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3" sheetId="1" r:id="rId4"/>
    <sheet state="visible" name="2022" sheetId="2" r:id="rId5"/>
    <sheet state="hidden" name="Página9" sheetId="3" r:id="rId6"/>
    <sheet state="hidden" name="Modelo curso" sheetId="4" r:id="rId7"/>
  </sheets>
  <definedNames>
    <definedName hidden="1" localSheetId="0" name="_xlnm._FilterDatabase">'2023'!$A$2:$W$299</definedName>
    <definedName hidden="1" localSheetId="1" name="_xlnm._FilterDatabase">'2022'!$A$2:$X$251</definedName>
    <definedName hidden="1" localSheetId="2" name="_xlnm._FilterDatabase">'Página9'!$B$3:$C$197</definedName>
    <definedName hidden="1" localSheetId="3" name="_xlnm._FilterDatabase">'Modelo curso'!$A$1:$A$9</definedName>
    <definedName hidden="1" localSheetId="1" name="Z_60B89867_9E52_4447_9593_BA63E9FBF5B2_.wvu.FilterData">'2022'!$A$2:$X$251</definedName>
  </definedNames>
  <calcPr/>
  <customWorkbookViews>
    <customWorkbookView activeSheetId="0" maximized="1" windowHeight="0" windowWidth="0" guid="{60B89867-9E52-4447-9593-BA63E9FBF5B2}" name="Filtro 1"/>
  </customWorkbookViews>
</workbook>
</file>

<file path=xl/sharedStrings.xml><?xml version="1.0" encoding="utf-8"?>
<sst xmlns="http://schemas.openxmlformats.org/spreadsheetml/2006/main" count="8298" uniqueCount="3298">
  <si>
    <t>MAPEAMENTO DOS PROCESSOS SELETIVOS 2023</t>
  </si>
  <si>
    <t>Início das inscrições</t>
  </si>
  <si>
    <t>Final das inscrições</t>
  </si>
  <si>
    <t>Empresa</t>
  </si>
  <si>
    <t>Modelo de contratação</t>
  </si>
  <si>
    <t>Modelo de trabalho</t>
  </si>
  <si>
    <t>Modelo de curso</t>
  </si>
  <si>
    <t>Cursos aceitos</t>
  </si>
  <si>
    <t>Setor</t>
  </si>
  <si>
    <t>Área do estágio</t>
  </si>
  <si>
    <t>Estados</t>
  </si>
  <si>
    <t>Etapas</t>
  </si>
  <si>
    <t>Duração em dias do processo, entre início e contratação (ex: 90)</t>
  </si>
  <si>
    <t>Site de vagas</t>
  </si>
  <si>
    <t>Data de formação mínima</t>
  </si>
  <si>
    <t>Data de formação máxima</t>
  </si>
  <si>
    <t>Requisitos</t>
  </si>
  <si>
    <t>Considerado Diferenciais</t>
  </si>
  <si>
    <t>Quantas vagas abriram?</t>
  </si>
  <si>
    <t>Salário informado (se for variável, colocar a média)</t>
  </si>
  <si>
    <t>Média salarial do Glassdoor (colocar se a empresa não informar)</t>
  </si>
  <si>
    <t>Link de inscrição</t>
  </si>
  <si>
    <t>Tem APRENDA COM QUEM FEZ dentro do PDA?</t>
  </si>
  <si>
    <t>Informações extras</t>
  </si>
  <si>
    <t>Pagbank</t>
  </si>
  <si>
    <t>Estágio</t>
  </si>
  <si>
    <t>Remoto e Híbrido</t>
  </si>
  <si>
    <t>Bacharelado ou Tecnólogo</t>
  </si>
  <si>
    <t>Todos os cursos</t>
  </si>
  <si>
    <t>Bancário</t>
  </si>
  <si>
    <t>Tecnologia, Atendimento, Produtos e Design, Investimentos, Financeiro, Marketing, Serviços Financeiros, Riscos e Compliance, Comercial</t>
  </si>
  <si>
    <t>SP e remoto</t>
  </si>
  <si>
    <t>1. Inscrições - 14/11 a 12/12
2. Triagem e testes - 21/11 a 18/12
3. Dinâmicas em Grupo - 11/01/24 a 24/01/24
4. Entrevistas Finais - Janeiro
5. Divulgação dos Resultados - Janeiro e Fevereiro
6. Início do PagTalents - Março/2024</t>
  </si>
  <si>
    <t>Matchbox</t>
  </si>
  <si>
    <t>Não tem</t>
  </si>
  <si>
    <t>50% serão vagas afirmativas para vulnerabilidade socioeconômica
Para as vagas destinadas aos estudantes em vulnerabilidade socioeconômica é necessário ter estudado em escola pública ou particular com bolsa integral nos últimos 5 anos escolares.</t>
  </si>
  <si>
    <t>Não informado</t>
  </si>
  <si>
    <t>https://pagtalents.com/</t>
  </si>
  <si>
    <t>Rodobens</t>
  </si>
  <si>
    <t>Presencial e Híbrido</t>
  </si>
  <si>
    <t>Bacharelado, Licenciatura ou Tecnólogo</t>
  </si>
  <si>
    <t>Todos os cursos
 exceto cursos da área da saúde e estética</t>
  </si>
  <si>
    <t>Serviços Financeiros</t>
  </si>
  <si>
    <t>SP</t>
  </si>
  <si>
    <t>1. Inscrições - 13/11 a 12/12 
2. Teste de Fit Cultural - Novembro e Dezembro 
3. Teste Mindmatch - Dezembro e Janeiro 
4. Dinâmica - Janeiro 
5. Entrevistas Finais - Janeiro 
6. Notícias de Aprovação - Fevereiro 
7. Início - Fevereiro</t>
  </si>
  <si>
    <t>Conhecimento em Pacote Office</t>
  </si>
  <si>
    <t xml:space="preserve">Conhecimento em inglês será um diferencial
</t>
  </si>
  <si>
    <t>SP: R$ 1.800
São José do Rio Preto: R$ 1.500</t>
  </si>
  <si>
    <t>https://estagiorodobens.com.br/</t>
  </si>
  <si>
    <t>Elo</t>
  </si>
  <si>
    <t>Híbrido</t>
  </si>
  <si>
    <t>Administração, Economia, Engenharia, Marketing, Disciplinas de humanas, Ciências Contábeis, Finanças, Matemática, Sistemas de Informação, Ciência da Computação, Segurança da Informação e correlatas</t>
  </si>
  <si>
    <t>Desenvolvimento de Negócios, Design, Engenharia de Software, Governança de TI e Operações</t>
  </si>
  <si>
    <t>Gupy</t>
  </si>
  <si>
    <t>https://estagioelo.gupy.io/</t>
  </si>
  <si>
    <t>Mondelez</t>
  </si>
  <si>
    <t>Presencial</t>
  </si>
  <si>
    <t>Finanças, Pesquisa e Desenvolvimento, Supply Chain, Vendas, Tecnologia, Jurídico, Marketing, Recursos Humanos</t>
  </si>
  <si>
    <t>SP, PR e PE</t>
  </si>
  <si>
    <t>SAINT-GOBAIN</t>
  </si>
  <si>
    <t>Construção</t>
  </si>
  <si>
    <t>SP, BA, RS, RJ</t>
  </si>
  <si>
    <t>1- Inscrição
2- Prova online (inglês - lógica - fit cultural)
3- Entrevista com a consultoria
4- Painel com gestores
5- Entrevista com gestor da vaga
6- Contratação</t>
  </si>
  <si>
    <t>AcroosJobs</t>
  </si>
  <si>
    <t xml:space="preserve">Pacote Office a partir do Intermediário
</t>
  </si>
  <si>
    <t xml:space="preserve">Inglês Desejável 
(não mandatório na maioria das vagas)
</t>
  </si>
  <si>
    <t>https://portal.across.jobs/Programa/WebCartazDivulgacao?pIdPrograma=SaintGobain___Produtos_para_Construcao-251</t>
  </si>
  <si>
    <t xml:space="preserve"> </t>
  </si>
  <si>
    <t>Bank of America</t>
  </si>
  <si>
    <t>Bacharelado</t>
  </si>
  <si>
    <t>Administração, Negócios, Economia, Contabilidade, Engenharia ou cursos relacionados</t>
  </si>
  <si>
    <t>Investimento</t>
  </si>
  <si>
    <t>Corporativo</t>
  </si>
  <si>
    <t>Fluente em inglês</t>
  </si>
  <si>
    <t>https://bankcampuscareers.tal.net/vx/mobile-0/brand-0/candidate/so/pm/1/pl/1/opp/9614-2023-Brazil-Corporate-Banking-Internship-Program/en-GB</t>
  </si>
  <si>
    <t>B3</t>
  </si>
  <si>
    <t>Todos os cursos (bacharelado e licenciatura)
Para modalidade Tecnólogo são aceitos cursos de Tecnologia da Informação e Recursos Humanos</t>
  </si>
  <si>
    <t>1. Inscrição;
2. Repense - Game desenvolvido e aplicado por uma plataforma online visando compreender o seu raciocínio lógico e alguns vieses comportamentais;
3. Decode - Game desenvolvido e aplicado em uma plataforma online, onde o objetivo é entender o trabalho em equipe e colaboração com os demais participantes do processo;
4. Dinâmica de Grupo;
5. Entrevista com Gestores;
6. Admissional.</t>
  </si>
  <si>
    <t>Universia</t>
  </si>
  <si>
    <t>https://www.vagas.com.br/vagas/v2588451/programa-de-estagio-b3</t>
  </si>
  <si>
    <t>Minerva Foods</t>
  </si>
  <si>
    <t>Administração de Empresas, Análise de Sistemas de Informação, Ciência da Computação, Ciências Contábeis, Ciências Econômicas, Ciências e Humanidades, Comércio Exterior, Comunicação (Publicidade e Propaganda, Relações Públicas, Jornalismo), Direito, Engenharias (todas), Marketing, Pedagogia, Psicologia, Redes de Computadores, Tecnologia da Informação, Agronomia, Economia, Engenharia Industrial, Engenharia Agronômica, Engenharia de Alimentos, Engenharia Química, Engenharia Elétrica, Engenharia Eletrônica, Engenharia Mecânica, Engenharia de Computação, Engenharia de Dados, Engenharia Mecatrônica, Engenharia de Produção, Gestão de Recursos Humanos, Gestão Comercial, Processos Gerenciais, Gestão da Produção Industrial, Gestão da Qualidade, Medicina Veterinária, Engenharia Ambiental e Sanitária, Engenharia Civil.</t>
  </si>
  <si>
    <t>Alimentos</t>
  </si>
  <si>
    <t>Controle de Qualidade, Manutenção, Administrativo, Comercial, Compra de Gado, Compras de Insumos, Engenharia Automação, Engenharia Projetos e Obras, Exportação, Fiscal Tributário, Inteligência Comercial, Orçamento, Originação Pricing, P&amp;D (Pesquisa e Desenvolvimento), SSC (Centro de Serviço Compartilhado), Sustentabilidade Institucional, Sustentabilidade Rastreabilidade, Produção (Controle e garantia da qualidade), Produção (Manutenção), Custo, PCP (Planejamento e Controle de Produção), Business Intelligence, Controladoria, E-commerce, Gestão de Viagens, Originação Importado, RH (Aquisição de Talentos), RH (Desenvolvimento Organizacional).</t>
  </si>
  <si>
    <t>TO, SP, MT, GO, RO</t>
  </si>
  <si>
    <t>1- Inscrição
2- Testes Online
3- Dinâmica Online
4- Entrevista Final
5- Processo admissional</t>
  </si>
  <si>
    <t>Cia de Talentos</t>
  </si>
  <si>
    <t>https://vagas.ciadetalentos.com.br/hotsite/estagioMinervaFoods2024</t>
  </si>
  <si>
    <t>Ligga</t>
  </si>
  <si>
    <t>iências Contábeis, Direito, Engenharias, Sistemas da Informação, Informática, TI, Telecomunicações, Administração, Gestão Logística, Processos Gerenciais, Comunicação Social (Marketing, Jornalismo, Publicidade e Propaganda, Relações Públicas, Comunicação Institucional) e outras, conforme descritivo da vaga escolhida;</t>
  </si>
  <si>
    <t>Telecom</t>
  </si>
  <si>
    <t>Área Tributária, Imersão Contábil, Comunicação Interna, Contencioso Empresarial, Planejamento de Redes &amp; Equipamentos, Rede Externa, Suporte de Equipamentos &amp; Redes, Planejamento e Controle, Planejamento e Estoque</t>
  </si>
  <si>
    <t>PR</t>
  </si>
  <si>
    <t>1. Inscrições: 04/12 até 05/01. ATENÇÃO: Você tem até o dia 05/01/24 para finalizar sua trilha de seleção online (Atualização Cadastral, Fit Cultural e Mais Sobre Você);
2. Painel - Online: Segunda quinzena de janeiro/24;
3. Pré Working - Dependendo de sua vaga, poderá ser solicitada uma atividade ou material que tenha ligação com sua área escolhida.
4. Entrevistas - Presenciais: Segunda quinzena de janeiro (Contamos com você para estar na cidade de Curitiba/PR);
5. Aprovados finais: até o final de janeiro/24;</t>
  </si>
  <si>
    <t>Depende da área: Excel intermediário e Inglês básico</t>
  </si>
  <si>
    <t>https://oportunidades.eureca.me/oportunidade/ligga2024</t>
  </si>
  <si>
    <t>Inter</t>
  </si>
  <si>
    <t xml:space="preserve">Engenharia de Software, Ciência da Computação, Sistemas de Informação, Engenharia da Computação, Design Gráfico, Design, Direito, Economia, Engenharia de Automação, Engenharia de Produção, Jornalismo, Marketing, Publicidade e propaganda, e áreas relacionadas
</t>
  </si>
  <si>
    <t>Tecnologia da Informação, Growth e UX/UI, Dados, Segurança da Informação, Finance, People Analytics</t>
  </si>
  <si>
    <t>MG</t>
  </si>
  <si>
    <t>1. Inscrições abertas - Dezembro/2023 a Janeiro/2024
2. Realização de entrevistas e dinâmicas - Fevereiro/2024
3. Término do Processo Seletivo - Março/2024
4. Início dos #GoTechs no Inter - Abril/2024
5. Participação no programa exclusivo de desenvolvimento: o AceleraTech - Abril a Setembro/2024
6. Hackathon - Novembro/2024
7. Avaliação de carreira. Nesse momento você já pode ser contratado - Janeiro/2025
   Encerramento do programa - Março/2025</t>
  </si>
  <si>
    <t>Inglês Intermediário</t>
  </si>
  <si>
    <t>https://carreiras.inter.co/go-tech/</t>
  </si>
  <si>
    <t>Iveco Group</t>
  </si>
  <si>
    <t>Administração de Empresas, Análise de Sistemas de informação, Ciência da Computação, Ciências Contábeis,  Ciências Econômicas, Ciências e Humanidades, Comércio Exterior, Comunicação  (Publicidade e Propaganda, Relações públicas e Jornalismo), Direito, Engenharias (todas), Marketing, Pedagogia, Psicologia, Redes de Computadores e Tecnologia da informação.</t>
  </si>
  <si>
    <t>Indústria</t>
  </si>
  <si>
    <t>MG e SP</t>
  </si>
  <si>
    <t>Inscrição
Prova online ( Raciocínio Lógico e Game)
Fit Cultural
Entrevista por competência - online
Entrevista com o gestor - online ou presencial (na respectiva localidade)
Contratação prevista para abril/2024</t>
  </si>
  <si>
    <t>AcrossJobs</t>
  </si>
  <si>
    <t xml:space="preserve">Conhecimento do Pacote Office.
</t>
  </si>
  <si>
    <t>https://portal.across.jobs/Programa/WebCartazDivulgacao?pIdPrograma=Iveco-401</t>
  </si>
  <si>
    <t>sempre aberto</t>
  </si>
  <si>
    <t>Itaú corporativo</t>
  </si>
  <si>
    <t>Banco de Talentos</t>
  </si>
  <si>
    <t>marcas ITI, IUPP, REDECARD e Itaú BBA</t>
  </si>
  <si>
    <t xml:space="preserve">1. Inscrições + testes online;
2. Dinâmicas/entrevistas com gestores;
3. Processo de admissão. 
</t>
  </si>
  <si>
    <t>https://vemproitau.gupy.io/jobs/2819260</t>
  </si>
  <si>
    <t>https://programa-como-conseguir-um-estagio-fod.memberkit.com.br/33182-aprenda-com-quem-fez/1456823-itau-conecte-a-cultura-da-empresa-com-a-sua-historia</t>
  </si>
  <si>
    <t>Amazon</t>
  </si>
  <si>
    <t>Depende da área aberta</t>
  </si>
  <si>
    <t>Tecnologia</t>
  </si>
  <si>
    <t>Todo mês tem novas vagas</t>
  </si>
  <si>
    <t>a depender da vaga</t>
  </si>
  <si>
    <t>https://www.amazon.jobs/pt/teams/internships-for-students?offset=0&amp;result_limit=10&amp;sort=relevant&amp;country%5B%5D=BRA&amp;distanceType=Mi&amp;radius=24km&amp;latitude=&amp;longitude=&amp;loc_group_id=&amp;loc_query=&amp;base_query=&amp;city=&amp;country=&amp;region=&amp;county=&amp;query_options=&amp;</t>
  </si>
  <si>
    <t>https://plataforma.estagiariosenior.com.br/33182-aprenda-com-quem-fez/1466186-amazon-conte-detalhadamente-tudo-que-voce-ja-fez</t>
  </si>
  <si>
    <t>Tempo indeterminado</t>
  </si>
  <si>
    <t>BASF</t>
  </si>
  <si>
    <t>Bacharelado, Licenciatura, Tecnólogo ou Técnico</t>
  </si>
  <si>
    <t>Depende da área</t>
  </si>
  <si>
    <t>Químico</t>
  </si>
  <si>
    <t>Corporativo, Químicos, Materiais, Tecnologias de superfície, Nutrição, Agricultura, Soluções industriais</t>
  </si>
  <si>
    <t>SP, PE, BA, MT, GO</t>
  </si>
  <si>
    <t>1. Inscrições 
2. Avaliação Cia de Talentos 
3. Avaliação BASF</t>
  </si>
  <si>
    <t>https://www.ciadetalentos.com.br/estagiobasf/</t>
  </si>
  <si>
    <t>não informado</t>
  </si>
  <si>
    <t>SMART FIT</t>
  </si>
  <si>
    <t>Fitness</t>
  </si>
  <si>
    <t>99Jobs</t>
  </si>
  <si>
    <t>2º ano</t>
  </si>
  <si>
    <t>penúltimo ano</t>
  </si>
  <si>
    <t xml:space="preserve">Inglês e Espanhol do básico ao intermediário;
</t>
  </si>
  <si>
    <t>https://gruposmartfit.99jobs.com/vagas/318455-programa-de-estagio-grupo-smart-fit-corporativo?utm_source=estagiario.senior&amp;utm_medium=estagiario.senior&amp;utm_campaign=programa-de-estagio-grupo-smart-fit-corporativo&amp;utm_id=001</t>
  </si>
  <si>
    <t>ITAÚ AGÊNCIA</t>
  </si>
  <si>
    <t>Administração, ciências contábeis ou economia</t>
  </si>
  <si>
    <t>Comercial</t>
  </si>
  <si>
    <t>Todo Brasil</t>
  </si>
  <si>
    <t>Preparo</t>
  </si>
  <si>
    <t>3º semestre</t>
  </si>
  <si>
    <t>Ter mais de 18 anos</t>
  </si>
  <si>
    <t>400 por mês</t>
  </si>
  <si>
    <t>https://99jobs.com/itau-unibanco/jobs/225280-estagio-comercial-rede-de-agencias-vagas-em-todo-o-brasil?utm_source=@estagiario.senior&amp;utm_medium=@estagiario.senior-publi-gratuita&amp;utm_campaign=estagio-comercial-rede-de-agencias-vagas-em-todo-o-brasil&amp;utm_id=001</t>
  </si>
  <si>
    <t>https://plataforma.estagiariosenior.com.br/33182-aprenda-com-quem-fez/1456823-itau-conecte-a-cultura-da-empresa-com-a-sua-historia</t>
  </si>
  <si>
    <t>Supergasbras</t>
  </si>
  <si>
    <t>Não Informado</t>
  </si>
  <si>
    <t>Gás</t>
  </si>
  <si>
    <t>Administração, Distribuição, Jurídico, Auditoria, Centro de Logística, Cobrança, Comercial - Venda Direta, Comercial - Venda Indireta, Comunicação e Cultura, Controles Internos, Contas a Pagar, Engenharia, Experiência do Cliente, Financeiro, Infraestrutura (TI), Inteligência Mercado Interno, Logística, Marketing Digital, Marca e Comunicação, Negócios Prospecção, Operações, Pricing e Performance, Negócios Retenção, Recursos Humanos, Responsabilidade Socioambiental, Salesforce, Segurança do Trabalho, Soluções Digitais, Treinamento e Desenvolvimento.</t>
  </si>
  <si>
    <t>BA, CE, DF, ES, GO, PA, PE, PR, RS, SP, MG, MS, MT, RJ</t>
  </si>
  <si>
    <t xml:space="preserve">1 - Inscrições + Testes 
2 - Entrevista coletiva
3 - Dinâmicas online
4 - Entrevista final
5 - Admissão   </t>
  </si>
  <si>
    <t xml:space="preserve">99jobs </t>
  </si>
  <si>
    <t>https://99jobs.com/supergasbras/jobs/317363-banco-super-talentos-estagio-supergasbras-2023</t>
  </si>
  <si>
    <t>fechado</t>
  </si>
  <si>
    <t>IBM</t>
  </si>
  <si>
    <t>Estágio (PCD)</t>
  </si>
  <si>
    <t>Administrativo, Compras, Operações, Finanças, RH, Desenvolvimento de Sistemas, Programação, Infraestrutura, Suporte, Consultoria, Operações de Vendas, Vendas, Digital, Marketing, Comunicação, Secretariado, Jurídico</t>
  </si>
  <si>
    <t>SP, DF, RJ, RS</t>
  </si>
  <si>
    <t>1- Avaliação do currículo; 
2- Avaliação do laudo médico para enquadramento na lei de cotas; 
3- Teste Online: avaliação cognitiva, inglês e lógica de programação (*se aplicável); 
4- Dinâmica de grupo/entrevista</t>
  </si>
  <si>
    <t>Site da IBM</t>
  </si>
  <si>
    <t>Formação máxima não informada</t>
  </si>
  <si>
    <t>Inglês intermediário</t>
  </si>
  <si>
    <t>https://careers.ibm.com/job/17589597/programa-est-gio-ibm-2023-exclusivo-para-pessoas-com-defici-ncia-hortol-ndia-br/?codes=IBM_CareerWebSite</t>
  </si>
  <si>
    <t>MERCANTIL DO BRASIL</t>
  </si>
  <si>
    <t>Analisar conforma as áreas abertas
algumas vagas são remotas</t>
  </si>
  <si>
    <t>Ver no site</t>
  </si>
  <si>
    <t>MG, GO, DF, MS, MT, SP</t>
  </si>
  <si>
    <t>1. Cadastro do currículo.
2. Raciocínio lógico e teste MB.
3. Entrevista coletiva com testes.
4. Painel com Gestores.
5. Avaliação psicológica.
6. Contrato de estágio.</t>
  </si>
  <si>
    <t>-</t>
  </si>
  <si>
    <t>Bons conhecimentos em inglês;
Bons conhecimentos do Pacote Office</t>
  </si>
  <si>
    <t>R$ 1.859,40 e  após 90 dias R$2.036,79</t>
  </si>
  <si>
    <t>https://estagiomercantil.gupy.io/</t>
  </si>
  <si>
    <t>LENOVO</t>
  </si>
  <si>
    <t>1 - Inscrições
2- Testes online
3 - Entrevistas com gestores
4 - Feedbacks
Início do estágio</t>
  </si>
  <si>
    <t>Companhia de Estágios</t>
  </si>
  <si>
    <t>https://www.ciadeestagios.com.br/vagas/lenovo/?utm_source=vagas&amp;utm_medium=site&amp;utm_campaign=destaque</t>
  </si>
  <si>
    <t>SANTANDER</t>
  </si>
  <si>
    <t>Cursos de exatas ou humanas</t>
  </si>
  <si>
    <t>CIEE</t>
  </si>
  <si>
    <t>2º semestre</t>
  </si>
  <si>
    <t>Conhecimento no Pacote Office (principalmente Excel e Power point);</t>
  </si>
  <si>
    <t>Conhecimentos em lógica de programação
Noções de ferramentas de Big Data
Conhecimento em metodologias: (Scrum, Desing Thinking e Canvas).</t>
  </si>
  <si>
    <t>https://ciee-vagas.taqe.com.br/ciee/banco-santander-estagio-em-diversas-areas</t>
  </si>
  <si>
    <t>CUMMINS</t>
  </si>
  <si>
    <t>Summer Job (PCD)</t>
  </si>
  <si>
    <t>Industrial</t>
  </si>
  <si>
    <t>RH</t>
  </si>
  <si>
    <t>SP, BA, MT, RJ</t>
  </si>
  <si>
    <t>Site da Cummins</t>
  </si>
  <si>
    <t>Inglês Avançado</t>
  </si>
  <si>
    <t>https://cummins.jobs/virtual-bra/programa-de-estágio-cummins-pcd-2022/4122ADEBDC0D4AD09664706720139C5A/job/</t>
  </si>
  <si>
    <t>GM</t>
  </si>
  <si>
    <t>Administração de Empresas, Ciências Contábeis, Comunicação e Jornalismo, Contabilidade, Comércio Exterior (Comex), Design, Direito, Enfermagem, Economia, Engenharias (Ambiental, Controle e Automação, Instrumentação e Robótica, Elétrica, Materiais, Produção, Mecânica, Química), Gestão Empresarial, Logística, Marketing, Psicologia, Recursos Humanos, Relações Internacionais, Relações Públicas, Secretariado Executivo, TI.</t>
  </si>
  <si>
    <t>Automotivo</t>
  </si>
  <si>
    <t>Ambiental  Comercial (Compras, Vendas e Pós Vendas)  Comunicação  Engenharias  Finanças  Recursos Humanos  Jurídico  Manufatura  Secretariado e muito mais!</t>
  </si>
  <si>
    <t>Inglês intermediário
Conhecimento no pacote office</t>
  </si>
  <si>
    <t>Power BI</t>
  </si>
  <si>
    <t>R$ 1.600 (penúltimo ano)
R$ 1.900 (último ano)</t>
  </si>
  <si>
    <t>https://generalmotors.wd5.myworkdayjobs.com/pt-BR/Careers_GM/job/Sao-Caetano-do-Sul-Sao-Paulo-Brazil/Programa-de-Estgio-2023---So-Caetano-do-Sul_JR-000092000?source=LinkedIn</t>
  </si>
  <si>
    <t>AMERICAN TOWER</t>
  </si>
  <si>
    <t>Administração, Arquitetura, Ciências Contábeis, Ciência da Computação, Ciência de Dados, Direito, Economia, Engenharia Civil, Engenharia da Computação, Engenharia Elétrica, Engenharia de Software, Engenharia de Telecomunicações, Marketing, Psicologia, Publicidade e Propaganda, Recursos Humanos, Relações Públicas, Sistema de Informação</t>
  </si>
  <si>
    <t>Jurídico, Vendas, Engenharia civil, Finanças, Gestão de projetos, Novos negócios, Novos produtos, Obras, Pós vendas, RH, Suporte à vendas, TI</t>
  </si>
  <si>
    <t>SP, MG</t>
  </si>
  <si>
    <t>1- Inscrições e teste (fev/mar), 
2- Seleção RH (mar), 
3- Painel e entrevista online com gestores (mar), 
4- Contrato (abr), 
5- Começo (mai)</t>
  </si>
  <si>
    <t>https://99jobs.com/american-tower-do-brasil/jobs/295294-programa-de-estagio-american-tower-2023?utm_source=estagiario.senior&amp;utm_medium=aluno-estagiario.senior&amp;utm_campaign=programa-de-estagio-american-tower-2023&amp;utm_id=001</t>
  </si>
  <si>
    <t>UNIPAR</t>
  </si>
  <si>
    <t>Administração, Comércio Exterior, Contabilidade, Direito, Enfermagem, Logística &amp; Supply Chain, Marketing, Psicologia, Química, Recursos Humanos, Segurança do Trabalho, Técnico em Plásticos, Técnico em Química, Áreas correlatas, conforme descritivo da vaga</t>
  </si>
  <si>
    <t>Químico e Petroquímico</t>
  </si>
  <si>
    <t>Diversas áreas</t>
  </si>
  <si>
    <t>1- Início das inscrições: 28/02
2- Encerramento das inscrições e etapas do programa/trilha online: 21/03 às 23h55
3- Divulgação dos aprovados e convocação para o painel online: Fim de Março
4- Aquecimento - Preparação e momento tira-dúvidas para o painel online (sujeito à alteração): 30/03
5- Painel online: Primeira quinzena de Abril
6- Entrevistas online com gestores: Primeira quinzena de Abril
7- Aprovados finais: Abril</t>
  </si>
  <si>
    <t>Eureca</t>
  </si>
  <si>
    <t>Conhecimento em inglês e excel são requisitos em algumas vagas,
as vagas técnicas podem exigir conhecimento específico em determinada área</t>
  </si>
  <si>
    <t>https://oportunidades.eureca.me/oportunidade/unipar2023#vagas</t>
  </si>
  <si>
    <t>NITRO</t>
  </si>
  <si>
    <t xml:space="preserve">Engenharias (como um todo), Química, Administração, Biotecnologia, Biologia, relações internacionais, publicidade e propaganda, marketing, logística, direito, economia, contabilidade, ciências sociais, comércio exterior, bacharelado em ciência e tecnologia, bacharelado em ciências e humanidades, bacharelado interdisciplinar ciência e tecnologia </t>
  </si>
  <si>
    <t xml:space="preserve">
Novos Negócios (unidade de Pinheiros), CSC, Suprimentos, FP&amp;A, Produção Nitrocelulose, Digital, Qualidade, Segurança Industrial e Meio Ambiente, Sulfúrico, Assessoria Jurídica, Logística.</t>
  </si>
  <si>
    <t>1- Inscrições e testes online
2- Início do processo de seleção
3- Painel com os finalistas e os gestores
4- Admissão em abril de 2023</t>
  </si>
  <si>
    <t>Inglês intermediário
Domínio no Pacote Office</t>
  </si>
  <si>
    <t>Iniciação científica/pesquisa
Experiência internacional
Vivência em empresa júnior
Trabalho voluntário</t>
  </si>
  <si>
    <t>R$ 1.951</t>
  </si>
  <si>
    <t>https://www.ciadeestagios.com.br/vagas/nitro/</t>
  </si>
  <si>
    <t>BROOKFIELD</t>
  </si>
  <si>
    <t>Engenharia Civil, Administração, Contabilidade, Engenharias e áreas correlatas. áreas correlatas.</t>
  </si>
  <si>
    <t>Engenharia (obra) e Finanças (Tesouraria)</t>
  </si>
  <si>
    <t>1 - Inscrições, 
2- Avaliações Online, 
3- Painel Online Brookfield/Cia de Talentos, 
4- Entrevista Final Presencial, 
5- Contratação</t>
  </si>
  <si>
    <t>Para a maioria das vagas, é necessário o conhecimento a partir do nível intermediário em Inglês;</t>
  </si>
  <si>
    <t>R$ 2.800 (Finanças)
R$ 1.900 (Engenharia)</t>
  </si>
  <si>
    <t>https://vagas.ciadetalentos.com.br/hotsite/estagiobrookfield2023</t>
  </si>
  <si>
    <t>C&amp;C</t>
  </si>
  <si>
    <t>Estágio e 
Estágio PCD</t>
  </si>
  <si>
    <t>Administração de Empresas, Gestão Comercial, Economia, Ciências Contábeis, Matemática, Finanças, Estatística, Engenharia, Tecnologia da Informação, Marketing, Design Gráfico, Comunicação Visual</t>
  </si>
  <si>
    <t>3º ano</t>
  </si>
  <si>
    <t>https://casaeconstrucao.gupy.io/job/eyJqb2JJZCI6NDA3NTU2Mywic291cmNlIjoiZ3VweV9wb3J0YWwifQ==?jobBoardSource=gupy_portal</t>
  </si>
  <si>
    <t>SEGUROS UNIMED</t>
  </si>
  <si>
    <t>Administração, Ciências Atuariais, Ciências Econômicas, Direito, Engenharia de Produção, Marketing, Publicidade, Tecnologia (Desenvolvimento, Sistemas, etc.).</t>
  </si>
  <si>
    <t>Seguros</t>
  </si>
  <si>
    <t>1- Inscrições, 
2- Teste online, 
3- Dinâmica em grupo, 
4- Entrevista com gestor, 
5- Processo de admissão, 
6- Início Maio 2023</t>
  </si>
  <si>
    <t>Pacote Office</t>
  </si>
  <si>
    <t>https://www.ciadeestagios.com.br/vagas/segurosunimed/</t>
  </si>
  <si>
    <t>Usiminas</t>
  </si>
  <si>
    <t>Mineração</t>
  </si>
  <si>
    <t>MG, SP e ES</t>
  </si>
  <si>
    <t>1 - Teste de lógica (março)
2 - Desafio individual (março)
3 - Desafio em grupo (março)
4 - Pitch (março)
5 - Avaliação do perfil (março)
6 - Teste de inglês (março)
7 - Entrevista com RH (abril)
8 - Painel online (abril)
9 - Entrevista com o gestor (abril)
10 - Exame médico (abril)
11 - Documentação (abril)
12 - Admissão (maio)</t>
  </si>
  <si>
    <t>2 últimos anos do ensino superior, ou os dois últimos módulos do ensino técnico</t>
  </si>
  <si>
    <t>R$ 1.386,00</t>
  </si>
  <si>
    <t>https://programasdeentradausiminas.gupy.io/job/eyJqb2JJZCI6NDE0MjA1MSwic291cmNlIjoiZ3VweV9wb3J0YWwifQ==?jobBoardSource=gupy_portal</t>
  </si>
  <si>
    <t>CATERPILLAR</t>
  </si>
  <si>
    <t xml:space="preserve">Engenharias (especialmente Mecânica, Elétrica, Automação e Mecatrônica, Administração de Empresas, Logística; Comércio Exterior, Relações Internacionais, Ciências Contábeis, Economia e correlatas e Engenharias (Mecânica, Produção, Manufatura, Controle e Automação, Elétrica, Mecatrônica e correlatas), </t>
  </si>
  <si>
    <t>PR, SP</t>
  </si>
  <si>
    <t>1- Inscrição, 
2- Teste online, 
3- Dinâmica e entrevista, 
4- Entrevista com liderança, 
5- Aprovação</t>
  </si>
  <si>
    <t>Flows.beamery</t>
  </si>
  <si>
    <t>Excel intermediário, inglês intermediário
Excel básico, inglês básico (PCD)</t>
  </si>
  <si>
    <t>https://careers.caterpillar.com/en/jobs/?searchTerm=programa+de+est%C3%A1gio&amp;country=Brazil&amp;jobType=Intern+-+Temporary&amp;pagesize=20#results</t>
  </si>
  <si>
    <t>RAÍZEN</t>
  </si>
  <si>
    <t>Estágio Técnico</t>
  </si>
  <si>
    <t>Técnico</t>
  </si>
  <si>
    <t>Técnico em Açúcar e Álcool, Alimentos, Agroindústria, Biocombustível, Gestão Ambiental Meio Ambiente e Química</t>
  </si>
  <si>
    <t>Energia</t>
  </si>
  <si>
    <t>Etanol, Açúcar e Bioenergia</t>
  </si>
  <si>
    <t>GO, MG, MS, SP</t>
  </si>
  <si>
    <t>https://portal.across.jobs/Programa/WebCartazDivulgacao?pIdPrograma=Raizen-384</t>
  </si>
  <si>
    <t>YARA BRASIL</t>
  </si>
  <si>
    <t>Fertilizantes</t>
  </si>
  <si>
    <t>Produção, Manutenção, Recursos Humanos, Gestão de Serviços, Compras, Operações, P&amp;D, Engenharia de Processos, Controladoria e mais</t>
  </si>
  <si>
    <t>PR, SP, RS, MT, MG</t>
  </si>
  <si>
    <t>Estagiar BR</t>
  </si>
  <si>
    <t>R$ 1.700 (SP) e R$ 1.600 
(demais estados) / R$ 1.100 (técnico)</t>
  </si>
  <si>
    <t>https://www.estagiar-br.com.br/programas-estagio/estagio-yara-2023/110</t>
  </si>
  <si>
    <t>MRS</t>
  </si>
  <si>
    <t>Cursos técnicos: Automação, Caldeiraria e Metalúrgica, Eletromecânica, Enfermagem, Enfermagem do Trabalho, Logística e Mecânica.
Cursos superiores: Administração, Áreas de tecnologia, Contabilidade, Economia, e Engenharias.</t>
  </si>
  <si>
    <t>Logística</t>
  </si>
  <si>
    <t>1 - Inscrições
2 - Entrevista com a Companhia de Estágios
3 - Dinâmica em Grupo
4 - Entrevista com Gestor
5 - Admissão e entrega dos documentos
6 - Início em março de 2023.</t>
  </si>
  <si>
    <t>Técnico: a partir de dez/2023
Superior: a partir de dez/2024</t>
  </si>
  <si>
    <t>Excel intermediário</t>
  </si>
  <si>
    <t>BI</t>
  </si>
  <si>
    <t>19, sendo 16 para superior e 3 para técnico</t>
  </si>
  <si>
    <t>https://www.ciadeestagios.com.br/vagas/mrs/</t>
  </si>
  <si>
    <t>AR&amp;CO</t>
  </si>
  <si>
    <t>Engenharia, Economia, Matemática, Estatística, Administraçãou ou Sistemas de Informação</t>
  </si>
  <si>
    <t>Vestuário</t>
  </si>
  <si>
    <t>RJ</t>
  </si>
  <si>
    <t>1- Inscrições (03/3); 
2- Teste (06/3); 
3- Dinâmica e entrevista (11/3); 
4- Etapa presencial; 
5- Teste de compliance; 
6- Imersão na Visagio (Abril); 
7- Contratação (Setembro)</t>
  </si>
  <si>
    <t>Vagas.com</t>
  </si>
  <si>
    <t>https://trabalheconosco.vagas.com.br/estagio-reserva</t>
  </si>
  <si>
    <t>VARIAN</t>
  </si>
  <si>
    <t>Algumas vagas remotas, presenciais e híbridas</t>
  </si>
  <si>
    <t>Farmácia, Tecnologia em Saúde, Relações Internacionais, Ciência Política, Ciências Sociais, Ciências Contábeis, Administração, Economia, Engenharia Elétrica, Engenharia Eletrônica, Engenharia Mecatrônica, Engenharia/Gestão Ambiental, Técnico de Segurança do Trabalho,  Administração com Ênfase em RH, Psicologia, Marketing, Publicidade e Propaganda, Comunicação</t>
  </si>
  <si>
    <t>Saúde</t>
  </si>
  <si>
    <t>Verificar no site</t>
  </si>
  <si>
    <t>SP, MG, RS, DF</t>
  </si>
  <si>
    <t>1- Inscrição, 
2- Prova online, 
3- Checkup de competência individual, 
4- Entrevista final, 
5- Contratação</t>
  </si>
  <si>
    <t>https://portal.across.jobs/Programa/WebCartazDivulgacao?pIdPrograma=Varian-356</t>
  </si>
  <si>
    <t>UHG</t>
  </si>
  <si>
    <t>Rio de Janeiro/RJ: Administração, Análise e desenvolvimento de Sistemas, Engenharia da Computação, Engenharia de Inovação, Engenharia de Software, Farmácia, Gestão de Processos Gerenciais, Tecnologia da Informação e cursos correlatos a TI.
São Paulo/SP: Administração, Atuarial, Comunicação, Contabilidade, Direito, Economia, Engenharia e correlatas, Estatística, Farmácia, Fonoaudiologia, Hotelaria, Marketing, Psicologia, Recursos Humanos, Terapia Ocupacional.</t>
  </si>
  <si>
    <t>Saúde e bem-estar</t>
  </si>
  <si>
    <t>Central de Regulação, CIM–Centro de Informação de Medicamentos, Farmácia Clínica, Finanças, Gestão Corporativa de Atendimento, Jurídico, People Finance, Planejamento Financeiro, Práticas Assistenciais, Precificação-Reajuste, Produção, Sourcing.</t>
  </si>
  <si>
    <t>RJ e SP</t>
  </si>
  <si>
    <t>1 - Inscrições, 
2 - Testes online, 
3 - Entrevista com a Companhia de Estágios, 
4 - Painel de negócios e entrevista com gestor(a), 
5 - Processo de admissão, 
6 - Início em abril de 2023</t>
  </si>
  <si>
    <t>Cursos de 4 anos: a partir do 5º semestre.
Cursos de 5 anos: a partir do 7º semestre.</t>
  </si>
  <si>
    <t>Nenhum</t>
  </si>
  <si>
    <t>42, sendo 37 em São Paulo e 5 no Rio de Janeiro</t>
  </si>
  <si>
    <t>https://www.ciadeestagios.com.br/vagas/uhg/</t>
  </si>
  <si>
    <t>UNITED HEALTH GROUP
(AMIL, AMERICAS, OPTUM)</t>
  </si>
  <si>
    <t>Administração, Análise e desenvolvimento de Sistemas, Engenharia da Computação, Engenharia de Inovação, Engenharia de Software, Farmácia, Gestão de Processos Gerenciais, Tecnologia da Informação e cursos correlatos a TI, Administração, Atuarial, Comunicação, Contabilidade, Direito, Economia, Engenharia e correlatas, Estatística, Farmácia, Fonoaudiologia, Hotelaria, Marketing, Psicologia, Recursos Humanos, Terapia Ocupacional</t>
  </si>
  <si>
    <t>Central de Regulação, CIM–Centro de Informação de Medicamentos, Farmácia Clínica, Finanças, Gestão Corporativa de Atendimento, Jurídico, People Finance, Planejamento Financeiro, Práticas Assistenciais, Precificação-Reajuste, Produção, Sourcin.</t>
  </si>
  <si>
    <t>1- Inscrição, 
2- Teste online, 
3- Entrevista Cia de Estágio, 
4- Painel/Entrevista com gestores, 
5- Processo de admissão</t>
  </si>
  <si>
    <t>Cia de Estágios</t>
  </si>
  <si>
    <t>Cursos 4 anos: a partir do 5º sem.
Cursos 5 anos: a partir do 7º sem.</t>
  </si>
  <si>
    <t>Inglês (Básico), Word, Excel</t>
  </si>
  <si>
    <t>R$1.400,00 (RJ)
R$1.800,00 (SP)</t>
  </si>
  <si>
    <t>``_x001b_</t>
  </si>
  <si>
    <t>BRACELL</t>
  </si>
  <si>
    <t>Administração, Ciências Contábeis, Comunicação, Jornalismo, Ciências Sociais, Relações Públicas, Direito, Psicologia, Agronomia, Geografia, Química, Engenharia de Materiais; Engenharia Elétrica, Engenharia Mecânica, Engenharia Civil, Engenharia Eletromecânica, Engenharia de Automação, Engenharia Florestal, Engenharia Agrícola, Engenharia Agronômica, Engenharia de Produção, Engenharia Química; Engenharia Madeireira, Engenharia Mecatrônica, Tecnologia da informação, Engenharia da Computação, Ciência da Computação, Ciência de Dados, Análise e Desenvolvimento de Sistemas, Sistemas de informação.</t>
  </si>
  <si>
    <t>Celulose</t>
  </si>
  <si>
    <t>Silvicultura, Desenvolvimento Operacional, Corporativo (várias áreas), Projetos , Inteligência de Mercado</t>
  </si>
  <si>
    <t>MS e SP</t>
  </si>
  <si>
    <t>1- Inscrição, 
2- Assessments Online, 
3- Dinâmica em Grupo - On-line, 
4- Contratação</t>
  </si>
  <si>
    <t>Inglês é um diferencial</t>
  </si>
  <si>
    <t>R$ 2.200,00 (6h) / R$ 1.466,00 (4h)</t>
  </si>
  <si>
    <t>https://vagas.ciadetalentos.com.br/hotsite/estagiobracell2023</t>
  </si>
  <si>
    <t>Administração, Ciências Contábeis ou Contabilidade, Ciências Econômicas ou Economia, Engenharia de Produção, Marketing, Relações Internacionais e correlatos</t>
  </si>
  <si>
    <t>Marketing e BackOffice</t>
  </si>
  <si>
    <t>SP e RJ</t>
  </si>
  <si>
    <t>1- Inscrição, 
2- Teste online, 
3- Entrevista com gestores, 
4- Início do estágio</t>
  </si>
  <si>
    <t>Excel</t>
  </si>
  <si>
    <t>inglês intermediário
isponibilidade mínima de 1 ano para estágio</t>
  </si>
  <si>
    <t>R$ 1,710.00 à R$ 2,086.00</t>
  </si>
  <si>
    <t>https://www.ciadeestagios.com.br/vagas/lenovo/</t>
  </si>
  <si>
    <t>ADIDAS</t>
  </si>
  <si>
    <t>Esporte</t>
  </si>
  <si>
    <t>Recursos Humanos e Real State -( área de contato com lojas adidas)</t>
  </si>
  <si>
    <t xml:space="preserve">Pacote MS Office (Outlook, Word, Excel e Power Point)
</t>
  </si>
  <si>
    <t>https://jobfacil.net/vaga/programa-de-estagio-adidas-barueri-91852/?utm_campaign=google_jobs_apply&amp;utm_source=google_jobs_apply&amp;utm_medium=organic</t>
  </si>
  <si>
    <t>HURB</t>
  </si>
  <si>
    <t>Summer Job</t>
  </si>
  <si>
    <t>Bacharelado, MBA e Doutorado</t>
  </si>
  <si>
    <t>Tech, Finance, Customer Experience, Education, Product, Creative, Growth, Labs, New Verticals, Public Relations</t>
  </si>
  <si>
    <t>1- Inscrição; 
2- Entrevista de cultura; 
3- Entrevista técnica; 
4- Entrevista final com o "Bar Raiser"</t>
  </si>
  <si>
    <t>Hurb</t>
  </si>
  <si>
    <t>Web Analytics (Google analytics, Google Trends, Google Search Console, among others), Jira, Coda, Miro,  SQL/Python, SEO, Google Optimize, Metabase</t>
  </si>
  <si>
    <t xml:space="preserve">- </t>
  </si>
  <si>
    <t>https://www.lifeathurb.com/vagas?gh_jid=4186459005&amp;gh_src=db6352bd5us</t>
  </si>
  <si>
    <t>VOLKSWAGEN</t>
  </si>
  <si>
    <t>Administração; Administração com ênfase em Comércio exterior; Análise de sistemas; Automação de escritórios e secretariado; Ciências contábeis; Ciência da computação; Ciências econômicas; Ciências e humanidades; Ciência e tecnologia;  Comércio exterior;  Comunicação social (todas as ênfases); Direito; Economia; Engenharia ambiental; Engenharia automotiva; Engenharia civil; Engenharia de controle e automação; Engenharia de materiais; Engenharia de produção;  Engenharia elétrica ou eletrônica; Engenharia mecânica; Engenharia mecatrônica; Engenharia química; Engenharia sanitária; Marketing; Propaganda e marketing; Publicidade e propaganda;  Secretariado; Sistema da informação; Tecnologia da Informação; Tecnologia em comércio exterior</t>
  </si>
  <si>
    <t>SP, PR</t>
  </si>
  <si>
    <t>1- Inscrições, 
2- Provas on-line, 
3- Dinâmica de grupo, 
4- Entrevista final com gestor</t>
  </si>
  <si>
    <t>https://portal.across.jobs/Programa/WebCartazDivulgacao?pIdPrograma=Volkswagen_do_Brasil-372</t>
  </si>
  <si>
    <t>PEPSICO</t>
  </si>
  <si>
    <t>Alimentício</t>
  </si>
  <si>
    <t>Recursos Humanos, Vendas, Operações, Pesquisa e Desenvolvimento e Finanças</t>
  </si>
  <si>
    <t>SP, PR, RJ, PE, MG</t>
  </si>
  <si>
    <t>1- Inscrição; 
2- Assessments Online; 
3- Jornada Gameficada; 
4- Escape Room + Entrevista; 
5- Avaliação final</t>
  </si>
  <si>
    <t>https://vagas.ciadetalentos.com.br/hotsite/estagiopepsico2023?visualization=1</t>
  </si>
  <si>
    <t>IPIRANGA</t>
  </si>
  <si>
    <t>Recursos humanos, Comercia, Tecnologia da Informação, Planejamento, Operações, Finanças, Marketing, Jurídico</t>
  </si>
  <si>
    <t>1- Inscrição + teste (15/fev); 
2- Desafio (fev); 
3- Dinâmica online (fev); 
4- Contratação (março)</t>
  </si>
  <si>
    <t>https://99jobs.com/ipiranga/jobs/290025?preview=true</t>
  </si>
  <si>
    <t>RODOBENS</t>
  </si>
  <si>
    <t>Todos os cursos (exceto cursos área da saúde e estética)</t>
  </si>
  <si>
    <t>1- Inscrições (03/01/2023 a 13/02/2023); 
2- Teste de Lógica (jan-fev); 
3- Fit Cultural (jan-fev); 
4- Dinâmica (março); 
5- Entrevista (março); 
6- Aprovação e Início (março)</t>
  </si>
  <si>
    <t>Inglês</t>
  </si>
  <si>
    <t>R$ 1.300,00 e R$ 1.600,00</t>
  </si>
  <si>
    <t>https://www.estagiorodobens.com.br/</t>
  </si>
  <si>
    <t>ALCOA</t>
  </si>
  <si>
    <t>Todos os cursos (exceto cursos área da saúde)</t>
  </si>
  <si>
    <t>MA, PA, MG, SP</t>
  </si>
  <si>
    <t>1- Inscrições; 
2- Testes online; 
3- Entrevista Online; 
4- Painel de Negócios; 
5- Entrevista ; 
6- Aprovação e Início (abril)</t>
  </si>
  <si>
    <t>Algumas vagas - inglês básico ou intermediário (ver Estado)</t>
  </si>
  <si>
    <t>Inglês, Excel</t>
  </si>
  <si>
    <t>https://www.ciadeestagios.com.br/vagas/alcoa/</t>
  </si>
  <si>
    <t>MOOVE 
(GRUPO COSAN)</t>
  </si>
  <si>
    <t>Trainee</t>
  </si>
  <si>
    <t>Áreas de exatas, preferencialmente engenharias e correlatas (verificar por vaga)</t>
  </si>
  <si>
    <t>Lubrificantes</t>
  </si>
  <si>
    <t>Pessoas &amp; Cultura, Suprimentos, Logística, Sustentabilidade</t>
  </si>
  <si>
    <t>SP, RJ</t>
  </si>
  <si>
    <t>1- Inscrições (fev); 
2- Envio dos desafios online (09/02); 
3- Dinâmica online (março); 
4- Entrevista (março); 
5- Resultado final (março)</t>
  </si>
  <si>
    <t>Se autodeclarar preto ou pardo
Conhecimentos em Pacote Office</t>
  </si>
  <si>
    <t>https://oportunidades.eureca.me/oportunidade/trainee-moove-23</t>
  </si>
  <si>
    <t>Viveo</t>
  </si>
  <si>
    <t>Administração, Ciências Contábeis, Direito, Economia, Engenharia de Produção, Gestão de Recursos Humanos, Gestão Financeira, Logística, Marketing, Matemática, Psicologia, Publicidade, e cursos afins.</t>
  </si>
  <si>
    <t>Materiais médicos</t>
  </si>
  <si>
    <t xml:space="preserve">Inteligência de Mercado, Manutenção, Coordenação P&amp;D, Recursos Humanos, Centro de Distribuição, Administrativo Fábrica, Planejamento, Marketing, Planejamento e Comercial, Almoxarifado, Comunicação Interna, Financeiro.
</t>
  </si>
  <si>
    <t>SP, SC, MG, RJ</t>
  </si>
  <si>
    <t>Conhecimento básico no pacote Office</t>
  </si>
  <si>
    <t>https://viveo.gupy.io/job/eyJqb2JJZCI6Mzk5MjkyNiwic291cmNlIjoiZ3VweV9wb3J0YWwifQ==?jobBoardSource=gupy_portal</t>
  </si>
  <si>
    <t>PWC</t>
  </si>
  <si>
    <t>Consultoria</t>
  </si>
  <si>
    <t>SP, GO, PR, SC, RS, RJ, MG</t>
  </si>
  <si>
    <t>1- Inscrição 
2- Avaliações Online 
3- Entrevista com os sócios 
4-Entrevista com sócio tributário 
5- Processo admissional 
6- Início</t>
  </si>
  <si>
    <t>Inglês no nível requerido para a vaga</t>
  </si>
  <si>
    <t>https://pwc.to/3VQo88e</t>
  </si>
  <si>
    <t>DEXCO</t>
  </si>
  <si>
    <t>AC, AL, AM, AP, BA, CE, ES, GO, MA, MG, MS, MG, PA, PB, PE, PI, RJ, RN, RS, RR, RO, SC, SP, SE, TO, DF</t>
  </si>
  <si>
    <t>1- Inscrição; 
2- Avaliações Online; 
3- Oficina de Ideias Virtual; 
4- Entrevista com Líder de Área; 
5- Contratação</t>
  </si>
  <si>
    <t>Inglês intermediário; Excel intermediário será diferencial em algumas áreas; Power BI será diferencial em algumas áreas;</t>
  </si>
  <si>
    <t>https://vagas.ciadetalentos.com.br/hotsite/estagiodexco2023?utm_source=@estagiario.senior&amp;utm_medium=publi-gratuita-@estagiario.senior&amp;utm_campaign=Estágio_Dexco</t>
  </si>
  <si>
    <t>NESTLÉ</t>
  </si>
  <si>
    <t>Bacharelado e Técnico</t>
  </si>
  <si>
    <t>Finanças e Controle, Gestão de pessoas &amp; Compliance, Jurídico, Marketing &amp; Comunicação, Supply Chain, Engenharias e Qualidade, Tecnologia da Informação, Transformação Digital, Vendas &amp; Trade</t>
  </si>
  <si>
    <t>1- Inscrição até Janeiro, 
2- Jornada de desenvolvimento, 
3- Dinâmica online (fevereiro), 
4- Entrevistas (fevereiro), 
5- Contratação (março)</t>
  </si>
  <si>
    <t>Bettha</t>
  </si>
  <si>
    <t>Penúltimo semestre</t>
  </si>
  <si>
    <t xml:space="preserve">Conhecer o pacote office (word, excel, power point);
</t>
  </si>
  <si>
    <t>https://www.bettha.com/estagionestle2023?utm_source=FB_MT_FB-IG&amp;utm_medium=Influencer&amp;utm_campaign=ESTAGIO_IPG_NEST_l18_PROF_BR_NP_ENC&amp;utm_content=MDV_MUL_MultipleFormats_INFLUENCER_ESTAGIARIOSENIOR</t>
  </si>
  <si>
    <t>CUPONERIA</t>
  </si>
  <si>
    <t>Remoto</t>
  </si>
  <si>
    <t>Administração, Publicidade, Marketing ou áreas correlatas</t>
  </si>
  <si>
    <t>Prospecção, Parcerias &amp; Performance Parcerias:, Operações Pós-venda (posição CS)</t>
  </si>
  <si>
    <t>100% remoto</t>
  </si>
  <si>
    <t>1- Primeira entrevista RH; 
2- Entrevista com gestor; 
3- Entrevista com CEO; 
4- Feedback; 
5- Data prevista para início: fevereiro/2022</t>
  </si>
  <si>
    <t>Trampos.com</t>
  </si>
  <si>
    <t>https://trampos.co/oportunidades/743028</t>
  </si>
  <si>
    <t>1º PROGRAMA DE ESTÁGIO</t>
  </si>
  <si>
    <t>GALDERMA</t>
  </si>
  <si>
    <t>Estágio - Afirmativo Negros</t>
  </si>
  <si>
    <t xml:space="preserve">Administração, Direito, Farmácia, Marketing, Engenharia, Economia, Publicidade e Propaganda, Psicologia, entre outros.
</t>
  </si>
  <si>
    <t>Farmacêutica</t>
  </si>
  <si>
    <t>Marketing, Comercial, Suporte a vendas, Business Intelligence, Eventos, E-commerce, TI, Assuntos Regulatórios, Compras, Recursos Humanos, Finanças, Assuntos Médicos e Jurídico.</t>
  </si>
  <si>
    <t>1- Inscrições, 
2- Teste fit cultural, 
3- Entrevista cia de estágios, 
4- Painel com gestores, 
5- Início em Maio 2023</t>
  </si>
  <si>
    <t>- Ter 18 a 30 anos
- Ser negro</t>
  </si>
  <si>
    <t>1º ano: R$ 1.800,00
2º ano: R$ 2.000,00</t>
  </si>
  <si>
    <t>https://www.ciadeestagios.com.br/vagas/galderma/</t>
  </si>
  <si>
    <t>STELLANTIS</t>
  </si>
  <si>
    <t>Administração, Análise e Desenvolvimento de Sistemas, Artes Visuais, Ciência da Computação, Ciência de Dados, Ciências Contábeis, Ciências Econômicas, Comércio Exterior, Comunicação Social - Jornalismo, Design de Interação, Design de Produto, Design Gráfico, Direito, Enfermagem,, Engenharia da Computação, Engenharia de Controle e Automação, Engenharia de Produção, Engenharia de Segurança, Engenharia de, Telecomunicações, Engenharia Elétrica, Engenharia Mecânica, Engenharia, Química, Logística, Marketing, Psicologia, Publicidade e Propaganda, Química, Relações Internacionais, Relações Públicas, Sistemas de Informação, Engenharia Mecatrônica, Economia, Engenharia de Automação, Engenharia de Computação Engenharia Elétrica, Engenharia Mecânica, Engenharia Ambiental, Engenharia Civil, Engenharia Sanitária, Tecnólogo em Controle de Qualidade, Engenharia de Materiais, Engenharia de Sistemas, Engenharia de Software, Engenharia de Computação</t>
  </si>
  <si>
    <t>MG, PE, RJ, SP, DF</t>
  </si>
  <si>
    <t>Walljobs</t>
  </si>
  <si>
    <t>R$ 1.000 à R$ 2.000</t>
  </si>
  <si>
    <t>https://conteudo.walljobs.com.br/stellantis-programa-de-estagio#rd-section-ldylysli</t>
  </si>
  <si>
    <t>BRADESCO SEGUROS</t>
  </si>
  <si>
    <r>
      <rPr>
        <rFont val="Calibri"/>
      </rPr>
      <t xml:space="preserve">Analisar esse site
</t>
    </r>
    <r>
      <rPr>
        <rFont val="Calibri"/>
        <color rgb="FF1155CC"/>
        <u/>
      </rPr>
      <t>https://companhiadetalentos.com.br/report_bradesco_seguros_programa_cursos_e_localidaddes_estagio_2023/</t>
    </r>
  </si>
  <si>
    <r>
      <rPr>
        <rFont val="Calibri"/>
        <sz val="10.0"/>
      </rPr>
      <t xml:space="preserve">Analisar esse site
</t>
    </r>
    <r>
      <rPr>
        <rFont val="Calibri"/>
        <color rgb="FF1155CC"/>
        <sz val="10.0"/>
        <u/>
      </rPr>
      <t>https://companhiadetalentos.com.br/report_bradesco_seguros_programa_cursos_e_localidaddes_estagio_2023/</t>
    </r>
  </si>
  <si>
    <t>SP, RJ, PR, PA, MG, PE</t>
  </si>
  <si>
    <t>1- Inscrição 03/03 a 03/04/2023
2- Avaliações março e abril/2023
3- Dinâmica em grupo abril e maio/2023
4- Processo admissional a partir de maio/2023</t>
  </si>
  <si>
    <t>2º semestre bacharelado
1º semestre tecnólogo</t>
  </si>
  <si>
    <t>R$ 2.300 à R$ 3.110</t>
  </si>
  <si>
    <t>https://www.ciadetalentos.com.br/estagiobradescoseguros2023/</t>
  </si>
  <si>
    <t>https://plataforma.estagiariosenior.com.br/33182-aprenda-com-quem-fez/1619930-bradesco-ele-se-preparou-ao-maximo</t>
  </si>
  <si>
    <t>BAYER</t>
  </si>
  <si>
    <t>Estágio Superior e Técnico</t>
  </si>
  <si>
    <t>Todos os curso (estágio corporativo)
Agronomia ou Engenharia Agronômica (estágio agro)
Todos o s curso (estágio técnico)</t>
  </si>
  <si>
    <t>Agronegócio</t>
  </si>
  <si>
    <t>Agro, Superior eTécnico</t>
  </si>
  <si>
    <t>RJ, SP, PR, MG, PE, RS, MT</t>
  </si>
  <si>
    <t>1. 09 de Março a 05 de Abril
2. Assessments: Março/23 a Abril/23
3. Dinâmicas Online* e Teste de Inglês**: Abril/23 a Maio/23
4. Painel de Negócios (Dinâmica + Entrevista Final) ou Entrevista Final*: Junho/23
5. Início: Agosto/2023</t>
  </si>
  <si>
    <t>Superior (30h): R$ 2.100,00
Técnico (30h): R$ 1.200,00
Agro (40h): R$ 2.400,00</t>
  </si>
  <si>
    <t>https://ciadetalentos.com.br/estagionovostalentos/</t>
  </si>
  <si>
    <t>ORACLE</t>
  </si>
  <si>
    <t>Administração, Ciências Sociais, Economia, Engenharias, Estatística, Matemática, Comunicação Social, Marketing, Jornalismo, Design, Análise e Desenvolvimento de Sistemas, Ciência da Computação ou relacionados com tecnologia.</t>
  </si>
  <si>
    <t>Comercial, Especialista de Solução, Consultoria e Comunicação &amp; Marketing.</t>
  </si>
  <si>
    <t>Todos os Estados</t>
  </si>
  <si>
    <t xml:space="preserve">1. Inscrição
2. A avaliação inicial consiste em garantir que você preenche os requisitos do ano de graduação e do curso superior, técnico ou tecnólogo.
3. Fit cultural. Você combina com a Oracle? 
4. Dinâmica. Junte-se aos candidatos selecionados e prepare-se para uma dinâmica de grupo como você nunca participou. </t>
  </si>
  <si>
    <t>Oracle</t>
  </si>
  <si>
    <t xml:space="preserve">https://www.oracle.com/br/careers/generation-oracle/
</t>
  </si>
  <si>
    <t>GOOGLE</t>
  </si>
  <si>
    <t>cursos de graduação, mestrado ou doutorado no curso de Ciência da Computação, ou áreas técnicas</t>
  </si>
  <si>
    <t>Engenheria de Software</t>
  </si>
  <si>
    <t>Google</t>
  </si>
  <si>
    <t>inglês fluente.
Para as vagas em Engenharia é necessário ter experiência em programação em uma ou mais das seguintes linguagens: C, C++, Java, JavaScript ou Python.</t>
  </si>
  <si>
    <t>Também serão avaliados estágios técnicos anteriores ou experiência de trabalho comprovada em ciência da computação, com competências em estruturas de dados, algoritmos e design de software</t>
  </si>
  <si>
    <t>https://careers.google.com/jobs/results/82975161105425094-software-engineering-intern-2023/</t>
  </si>
  <si>
    <t>JOHNSON &amp; JOHNSON</t>
  </si>
  <si>
    <t>Supply chain, Business, Áreas corporativas</t>
  </si>
  <si>
    <t xml:space="preserve">1. Inscrições até 6 de Abril 
2. Teste Fit Cultural até Abril
3. Desafio Online Abril/Maio
4. Etapa Final com Liderança Maio/Junho
5. Início do Programa Agosto 2023 </t>
  </si>
  <si>
    <t>Johnson</t>
  </si>
  <si>
    <t>Penúltimo ano da graduação: R$ 1.950,00
Ultimo ano da graduação: R$2.300,00</t>
  </si>
  <si>
    <t>https://jnjc.taleo.net/careersection/2/jobdetail.ftl?job=2306108263W&amp;lang=en&amp;src=JB-10280</t>
  </si>
  <si>
    <t>https://plataforma.estagiariosenior.com.br/33182-aprenda-com-quem-fez/1399565-johnson-johnson-ele-contou-sobre-um-projeto-voluntario-que-participou-para-se-co</t>
  </si>
  <si>
    <t xml:space="preserve">Administração, Ciências Contábeis ou Contabilidade, Ciências Econômicas, Economia, Ciências Atuarias, Comércio Exterior, Engenharia da Produção, Estatística, Relações Internacionais e Secretariado
Análise de Sistemas, Ciência da Informação, Ciências da Computação, Engenharias: Computação, Informação, Software, Controle e Automação, Telecomunicações, Elétrica/Eletrônica, Gestão de Negócios e Inovação, Gestão em Tecnologia, Informática , Jogos Digitais, Matemática Aplicada, Redes, Segurança da Informação, Sistemas de Informação, Tecnologia da Informação.
 Comunicação, Design, Marketing, Publicidade e Propaganda, Relações Públicas, Audio Visual. </t>
  </si>
  <si>
    <t>1. Aplicação na vaga
2. Avaliação curricular: Avaliação do seu desenvolvimento pessoal e acadêmico para ver se está compatível
3. Ficha Complementar: Envio de formulário para te conhecer um pouco melhor;
4. Teste online: Você deverá realizar um teste de inglês para avaliarmos seu nível. Esta etapa não é eliminatória.
5. Dinâmica de Grupo: Desafio em grupo para descobrir novos talentos e enquadrá-los na melhor área da IBM;
6. Entrevista: Bate-papo com o gerente;
7. Carta oferta: Envio da proposta de estágio.</t>
  </si>
  <si>
    <t>IBM CAREER</t>
  </si>
  <si>
    <t xml:space="preserve">
Inglês intermediário</t>
  </si>
  <si>
    <t>Todas as vagas são elegíveis para PCD</t>
  </si>
  <si>
    <t>https://www.linkedin.com/posts/huser_oportunidade-carreira-vagas-activity-7044719937780596737-XEw5?utm_source=@estagiario.senior&amp;utm_medium=@estagiario.senior</t>
  </si>
  <si>
    <t>P&amp;G</t>
  </si>
  <si>
    <t>O curso não é um pré-requisito para a maioria das vagas</t>
  </si>
  <si>
    <t>Bens de consumo</t>
  </si>
  <si>
    <t xml:space="preserve">F&amp;A - Finanças, SLS - Vendas.PS - Logística e Compras. IT - Tecnologia da Informação. BRD - Marketing. HR - Recursos Humanos, A&amp;I - Análise de dados e comportamento do consumidor, PS - Engenharia, Manufatura e Logística (Necessário estar cursando engenharia), R&amp;D - Pesquisa e desenvolvimento, R&amp;D - Pesquisa e desenvolvimento,
 </t>
  </si>
  <si>
    <t>SP, AM, RS, RJ, MA, PE, MG, CE</t>
  </si>
  <si>
    <t>1. Inscrições até 9 de Abril
2. Teste lógica até 10 Abril
3. Escolha de área entre 5 a 10 de Abril
4. Seleção dos candidatos até 14 de Abril
5. Teste de inglês entre 15 a 18 de Abril
6. Entrevistas a partir de 2 de Maio</t>
  </si>
  <si>
    <t>Inglês intermediário a avançado</t>
  </si>
  <si>
    <t>https://www.pgcareers.com/estagiogerencialct</t>
  </si>
  <si>
    <t>https://programa-como-conseguir-um-estagio-fod.memberkit.com.br/33182-aprenda-com-quem-fez/2828233-p-g-o-relacionamento-interpessoal-e-muito-valorizado-pelos-gestores</t>
  </si>
  <si>
    <t>MITSUBISHI ELECTRIC</t>
  </si>
  <si>
    <t>Diversos cursos</t>
  </si>
  <si>
    <t>Equipamentos elétricos e eletrônicos</t>
  </si>
  <si>
    <t>1. Inscrições
2. Entrevistas com a Comanhia de Estágios
3. Painel de negócios e entrevistas finais com gestores
4. Processo de admissão
5. Início em junho de 2023</t>
  </si>
  <si>
    <t>Inglês avançado
Excel</t>
  </si>
  <si>
    <t>Power Point
Word</t>
  </si>
  <si>
    <t>R$2.180,00</t>
  </si>
  <si>
    <t>https://www.ciadeestagios.com.br/programas/mitsubishi-electric</t>
  </si>
  <si>
    <t>CARGILL</t>
  </si>
  <si>
    <t>Exatas, Humanas, Biológicas, de acordo com o perfil da vaga</t>
  </si>
  <si>
    <t>SP, PA, MA, BA, MS, MT, PR, GO, RO, MG e SC</t>
  </si>
  <si>
    <t>1- Inscrição e Assessments Online: março e abril
2- Entrevista Individual Online (Cia de Talentos): abril e maio
3- Avaliação Final Cargill: maio e junho
4- Processo admissional: junho e julho
5- Início: agosto</t>
  </si>
  <si>
    <t>http://novostalentoscargill.com.br/site/estagio-nivel-superior/</t>
  </si>
  <si>
    <t>AMBEV</t>
  </si>
  <si>
    <t>Bebidas</t>
  </si>
  <si>
    <t>Financeiro, Jurídico, Compras, Gente &amp; Gestão e Logística,  Trade Marketing, Nível de Serviço, Vendas, Processo Cerveja, Processo Não Alcoólicos, Engenharia, Qualidade, Envase, Financeiro, Gente e Gestão, Logística, Segurança e Meio Ambiente</t>
  </si>
  <si>
    <t>SP, MT, DF, BA, PB, RN, MA, CE, RJ, PR, RS, SC, MT, GO, AM, SE, PI</t>
  </si>
  <si>
    <t>1. Inscrições: 27 de março a 11 de abril 
2. Game #Razões para brindar:  28 de março a 13 de abril
3. [Etapa Opcional] Ambeverso: Para que vocês se sintam cada vez mais parte da Ambev em cada etapa
4. #AmbevMeContrata (vídeo): 02 de maio a 16 de maio
5. Desafio #Estags (dinâmica e entrevista):  Maio e Junho
6. Admissão: 16 de Agosto de 2023</t>
  </si>
  <si>
    <t>até R$ 2.300</t>
  </si>
  <si>
    <t>https://programasambev.gupy.io/job/eyJqb2JJZCI6NDIyMzMzOCwic291cmNlIjoiZ3VweV9wdWJsaWNfcGFnZSJ9?jobBoardSource=gupy_public_page</t>
  </si>
  <si>
    <t>https://plataforma.estagiariosenior.com.br/33182-aprenda-com-quem-fez/721946-ambev-fizeram-uma-pegadinha-na-hora-de-dar-a-resposta</t>
  </si>
  <si>
    <t>AM, CE, GO, MS, MG, PR, PA, RJ, RS, SC, SP</t>
  </si>
  <si>
    <t>1- Inscrição
2 - Testes
3 - Dinâmica
4 - Entrevista Gestor</t>
  </si>
  <si>
    <t>https://carreiras.raizen.com.br/estagio/</t>
  </si>
  <si>
    <t>SIEMENS ENERGY</t>
  </si>
  <si>
    <t xml:space="preserve">Vendas, Logística,  Finanças, Engenharia Gestão de Projetos, Excelência de Negócios, Controladoria de Negócios, Tecnologia e Inovação, Compras, Desenvolvimento de Negócios (Jundiaí) - Gestão da Qualidade (Ilha do Fundão) - Engenharia (Macaé) - Gestão de Projetos, Compras (Santa Bárbara D’Oeste)					</t>
  </si>
  <si>
    <t>1. Inscrições: 10/03 - 23/04
2. Testes: 10/03 - 23/04
3. Dinâmica + Entrevistas: Maio
4. Contratação: Junho</t>
  </si>
  <si>
    <t>https://99jobs.com/siemens-energy/jobs/294895?preview=true</t>
  </si>
  <si>
    <t>PIRELLI</t>
  </si>
  <si>
    <t>Qualidade, Industrialização/Produção, Manutenção, Projetos, Jurídico, Laboratório E P&amp;D, Financeiro, Contabilidade, Economia E Controladoria, Marketing, Comercial, Vendas E Negócios, Rh, Comunicação, Diversidade E Responsabilidade Social, Saúde, Segurança E Meio Ambiente, Supply Chain, Logística, Compras E Suprimentos, Ti (Infraestrutura, Desenvolvimento E Sistemas)</t>
  </si>
  <si>
    <t>SP, BA</t>
  </si>
  <si>
    <t>1. Inscrição + Testes: de 20 de março à 20 de abril
2. Triagem: de 21 de março até o final de abril
3. Dinâmicas e Entrevistas: nos meses de maio e junho
4. Admissão: no mês de julho</t>
  </si>
  <si>
    <t>inglês só é exigido para algumas vagas</t>
  </si>
  <si>
    <t xml:space="preserve"> Inglês (se você tem, perfeito! Se não tem, tudo bem, o inglês só é exigido para algumas vagas); Espanhol e Italiano serão um diferencial;</t>
  </si>
  <si>
    <t xml:space="preserve">R$ 1.189,44 e R$ 1.869,84 
(varia conforme a localidade); </t>
  </si>
  <si>
    <t>https://99jobs.com/pirelli/jobs/294897-programa-de-estagio-pirelli-2023-ciclo-2?utm_source=@estagiario.senior-publi-gratuita&amp;utm_medium=@estagiario.senior&amp;utm_campaign=programa-de-estagio-pirelli-2023-ciclo-2&amp;utm_id=001</t>
  </si>
  <si>
    <t>SUZANO</t>
  </si>
  <si>
    <t>SP, PA, MS, MA, ES, CE, BA</t>
  </si>
  <si>
    <t>1 - Início das inscrições: 29/03
2 - Fim e Prazo para completar a Trilha Online: 23/04
3 - Convite para as Dinâmicas: Até 08/05
4 - Dinâmicas e Entrevistas Online: Maio/23
5 - Feedbacks: Junho/23
6 - Aprovados finais: Junho/23</t>
  </si>
  <si>
    <t>Admissão em Agosto</t>
  </si>
  <si>
    <t>https://oportunidades.eureca.me/oportunidade/estagio-suzano-2023-2/vaga/3419</t>
  </si>
  <si>
    <t>AQUA CAPITAL</t>
  </si>
  <si>
    <t>Administração, Ciências Contábeis, Ciências Contábeis e Atuariais, Ciências Econômicas / Economia, Engenharia, Engenharia de Processos, Engenharia de Produção.</t>
  </si>
  <si>
    <t>Investimentos</t>
  </si>
  <si>
    <t>Recursos Humanos, Investimentos, Financeira, Comercial e Gente &amp; Gestão</t>
  </si>
  <si>
    <t>MG, SC, SP</t>
  </si>
  <si>
    <t>1. Inscrições
2. Testes online
3. Entrevistas com a Companhia de Estágios
4. Painel de Negócios
5. Entrevistas Finais
6. Feedback
7. Admissão</t>
  </si>
  <si>
    <t>Excel e Inglês Intermediário</t>
  </si>
  <si>
    <t>Varia com a Localidade</t>
  </si>
  <si>
    <t>https://www.ciadeestagios.com.br/programas/aqua</t>
  </si>
  <si>
    <t>Programa afirmativo para pessoas negras</t>
  </si>
  <si>
    <t>GOLDMAN SACHS</t>
  </si>
  <si>
    <t>Estágio de Férias</t>
  </si>
  <si>
    <t>Tem estágio de férias e outros estágios no site</t>
  </si>
  <si>
    <t>1. Inscrição de candidatas(os)
2. Realização de Vídeo em inglês respondendo perguntas pré-definidas
3. Entrevistas (online ou presencial) com time de Investment Banking
4. Candidatas(os) recebem oferta</t>
  </si>
  <si>
    <t>Inglês avançado</t>
  </si>
  <si>
    <t>https://www.walljobs.com.br/vagas/goldman-sachs-_-programa-de-estagio-estagio-de-ferias-julho-agosto-2023</t>
  </si>
  <si>
    <t>KIMBERLY-CLARK</t>
  </si>
  <si>
    <t>Higiene pessoal</t>
  </si>
  <si>
    <t>Marketing  R&amp;D (Pesquisa e Desenvolvimento)  Finanças (Impostos)  RH, Produção  RH  Melhoria Contínua</t>
  </si>
  <si>
    <t>Kimberly-Clark</t>
  </si>
  <si>
    <t>R$ 1.832</t>
  </si>
  <si>
    <t>https://kimberlyclark.wd1.myworkdayjobs.com/pt-BR/GLOBAL/job/Brazil--Sao-Paulo/Programa-de-Estgio-Kimberly-Clark-Mid-Year-2023_856576-1</t>
  </si>
  <si>
    <t>MONDELEZ</t>
  </si>
  <si>
    <t>Finanças, Marketing, Pesquisa e Desenvolvimento, Recursos Humanos, Supply Chain, Vendas</t>
  </si>
  <si>
    <t>SP, ES, PR, PE</t>
  </si>
  <si>
    <t>1.  Inscrições 
2. Fit cultural (abril) 
3. Dinâmica em grupo (maio) 
4. Entrevista (maio) 
5. Admissão (junho)</t>
  </si>
  <si>
    <t>SP: R$ 2000
Curitiba: R$ 1.700
Vitória de Santo Antão: R$ 1.600</t>
  </si>
  <si>
    <t>https://99jobs.com/mondelez/jobs/297019-programa-de-estagio-mondelez-2023-2?utm_source=@estagiario.senior&amp;utm_medium=publi-gratuita&amp;utm_campaign=programa-de-estagio-mondelez-2023-2&amp;utm_id=001</t>
  </si>
  <si>
    <t>GRUPO UBS DO BRASIL</t>
  </si>
  <si>
    <t>R$2.830,00</t>
  </si>
  <si>
    <t>https://app.ciadeestagios.com.br/vagas/21636/token/24b354b7-6fb0-4623-879f-1e553e22e8a3</t>
  </si>
  <si>
    <t>Programa Afirmativo para pessoas negras</t>
  </si>
  <si>
    <t>GLOBO</t>
  </si>
  <si>
    <t>Comunicação social (todas as habilitações) Ciências Sociais Estatística Fotografia Marketing Multimídia Produção Cultural Comunicação social (todas as habilitações) Ciências Sociais Estatística Fotografia Marketing Multimídia Produção Cultural Finanças Jurídico Infraestrutura Recursos Humanos Marca e Comunicação.Ciência da Computação Design Engenharia (da Computação de Software Elétrica Eletrônica de Produção) Sistema da Informação e todos os cursos relacionados a tecnologia digital. Administração; Análise e Desenvolvimento de Sistemas; Ciência da Computação; Engenharia (Elétrica Telecomunicações Redes Produção etc); Rede de Computadores; Design e outros cursos relacionados. Engenharia (Elétrica)</t>
  </si>
  <si>
    <t>Comunicação</t>
  </si>
  <si>
    <t>Corporativo, Conteúdo, Operação e Distribuição de Conteúdo, Tecnologia – Digital</t>
  </si>
  <si>
    <t>SP, RJ, MG, DF, RS, PE</t>
  </si>
  <si>
    <t>1- Inscrição
2- Avaliação Gamificada (Comportamental)
3- Entrevista com os Líderes
4- Processo de admissão/integração</t>
  </si>
  <si>
    <t>https://vagas.ciadetalentos.com.br/hotsite/estagiarglobo2023</t>
  </si>
  <si>
    <t>15//4/2023</t>
  </si>
  <si>
    <t>SAP</t>
  </si>
  <si>
    <t>Estágio para pessoas com deficiência física ou autismo*</t>
  </si>
  <si>
    <t>Desenvolvimento de software e suporte técnico a clientes</t>
  </si>
  <si>
    <t>1 - Inscrições: 17/04/2023 a 01/05/2023
2 - 1ª Fase - Teste de Aptidão Tech (TAT): 02/05/2023
3 - Divulgação do resultado da 1ª Fase: 04/05/2023
4 - 2ª Fase - Coding Tank: 10/05/2023 a 19/05/2023
5 - 3ª Fase - Dinâmicas/ Entrevista Ada: 10/05/2023 a 19/05/2023
6 - Divulgação do resultado 2ª e 3ª Fase: 24/05/2023
7 - 4ª Fase - Entrevistas SAP: 29/05/2023 a 06/06/2023
8 - Divulgação do resultado da 4ª Fase (aprovados finais para curso
9 - Ada e Programa de Estágio SAP): 08/06/2023
10 - Matrícula para o curso de formação: 08/06/2023 a 11/06/2023
11 - Início da Formação: 14/06/2023</t>
  </si>
  <si>
    <t>Não tem limite máximo</t>
  </si>
  <si>
    <t>Ensino superior: R$ 2.010,00
Ensino técnico: R$ 1.428,00</t>
  </si>
  <si>
    <t>https://ada.tech/sou-aluno/programas/sap-start-coding</t>
  </si>
  <si>
    <t>ENEL</t>
  </si>
  <si>
    <t>Engenharias, Administração, Ciências Contábeis, Análise de Sistemas, Psicologia, Recursos Humanos, Direito e Economia</t>
  </si>
  <si>
    <t>SP, RJ, CE</t>
  </si>
  <si>
    <t>JobConvo</t>
  </si>
  <si>
    <t>Conhecimento intermediário no Pacote Office.</t>
  </si>
  <si>
    <t>parte das vagas será direcionada para candidatos negros e com deficiência</t>
  </si>
  <si>
    <t>https://app.jobconvo.com/pt-br/careers/enel/64026924-8d01-4c66-b2ed-feb4ec57abb1/</t>
  </si>
  <si>
    <t>VIVO</t>
  </si>
  <si>
    <t>Engenharia Elétrica; Engenharia de Telecomunicações;
Engenharia de Redes; Engenharia de Produção Administração e cursos correlatos; Recursos Humanos e cursos correlatos; Psicologia. Direito.</t>
  </si>
  <si>
    <t>Telecomunicações</t>
  </si>
  <si>
    <t xml:space="preserve">Comercial &amp; Negócios - Marketing &amp; Produtos -Finanças -Auditoria - Tecnologia -Engenharia
</t>
  </si>
  <si>
    <t xml:space="preserve">AL, CE, DF, ES, PA, PE, PR, RJ, RS, SP
</t>
  </si>
  <si>
    <t xml:space="preserve">1. Até 05/05 inscrições fit cultural
2. até 31/05 Desafio Vivo
3. até 16/06  Dinâmica
4. até 16/06 Entrevistas
5. Previsão 15/08 admissão </t>
  </si>
  <si>
    <t>50% das vagas são para pessoas negras</t>
  </si>
  <si>
    <t>até R$ 1.900,00</t>
  </si>
  <si>
    <t xml:space="preserve">https://99jobs.cc/EstagioVivo2023
</t>
  </si>
  <si>
    <t>https://plataforma.estagiariosenior.com.br/33182-aprenda-com-quem-fez/2597385-vivo-comecou-no-1-sem-de-2023</t>
  </si>
  <si>
    <t>TETRA PAK</t>
  </si>
  <si>
    <t>Administração de Empresas, Data Analytics, Direito, Economia, Estatística e áreas correlatas, Engenharia de Alimentos, Engenharia Ambiental, Engenharia de Controle e Automação, Engenharia Elétrica, Engenharia de Materiais e outros relacionados, Engenharia Mecânica, Mecatrônica, Engenharia Industrial/de Produção, Engenharia Química, Psicologia e Recursos Humanos
Paraná, são elegíveis, ainda, estudantes de cursos técnicos em Mecatrônica, Eletrônica e Automação, Computação, Ciência da computação e outros cursos relacionados.</t>
  </si>
  <si>
    <t>1. Análise de currículo
2. Desafios online
3. Vídeo entrevista
4. Dinâmica + Entrevista com gestor
5. Admissão (8 de agosto)</t>
  </si>
  <si>
    <t>Tetra Pak</t>
  </si>
  <si>
    <r>
      <rPr>
        <rFont val="Calibri"/>
        <color rgb="FF0000FF"/>
        <sz val="10.0"/>
      </rPr>
      <t xml:space="preserve">Monte Mor (São Paulo). </t>
    </r>
    <r>
      <rPr>
        <rFont val="Calibri"/>
        <color rgb="FF0000FF"/>
        <sz val="10.0"/>
        <u/>
      </rPr>
      <t>https://jobs.tetrapak.com/job/Monte-Mor-Programa-de-Est%C3%A1gio-Brasil-%28Monte-Mor%29-S%C3%A3o/919756801/</t>
    </r>
    <r>
      <rPr>
        <rFont val="Calibri"/>
        <color rgb="FF0000FF"/>
        <sz val="10.0"/>
      </rPr>
      <t xml:space="preserve">
Paraná) </t>
    </r>
    <r>
      <rPr>
        <rFont val="Calibri"/>
        <color rgb="FF0000FF"/>
        <sz val="10.0"/>
        <u/>
      </rPr>
      <t>https://jobs.tetrapak.com/job/Ponta-Grossa-Programa-de-Est%C3%A1gio-Ponta-Grossa%2C-PR-%28Recursos-HumanosManuten%C3%A7%C3%A3o%29-PR/922000701/</t>
    </r>
    <r>
      <rPr>
        <rFont val="Calibri"/>
        <color rgb="FF0000FF"/>
        <sz val="10.0"/>
      </rPr>
      <t xml:space="preserve">
São Paulo. </t>
    </r>
    <r>
      <rPr>
        <rFont val="Calibri"/>
        <color rgb="FF0000FF"/>
        <sz val="10.0"/>
        <u/>
      </rPr>
      <t>https://jobs.tetrapak.com/job/Sao-Paulo-Programa-de-Est%C3%A1gio-Marketing-%28S%C3%A3o-Paulo%29-S%C3%A3o/919761201/</t>
    </r>
  </si>
  <si>
    <t>INBRAPE</t>
  </si>
  <si>
    <t xml:space="preserve">
Administração, Ciências Contábeis, Ciências Contábeis e Atuariais, Engenharia de Gestão, Engenharia de Produção, Engenharia de Produção Mecânica, Engenharia Elétrica, Engenharia Mecânica, Engenharia Metalúrgica, Engenharia Metalúrgica e de Materiais, Gestão Financeira, Tecnologia em Gestão Financeira.</t>
  </si>
  <si>
    <t>Indústria Têxtil</t>
  </si>
  <si>
    <t>Produção, Administrativo, Financeiro, Comercial.</t>
  </si>
  <si>
    <t>RS, SP</t>
  </si>
  <si>
    <t>Entre R$3.000,00 e R$5.000,00.</t>
  </si>
  <si>
    <t>https://www.ciadeestagios.com.br/programas/inbrape</t>
  </si>
  <si>
    <t>AM, BA, CE, DF, GO, MA, MG, MS, MG, PR, PA, PE, RJ, RN, RS, SC, SP</t>
  </si>
  <si>
    <t>1 - Inscrição
2 - Testes
3 - Dinâmica
4 - Reta Final
5 - Aprovação</t>
  </si>
  <si>
    <t>https://carreiras.raizen.com.br/estagio-raizen-2023/?utm_source=@ESTAGIARIO.SENIOR&amp;utm_medium=PUBLI-GRATUITA&amp;utm_campaign=ESTAGIARIO.SENIOR</t>
  </si>
  <si>
    <t>INGREDION</t>
  </si>
  <si>
    <t>Consumo não-cíclico</t>
  </si>
  <si>
    <t xml:space="preserve">
Engenharia de Projetos, TI, Comércio Internacional, Logística, Talent Acquisition, Comercial - Exportação, Customer Service, Manufatura - Produção, Assuntos Regulatórios, Recursos Humanos</t>
  </si>
  <si>
    <t>SP, RJ, PR, PE</t>
  </si>
  <si>
    <t>1. Inscrições e Testes - 13/04 a 08/05
2. Desafio - 03/05 a 09/05
3. DGO e Entrevistas 16/05 a 18/05
4. Admissão - Junho
5. Entrada - Julho</t>
  </si>
  <si>
    <t>Para algumas vagas, você precisa de inglês intermediário</t>
  </si>
  <si>
    <t>https://99jobs.com/ingredion/jobs/300531-programa-de-estagio-ingredion-2023?utm_source=@estagiario.senior&amp;utm_medium=@estagiario.senior&amp;utm_campaign=programa-de-estagio-ingredion-2023&amp;utm_id=001</t>
  </si>
  <si>
    <t>PORTO</t>
  </si>
  <si>
    <t>De acordo com as vagas que abriram</t>
  </si>
  <si>
    <t>Arquitetura de TI, Ciências atuariais, Compliance, Comunicação interna de TI, Contabilidade, Contabilidade operacional, Controladoria, Design Gráfico, Comunicação interna, Economia em investimentos, Gestão de investimentos, Renda fixa, Renda variável, Governança de processos, Resseguros e Cosseguros, Riscos operacionais, Suporte operacional</t>
  </si>
  <si>
    <t xml:space="preserve">1. Responder aos formulários de Fit Cultural, Mais sobre Você, Teste de Lógica e entregar o Desafio Online até dia 08/05 - às 23h55;
2. Painéis Online em meados de Maio de 2023;
3. Entrevistas com gestores, entre final de Maio e início de Junho de 2023;
4. Resultado da aprovação, início de Junho de 2023 
5. Data da contratação/Admissão em Julho 2023!
</t>
  </si>
  <si>
    <t xml:space="preserve">R$ 1.267,00 e R$ 1.900,00 
(estágio de 4h ou 6h) </t>
  </si>
  <si>
    <t>https://oportunidades.eureca.me/oportunidade/estagio-porto-2023-2onda</t>
  </si>
  <si>
    <t>DOW</t>
  </si>
  <si>
    <t>De acordo com as vagas que abriram - algumas vagas aceitam todos os cursos</t>
  </si>
  <si>
    <t>SP, MG, BA</t>
  </si>
  <si>
    <t>1 - Inscrições: 12/04 a 09/05
2 - Dinâmicas: A partir do dia 15/05
3 - Entrevistas: A partir do dia 16/05
4 - Resultado final: Final de Maio</t>
  </si>
  <si>
    <t>Algumas vagas - inglês e/ou espanhol
foco intencional a atração de talentos negros, mulheres, PcDs e LGBTQIA+</t>
  </si>
  <si>
    <t>https://oportunidades.eureca.me/oportunidade/jump-to-the-future-dow-2023-2/vaga/3485</t>
  </si>
  <si>
    <t>KLABIN</t>
  </si>
  <si>
    <t xml:space="preserve">Administração, Biologia, Ciência da Computação, Ciências Contábeis, Comércio Exterior, Comunicação, Direito, Economia, Engenharias (todas), Estatística, Jornalismo, Logística, Marketing, Matemática, Psicologia, Publicidade e Propaganda, Relações Públicas, Recursos Humanos e Relações Internacionais. </t>
  </si>
  <si>
    <t>SP, SC, BA, PE, SP, PR</t>
  </si>
  <si>
    <t xml:space="preserve">1. Ficha de inscrição;
2. Teste de português, matemática e conhecimentos gerais;
3. Teste comportamental e fit cultural;
4. Entrevista com Gente e Gestão;
5. Dinâmica de grupo;
6. Entrevista com gestores;
7. Processo admissional.
8. Início do estágio – Julho/23.
</t>
  </si>
  <si>
    <t>Não tem
além disso, tem o estágio social para estudantes com renda familiar menor que 3 salários</t>
  </si>
  <si>
    <t>https://trabalheconosco.vagas.com.br/programa-de-estagio-klabin</t>
  </si>
  <si>
    <t>FORD</t>
  </si>
  <si>
    <t>Estágio afirmativo</t>
  </si>
  <si>
    <t>Engenharias (Mecânica, Mecatrônica, Civil, Elétrica, Produção e outras), cursos de tecnologia (Design, Tecnologia da Informação, Análise de Dados, Ciências da Computação, Engenharia da Computação, dentre outros) e áreas de humanas (preferencialmente Administração, Direito, Economia, Publicidade, Marketing, Comunicação, Psicologia e correlatos)</t>
  </si>
  <si>
    <t>BA, SP</t>
  </si>
  <si>
    <t>Início das atividades: Julho/2023.</t>
  </si>
  <si>
    <t>penúltimo</t>
  </si>
  <si>
    <t>último ano</t>
  </si>
  <si>
    <t>- Desejável inglês intermediário (ofereceremos uma plataforma de desenvolvimento de inglês)</t>
  </si>
  <si>
    <t>https://docs.google.com/forms/d/e/1FAIpQLSeUWgOncuWmv33Z0aq3qjOM9alVJztKNChfDV5jzADTDUR4kw/viewform</t>
  </si>
  <si>
    <t>Telecomunicação</t>
  </si>
  <si>
    <t xml:space="preserve">Tecnologia e Digital, Marketing e Produtos, Finanças, Engenharia, Experiência do cliente, Comercial e Negócios, Sustentabilidade, RH, Jurídico, Auditoria. </t>
  </si>
  <si>
    <t>AM, AL, CE, DF, ES, PA, PE, PR, RJ, RS, SP</t>
  </si>
  <si>
    <t>1. inscrição até 12 maio
2. desafio vivo até 31 de maio
3. Dinamica e entrevista até 16 de junho
4. admissão até 31 de julho</t>
  </si>
  <si>
    <t>99 Jobs</t>
  </si>
  <si>
    <t>https://99jobs.com/vivo/jobs/300712-programa-de-estagio-vivo-2023-2</t>
  </si>
  <si>
    <t>RECKITT</t>
  </si>
  <si>
    <t>Administração; Comércio Exterior; Comunicação Social; Contabilidade; Economia; Engenharias (todas); Estatística; Farmácia; Jornalismo; Logística; Marketing; Psicologia; Publicidade e Propaganda; Química; Recursos Humanos; Relações Públicas; Relações Internacionais; Sistemas de Informação;</t>
  </si>
  <si>
    <t>Finanças , Manufatura: Inovação e Projetos;
Marketing: Marca, Mídia e Marketing Médico;
Recursos Humanos: Generalista (Parceiro do Negócio);
Suprimentos: Compras Logísticas, Qualidade, Serviços ao Cliente e Transportes;
Vendas: E-commerce, Inteligência de Vendas e Trade Marketing.</t>
  </si>
  <si>
    <t>1. Candidatura;
2. Teste online;
3. Entrevistas e/ou dinâmicas;
4. Admissão prevista para julho/2023.</t>
  </si>
  <si>
    <t>https://www.vagas.com.br/vagas/v2507891/programa-de-estagio-reckitt-2023/?utm_source=@estagiario.senior-publi-gratuita</t>
  </si>
  <si>
    <t>https://plataforma.estagiariosenior.com.br/33182-aprenda-com-quem-fez/2569861-reckitt-eles-foram-rigidos-na-entrevista</t>
  </si>
  <si>
    <t>GDM</t>
  </si>
  <si>
    <t>Agronomia e correlatos</t>
  </si>
  <si>
    <t>GO, MT, PR, RS, TO</t>
  </si>
  <si>
    <t>1. Inscrições
2. Entrevistas com a Comanhia de Estágios
3. Painel de negócios e entrevistas finais com gestores
4. Processo de admissão
5. Início em agosto de 2023</t>
  </si>
  <si>
    <t xml:space="preserve">
Ter CNH tipo B.
</t>
  </si>
  <si>
    <t>É desejável possuir conhecimento com soja.</t>
  </si>
  <si>
    <t>R$2.000,00</t>
  </si>
  <si>
    <t>https://www.ciadeestagios.com.br/vagas/gdm/</t>
  </si>
  <si>
    <t>BAT BRASIL</t>
  </si>
  <si>
    <t>Todas as engenharias, administração, psicologia, marketing, contabilidade, publicidade e propaganda, estudos de mídia, demais comunicações, Direito e cursos correlatas aos  mencionados anteriormente</t>
  </si>
  <si>
    <t>Tabaco</t>
  </si>
  <si>
    <t xml:space="preserve">TI, Finanças, Recursos Humanos, Marketing, Operações, Pesquisa em Agronomia e correlatos, Comunicação.					</t>
  </si>
  <si>
    <t>SP, RJ, MG, RS, PR</t>
  </si>
  <si>
    <t xml:space="preserve">1 - Inscrições de 24/05 a 15/05
2 - Entrevista Por Vídeo de 15/05 a 22/05 
3 - Dinâmicas de Grupo: 23/05 a 14/06
4 - Entrevista Final: 15/06 a 22/06
5 - Data Prevista para Início: 07/08"                                        </t>
  </si>
  <si>
    <t>BAT</t>
  </si>
  <si>
    <t xml:space="preserve">Inglês e pacote office: Do básico ao avançado, a depender da vaga.                                         </t>
  </si>
  <si>
    <t>"RJ e SP: 1° ano R$1.736, 2° ano R$1.916 
Demais Localidades, exceto RJ e SP: 
1° ano R$ 1.488, 2° ano R$1.638"</t>
  </si>
  <si>
    <t>https://padlet.com/britishamericantobacco/programa-de-est-gio-bat-h73esw5nq8n2687v</t>
  </si>
  <si>
    <t>WEWORK</t>
  </si>
  <si>
    <t>Comunidade e Eventos, Finanças e Contábil, Facilities, Marketing e Produto, Recursos Humanos, Compliance e etc.</t>
  </si>
  <si>
    <t>Linkedin</t>
  </si>
  <si>
    <t>https://www.linkedin.com/jobs/view/3430791942/?alternateChannel=search&amp;refId=93cc9f4b-30e6-46ab-80b2-a16bdc72f56e&amp;trackingId=q5tXehqtTD2WEO2zqKklrw%3D%3D</t>
  </si>
  <si>
    <t>AKZONOBEL</t>
  </si>
  <si>
    <t>Indústria Química</t>
  </si>
  <si>
    <t>1 - Inscrições
2 - Avaliações Online - Fit Cultural AkzoNobel e Fit de Competências
3 - Painel de negócios e entrevista com gestores
4 - Processo admissional
5 - Início em agosto de 2023</t>
  </si>
  <si>
    <t>Pacote Office e Inglês (nível a depender da vaga).</t>
  </si>
  <si>
    <t>R$1.940,00</t>
  </si>
  <si>
    <t>https://www.ciadeestagios.com.br/vagas/akzonobel/</t>
  </si>
  <si>
    <t>PFIZER</t>
  </si>
  <si>
    <t>Administração, Economia, Relações Internacionais, Marketing, Ciências Biológicas, Engenharia, Ciência de Dados, Farmácia, Áreas da Saúde e outras Áreas relacionadas</t>
  </si>
  <si>
    <t>Farmacêutico</t>
  </si>
  <si>
    <t>não tem</t>
  </si>
  <si>
    <t xml:space="preserve">
Bons conhecimentos de MS Office
</t>
  </si>
  <si>
    <t>https://www.walljobs.com.br/vagas/pfizer_-programa-de-estagio-pfizer?trk_aff=55&amp;trk_cp=769&amp;trk_type=56/?utm_campaign=programa_de_estagio_pfizer&amp;utm_medium=@estagiario.senior&amp;utm_source=@estagiario.senior&amp;fbclid=PAAaaEVg_H6LlL7uF6_vv9QF62owVcnFIjHREtdy71hkCP38MzN0CcNRG95-0</t>
  </si>
  <si>
    <t>MERCADO BITCOIN</t>
  </si>
  <si>
    <t>Administração, Economia, Direito, Publici-dade, Comunicação, Ciências da Computa-ção, Sistema da Informação, Engenharias e outros cursos.</t>
  </si>
  <si>
    <t>Mercado Financeiro</t>
  </si>
  <si>
    <t>Marketing, Recursos Humanos, Financeiro, Jurídico, Tecnologia, Produtos e Operações.</t>
  </si>
  <si>
    <t xml:space="preserve">1. Inscrição online 
2. Processo seletivo com o time de Pessoas &amp; Cultura Eu Ag 
3. Bate-papo com a gestão da área 
4. Processo de admissão 
5. Início em julho de 2023 </t>
  </si>
  <si>
    <t>antepenúltimo</t>
  </si>
  <si>
    <t>https://campanhas.mb.com.br/programa-estagio-mb</t>
  </si>
  <si>
    <t>MSD</t>
  </si>
  <si>
    <t>Bacharelado e Licenciatura</t>
  </si>
  <si>
    <t>SP, SC, MG</t>
  </si>
  <si>
    <t>1. Inscrições 17/04 a 17/05
2. Teste de Inglês Abril e Maio
3. Teste MindMatch Maio
4. Desafio Online/ Dinâmica de grupo* Junho
5. Entrevistas finais Junho
6. Início Agosto</t>
  </si>
  <si>
    <t xml:space="preserve">
Para algumas posições, o pacote office e inglês serão considerados pré-requisitos.</t>
  </si>
  <si>
    <t>*Para as vagas de São Paulo/SP a atuação é híbrida sendo 2x escritório e 3x home office.</t>
  </si>
  <si>
    <t>https://estagiomsd.com.br/?utm_source=%40estagiario.senior&amp;utm_medium=publi-gratuia&amp;utm_id=estagiario.senior-estagio%20trainee%20matchbox</t>
  </si>
  <si>
    <t>Boehringer Ingelheim</t>
  </si>
  <si>
    <t>Administração, Biologia, Biomedicina, Comércio Exterior, Economia, Engenharias, Farmácia, Jornalismo, Letras, Marketing, Medicina Veterinária e Química.</t>
  </si>
  <si>
    <t>1. Inscrições
2. Entrevistas com a Comanhia de Estágios
3. Painel de negócios e entrevistas finais com gestores
4. Processo de admissão
5. Início do estágio</t>
  </si>
  <si>
    <t>https://www.ciadeestagios.com.br/vagas/boehringer/</t>
  </si>
  <si>
    <t>Softys</t>
  </si>
  <si>
    <t xml:space="preserve"> Humanas ou Exatas.</t>
  </si>
  <si>
    <t>Crédito e Cobrança, E-commerce, Fiscal, Gestão de Projetos, Inteligência Comercial, Jurídico, Logística, Marketing, RH, TI, Trade e Vendas.</t>
  </si>
  <si>
    <t>1. Inscrições
2. Testes online
3. Entrevistas com a Companhia de Estágios
4. Dinâmica de grupo + entrevista com gestores
6. Processo de admissão
7. Início em agosto de 2023</t>
  </si>
  <si>
    <t xml:space="preserve">Pacote Office intermediário.
</t>
  </si>
  <si>
    <t>https://www.ciadeestagios.com.br/vagas/softys/</t>
  </si>
  <si>
    <t>BANCO PAN</t>
  </si>
  <si>
    <t>Estágio Tech</t>
  </si>
  <si>
    <t>Cursos de tecnologia</t>
  </si>
  <si>
    <t>BANcário</t>
  </si>
  <si>
    <t>Green House</t>
  </si>
  <si>
    <t>https://boards.greenhouse.io/bancopan/jobs/4869698004</t>
  </si>
  <si>
    <t>CLEARSALE</t>
  </si>
  <si>
    <t xml:space="preserve">Administrativo, Financeiro, Treinamento , Analytics, Dados, BI, Business Partner, Recrutamento e Seleção, Inovação e negócios, Modelagem Estatística, Tecnologia da informação				</t>
  </si>
  <si>
    <t xml:space="preserve">1 - Etapa de inscrições [24 de abril - 22 de maio]
2 - Etapa de Testes [22 de maio - 26 de maio]
3 - Escape Game [29 de maio - 02 de junho]
4 - Pitch [05 de junho - 09 de junho]
5 - Admissão [12 de junho - 12 de julho]
6 - Acolhida na ClearSale [07 de agosto]                         </t>
  </si>
  <si>
    <t>Penúltimo ano</t>
  </si>
  <si>
    <t>Último ano</t>
  </si>
  <si>
    <t>Penúltimo ano R$ 2.200
Último ano: R$ 2.500</t>
  </si>
  <si>
    <t>https://lp.br.clear.sale/eb-estagio-2023-pre-inscricao</t>
  </si>
  <si>
    <t>GERDAU</t>
  </si>
  <si>
    <t>Engenharia Ambiental, Engenharia Civil, Engenharia de Automação Industrial, Engenharia da Computação, Engenharia de Materiais, Engenharia Química. Administração de Empresas, Ciências Contábeis, Engenharia Mecânica, Engenharia Elétrica, Engenharia de Produção, Engenharia de Controle e Automação, Psicologia. Economia e Ciência da Computação.Administração de Empresas, Engenharia Civil. Segurança Empresarial, Gestão de Recursos Humanos. Engenharia de Automação, Engenharia de Materiais.Administração de Empresas, Psicologia. Ciências Contábeis, Economia.Administração de Empresas, Ciências Contábeis, Engenharia Mecânica, Engenharia Elétrica, Engenharia de Produção, Engenharia de Materiais. Economia. Arquitetura da Informação, Comunicação, Desenho Industrial, Design, Inteligência Artificial, Marketing, Publicidade, Tecnologia da Informação, Sistemas de Informação, Relações Internacionais, Comércio Exterior.Administração de Empresas, Ciências Contábeis, Gestão Comercial. Engenharia de Controle e Automação.Administração de Empresas, Ciências Contábeis, Engenharia Civil.</t>
  </si>
  <si>
    <t>Siderúrgico</t>
  </si>
  <si>
    <t>Administração, Pátio de Sucata, Engenharia de Manutenção, Aciaria, Laminação, Pessoas, Facilities, Produção, Segurança Empresarial, Gestão Custos, Engenharia de Produto,Engenharia Inspeção, Gestão de Resultados, Administração, Logística, Consultoria Interna, Apoio Operacional, Marketing, TI</t>
  </si>
  <si>
    <t>SP, MG, PR, RS, CE, PE, RJ, SE</t>
  </si>
  <si>
    <t>1. Inscrições até 22 de maio 
2. Testes até maio 
3. Dinâmica em grupo até Junho 
4. Entrevista final entre Junho e Julho 
5. Notícia da aprovação em Julho 
6. Início em Agosto</t>
  </si>
  <si>
    <t>https://estagiogerdau.com.br/</t>
  </si>
  <si>
    <t>Novelis</t>
  </si>
  <si>
    <t>Engenharia de Produção, Administração, Gestão Empresarial, Gestão Financeira, Ciências Contábeis, Ciências Econômicas, Análise e Desenvolvimento de Sistemas, Engenharia da Computação, Ciência da Computação; Engenharia Elétrica, Automação, Mecânica, Mecatrônica, Materiais, Produção, Civil.</t>
  </si>
  <si>
    <t>Reciclagem</t>
  </si>
  <si>
    <t>R$ 1.088 a R$ 1.850</t>
  </si>
  <si>
    <t>https://www.vagas.com.br/vagas/v2515970/programa-de-estagio-novelis-2-semestre-2023</t>
  </si>
  <si>
    <t>EVONIK</t>
  </si>
  <si>
    <t>Administração, Ciências Contábeis, Ciências Econômicas, Comércio Exterior, Engenharias, Marketing, Química</t>
  </si>
  <si>
    <t>1 - Inscrições
2 - Teste de Inglês
3 - SOLU
4 - Avaliação Cia de Talentos
5 - Entrevista Final
6 - Admissão</t>
  </si>
  <si>
    <t>Sujeito à prorrogação</t>
  </si>
  <si>
    <t xml:space="preserve">
Disponibilidade para estagiar por dois anos;</t>
  </si>
  <si>
    <t xml:space="preserve">
Conhecimentos em pacote office e outras ferramentas</t>
  </si>
  <si>
    <t>R$1.034,00</t>
  </si>
  <si>
    <t>https://vagas.ciadetalentos.com.br/hotsite/Estagioevonik</t>
  </si>
  <si>
    <t>DROGARIA SÃO PAULO</t>
  </si>
  <si>
    <t>https://vagasgrupodpsp.99jobs.com/vagas/308651-grupo-dpsp-programa-de-estagio-2023-2-semestre</t>
  </si>
  <si>
    <t>GÊNICA</t>
  </si>
  <si>
    <t>Agro</t>
  </si>
  <si>
    <t>Corporativo e comercial.</t>
  </si>
  <si>
    <t>GO, MA, MT, PR, RS e SP.</t>
  </si>
  <si>
    <t>1. Inscrições
2. Testes online
3. Entrevistas com a Companhia de Estágios
4. Painel de negócios
5. Entrevitas finais
6. Processo de admissão
7. Início do estágio</t>
  </si>
  <si>
    <t>Entre R$1.200,00 e R$2.500,00</t>
  </si>
  <si>
    <t>https://www.ciadeestagios.com.br/programas/genica</t>
  </si>
  <si>
    <t>WHITE MARTINS</t>
  </si>
  <si>
    <t>Administração, Ciências Contábeis, Economia e Engenharia.</t>
  </si>
  <si>
    <t>SP, RJ, BA</t>
  </si>
  <si>
    <t xml:space="preserve">1. Inscrições na plataforma
2. Prova online
3. Envio de vídeo com apresentação de case
4. Avaliação oral de inglês
5. Entrevista RH
6. Entrevista Liderança
</t>
  </si>
  <si>
    <t>Conhecimentos de Inglês e Excel</t>
  </si>
  <si>
    <t>https://whitemartins.gupy.io/</t>
  </si>
  <si>
    <t>HBR</t>
  </si>
  <si>
    <t>Estágio e Trainee</t>
  </si>
  <si>
    <t>Estágio: Arquitetura e enganharias.
Trainee: Administração e Engenharias.</t>
  </si>
  <si>
    <t>Desenvolvimento e administração de propriedades imobiliárias</t>
  </si>
  <si>
    <t>1. Inscrição
2. Teste comportamental
3. Teste online
4. Entrevista com a Companhia de Estágios
5. Validação de inglês
6. Painel de negócios presencial
7. Entrevista final
8. Início em agosto 2023</t>
  </si>
  <si>
    <t>Estágio: Dezembro de 2024
Trainee: Junho de 2021</t>
  </si>
  <si>
    <t>Estágio: Dezembro de 2025
Trainee: Junho de 2022</t>
  </si>
  <si>
    <t>Estágio: inglês fluente e conhecimento básico de Autocad e Revit.
Trainee: inglês fluente e experiência com sistemas e tecnologia, varejo/comercial.</t>
  </si>
  <si>
    <t>2 (1 estágio e 1 trainee)</t>
  </si>
  <si>
    <t>https://www.ciadeestagios.com.br/vagas/hbr/</t>
  </si>
  <si>
    <t>HELBOR</t>
  </si>
  <si>
    <t>Incorporadora imobiliária</t>
  </si>
  <si>
    <t>Estágio: Inglês intermediário/avançado.
Trainee: inglês fluente e experiência no exterior.</t>
  </si>
  <si>
    <t>8 (7 estágio e 1 trainee)</t>
  </si>
  <si>
    <t>https://www.ciadeestagios.com.br/vagas/helbor/</t>
  </si>
  <si>
    <t>CIELO</t>
  </si>
  <si>
    <t xml:space="preserve">Engenharias, Economia, Administração, Contabilidade, TI ou áreas correlatas
áreas Exatas (Estatística, TI, Engenharia);
 Engenharia (ou outras ciências exatas), Administração ou Economia
Sistemas de Informação, Análise e Desenvolvimento de Sistemas, Ciência de dados, Matemática, Estatística, ou áreas correlatas;
Administração, Engenharia, Economia, Supply Chain, Logística, entre outras correlatas;
</t>
  </si>
  <si>
    <t>Estratégia e Finanças, Compras, Gestão de Dados,  Ciência de Dados e Analytics,  Gestão Orçamentária</t>
  </si>
  <si>
    <t>Analisar de acordo com a vaga</t>
  </si>
  <si>
    <t>algumas áreas: Python, SQL, Spark, AWS (Athena, SageMaker, EMR) e SAS.</t>
  </si>
  <si>
    <t>R$ 2.001</t>
  </si>
  <si>
    <r>
      <rPr>
        <rFont val="Calibri"/>
        <color rgb="FF0000FF"/>
        <sz val="10.0"/>
      </rPr>
      <t xml:space="preserve">Filtrar por "estágio"
</t>
    </r>
    <r>
      <rPr>
        <rFont val="Calibri"/>
        <color rgb="FF0000FF"/>
        <sz val="10.0"/>
        <u/>
      </rPr>
      <t>https://cielo.gupy.io/</t>
    </r>
  </si>
  <si>
    <t>LG</t>
  </si>
  <si>
    <t>Eletrônicos</t>
  </si>
  <si>
    <t>Finanças / Contabilidade Vendas Marketing Produtos Engenharia RH</t>
  </si>
  <si>
    <t>3º semestre</t>
  </si>
  <si>
    <t xml:space="preserve">Conhecimento no pacote Office completo;
</t>
  </si>
  <si>
    <t>Excel e Inglês avançados serão considerados diferencial;</t>
  </si>
  <si>
    <t>https://www.vagas.com.br/vagas/v2518199/programa-de-estagio-2023</t>
  </si>
  <si>
    <t>COCA COLA</t>
  </si>
  <si>
    <t>Franchise (Operações, Liderança Comercial e de Clientes, Marketing 020, Digital, Finanças, Técnica, Comunicação, Sustentabilidade e Relações
Estratégia</t>
  </si>
  <si>
    <t>CE, RJ, SP</t>
  </si>
  <si>
    <t>1. Inscrições até 31/05
2. Testes online: maio
3. Dinâmica e entrevista online: Junho
4. Admissão: Julho
5. Início do estágio: Agosto</t>
  </si>
  <si>
    <t>Pacote Office
Você vai ganhar curso de inglês</t>
  </si>
  <si>
    <t>https://99jobs.com/coca-cola-brasil/jobs/302015?preview=true</t>
  </si>
  <si>
    <t>BUNGE</t>
  </si>
  <si>
    <t>Todos os cursos de exatas e humanas.</t>
  </si>
  <si>
    <t>MG, MS, PE, RS, SP</t>
  </si>
  <si>
    <t>1. Inscrições (Até 12/05, exceto São Paulo até 31/05)
2. Testes online
3. Entrevistas com a Companhia de Estágios
4. Painel de negócios e/ou entrevistas finais
5. Processo de admissão
6. Início em agosto de 2023</t>
  </si>
  <si>
    <t>A partir do 2º semestre</t>
  </si>
  <si>
    <t>Entre R$1.350,00 e R$1.900,00</t>
  </si>
  <si>
    <t>https://www.ciadeestagios.com.br/vagas/bunge/</t>
  </si>
  <si>
    <t>PEERS CONSULTING &amp; TECHNOLOGY</t>
  </si>
  <si>
    <t>Engenharia, Administração, Tecnologias, Economia, Análise e Desenvolvimento de Sistemas, Ciência da Computação, Sistemas de Informação, Sistemas para Internet, Matemática, Ciências Exatas e áreas correlatas.</t>
  </si>
  <si>
    <t>Business consulting e digital (Varejo, Educação, Finanças, Serviços, Saúde, Bancos, Seguros, Indústria e Private equity. )</t>
  </si>
  <si>
    <t xml:space="preserve">1 – Inscrição e resolução de testes online – 01 a 31/05/23 
2 – Análise de currículos com base nos requisitos – 01 a 16/06/23 
3 – Dinâmica em grupo para resolução de caso – 19 a 27/06/23 
4 – Apresentação de case individual ao corpo executivo – 06 a 14/07/23 
5 – Resultado e processo admissional – 17/07 a 09/08/23 
6 – Início previsto – 21/08/2023 </t>
  </si>
  <si>
    <t>Conhecimento de intermediário a avançado em pacote Office;</t>
  </si>
  <si>
    <t xml:space="preserve">Conhecimento nas ferramentas de BI; 
Experiência Internacional; 
Participação em Empresa Jr; 
Inglês Intermediário – Avançado. </t>
  </si>
  <si>
    <t>primeiro programa de estágio</t>
  </si>
  <si>
    <t>https://cdpeers.gupy.io/</t>
  </si>
  <si>
    <t>HENKEL</t>
  </si>
  <si>
    <t xml:space="preserve"> Trainee</t>
  </si>
  <si>
    <t>Pós-Graduação</t>
  </si>
  <si>
    <t>Engenharia de Aplicação, Engenharia de Software, Engenharia Elétrica, Engenharia Biomédica, Engenharia Física, Ciência de Materiais, Ciência da Computação, Ciência de Dados, Tecnologia da Informação, Bioinformática, Física Aplicada ou relacionada</t>
  </si>
  <si>
    <t>Engenharia</t>
  </si>
  <si>
    <t>1 - Aplicação; 
2 - Entrevista com o RH; 
3 - Entrevista com gerentes; 
4 - Avaliação</t>
  </si>
  <si>
    <t>https://www.henkel.com/careers/talent-programs/innovationimpact#Tab-1230836_2</t>
  </si>
  <si>
    <t>MARS</t>
  </si>
  <si>
    <t>Compras, COMEX, Comunicação, Relações Governamentais, RH, Jurídico, Finanças, Manufatura, Engenharias, Supply, Logística, TI, Vendas (incluindo Trade Marketing, Digital Commerce, Gerenciamento de Categoria, Planejamento de Demanda, SRM, RTM), Marketing ou Pesquisa e Desenvolvimento;</t>
  </si>
  <si>
    <t>SP e PE</t>
  </si>
  <si>
    <t>1. Inscrições e Entrevista digital 01/05 até 21/05
2. Entrevista com Gestor 05/06 até 30/06
3. Feedbacks 03/07 até 13/07
4. Início Agosto/2023</t>
  </si>
  <si>
    <t>Mywork</t>
  </si>
  <si>
    <t>R$ 1.900,00 e de
R$ 1.520,00 para Recife</t>
  </si>
  <si>
    <t>https://www.estagiomars.com.br</t>
  </si>
  <si>
    <t>MICHELIN</t>
  </si>
  <si>
    <t>SUPEIOR: Engenharia de Produção, Mecânica, Elétrica, Automação, Química, Comunicação, Publicidade e Propaganda, Marketing, Administração, Logística, Estatística, Engenharia da Computação, Ciência da Computação, Ciência de Dados, Análises e Desenvolvimento de Sistemas.
TÉCNICO: Técnico em Elétrica, Mecatrônica, Eletromecânica, Automação, Química e Eletrotécnica.</t>
  </si>
  <si>
    <t>Automobilístico</t>
  </si>
  <si>
    <t>Engenharia Industrial, Engenharia Química, Engenharia Ambiental, Engenharia Industrial, Soluções Digitais, Marketing B2B, Marketing, Engenharia - Operacional, Cursando: Ensino Superior Engenharia (Industrial, Produção, Mecânica, Química), Técnico em Automação, Técnico em Elétrica, Técnico em Elétrica ll, Técnico em Mecânica ll, Superior, Engenharia Industrial, Tecnologia da Informação</t>
  </si>
  <si>
    <t>RJ, AM, MG, SP, RS</t>
  </si>
  <si>
    <t>1. Inscrições + Testes
2. Triagem
3. Dinâmica e Entrevistas
4. Admissão</t>
  </si>
  <si>
    <t>Academia do Universitário</t>
  </si>
  <si>
    <t>Não tem máximo</t>
  </si>
  <si>
    <t>https://michelin.academiadouniversitario.com.br/?utm_source=estagiario.senior%20estagiario.senior&amp;utm_medium=estagiario.senior%20%2B%20estagiariosenior&amp;utm_campaign=MICHELIN%202023.2&amp;fbclid=PAAaaYMErFqDtAuofMGTlWqhgn0Dke5gMzgy2LkuE3X67teQQ0sRcjMLUFmRc</t>
  </si>
  <si>
    <t>CORTEVA</t>
  </si>
  <si>
    <t>DF, GO, MS, PR, RS, SP e TO.</t>
  </si>
  <si>
    <t>1. Inscrições até 04/06
2. Processo seletivo com a Companhia de Estágios
3. Painel de seleção e entrevistas com a Corteva
4. Processos de admissão e contrato de estágio
5. Início em agosto/2023</t>
  </si>
  <si>
    <t>https://www.ciadeestagios.com.br/vagas/corteva/</t>
  </si>
  <si>
    <t>ELECTROLUX</t>
  </si>
  <si>
    <t>Engenharias e Exatas; Humanas;  Negócios;  TI e Ciências da Computação; Marketing; Design Industrial, Entre outros.</t>
  </si>
  <si>
    <t>Job Rotation: A cada 8 meses você terá a oportunidade de explorar uma nova área da empresa e realizar novas atividades, adquirindo habilidades e conhecendo diferentes líderes.</t>
  </si>
  <si>
    <t>SP, PR, AM</t>
  </si>
  <si>
    <t xml:space="preserve">
1 - Inscrições - De 12/05 até 05/06
2 - Assessments Online - Maio e Junho
3 - Academia do Conhecimento - Junho e Julho
4 - Contratação - Em Agosto/2023</t>
  </si>
  <si>
    <t>https://www.ciadetalentos.com.br/electrolux2023/?utm_source=@estagiario.senior&amp;utm_medium=Link+do+estagiario.senior&amp;utm_id=Elecrolux_CT_Estagio_2023-1_Social_Instagram__15052023</t>
  </si>
  <si>
    <t>XP INC.</t>
  </si>
  <si>
    <t>Todos os cursos superiores estão qualificados para participarem do Programa de Estágio XP. Contudo,
algumas áreas exigem qualificações específicas</t>
  </si>
  <si>
    <t xml:space="preserve">
Finance, Marca (Comunicação e Branding), Hard Tech, Revenue e Aquisição, Gente, Produtos Digitais, Trading (Mesas de Operação e Estratégia), Gestão, Design, IB, Asset e Research, Operações, Atendimento, Comercial B2C e B2B (Atacado), Inside Sales, Jurídico</t>
  </si>
  <si>
    <t>SP, RJ, MG, PE</t>
  </si>
  <si>
    <t>1 - Inscrição e Testes online: maio e junho/23
2 - Case técnico da especialiade: junho/23
3 - Entrevista Técnica + Entrevista com Líder: julho/23
4 - Entrevista com Bar Raiser: julho/23
5 - Oferta: julho/23
6 - Início na XP Inc: agosto/23</t>
  </si>
  <si>
    <t>https://pages.beamery.com/xpinc/page/programadeestagio</t>
  </si>
  <si>
    <t>https://plataforma.estagiariosenior.com.br/33182-aprenda-com-quem-fez/2043761-xp-inc-a-entrevista-dela-so-durou-15-minutos</t>
  </si>
  <si>
    <t>OXITENO / INDORAMA VENTURES</t>
  </si>
  <si>
    <t>BA, RS, SP</t>
  </si>
  <si>
    <t>1. Inscrições
2. Testes online
3. Entrevista com a Companhia de Estágios
4. Painel de Negócios e entrevista final
5. Admissão e entrega dos documentos
6. Início previsto para agosto de 2023</t>
  </si>
  <si>
    <t>Superior: penúltimo ano curso.
Técnico: já ter cursado a parte teórica.</t>
  </si>
  <si>
    <t>Técnico: R$1.175 a R$1.525
Superior: R$1.394 a R$1.803</t>
  </si>
  <si>
    <t>https://oxiteno.com/programa-de-estagio-2023/</t>
  </si>
  <si>
    <t xml:space="preserve">Estágio </t>
  </si>
  <si>
    <t>Administração; Agronegócio; Agronomia; Análise de Informação; Ciências Contábeis; Ciências Econômicas; Direito; Engenharias; Informática; Logística; Matemática; Relações Internacionais; Sistema de Dados; Tecnologia da Informação; Química; Sistemas de Informação; Ciências de Alimentos; Bioquímica; Ciência da Computação; Ciências Agrárias; Comunicação Social; Medicina Veterinária; Nutrição; Psicologia; Recursos Humanos; Tecnologia de Alimentos; Zootecnia.</t>
  </si>
  <si>
    <t>Agrícola</t>
  </si>
  <si>
    <t>MT</t>
  </si>
  <si>
    <t>1 - Inscrições
2 - Avaliações Online
3 - Screening Virtual
4 - Avaliação Final</t>
  </si>
  <si>
    <t>https://vagas.ciadetalentos.com.br/hotsite/NovostalentosCargill2023MT
https://vagas.ciadetalentos.com.br/hotsite/NovosTalentosCargill2023ms
https://vagas.ciadetalentos.com.br/hotsite/NovosTalentosCargill2023go
https://vagas.ciadetalentos.com.br/hotsite/NovosTalentosCargill2023sp
https://vagas.ciadetalentos.com.br/hotsite/NovosTalentosCargill2023pr</t>
  </si>
  <si>
    <t>VALE</t>
  </si>
  <si>
    <t>Presencial e Remoto</t>
  </si>
  <si>
    <t>Logistica</t>
  </si>
  <si>
    <t>BA, DF, RJ, ES, MA, MG, PA</t>
  </si>
  <si>
    <t>1 - Inscrições e testes online: 11 de maio a 12 de junho de 2023
2 - Painel de entrevistas: julho e agosto de 2023
3 - Exames médicos: agosto e setembro de 2023
4 - Divulgação dos resultados e início das admissões: a partir de outubro de 2023.</t>
  </si>
  <si>
    <t>R$1.375,40</t>
  </si>
  <si>
    <t>https://bit.ly/42XRdCE</t>
  </si>
  <si>
    <t>https://plataforma.estagiariosenior.com.br/33182-aprenda-com-quem-fez/2529577-vale-se-nao-fosse-proativo-o-estagio-nunca-iria-comecar</t>
  </si>
  <si>
    <t>SERASA</t>
  </si>
  <si>
    <t>Artes, Biológicas Ciências Agrárias, Comunicação e Comunicação Social, Design, Direito, Engenharia, Exatas, Humanidades, Linguagens, Negócios, Outros, TI, Turismo
A área Jurídica é exclusiva para pessoas candidatas no curso de Direito. Para essas vagas em específico, é necessário estar cursando a partir do 4º ano da faculdade.</t>
  </si>
  <si>
    <t>Administrativo, Analytics, Analytics and Planning (B2B), Arquitetura de TI, Business Development (BizDev), Comercial, Comunicação &amp; Customer Experience (CX), Desenvolvimento de Software &amp; Produto, Finanças, Gestão de Produtos, Governança de TI, Jurídico (M&amp;A), Marketing, Segurança da Informação, Suporte de TI, UX/UI.</t>
  </si>
  <si>
    <t>SC, SP</t>
  </si>
  <si>
    <t>1. Inscrições de 15/05 até 12/06
2. Teste Mindmatch  Maio e Junho
3. Dinâmica em grupo  Junho e Julho
4. Entrevistas finais  Junho e Julho
5. Notícia de Aprovação​  Junho e Julho
6. Início Agosto</t>
  </si>
  <si>
    <t xml:space="preserve">
Pacote Office Básico
</t>
  </si>
  <si>
    <t>https://estagioserasaexperian.com.br/?utm_source=@estagiario.senior&amp;utm_medium=@estagiario.senior-publi-gratuita&amp;utm_content=people_employer-branding_programa-estagio-fy24h1_instagram_conv_traf_matchbox_bio_na_na_15%2F05%2F2023&amp;utm_campaign=people_employer-branding_programa-estagio-fy24h1_instagra</t>
  </si>
  <si>
    <t>LIVELO</t>
  </si>
  <si>
    <t>Administração, Ciência da Computação, Contabilidade, Comunicação, Economia, Engenharias, Estatística, Finanças, Marketing, Matemática, Publicidade e Propaganda, Sistema de Informação ou áreas correlatas.</t>
  </si>
  <si>
    <t>Relacionamento Comercial (Banco do Brasil), Relacionamento Comercial (Turismo), Remuneração (dados e indicadores), Analytics, Ativação Promocional, Análise de crédito</t>
  </si>
  <si>
    <t>1. Inscrição + questionário
2. Avaliação de perfil comportamental
3. Entrevista com a Companhia de Estágios
4. Dinâmica de grupo com o time de avaliadores da Livelo
5. Entrevista final com os gestores
6. Contratação</t>
  </si>
  <si>
    <t>1º ano de estágio: R$ 2.100,00 Último ano de estágio: R$ 2.400,00</t>
  </si>
  <si>
    <t>https://www.ciadeestagios.com.br/vagas/livelo/?utm_source=@estagiario.senior&amp;utm_medium=@estagiario.senior-publi-gratuita&amp;utm_campaign=destaque</t>
  </si>
  <si>
    <t>ATERPA</t>
  </si>
  <si>
    <t xml:space="preserve">Administração, Engenharia Civil; Engenharia de Produção; Engenharia Mecânica;
</t>
  </si>
  <si>
    <t>Administração de obras, engenharia civil, engenharia de produção e engenharia mecânica</t>
  </si>
  <si>
    <t xml:space="preserve">1 - Início das inscrições e acesso à trilha online - 16/05
2 - Fim das inscrições e período para conclusão da trilha online - 15/06
3 - Aquecimento com as pessoas candidatas - 22/06
4 - Painéis presenciais - 27/06 e 28/06
5 - Entrevistas presenciais - 04/07 e 05/07
6 - Divulgação dos aprovados - Primeira quinzena de julho
7 - Processo admissional - Primeira quinzena de julho
8 - Dia 01 como pessoa estagiária - Segunda quinzena de julho
</t>
  </si>
  <si>
    <t>https://oportunidades.eureca.me/oportunidade/estagioaterpa2023</t>
  </si>
  <si>
    <t>SCHNEIDER ELECTRIC</t>
  </si>
  <si>
    <t>Sales &amp; Marketing, Services, Supply Chain, Digital for your career, Sustainability as a Business</t>
  </si>
  <si>
    <t>1. Inscrição 
2. 3 semanas de "Skills building" 
3. 3 semanas de Simulação de projeto 
4. Feedback e admissão</t>
  </si>
  <si>
    <t>Site</t>
  </si>
  <si>
    <t xml:space="preserve">Inglês avançado 
</t>
  </si>
  <si>
    <t>https://student-se.icims.com/jobs/53071/schneider-global-student-experience-2023/job?mobile=false&amp;width=1263&amp;height=500&amp;bga=true&amp;needsRedirect=false&amp;jan1offset=-120&amp;jun1offset=-180</t>
  </si>
  <si>
    <t>PETROBRAS</t>
  </si>
  <si>
    <t xml:space="preserve">Administração, Análise de Dados, Análise de Sistemas, Ciência da Computação, Jornalismo, Publicidade, Relações Públicas, Contabilidade, Direito, Engenharias — Computação, Automação e Controle, Elétrica, Mecânica, Petróleo, Produção e Química —, Estatística, Geologia e Serviço Social. </t>
  </si>
  <si>
    <t>RJ, SP, ES, PR, RS, RN, BA, CE,E MG, MS, PE</t>
  </si>
  <si>
    <t>1- Inscrição
2 - Prova objetiva online: Somente pela internet, entre os dias 07/06/2023 até às 12:00 (horário de Brasilia) do dia 16/06/2023
3 - Análise comportamental: No aplicativo CIEE ONE.
4 - Exames: Médicos admissionais.
5 - Qualificação final: De requisitos e assinatura do Termo de Compromisso de Estágio.</t>
  </si>
  <si>
    <t>Por fim, cerca de 30% das reservas das vagas são voltadas exclusivamente para estudantes que se autodeclaram pretos ou pardos e 10% para pessoas com deficiência.</t>
  </si>
  <si>
    <t>https://pp.ciee.org.br/vitrine/10016/detalhe</t>
  </si>
  <si>
    <t>SCANIA</t>
  </si>
  <si>
    <t>Administração, Análise de Dados, Análise e Desenvolvimento de Sistemas, Automobilística e Automação, Ciência da Computação, Ciências Contábeis, Comércio Exterior, Comunicação Social, Design, Direito, Economia, Engenharias, Estatística, Gestão Ambiental, Jornalismo, Logística, Marketing, Psicologia, Publicidade e Propaganda, Relações Internacionais, Sistemas da Informação, Tecnologia da Informação e correlatos.</t>
  </si>
  <si>
    <t xml:space="preserve">Logística; TI; Recursos Humanos; Qualidade; Vendas; Marketing; Compras; Engenharia
</t>
  </si>
  <si>
    <t>1. INSCRIÇÕES até 16/06
2. Testes online
3. ENTREVISTA
4. Painel de apresentação e entrevista com os gestores
5. INÍCIO previsto em 14/08</t>
  </si>
  <si>
    <t>Todos os períodos</t>
  </si>
  <si>
    <t>Pacote Office
Algumas vagas inglês</t>
  </si>
  <si>
    <t>https://estagionascania.com.br/</t>
  </si>
  <si>
    <t>https://programa-como-conseguir-um-estagio-fod.memberkit.com.br/33182-aprenda-com-quem-fez/1487721-scania-ela-fez-uma-apresentacao-perfeita</t>
  </si>
  <si>
    <t xml:space="preserve">MG, PB, PE, RJ, RS, SE, SP e SC. </t>
  </si>
  <si>
    <t>1 - Inscrições
2 - Teste de fit cultural
3 - Entrevista com a Companhia de Estágios
4 - Painel de negócios e entrevistas finais
5 - Processo admissional
6 - Início em agosto de 2023</t>
  </si>
  <si>
    <t>Estudantes com formação mínima de 2 anos para a conclusão do curso</t>
  </si>
  <si>
    <t>Inglês intermediário será um diferencial.
Excel intermediário e Power BI serão diferenciais em algumas áreas.</t>
  </si>
  <si>
    <t>https://www.ciadeestagios.com.br/vagas/dexco/?gad=1&amp;gclid=CjwKCAjwhJukBhBPEiwAniIcNQ6MW-HzrnQ2K6xzwX0dVZflbzedXSviJR0ZsSqeOJUayNmYNitxpBoC6jgQAvD_BwE</t>
  </si>
  <si>
    <t>Cursos de acordo com a necessidade de cada vaga: Administração, Ciências Atuariais, Ciências Contábeis, Ciências Econômicas, Ciências Sociais, Cursos de T.I., Engenharias, Estatística, Física, Gestão Ambiental e Matemática.</t>
  </si>
  <si>
    <t>SP, BA, CE, DF, GO, MG, PR, PE, RJ, RS, SC</t>
  </si>
  <si>
    <t>1 - Inscrição 
2 - Avaliação Online
3 - Entrevista com sócio
4 - Processo admissional 
5 - Inicio</t>
  </si>
  <si>
    <t>https://www.pwc.com.br/pt/carreira-na-pwc/nova-geracao-de-solvers.html</t>
  </si>
  <si>
    <t>GRUPO FLEURY</t>
  </si>
  <si>
    <t>Presencial, Híbrido e Remoto</t>
  </si>
  <si>
    <t>cursos correlatos com as áreas de atuação</t>
  </si>
  <si>
    <t>Finanças, Administrativo, Comercial
Tecnologia da Informação, Auditoria, Engenharia</t>
  </si>
  <si>
    <t>Vagas. com</t>
  </si>
  <si>
    <r>
      <rPr>
        <rFont val="Calibri"/>
        <color rgb="FF0000FF"/>
        <sz val="10.0"/>
      </rPr>
      <t xml:space="preserve">Eng./TI/Auditoria: </t>
    </r>
    <r>
      <rPr>
        <rFont val="Calibri"/>
        <color rgb="FF0000FF"/>
        <sz val="10.0"/>
        <u/>
      </rPr>
      <t>https://www.vagas.com.br/vagas/v2519077/programa-de-estagio-2023-tecnologia-da-informacao-auditoria-engenharia</t>
    </r>
    <r>
      <rPr>
        <rFont val="Calibri"/>
        <color rgb="FF0000FF"/>
        <sz val="10.0"/>
      </rPr>
      <t xml:space="preserve">
Comercia/Financeiro: </t>
    </r>
    <r>
      <rPr>
        <rFont val="Calibri"/>
        <color rgb="FF0000FF"/>
        <sz val="10.0"/>
        <u/>
      </rPr>
      <t>https://www.vagas.com.br/vagas/v2519012/programa-de-estagio-2023-financas-administrativo-comercial</t>
    </r>
  </si>
  <si>
    <t>ITAÚ CORPORATIVO</t>
  </si>
  <si>
    <t>Exatas ou Humanas</t>
  </si>
  <si>
    <t>Itaú,  ITI, IUPP, REDECARD e Itaú BBA</t>
  </si>
  <si>
    <t>1. Inscrições + testes online
2. Dinâmicas/entrevistas com gestores
3. Processo de admissão</t>
  </si>
  <si>
    <t>https://preparo.com.br/oportunidades/6470e55a34518b000c2841ee</t>
  </si>
  <si>
    <t>NATURA</t>
  </si>
  <si>
    <r>
      <rPr>
        <rFont val="Calibri"/>
      </rPr>
      <t xml:space="preserve">De acordo com a área: </t>
    </r>
    <r>
      <rPr>
        <rFont val="Calibri"/>
        <color rgb="FF1155CC"/>
        <u/>
      </rPr>
      <t>https://sites.google.com/grupoanga.com/vagas-estgionaturaco2023</t>
    </r>
  </si>
  <si>
    <t>Beleza</t>
  </si>
  <si>
    <t>Finanças, Marketing, RH, Inovação e produto, Negócios e dados, Tecnologia, Jurídico, Operações e Logística, Vendas e comercial.</t>
  </si>
  <si>
    <t>PA, SP</t>
  </si>
  <si>
    <t xml:space="preserve">1 - Início das inscrições - 25/Maio
2 - Encerramento das inscrições - 23/Junho
3 - Etapas presenciais - Julho
4 - Divulgação das pessoas aprovadas! - Julho
</t>
  </si>
  <si>
    <t>Ter renda familiar de até 2 salários mínimos;
Preferencialmente residir nas comunidades do entorno dos nossos escritórios.</t>
  </si>
  <si>
    <t>R$1.600,00 (primeiro ano de estágio)
R$1.800,00 (segundo ano de estágio)</t>
  </si>
  <si>
    <t>https://oportunidades.eureca.me/oportunidade/estagio-naturaco2023</t>
  </si>
  <si>
    <t>VR</t>
  </si>
  <si>
    <t>Aceleração de Ofertas, Desenvolvimento, Comercial, Atração de Talentos, Cartões e Logística, Contabilidade, Eficiência Operacional, Governança da Agilidade, Informações Gerenciais, Jurídico, Planejamento, Comercial EC, Tesouraria, Monitoramento de Mercado, Planejamento e Controle, Operações BPO, Produtos de Crédito PF, People Analytics, Tecnologia para Crédito PF</t>
  </si>
  <si>
    <t>1. Inscrições 
2. Dinâmica online - Junho 
3. Entrevista com gestores - Junho 
4. Admissão - Julho e Agosto</t>
  </si>
  <si>
    <t>https://99jobs.com/vr/jobs/303725-programa-de-estagio-vr-2023?utm_source=aluno-do-estagiariosenior&amp;utm_medium=aluno-do-estagiariosenior&amp;utm_campaign=programa-de-estagio-vr-2023&amp;utm_id=001</t>
  </si>
  <si>
    <t>GOLDMAN SACHS, DEUTSCHE BANK, BNP PARIBAS e GRUPO UBS.</t>
  </si>
  <si>
    <t>Não é estágio e sim uma capacitação</t>
  </si>
  <si>
    <t xml:space="preserve"> Todos os cursos</t>
  </si>
  <si>
    <t>Mercado financeiro</t>
  </si>
  <si>
    <t>1 - Inscrições
2 - Assessments Online
3 - Jornada de Desenvolvimento
4 - Dinâmica de Grupo Online
5 - Entrevista Online
6 - Admissão no Programa</t>
  </si>
  <si>
    <t>Inglês: A partir do nível Avançado;
Identificar-se como pertencente ao gênero feminino;</t>
  </si>
  <si>
    <t>Iniciativa é capacitar e qualificar estudantes universitárias mulheres cisgênero e transgênero</t>
  </si>
  <si>
    <t xml:space="preserve">https://bit.ly/3IYU32S </t>
  </si>
  <si>
    <t>Todos os cursos
Cursos tecnólogos de Tecnologia da Informação e Recursos Humanos aceitos</t>
  </si>
  <si>
    <t xml:space="preserve">
Vp Negociação e Ccp, Vp Emissores e Pós-Negociação, Financeiro, Jurídico, Dir. Governança e Gestão Integrada, Auditoria.</t>
  </si>
  <si>
    <t xml:space="preserve">1. Inscrições
2. Dinâmica de Grupo
3. Entrevista Final
4. Processo de Admissional
</t>
  </si>
  <si>
    <t>Powerpoint
Excel
Microsoft Office</t>
  </si>
  <si>
    <t>https://hubtalento.universia.com.br/employment/job/590/Est%C3%A1gio-B3?utm_source=@estagiario.senior%20Hub&amp;utm_medium=publi-gratuita&amp;utm_campaign=@estagiario.senior</t>
  </si>
  <si>
    <t>UPL DO BRASIL</t>
  </si>
  <si>
    <t>1 - Inscrições;
2 - Testes online;
3 - Entrevistas com a Companhia de Estágios;
4 - Entrevistas finais;
5 - Processo de admissão;
6 - Início em setembro de 2023.</t>
  </si>
  <si>
    <t xml:space="preserve">Conhecimento do Pacote Office;
Inglês (não será pré-requisito para todas as vagas).
</t>
  </si>
  <si>
    <t>R$ 1.700 - R$ 2.000</t>
  </si>
  <si>
    <t>https://www.ciadeestagios.com.br/vagas/upl/</t>
  </si>
  <si>
    <t>Clariant</t>
  </si>
  <si>
    <t>Administração, Engenharia de Produção, Engenharia de Produção com Ênfase em Química, Engenharia de Produção e Sistemas, Engenharia de Produção Química, Engenharia Química, Química, Química Ambiental, Química Industrial, Técnico em Química, Técnico em Análises Químicas, Gestão Administrativa Financeira, Gestão de Recursos Humanos, Logística, Marketing, Processos Gerenciais, Tecnologia em Gestão de Recursos Humanos, Tecnologia em Logística, Tecnologia em Processos Gerenciais, Tecnólogo em Marketing.</t>
  </si>
  <si>
    <t xml:space="preserve">1 - Inscrições
2 - Entrevistas com a Companhia de Estágios
3 - Entrevistas Finais
4 - Feedback
5 - Admissão
</t>
  </si>
  <si>
    <t>https://www.ciadeestagios.com.br/programas/clariant?utm_source=estagiariosenhor&amp;utm_medium=planilha&amp;utm_campaign=2023-3</t>
  </si>
  <si>
    <t>Ardagh Metal Packaging</t>
  </si>
  <si>
    <t>EHS - Segurança do Trabalho, Customer Service, Estratégias em IBP, Planejamento Integrado, Projetos Estratégicos, Recursos Humanos</t>
  </si>
  <si>
    <t>BA e SP</t>
  </si>
  <si>
    <t>1. Inscrições
2. Testes online
3. Entrevistas com a Companhia de Estágios
4. Painel de negócios com gestores e diretores
5. Entrevistas finais
6. Processo de admissão
7. Início em agosto de 2023</t>
  </si>
  <si>
    <t>Pacote Office intermediário.</t>
  </si>
  <si>
    <t>https://www.ciadeestagios.com.br/vagas/ardagh/?utm_source=estagiariosenhor&amp;utm_medium=planilha&amp;utm_campaign=2023-2</t>
  </si>
  <si>
    <t>C&amp;A</t>
  </si>
  <si>
    <t>Estágio Afirmativo - pessoas pretas, pardas ou indígenas</t>
  </si>
  <si>
    <t>Moda</t>
  </si>
  <si>
    <t>Fashion Team (desenvolvimento de produtos), ASG - Ambiental, Social e Governança, Governança, Riscos e Compliance, Marketing e Conteúdo, Marketing CRM - Gestão de Relacionamento com Cliente, Estratégia de Operações Comerciais - Layout das lojas, Planejamento Financeiro, Planejamento de Operações (loja), Customer Analytics, Planejamento Comercial (produtos).</t>
  </si>
  <si>
    <t>1 - Inscrição até o dia 02 de julho
2 - Seleção (Entrevista com recrutadora da Indique)
3 - Engajamento (Encontro online com o time da Indique e C&amp;A no dia 11 de julho)
4 - Etapa Presencial (Escritório da C&amp;A em Alphaville no dia 13 ou 14 de julho)</t>
  </si>
  <si>
    <t>- Pessoas estudantes pretas, pardas ou indígenas
- Conhecimentos básicos em pacote office;</t>
  </si>
  <si>
    <t xml:space="preserve">Não informado </t>
  </si>
  <si>
    <t>https://indq.gupy.io/job/eyJqb2JJZCI6NDg3MDAwOCwic291cmNlIjoiZ3VweV9wdWJsaWNfcGFnZSJ9?jobBoardSource=gupy_public_page</t>
  </si>
  <si>
    <t>CITROSUCO</t>
  </si>
  <si>
    <t>De acordo com as áreas</t>
  </si>
  <si>
    <t>1. Inscrições abertas do dia 06/06 a 04/07, até às 23h55;
2. Completar os desafios de Fit Cultural, Voz Ativa e Desafio Online até o dia 04/07, às 23h55;
3. Dinâmica Online com DHO previsto para Julho 2023;
4. Painel e Entrevistas com as lideranças, PRESENCIAL, previstas para final de Julho de 2023
5. Processo admissional em Agosto de 2023!</t>
  </si>
  <si>
    <t>Depende da área
Maioria exige Excel
Algumas vagas exigem inglês</t>
  </si>
  <si>
    <t>Conhecimento de análise financeira (básico)
Conhecimento de Power BI
Conhecimento em linguagem de programação, como Python, R, entre outras</t>
  </si>
  <si>
    <t>https://oportunidades.eureca.me/oportunidade/programa-de-estagio-semear-2023</t>
  </si>
  <si>
    <t>06/06//2023</t>
  </si>
  <si>
    <t>FURAKAWA</t>
  </si>
  <si>
    <t>Engenharias, Tecnologia da Informação, Ciência de Dados, Estatística, Administração, Economia, Relações Internacionais, Direito e cursos correlatos</t>
  </si>
  <si>
    <t>1 - Inscrições
2 - Avaliação Online
3 - Dinâmica
4 - Avaliação Oral de Inglês
5 - Entrevista com Gestor
6 - Entrevista com Executivos
7 - Admissão</t>
  </si>
  <si>
    <t xml:space="preserve">
Inglês Avançado;
</t>
  </si>
  <si>
    <t>Desejável Francês Intermediário.
Disponibilidade para residir em Curitiba;</t>
  </si>
  <si>
    <t>https://vagas.ciadetalentos.com.br/hotsite/traineefurukawa2023?utm_source=alunos-estagiariosenior&amp;utm_campaign=alunos-estagiariosenior&amp;utm_id=Universidades+</t>
  </si>
  <si>
    <t>Grupo UBS Brasil</t>
  </si>
  <si>
    <t xml:space="preserve">Administração, Contabilidade, Economia, Engenharias, Cursos de Tecnologia da Informação </t>
  </si>
  <si>
    <t xml:space="preserve">Banco </t>
  </si>
  <si>
    <t>1 - Inscrições
2 - Testes Online
3 - Avaliação Cia de Talentos
4 - Entrevista com Gestor(a)
5 - Admissão</t>
  </si>
  <si>
    <t xml:space="preserve">Inglês a partir de Intermediário
</t>
  </si>
  <si>
    <t>https://vagas.ciadetalentos.com.br/hotsite/UBSestagio?utm_source=@estagiario.senior&amp;utm_campaign=@estagiario.senior&amp;utm_id=@estagiario.senior</t>
  </si>
  <si>
    <t>ENFORCE (BTG)</t>
  </si>
  <si>
    <t>Administração, Direito, Economia, Matemática, Estatística, Contabilidade, Engenharias no geral, Agronomia, Tecnologia, e outros cursos correlatos;</t>
  </si>
  <si>
    <t xml:space="preserve">Jurídico, Jurídico Imobiliário, Comercial, Controladoria e Finanças, Tecnologia, Gestão Ativos Rurais, Engenharia Civil, Finanças Estratégicas, Administrativo.
</t>
  </si>
  <si>
    <t>1 - Inscrições: 15/05/2023 a 09/07/2023;
2 - Testes online: 29/05/2023 a 12/07/2023;
3 - Dinâmica de grupo: 31/07/2023 a 11/08/2023;
4 - Entrevistas finais: 21/08/2023 a 01/09/2023;
5 - Contratação: Setembro/2023.</t>
  </si>
  <si>
    <t>Share People Hub</t>
  </si>
  <si>
    <t>Último ano da graduação: R$1.900,00; Penúltimo ano da graduação: R$1.600,00</t>
  </si>
  <si>
    <t>https://conteudo.prosper.tech/enforce-programa-de-estagio</t>
  </si>
  <si>
    <t>SBM OFFSHORE</t>
  </si>
  <si>
    <t>Engenharia Mecânica, Engenharia Naval, Engenharia Elétrica, Engenharia Química,
Engenharia de Produção, Ciências Contábeis, Administração, Engenharia de Petróleo, Engenharia de Instrumentação e Automação, Engenharia Meio Ambiente, Gestão de RH, Comércio Exterior, Relações Internacionais, Engenharia Mecatrônica, Engenharia Civil e Engenharia da Computação.</t>
  </si>
  <si>
    <t>Integridade, Contratos, RH, Digital, Engenharia, Financeiro, Relacoes intitucionais, Operações, Gerenciamento de projetos, Qualidade e regulatório, Gestão de qualidade, Suprimentos, Tecnologia e inovaçãao, QSMS.</t>
  </si>
  <si>
    <t>1 - Inscrições: até 09/07/2023;
2 - Testes online e avaliação oral de Inglês: até 09/07/2023
3 - Dinâmicas e Entrevistas individuais: 12/07/2023 a 21/07/2023;
4 - Contratação: Setembro e Dezembro/2023.</t>
  </si>
  <si>
    <t>- Inglês intermediário e/ou avançado (a depender da posição)
- Conhecimento do Pacote Office.</t>
  </si>
  <si>
    <t>Disponibilidade para estagiar em Santos - SP ou Rio de Janeiro - RJ</t>
  </si>
  <si>
    <t>https://99jobs.com/sbm-offshore/jobs/314359-programa-de-estagio-sbm-offshore-2023-2-semestre?utm_source=alunos-estagiariosenior&amp;utm_medium=alunos-estagiariosenior&amp;utm_campaign=programa-de-estagio-sbm-offshore-2023-2-semestre&amp;utm_id=001</t>
  </si>
  <si>
    <t>Comercial rede, Ipiranga empresas, Jurídico e relações institucionais, Marketing e desenvolvimento de negócios, Operações, Pessoas e sustentabilidade, Planejamento e controle, Supply/Trading</t>
  </si>
  <si>
    <t>PR, MG, SP, RJ, GO, SC, RS
Banco de talentos: PA, MS, RS, PR, RO, SP, SP, PR</t>
  </si>
  <si>
    <t>https://99jobs.com/ipiranga/jobs/310506?preview=true</t>
  </si>
  <si>
    <t>Engenharia Elétrica, Engenharia Mecânica, Engenharia de Produção, Engenharia de Controle e Automação, Engenharia Mecatrônica, Engenharia de Telecomunicações, Engenharia de Materiais, Engenharia Metalúrgica, Engenharia Eletroeletrônica, Administração, Ciências Econômicas, Ciências Contábeis, Logística.</t>
  </si>
  <si>
    <t>MG, PE, RJ, SP, DF, PR</t>
  </si>
  <si>
    <t>1 - Inscrição e preenchimento do Fit Cultural - 26/05 a 25/06
2 - Entrevista com Consultor Walliobs - 31/05 a 27/06
3 - Dinâmica de Grupo - 04/07 a 31/07
4 - Processo Admissional - 01/08 a 31/08
5 - Início do Estágio - 18/09</t>
  </si>
  <si>
    <t>Cursos de 4 anos: Jul/2025
Cursos de 5 anos: Dez/2025</t>
  </si>
  <si>
    <t>Cursos de 4 anos: Dez/2025
Cursos de 5 anos: Jul/2026</t>
  </si>
  <si>
    <t>Em algumas vagas, inglês</t>
  </si>
  <si>
    <t>293 para RJ, PE, MG
76 para SP e PR</t>
  </si>
  <si>
    <t>https://bit.ly/3poHVl0</t>
  </si>
  <si>
    <t>SODEXO</t>
  </si>
  <si>
    <t>Direito, Engenharia de Produção, Administração, Economia, Engenharia Mecânica, Elétrica, Mecatrônica, Produção, Contabilidade, Relações Públicas, Jornalismo, Publicidade e Propaganda, Marketing, Design, Análise de Dados, Ciência de Dados, Engenharia de Dados, Media Design, Estatística, Ciência da Computação, Matemática, Enfermagem, Engenharia de Meio Ambiente, Segurança no Trabalho, Sistemas de Informação, Tecnologia da Informação, Segurança da Informação, Cybersecurity, Ciências da Computação, Redes, Tecnólogo na área de TI, Nutrição, Tecnologia de Alimentos, Engenharia de Alimentos e áreas correlatas.</t>
  </si>
  <si>
    <t>Benefícios</t>
  </si>
  <si>
    <t>Compliance Compras Desenvolvimento técnico de processos e produtos (Facilities Management) Finanças Marketing, Comunicação e Área Comercial Planejamento Estratégico Recursos Humanos Segurança do Trabalho Tecnologia da Informação e Inovação</t>
  </si>
  <si>
    <t>SP e RS</t>
  </si>
  <si>
    <t>1 - Inscrições: 12/06 a 10/07
2 - Dinâmicas e entrevistas: A partir da segunda quinzena de julho
3 - Resultado final: Final de julho/Início de agosto
4 - Previsão de início de estágio: Setembro/202</t>
  </si>
  <si>
    <t>SP: 11
RS: 21</t>
  </si>
  <si>
    <t>https://oportunidades.eureca.me/oportunidade/sodexo_onsite</t>
  </si>
  <si>
    <t>https://plataforma.estagiariosenior.com.br/33182-aprenda-com-quem-fez/722103-sodexo-a-entrevista-que-era-pra-ser-de-1h-durou-1h40</t>
  </si>
  <si>
    <t>BRADESCO ATACADO</t>
  </si>
  <si>
    <t>Atacado IPC, Corporate, Corporate One, Large Corporate, Global Private Bank, Private Equity, Investiment Banking, Global Markets, Investimentos, Internacional e Câmbio, Multis e Institucional, Tesouraria, Pesquisas e Estudos Econômicos</t>
  </si>
  <si>
    <t>AL, BA, CE, DF, ES, GO, MG, MT, MS, PA, PB, PE, PR, RJ, RN, SC, SE, SP e RS</t>
  </si>
  <si>
    <t xml:space="preserve">1 - Inscrições - 13/06 a 12/07; 
2 - Provas Online - 13/06 a 13/07; 
3 - Fit Cultural; Dinâmica de Grupo; 
4 - Validação de Inglês (Para algumas vagas); 
5- Teste Disc; 
6 - Entrevista Final com o Gestor; 
7 - Admissão                                </t>
  </si>
  <si>
    <t>2º semestre</t>
  </si>
  <si>
    <t>https://bradesco.across.jobs/</t>
  </si>
  <si>
    <t>Evonik</t>
  </si>
  <si>
    <t>Química, Engenharia Química, Veterinária, Zootecnia ou cursos afins.</t>
  </si>
  <si>
    <t>Química</t>
  </si>
  <si>
    <t>Nutrição Animal</t>
  </si>
  <si>
    <t>dezembro 2024</t>
  </si>
  <si>
    <t>dezembro 2026</t>
  </si>
  <si>
    <t>· Conhecimento de idiomas especificado na descrição da área.</t>
  </si>
  <si>
    <t xml:space="preserve">•        Inglês Avançado
•        Pacote Office - Excel básico, ppt (diferencial). 
•        Habilidade com tecnologia, SAP (diferencial)
</t>
  </si>
  <si>
    <t>https://vagas.ciadetalentos.com.br/hotsite/Estagioevonik?utm_source=alunos-estagiariosenior&amp;utm_campaign=Evonik_CT_Est%C3%A1gio_2023-1_Universidades_VagasDaSemana__27062023&amp;utm_id=alunos-estagiariosenior</t>
  </si>
  <si>
    <t>Deloitte</t>
  </si>
  <si>
    <t xml:space="preserve">Engenharias, Ciências Contábeis, Economia, Administração, Matemática, Marketing, Comércio Exterior, Relações Internacionais, Direito, Recursos Humanos e cursos de tecnologia como Análise e Desenvolvimento de Sistemas, Sistemas da Informação e correlatos. </t>
  </si>
  <si>
    <t>Tributário</t>
  </si>
  <si>
    <t xml:space="preserve">
Global Compliance And Reporting (GCR)/Global Employer Services (GES)/Value Added Tax (VAT)/Labor &amp; Payroll/Global Investment &amp; Innovation Incentives (Gi³)</t>
  </si>
  <si>
    <t>SP, MG, RJ, PE, SC, PR, RS</t>
  </si>
  <si>
    <t>1 - Inscrições e Teste Online: até 23h59 do dia 13 de julho;
2 - Game de competências: Terceira semana de julho;
3 - Entrevistas: Início de agosto;
4 - Resultado Final e Oferta: Segunda semana de agosto; 
5 - Início Previsto: Setembro.</t>
  </si>
  <si>
    <t>Job Convo</t>
  </si>
  <si>
    <t>dezembro 2025</t>
  </si>
  <si>
    <t xml:space="preserve">Inglês intermediário.
</t>
  </si>
  <si>
    <t>https://jobs.jobconvo.com/job/MTQ1MTE0MA-programa-de-estagio-consultoria-tributaria-2023/03edb630-e4a2-42c3-b517-90246c821ebf/?source=REFERRAL</t>
  </si>
  <si>
    <t>EBANX</t>
  </si>
  <si>
    <t xml:space="preserve">Tecnologia e Negócios </t>
  </si>
  <si>
    <t xml:space="preserve">1 - Inscrições até 13/07; 
2 - Desafio Online até 13/07;
3 - Painéis Presenciais, de 31 de julho até 04 de agosto; 
4 - Entrevistas Presenciais, de 31 de julho até 04 de agosto; 
5 - RESULTADOS - Agosto de 2023 </t>
  </si>
  <si>
    <t xml:space="preserve">- Ser uma pessoa autodeclarada negra; </t>
  </si>
  <si>
    <t>https://oportunidades.eureca.me/oportunidade/EBANX-2023</t>
  </si>
  <si>
    <t>Andrade Gutierrez</t>
  </si>
  <si>
    <t>Administração, Comércio Exterior, Publicidade e Propaganda, Contabilidade, Engenharia de Minas, Engenharia de Planejamento, Engenharia de Produção, Engenharia Elétrica, Direito, Engenharia Mecânica, Economia, Engenharia Ambiental, Relações Internacionais, Engenharia Civil.</t>
  </si>
  <si>
    <t>Engenharia, Suprimentos, Desenvolvimento de Negócios (Eólica, Transmissão, Solar, Hidrogênio Verde e Mineração), Administração Contratual, Planejamento Empresarial e Inteligência de Mercado, Contabilidade, Auditoria, Planejamento e Controle.</t>
  </si>
  <si>
    <t>1. Inscrições até 16/07
2. Dinâmica em grupo
3. Entrevista Individual
4. Processo Admissional
5. Integração (agosto 2023)</t>
  </si>
  <si>
    <t>R$ 1.900,00 - 1°Ano
R$ 2.200,00 - 2°Ano</t>
  </si>
  <si>
    <t>https://estagioandradegutierrez.gupy.io/</t>
  </si>
  <si>
    <t>Administração, Direito, Economia, Enfermagem, Engenharia, Engenharia Biomédica, Engenharia Elétrica, Engenharia Eletrônica, Engenharia Mecânica, Engenharia Mecatrônica, Gestão de RH, Logística e Psicologia.</t>
  </si>
  <si>
    <t>Área de Precificação e Produtos (Administrativa – Financeira), Business Partner de RH, Diretoria Suprimentos, Enfermagem (Educação Corporativa), Engenharia Clínica e Jurídico.</t>
  </si>
  <si>
    <t>1 - Inscrições
2 - Testes online
3 - Entrevista com a Companhia de Estágios
4 - Painel/entrevista com os gestores
5 - Processo de admissão</t>
  </si>
  <si>
    <t>Cursos de 4 anos: a partir do 5º semestre.
Cursos de 5 anos: a partir do 7º semestre.</t>
  </si>
  <si>
    <t>https://www.ciadeestagios.com.br/vagas/uhg/?utm_source=alunos-estagiariosenior&amp;utm_medium=planilha&amp;utm_campaign=2023-2</t>
  </si>
  <si>
    <t>Janssen</t>
  </si>
  <si>
    <t>Não é estágio e sim uma capacitação de 1 ano</t>
  </si>
  <si>
    <t>MG, DF, SC, CE, RS, RJ, SP</t>
  </si>
  <si>
    <t>1 - Inscrição (10/07 à 20/07)
2 - MindMatch (Julho)
3 - Dinâmicas de Grupo (Agosto) 
4 - Painel com Gestores (Agosto)
5 - Entrevistas Finais (Agosto)
6 - Início (Setembro)</t>
  </si>
  <si>
    <t>matchbox</t>
  </si>
  <si>
    <t xml:space="preserve">Não tem </t>
  </si>
  <si>
    <t xml:space="preserve">Possuir CNH tipo B ativa e regular
Disponibilidade para viagens (até 50% do tempo)
Domínio Intermediário em Pacote Office (Excel, Word e Power Point)
</t>
  </si>
  <si>
    <t>Domínio no Inglês será considerado um diferencial</t>
  </si>
  <si>
    <t>https://geracaoj.com.br/?utm_source=aluno-estagiariosenior&amp;utm_medium=aluno-estagiariosenior&amp;utm_id=estagiariosenior</t>
  </si>
  <si>
    <t>EMBRAER</t>
  </si>
  <si>
    <t>Aeroespacial</t>
  </si>
  <si>
    <t>Estágio Corporativo e Administrativo, Estágio Engenharia e Operações, Estágio Tech / TI, Estágio Técnico</t>
  </si>
  <si>
    <t>Remoto, SP, SC, MG, DF</t>
  </si>
  <si>
    <t xml:space="preserve">1. Envio do currículo pela Cupy
2. Teste de inglês
3. Dinâmica online
4. Entrevista final
5. Aprovação
6. Admissão
</t>
  </si>
  <si>
    <t>R$ 1.552,00</t>
  </si>
  <si>
    <t>https://programasembraer.gupy.io/</t>
  </si>
  <si>
    <t>Hitachi Energy</t>
  </si>
  <si>
    <t>Administração, Psicologia, Gestão de RH e Engenharias (Elétrica, Eletrotécnica, Eletrônica e Mecatrônica)</t>
  </si>
  <si>
    <t>GPQSS</t>
  </si>
  <si>
    <t>1 - Inscrições
2 - Testes Online
3 - Tri
4 - Avaliação Cia de Talentos
5 - Entrevista com Gestor(a)</t>
  </si>
  <si>
    <t>junho 2024</t>
  </si>
  <si>
    <t>julho 2025</t>
  </si>
  <si>
    <t xml:space="preserve">https://bit.ly/3pKcLF2 </t>
  </si>
  <si>
    <t>Kora Saúde</t>
  </si>
  <si>
    <t>Administração, Contabilidade, Economia, Engenharias, Enfermagem, Farmácia, Medicina, Tecnologia da informação ou Direito</t>
  </si>
  <si>
    <t>ES, TO, MT, DF, CE</t>
  </si>
  <si>
    <t>1 - Inscrições e Testes Online - Jul/2023
2 - Oficina de Ideias - Ago/2023
3 - Academia do Conhecimento - Ago/2023
4 - Entrevista com o RH - Set/2023
5 - Entrevista com Diretores - Set/2023
6 - Admissão - Out/2023</t>
  </si>
  <si>
    <t>janeiro 2020</t>
  </si>
  <si>
    <t>junho 2023</t>
  </si>
  <si>
    <t>https://vagas.ciadetalentos.com.br/hotsite/traineeKora?utm_source=alunos-estagiariosenior&amp;utm_campaign=Kora+sa%C3%BAde_CT_Trainee_2023-1_alunos-estagiariosenior__04072023&amp;utm_id=alunos-estagiariosenior</t>
  </si>
  <si>
    <t>TozziniFreire</t>
  </si>
  <si>
    <t xml:space="preserve">Direito </t>
  </si>
  <si>
    <t>Advocacia</t>
  </si>
  <si>
    <t>1. Inscrições - 26/07 
2. Dinâmicas e entrevistas: Agosto 
3. Admissão: setembro</t>
  </si>
  <si>
    <t>Se autodeclarar preto ou pardo</t>
  </si>
  <si>
    <t>https://99jobs.com/tozzinifreire-advogados/jobs/310624-programa-de-estagio-tozzinifreire-2023?utm_source=alunos-estagiariosenior&amp;utm_medium=alunos-estagiariosenior&amp;utm_campaign=programa-de-estagio-tozzinifreire-2023&amp;utm_id=001</t>
  </si>
  <si>
    <t xml:space="preserve">
Finanças &amp; Controle, Gestão de Pessoas &amp; Compliance, Marketing &amp; Comunicação, Supply Chain, Engenharias e Qualidade, Business, Transformation, Vendas &amp; Trade.</t>
  </si>
  <si>
    <t>1. Inscrições (É só dar uma olhada nos requisitos e se inscrever até 20/06!);
2. Jornada de desenvolvimento + Assessments (Aqui no bettha você se desenvolve enquanto concorre a vaga dos sonhos!);
3. Dinâmica online + Entrevista Individual (Hora daquele desafio superlegal + Conhecer a liderança da área! Jun/23);
4. Etapa Final (Presencial);
5. Admissão (Será que vem aí? Hora de dar as boas-vindas ao time! Ago/23).</t>
  </si>
  <si>
    <t>WallJobs</t>
  </si>
  <si>
    <t>Conhecer o Pacote Office (Word, Excel, Power Point);</t>
  </si>
  <si>
    <t>https://www.walljobs.com.br/vagas/nestle_-programa-de-estagio-nestle-2023-2-wave-sao-paulo</t>
  </si>
  <si>
    <t>SANOFI</t>
  </si>
  <si>
    <t>Administração, Ciências Contábeis, Comunicação Social, Design Gráfico, Direito, Economia,Enfermagem, Engenharias, Farmácia-Bioquímica, Letras, Logística, Marketing, Publicidade e Propaganda, Psicologia, Relações Internacionais, Relações Públicas, Secretariado e Cursos de TI e áreas correlatas;</t>
  </si>
  <si>
    <t>1.Inscrições.
2. Provas online – Inglês, Lógica e Fit Cultural.
3. Selfie – Entrevista gravada.
4. Game Repense – Jogo online.
5. Painel com Gestor – Etapa Presencial.</t>
  </si>
  <si>
    <t>Across.Jobs</t>
  </si>
  <si>
    <t>Inglês a partir do intermediário;</t>
  </si>
  <si>
    <t>Pacote Office é um diferencial;</t>
  </si>
  <si>
    <t>R$ 2110,00 (Para a maior parte das vagas - 6h de estágio) 
e R$ 2814,00 (Vagas com estágio de 8h</t>
  </si>
  <si>
    <t>https://portal.across.jobs/Programa/WebCartazDivulgacao?pIdPrograma=SanofiAventis_Comercial_e_Logistica_Ltda-397</t>
  </si>
  <si>
    <t>PagoNxt, Getnet e Mobyan</t>
  </si>
  <si>
    <t>Todos</t>
  </si>
  <si>
    <t>Banco</t>
  </si>
  <si>
    <t>Tecnologia; Desenvolvimento de Negócios; Produtos; Riscos e Governança Corporativa; Comercial; Operações; Financeiro e Administrativo; Recursos Humanos;  Satisfação de Clientes.</t>
  </si>
  <si>
    <t>1 - Inscrições: 13/07 a 01/08;
2 - Assessments online: Julho e Agosto;
3 - Avaliações (DG + entrevistas):
4 - Agosto e Setembro;
5 - Início do estágio: Outubro</t>
  </si>
  <si>
    <t>desembro 2025</t>
  </si>
  <si>
    <t xml:space="preserve">Não tem
</t>
  </si>
  <si>
    <t>https://ciadetalentos.com.br/estagiofuturowow2023/?utm_source=alunos-@estagiario.senior&amp;utm_medium=alunos-@estagiario.senior&amp;utm_campaign=PagoNxt_CT_Estagio_2023-1_alunos-@estagiario.senior</t>
  </si>
  <si>
    <t>Multiplan</t>
  </si>
  <si>
    <t>Administração, Administração com ênfase em Finanças, Administração em Gestão Organizacional, Administração em Gestão Estratégica, Administração com ênfase em Marketing- Análise e Desenvolvimento de Sistemas, Ciências Atuariais, Ciências Contábeis, Ciência da Computação, Ciências Econômicas, Comunicação Social - Comunicação e Marketing, Comunicação Social - Publicidade e Propaganda, Comunicação Social - Rádio e TV, Comunicação Social - Relações Públicas, Controladoria, Design de Mídias Digitais, Design Gráfico, Economia, Engenharias, Física,  Marketing, Matemática, Publicidade e Propaganda, Propaganda e Marketing, Química, Sistemas de Informação e afins.
Tecnólogo: Tecnologias em Gestão Empresarial, em Gestão Financeira, em Processos Gerenciais e em Gestão de Negócios, Tecnologia da Informação, Tecnologia em Análise e Desenvolvimento de Sistemas, Tecnologia em Gestão da Informação e Tecnologia em Segurança da Informação e afins.</t>
  </si>
  <si>
    <t>Industria de shopping centers</t>
  </si>
  <si>
    <t>Controladoria Administrativa, Financeiro, Faturamento, Marketing, Operações Administrativas, Operações Arquitetura, TI Arquitetura e Governança, TI Desenvolvimento, TI Ciência de Dados, TI Infraestrutura, TI Segurança da Informação.</t>
  </si>
  <si>
    <t>RJ, MG e DF</t>
  </si>
  <si>
    <t>1 - Inscrições – Julho/2023;
2 - Provas online (inglês, lógica e fit cultural);
3 - Entrevista por Competência - On line (com consultor Across);
4 - Dinâmica de Grupo - On line (com o gestor);
5 - Entrevista final - On line (com o gestor);
6 - Início do estagiário – Outubro/2023.</t>
  </si>
  <si>
    <t>Inglês de Básico à Avançado (específico por vaga).</t>
  </si>
  <si>
    <t>https://portal.across.jobs/Programa/WebCartazDivulgacao?pIdPrograma=Multiplan-399</t>
  </si>
  <si>
    <t>Sompo</t>
  </si>
  <si>
    <t>Administração de Empresas, Ciências Atuariais, Ciências de Dados, Economia, Estatística, Engenharias e Marketing.</t>
  </si>
  <si>
    <t>Atuarial, Compliance, Analise de Dados, Soluções Sinistro, Subscrição de Transporte, Sinistro de Grandes Riscos, Patrimonial, Energia e Engenharia, Processos, Produtos Corporativos, Equipamentos, Linhas Financeiras.</t>
  </si>
  <si>
    <t>1 - Inscrições de 17/07 a 04/08.
2 - Entrevista Online: Seleção com a Companhia de Estágios.
3 - Painel de Negócios: Apresentações, Case e Entrevistas finais.
4 - Admissão e entrega dos documentos.
5 - Início previsto para setembro de 2023.</t>
  </si>
  <si>
    <t>Pacote Office.</t>
  </si>
  <si>
    <t>R$2.200,00</t>
  </si>
  <si>
    <t>https://www.ciadeestagios.com.br/vagas/sompo/?utm_source=Alunos-EstagiarioSenior&amp;utm_medium=planilha&amp;utm_campaign=2023-2</t>
  </si>
  <si>
    <t>Construtora Tenda</t>
  </si>
  <si>
    <t>Engenharia civil</t>
  </si>
  <si>
    <t>Obras</t>
  </si>
  <si>
    <t>SP, BA, CE, GO, PE, RJ</t>
  </si>
  <si>
    <t>a partir do 6º semestre</t>
  </si>
  <si>
    <t xml:space="preserve">Conhecimento em Pacote-office;
</t>
  </si>
  <si>
    <t>https://estagiodeobratenda.gupy.io/</t>
  </si>
  <si>
    <t>Finanças, Marketing, Pesquisa e Desenvolvimento, Recursos Humanos, Supply Chain, Vendas, Jurídico, Comunicação, Manufatura, Saúde, Segurança e Meio Ambiente.</t>
  </si>
  <si>
    <t>PR, PE e SP</t>
  </si>
  <si>
    <t xml:space="preserve">1. Inscrições e Match de valores (Julho a Agosto)
2. Dinâmicas em grupo (Agosto a setembro)
3. Entrevista final (Setembro) 
4. Admissão (Setembro a novembro) </t>
  </si>
  <si>
    <t xml:space="preserve">99 jobs </t>
  </si>
  <si>
    <t>Julho de 2026</t>
  </si>
  <si>
    <t>R$ 2.000 (SP)
R$ 1.700 (PR)
R$ 1.600 (PE)</t>
  </si>
  <si>
    <t>https://99jobs.com/mondelez/jobs/319514-programa-de-estagio-mondelez-2023-3?utm_source=Newsletter&amp;utm_medium=EstagiarioSenior&amp;utm_campaign=programa-de-estagio-mondelez-2023-3&amp;utm_id=001</t>
  </si>
  <si>
    <t>Totvs</t>
  </si>
  <si>
    <t>Análise e Desenvolvimento de Sistemas, Tecnologia da Informação, Ciências da Computação, Engenharia de Software, Direito,  Administração e áreas correlatas.</t>
  </si>
  <si>
    <t xml:space="preserve">1. Inscrições 10/julho até 15/agosto
2. Seleção - Agosto
3. Admissão e Onboarding - Outubro e Novembro
</t>
  </si>
  <si>
    <r>
      <rPr>
        <rFont val="Calibri"/>
        <color rgb="FF000000"/>
        <sz val="10.0"/>
      </rPr>
      <t>Vagas.com</t>
    </r>
    <r>
      <rPr>
        <rFont val="Calibri"/>
        <color theme="1"/>
        <sz val="10.0"/>
      </rPr>
      <t xml:space="preserve"> </t>
    </r>
  </si>
  <si>
    <t>https://www.vagas.com.br/vagas/v2536231/programa-de-estagio-totvs</t>
  </si>
  <si>
    <t>Azul Linhas Aéreas</t>
  </si>
  <si>
    <t>Marketing, Relações Institucionais, Engnharias, Direito entre outras conforme a localidade</t>
  </si>
  <si>
    <t>Aviação</t>
  </si>
  <si>
    <t xml:space="preserve">
Engenharia, Operações e Negócios, Finanças Humanas e Tecnologia, Engenharia, Operações e Negócios, Engenharia, Operações e Negócios
</t>
  </si>
  <si>
    <t>1 - Inscrições
2 - Testes Online
3 - Fit Cultural Azul
4 - Oficina de Ideias (Presencial)
5 - Entrevista Final (Presencial)
6 - Contratação</t>
  </si>
  <si>
    <t>inglês é considerado um diferencial, não sendo eliminatório.</t>
  </si>
  <si>
    <t>R$ 1.500,00</t>
  </si>
  <si>
    <t>https://bit.ly/3OafrUh</t>
  </si>
  <si>
    <t>CREDIT SUISSE</t>
  </si>
  <si>
    <t>Economia, Administração, Ciências contábeis, Estatística, Matemática ou Engenharia</t>
  </si>
  <si>
    <t>Finanças</t>
  </si>
  <si>
    <t>Asset Management Real Estate</t>
  </si>
  <si>
    <t>Conhecimento avançado no Excel;</t>
  </si>
  <si>
    <t>https://ciee-vagas.taqe.com.br/ciee/credit-suisse-internship-real-estate-v1</t>
  </si>
  <si>
    <t>Finanças, Marketing, Marketing Insights, Operações, Pesquisa e Desenvolvimento, Recursos Humanos, TI, Vendas, Jurídico, Banco de Talentos.</t>
  </si>
  <si>
    <t>PR, BA, PE, SP, MG, RS.</t>
  </si>
  <si>
    <t>1. Maratona 120h de Inscrição
2. Avaliações online: Habilidades Digitais + Solu (desafios do mundo do trabalho)
3. Jornada Gameficada: etapa não obrigatória, porém super importante para o seu desempenho no programa
4. Entrevistas com nossas lideranças e time de RH.
5. Etapa final: em breve mais detalhes!
6. Primeiro dia #PEPSICO em Setembro de 2023</t>
  </si>
  <si>
    <t>https://ciadetalentos.com.br/pepsicoestagio/</t>
  </si>
  <si>
    <t>Conti Camaçari</t>
  </si>
  <si>
    <t>Relações Humanas, Manutenção, Produção, Engenharias, Controladoria, Financeiro, Comunicação, Tecnologia da Informação, Segurança do Trabalho, Meio Ambiente, Industrialização do Produto, Engenharia Industrial, Almoxarifado, Armazém, Laboratório, Metrologia, Programação, Serviço Médico, Logística, Jurídico, Qualidade, Projetos, Compras.</t>
  </si>
  <si>
    <t>BA</t>
  </si>
  <si>
    <t xml:space="preserve">
Pacote Office</t>
  </si>
  <si>
    <t>• Excel avançado;
• Power BI intermediário;
• Inglês intermediário.</t>
  </si>
  <si>
    <t>R$ 1.377,00</t>
  </si>
  <si>
    <t>https://conti.gupy.io/jobs/5109147?jobBoardSource=gupy_public_page</t>
  </si>
  <si>
    <t>Mutant</t>
  </si>
  <si>
    <t>Administração, administração com ênfase em comércio exterior, administração com ênfase em empresas e negócios, administração com ênfase em finanças, administração com ênfase em gestão de tecnologia da informação, administração com ênfase em marketing, administração com ênfase em recursos humanos, administração com ênfase em tecnologia da informação, administração de empresas, administração de empresas com ênfase em comércio internacional, administração de empresas e negócios internacionais, análise e desenvolvimento de sistemas, bacharelado interdisciplinar em ciência e economia, big data e inteligência analítica, big data para negócios, ciência da computação, ciência de dados, ciência de dados e inteligência artificial, ciências contábeis, ciências econômicas / economia, comunicação social, comunicação social jornalismo, comunicação social marketing, comunicação social publicidade e propaganda, comunicação social publicidade e propaganda com ênfase em marketing, design, design com habilitação em interface digital, design digital, economia doméstica, engenharia da computação, engenharia de automação, engenharia de automação e controle, engenharia de computação e informação, engenharia de controle e automação, engenharia de dados, engenharia de gestão, engenharia de produção, engenharia de produção e sistemas, engenharia de sistemas, engenharia de sistemas e computação, engenharia de software, jornalismo, redes de computadores, sistemas de informação.</t>
  </si>
  <si>
    <t>Tecnologia - Desenvolvimento de Sistemas, Experience Designer - Interfaces de Voz, Customer Experience, People Experience, FP&amp;A, Performance - Automação de Jornadas</t>
  </si>
  <si>
    <t>1 - Inscrição online
2 - Processo seletivo com a Companhia de Estágios
3 - Dinâmica em grupo
4 - Bate-papo com o gestor da posição
5 - Admissão e entrega dos documentos
6 - Previsão de início de estágio: outubro/2023</t>
  </si>
  <si>
    <t>R$ 1.800,00</t>
  </si>
  <si>
    <t>https://www.ciadeestagios.com.br/vagas/mutant/?utm_source=estagiariosenhor&amp;utm_medium=planilha&amp;utm_campaign=2023-2</t>
  </si>
  <si>
    <t>Schneider Electric</t>
  </si>
  <si>
    <t>Administração, Ciências Econômicas, Ciências Contábeis, Marketing, Cursos da área de Comunicação, Todas as Engenharias, Cursos de Tecnologia (Tecnologia da Informação, Ciência da Computação, e correlatos), Cursos da área de exatas (Matemática, Estatística e correlatos)</t>
  </si>
  <si>
    <t>SP, RJ, PR e SC</t>
  </si>
  <si>
    <t>1 - Inscrições
2 - Etapas Online
3 - Entrevistas
4 - Entrevistas Finais
5 - Início Previsto: Outubro</t>
  </si>
  <si>
    <r>
      <rPr>
        <rFont val="Calibri"/>
        <color rgb="FF000000"/>
        <sz val="10.0"/>
      </rPr>
      <t>Vagas.com</t>
    </r>
    <r>
      <rPr>
        <rFont val="Calibri"/>
        <color theme="1"/>
        <sz val="10.0"/>
      </rPr>
      <t xml:space="preserve"> </t>
    </r>
  </si>
  <si>
    <t xml:space="preserve">Idioma:  há vagas para todos os níveis de conhecimento de inglês. </t>
  </si>
  <si>
    <t>https://epartner.vagas.com.br/PagVagaDirSS.asp?v=2543497&amp;pp=https%3A//epartner.vagas.com.br/GoHome.asp%3Fv%3D2543497%26j%3Dt%26sslon%3D1&amp;wiw=1280</t>
  </si>
  <si>
    <t>DHL</t>
  </si>
  <si>
    <t>SP, ES, MG</t>
  </si>
  <si>
    <t>1 - Inscrições: 16/08
2 - Dinâmicas: Agosto/Setembro
3 - Entrevista com gestor: após as dinâmicas (remoto)
4 - Contratação: Outubro</t>
  </si>
  <si>
    <t>A partir do 2º ano</t>
  </si>
  <si>
    <t>Inglês intermediário (não eliminatório)</t>
  </si>
  <si>
    <t>https://99jobs.com/dhl-supply-chain/jobs/315065-programa-de-estagio-dhl-2023?utm_source=alunos-estagiariosenior&amp;utm_medium=alunos-estagiariosenior&amp;utm_campaign=programa-de-estagio-dhl-2023&amp;utm_id=001</t>
  </si>
  <si>
    <t>Bracell</t>
  </si>
  <si>
    <t>Administração, Ciências Contábeis, Comunicação, Jornalismo, Ciências Sociais, Relações Públicas, Direito, Psicologia, Agronomia, entre outros</t>
  </si>
  <si>
    <t xml:space="preserve">Indústria </t>
  </si>
  <si>
    <t>Operações industriais, florestais, logísticas e administrativas</t>
  </si>
  <si>
    <t>SP e MS</t>
  </si>
  <si>
    <t>1 - Inscrição
2 - Avaliações Online
3 - Academia do Conhecimento Virtual
4 - Contratação</t>
  </si>
  <si>
    <t>• Inglês é um diferencial.</t>
  </si>
  <si>
    <t>https://www.bracell.com/carreiras/programachegajunto/estagio-superior/?utm_source=Newsletter&amp;utm_medium=EstagiarioSenior&amp;utm_campaign=Bracell_EstagioSuperior2023&amp;utm_content=Universidades</t>
  </si>
  <si>
    <t>https://plataforma.estagiariosenior.com.br/33182-aprenda-com-quem-fez/2803277-bracell-ele-pausou-a-faculdade-e-foi-aprovado</t>
  </si>
  <si>
    <t>ExxonMobil</t>
  </si>
  <si>
    <t>Engenharias, TI, Matemática, Física, Administração, Ciências Contábeis, Economia, Direito, Comunicação (de acordo com as áreas de atuação)</t>
  </si>
  <si>
    <t>Óleo e Gás</t>
  </si>
  <si>
    <t>CDO Transformation, Chemicals, Financial Services &amp; Controllers, Information Technology, Law, Procurement, Public &amp; Government Affairs (P&amp;GA), SSHE, Tax, Treasures</t>
  </si>
  <si>
    <t>PR, SP e RJ</t>
  </si>
  <si>
    <t>1. Inscrições: Julho/Agosto
2. Teste de Inglês: Julho/Agosto
3. Mindsight (Raciocínio Lógico e Fit Cultural): Agosto
4. Entrevista Gravada: Agosto/Setembro
5. Centro de Avaliação da ExxonMobil: Setembro
6. Admissão: Outubro/Novembro</t>
  </si>
  <si>
    <t>Dezembro de 2025</t>
  </si>
  <si>
    <t xml:space="preserve">
Inglês: a partir de intermediário</t>
  </si>
  <si>
    <t xml:space="preserve">jornada diferenciada, crescimento acelerado de carreira, muito mão na massa, participará de projetos grandes, terá boa remuneração trabalhando 4 horas por dia
</t>
  </si>
  <si>
    <t>Mais de 100</t>
  </si>
  <si>
    <t>https://estagioexxonmobil.com/?utm_source=Parceria_EstagiarioSenio&amp;utm_medium=Parceria_EstagiarioSenio</t>
  </si>
  <si>
    <t>Globo</t>
  </si>
  <si>
    <t>Comunicação, Administração , Engenharias , entre outros</t>
  </si>
  <si>
    <t>SP, MG, DF, RS, PE, RJ</t>
  </si>
  <si>
    <t>1 - Inscrição
2 - Avaliação Gamificada (Comportamental)
3 - Entrevista com os Líderes
4 - Processo de admissão/integração</t>
  </si>
  <si>
    <t xml:space="preserve">Não Informado </t>
  </si>
  <si>
    <t>https://vagas.ciadetalentos.com.br/hotsite/estagiarglobo2023?utm_source=alunos-EstagiarioSenior&amp;utm_medium=alunos-EstagiarioSenior&amp;utm_campaign=Globo_CT_Estagio_2023-3_Universidades_VagasDaSemana__14082023</t>
  </si>
  <si>
    <t>Vivest</t>
  </si>
  <si>
    <t>Previdência</t>
  </si>
  <si>
    <t>Saúde, Previdência, Financeiro, Gestão de Pessoas, Comunicação, Auditoria, Tecnologia da Informação</t>
  </si>
  <si>
    <t>1 - Candidaturas 
2 - Testes Raciocínio Lógico e Português 
3 - Painel/ Entrevistas 
4 - Documentação e contrato
5 - Admissão (Agosto/23)</t>
  </si>
  <si>
    <r>
      <rPr>
        <rFont val="Calibri"/>
        <color rgb="FF000000"/>
        <sz val="10.0"/>
      </rPr>
      <t>vagas.com</t>
    </r>
    <r>
      <rPr>
        <rFont val="Calibri"/>
        <color theme="1"/>
        <sz val="10.0"/>
      </rPr>
      <t xml:space="preserve"> </t>
    </r>
  </si>
  <si>
    <t xml:space="preserve"> Possuir conhecimento intermediário ou avançado em Excel</t>
  </si>
  <si>
    <t>https://www.vagas.com.br/vagas/v2455617/programa-de-estagio-vivest-2023/?utm_source=aluno-EstagiarioSenior</t>
  </si>
  <si>
    <t>Equinor</t>
  </si>
  <si>
    <t>Estágio em Gestão de Contratos, Estágio em Desenvolvimento Logístico, Estágio em Controladoria, Estágio em Tesouraria, Estágio em Engenharia Mecânica, Estágio em Comercialização de Gás, Estágio em Operações Logísticas Marítimas, Estágio em Assuntos Regulatórios, Estágio em Segurança de Processo, Estágio em Tecnologia da Informação, Estágio em Operações Logísticas &amp; Importação/Exportação, Estágio em Sistemas de Climatização &amp; Tratamento de Rejeitos, Estágio em Pesquisa &amp; Desenvolvimento, Estágio em Engenharia de Automação Offshore, Estágio em Planejamento e Gestão de Times Offshore, Estágio em Geociências, Estágio em Sustentabilidade.</t>
  </si>
  <si>
    <t>1 - Inscrições: 24/07 a 24/08, até às 23h55;
2 - Fit Cultural, Voz Ativa e Desafio Online até o dia 24/08, às 23h55;
3 - Painel e entrevistas com as lideranças:  04/09 a 08/09 (presencial)
4 - Processo pré-admissional: segunda semana de Setembro de 2023</t>
  </si>
  <si>
    <t>Pacote office.</t>
  </si>
  <si>
    <t>https://bit.ly/3ONjPua</t>
  </si>
  <si>
    <t>Hotmart</t>
  </si>
  <si>
    <t>Administração, Ciências Econômicas, Design, Engenharia de Produção, Jornalismo, Letras, Psicologia, Publicidade, Relações Internacionais, Relações Públicas e outros correlatos.
Ciência de Dados, Estatística, Matemática, Ciência da Computação, Sistemas de Informação, Engenharia de Computação, Engenharia de Software e outros correlatos.</t>
  </si>
  <si>
    <t>Tech e Business</t>
  </si>
  <si>
    <t>1. Inscrições Online (08/08 a 25/08)
2. Testes Online  (08/08 a 25/08)
3. Live  (17/08)
4. Dinâmica Presencial (02/09)
5. Entrevistas Individuais  (06/09 a 22/09)
6. Etapa Final (Até 27/09)
7. Retorno do processo (Até 28/09)
8. Data de início na Hotmart  (23/10)</t>
  </si>
  <si>
    <t>GreenHouse</t>
  </si>
  <si>
    <t>https://campaign.hotmart.com/programa-de-estagio-2023#Tech-Business-Desktop</t>
  </si>
  <si>
    <t>Epson</t>
  </si>
  <si>
    <t>Setor administrativo (RH, Marketing, Produtos e Vendas); Fábrica Epson (Engenharia, Compras, Logística, Produção e Qualidade)</t>
  </si>
  <si>
    <t>1 - Inscrição: Conheça os requisitos e se inscreva até 27/08/23; (online)
2 - Escolha da área: Escolha até três áreas de interesse! (online)
3 - Teste de Fit Cultural: O que busca para sua carreira está aqui? (online)
4 - Dinâmica: Hora de um desafio super legal que vai te trazer a uma imersão do que é a Epson; (presencial)
5 - Desafio Final: Aquele momento para você conhecer a liderança da sua área numa entrevista. (presencial)</t>
  </si>
  <si>
    <t>- Inglês mínimo intermediário;</t>
  </si>
  <si>
    <t>R$ 1700,00 (1° ANO)
R$ 1900,00 (2° ANO)</t>
  </si>
  <si>
    <t>https://www.bettha.com/vagas/3052-programa-de-estagio-epson-2023?utm_source=Aluno-EstagiarioSenior&amp;utm_medium=Aluno-EstagiarioSenio&amp;utm_campaign=EB_Estagio-Epson-2023_Estagio-Trainee_Conversao</t>
  </si>
  <si>
    <t>Morgan Stanley</t>
  </si>
  <si>
    <t>Estágio de férias - Afirmativo negros</t>
  </si>
  <si>
    <t>https://morganstanley.tal.net/vx/mobile-0/brand-2/candidate/so/pm/1/pl/1/opp/16261-2024-Brazil-Internship-Program-Sao-Paulo/en-GB</t>
  </si>
  <si>
    <t xml:space="preserve">Hitachi Energy </t>
  </si>
  <si>
    <t>Engenharias</t>
  </si>
  <si>
    <t>1 - Inscrições até 28/08
2 - Avaliações Online
3 - Oficina de ideias
4 - Academia do conhecimento
5 - Contratação</t>
  </si>
  <si>
    <t xml:space="preserve">Inglês avançado ou fluente
</t>
  </si>
  <si>
    <t>Experiência profissional anterior será um diferencial</t>
  </si>
  <si>
    <t xml:space="preserve">https://bit.ly/4561VIx </t>
  </si>
  <si>
    <t>Bradesco Tecnologia</t>
  </si>
  <si>
    <t>Arquitetura de TI, Cloud Computing, Dados, DevOps, Desenvolvimento de Sistemas, Governança de TI, Infraestrutura de TI, Inovabra e Segurança da Informação.</t>
  </si>
  <si>
    <t>SP, PR e MG</t>
  </si>
  <si>
    <t>1 - Início das inscrições e Trilha Online: 02/08/23
2 - Encerramento das inscrições e Trilha Online: 29/08/23
3 - Convocação para dinâmica: Setembro/23
4 - Dinâmicas &amp; Entrevistas: Setembro e outubro/2023
5 - Divulgação dos aprovados e feedbacks: Até o final de novembro/23</t>
  </si>
  <si>
    <t xml:space="preserve">
Bacharel e Licenciatura: 2º sem
Tecnólogo: 1º sem </t>
  </si>
  <si>
    <t>https://oportunidades.eureca.me/oportunidade/estagio-tecnologia-bradesco-2023</t>
  </si>
  <si>
    <t>Technipfmc</t>
  </si>
  <si>
    <t>Engenharia, Administração, Gestão de RH, Psicologia, Ciências Contábeis, Economia, Arquitetura, Direito, Tecnologia e áreas afins.
Técnico: Mecânica, Automação, Elétrica, Eletrônica, Eletrotécnica, Eletromecânica, Mecatrônica, Logística e áreas afins.</t>
  </si>
  <si>
    <t>RJ e ES</t>
  </si>
  <si>
    <r>
      <rPr>
        <rFont val="Calibri"/>
        <color rgb="FF000000"/>
        <sz val="10.0"/>
      </rPr>
      <t>Vagas.com</t>
    </r>
    <r>
      <rPr>
        <rFont val="Calibri"/>
        <color theme="1"/>
        <sz val="10.0"/>
      </rPr>
      <t xml:space="preserve"> </t>
    </r>
  </si>
  <si>
    <t>Inglês a partir de Intermediário</t>
  </si>
  <si>
    <t>https://www.vagas.com.br/vagas/v2484319/programa-de-estagio-technipfmc-2023</t>
  </si>
  <si>
    <t>31/06/2023</t>
  </si>
  <si>
    <t>Sumitomo Chemical</t>
  </si>
  <si>
    <t>Agronomia, Engenharia Agronômica, Técnico Agrícola, Engenharia de Produção, Engenharia Química, Tecnologia em Sistemas Biomédicos.</t>
  </si>
  <si>
    <t xml:space="preserve">agronegócios </t>
  </si>
  <si>
    <t>Estágio em Campo / Estágio em Manufatura / Estágio em Agronomia / Estágio Regulatório</t>
  </si>
  <si>
    <t>SP, MA, CE, RS</t>
  </si>
  <si>
    <t xml:space="preserve">1 - Inscrição
2 - Análise das candidaturas pela Companhia de Estágios
3 - Entrevistas finais
4 - Admissão
</t>
  </si>
  <si>
    <t>Excel e Inglês</t>
  </si>
  <si>
    <t>Espanhol
InDesign
Photoshop
Power Point
Word</t>
  </si>
  <si>
    <t>R$ 1400,00 a R$ 1500,00</t>
  </si>
  <si>
    <t>https://www.ciadeestagios.com.br/programas/sumitomo?utm_source=vagas&amp;utm_medium=site&amp;utm_campaign=destaque#vacancies-component</t>
  </si>
  <si>
    <t>Todos os curso (estágio corporativo)
Agronomia ou Engenharia Agronômica (estágio agro)
Todos os curso (estágio técnico)</t>
  </si>
  <si>
    <t>Agro, Superior e Técnico</t>
  </si>
  <si>
    <t>PE, SP, MG, RJ, BA, PR, GO.</t>
  </si>
  <si>
    <t>1 - Inscrições: Agosto
2 - Avaliações Online: Agosto e Setembro
3 - Dinâmicas Online e Teste de Inglês: Setembro e Outubro
4 - Painel de Negócios/Entrevista: Novembro
5 - Início: Fevereiro/2024</t>
  </si>
  <si>
    <t xml:space="preserve">
Será feito teste de Inglês somente para vagas que necessitem do conhecimento do idioma.</t>
  </si>
  <si>
    <t>https://plataforma.estagiariosenior.com.br/33182-aprenda-com-quem-fez/1425125-bayer-voce-nao-e-estagiario-voce-esta-estagiario</t>
  </si>
  <si>
    <t>EATON</t>
  </si>
  <si>
    <t>Administrativo, Manufatura</t>
  </si>
  <si>
    <t>SP, RS</t>
  </si>
  <si>
    <t>1. Inscrições 
2. Testes Onlines 
3. Dinâmicas em grupo
4. Entrevistas Finais 
5. Processo de admissão</t>
  </si>
  <si>
    <t>Penúltimo</t>
  </si>
  <si>
    <t>- Desejável conhecimento do Pacote Office. 
- Inglês será um diferencial.</t>
  </si>
  <si>
    <t>https://www.ciadeestagios.com.br/vagas/eaton/?utm_source=Alunos-EstagiarioSenior&amp;utm_medium=Alunos-EstagiarioSenior&amp;utm_campaign=Alunos-EstagiarioSenior</t>
  </si>
  <si>
    <t>Claro</t>
  </si>
  <si>
    <t>Administração, Administração Pública, Análise de Sistemas, Antropologia, Artes, Artes Cênicas, Artes Visuais, Biblioteconomia, Ciência da Computação, Ciências Contábeis, Ciências Econômicas, Ciências Exatas, Ciências Sociais, Cinema e Audiovisual, Comunicação e Marketing, Comunicação Social, Computação, Design, Design de Ambientes, Design de Games, Design de Interiores, Design de Moda, Design de Produto, Design Digital, Design Gráfico, Direito, Engenharia Acústica, Engenharia Aeroespacial, Engenharia Aeronáutica, Engenharia Agrícola, Engenharia Agroindustrial, Engenharia Agronômica, Engenharia Ambiental, Engenharia Automotiva, Engenharia Bioenergética, Engenharia Biomédica, Engenharia Bioquímica, Engenharia Biotecnológica, Engenharia Cartográfica, Engenharia Civil, Engenharia da Computação, Engenharia da Mobilidade, Engenharia de Agrimensura, Engenharia de Agronegócios, Engenharia de Alimentos, Engenharia de Aquicultura, Engenharia de Automação, Engenharia de Bioprocessos, Engenharia de Biossistemas, Engenharia de Biotecnologia, Engenharia de Energia, Engenharia de Gestão, Engenharia de Informação, Engenharia de Instrumentação, Automação e Robótica, Engenharia de Manufatura, Engenharia de Materiais, Engenharia de Minas, Engenharia de Produção, Engenharia de Sistemas, Engenharia de Software, Engenharia de Telecomunicações, Engenharia Elétrica, Engenharia Eletrônica, Engenharia em Sistemas Digitais, Engenharia Física, Engenharia Florestal, Engenharia Geológica, Engenharia Hídrica, Engenharia Industrial, Engenharia Mecânica, Engenharia Mecatrônica, Engenharia Metalúrgica, Engenharia Naval, Engenharia Química, Engenharia Têxtil, Estatística, Filosofia, Gestão da Informação, Gestão de Políticas Públicas, Gestão de Serviços de Saúde, Gestão Pública, Hotelaria, Informática, Jornalismo, Letras, Marketing, Matemática, Mecânica Industrial, Políticas Públicas, Psicologia, Publicidade e Propaganda, Rádio, Relações Internacionais, Relações Públicas, RH, Secretariado Executivo, Serviço Social, Sistemas de Informação, Tecnologias Digitais, Terapia Ocupacional, TV e Internet, Turismo.</t>
  </si>
  <si>
    <t>Telefonia</t>
  </si>
  <si>
    <t>Comunicação, Marketing e Serviços, Comunicação, Marketing e Serviços, Finanças, Compras e Logística, Jurídico, Jurídico, Novos Negócios, Novos Negócios, Novos Negócios, Recursos Humanos, Soluções Digitais &amp; Gestão de Dados, Tecnologia &amp; Segurança da Informação, Tecnologia &amp; Segurança da Informação.</t>
  </si>
  <si>
    <t>SP, RJ e PE</t>
  </si>
  <si>
    <t>1 - inscrições e Trilha de Seleção Online: até 31/08/2023;
2 - Painéis Online e Entrevistas: durante o mês de setembro;
3 - Divulgação dos aprovados: final de setembro.</t>
  </si>
  <si>
    <t>https://oportunidades.eureca.me/oportunidade/estagioclaro2023</t>
  </si>
  <si>
    <t>Parker Hannifin</t>
  </si>
  <si>
    <t>Administração, Comércio Exterior, Logística, Direito, Psicologia, Economia, Engenharia Mecânica, Engenharia Industrial, Engenharia de Produção, Engenharia Mecatrônica, Engenharia de Materiais, Engenharia de Controle e Automação, Eletrônica</t>
  </si>
  <si>
    <t>Engenharia de Processos, Recursos Humanos, Vendas, Engenharia de Produtos</t>
  </si>
  <si>
    <t>1 - Inscrição on-line
2c- Jornada on-line
3 - Entrevistas
4 - Admissão</t>
  </si>
  <si>
    <t>Inglês a partir do nível intermediário
Excel a partir do nível intermediário</t>
  </si>
  <si>
    <t>https://www.bettha.com/#/empresas/1697/vagas/2949</t>
  </si>
  <si>
    <t>Santander</t>
  </si>
  <si>
    <t>Diversos</t>
  </si>
  <si>
    <t>1 - Inscrição e assessments online
2 - Academia do Conhecimento
3 - Painel + entrevistas
4 - Entrevistas finais
5 - Início Janeiro de 2024</t>
  </si>
  <si>
    <t xml:space="preserve">•        Inglês avançado é um diferencial e não eliminatório para a maioria das vagas; 
•        Disponibilidade para viagens e mudança para qualquer estado;
•        Experiência profissional anterior poderá ser um diferencial.
</t>
  </si>
  <si>
    <t>https://bit.ly/3rUvlLh</t>
  </si>
  <si>
    <t>Prumo</t>
  </si>
  <si>
    <t xml:space="preserve">
Administração, Ciências Contábeis, Comunicação, Economia, Engenharias, Psicologia, Relações Internacionais, Tecnologia da Informação, Turismo, Outros.</t>
  </si>
  <si>
    <t>1 - Inscrições - agosto/setembro
2- Provas online (inglês e lógica) - agosto/setembro
3 - Fit Cultural (online) - setembro
4 - Dinâmica (online) - setembro
5 - Superday + entrevista com Gestor (presencial) - outubro
6 - Início previsto para estágio: novembro/23</t>
  </si>
  <si>
    <t>https://portal.across.jobs/Programa/WebCartazDivulgacao?pIdPrograma=Prumo-412</t>
  </si>
  <si>
    <t>Mosaic</t>
  </si>
  <si>
    <t>Estágio - Afirmativo Negros e mulheres</t>
  </si>
  <si>
    <t>Administração, Agronomia, Análise e Desenvolvimento de Sistemas, Ciências Contábeis, Ciências da Computação, Ciência e Tecnologia, Ciências Econômicas, Direito, Economia, Engenharias, Geologia, Logística, Marketing, Psicologia, Publicidade e Propaganda, Recursos Humanos, Relações Internacionais, Sistemas de Informação e áreas correlatas</t>
  </si>
  <si>
    <t>Estratégia de Compras, Excelência Operacional, Financeiro, Contabilidade e Impostos, Geotecnia, Gerência de Blending, Gerência de Manutenção, Gerência de Processo Químico, Gerência de Produção Fertilizantes, Gerência de Sulfúrico, Gerência de Transformação, Gestão de Carteira de Clientes, Gestão e Relacionamento, Marketing - Clientes, Marketing - Comunicação, PCP - Planejamento e Controle de Produção, Planejamento de Mina, Pricing, Relações Governamentais, Recursos Humanos Business Partner, TI - Automação e Inteligência de Dados.</t>
  </si>
  <si>
    <t xml:space="preserve">
MG, SP, PR, SE</t>
  </si>
  <si>
    <t>1 - Período de Inscrições
2 - Game virtual
3 - Entrevista
4 - Avaliação virtual em grupo com a participação do RH e Líderes Mosaic Fertilizantes
5 - Admissão</t>
  </si>
  <si>
    <t>Pessoas negras e mulheres</t>
  </si>
  <si>
    <t>https://mosaicfertilizantes.across.jobs</t>
  </si>
  <si>
    <t>1 - Inscrição
2 - Prova online ( Raciocínio Lógico e Game)
3 - Fit Cultural
4 - Entrevista por competência - online
5 - Entrevista com o gestor - online ou presencial (na respectiva localidade)
6 - Contratação prevista para Novembro/2023</t>
  </si>
  <si>
    <t>Conhecimento do Pacote Office.</t>
  </si>
  <si>
    <t>https://ivecogroup.across.jobs</t>
  </si>
  <si>
    <t>Cogna</t>
  </si>
  <si>
    <t>Educação</t>
  </si>
  <si>
    <t>Customer Success, Recrutamento e Seleção, CRM, Jornada do Colaborador, Projetos e Processos, Editorial, Gestão de Mudança Organizacional, Desenvolvimento Back End, Qualidade de Software, SRE, Desenvolvimento Web, Arquitetura Dynamics Suporte e Sustentação, Arquitetura Dynamics Governança e Processos.</t>
  </si>
  <si>
    <t>1 - Inscrições até 03/09
2 - Match de Valores até 03/09
3 - Declaração de renda até 05/09
4 - Dinâmicas e Entrevistas 05/09 a 14/09
5 - Previsão de Início 18/10</t>
  </si>
  <si>
    <t>Declaração comprobatória de renda familiar de até 02 salários por pessoa.</t>
  </si>
  <si>
    <t>https://99jobs.com/cogna-educacao/jobs/318718-programa-de-estagio-cogna-2023?utm_source=aluno-EstagiarioSenior&amp;utm_medium=aluno-EstagiarioSenior&amp;utm_campaign=programa-de-estagio-cogna-2023&amp;utm_id=001</t>
  </si>
  <si>
    <t xml:space="preserve">Itaú Unibanco </t>
  </si>
  <si>
    <t>Varejo e Atacado</t>
  </si>
  <si>
    <t>1 - inscrições + testes (setembro)
2 - Itaú e você (setembro)
3 - imersão Itaú (outubro e novembro)
4 - entrevista final (novembro)</t>
  </si>
  <si>
    <t xml:space="preserve"> Inglês avançado
</t>
  </si>
  <si>
    <t xml:space="preserve">https://bit.ly/3DTDQJa </t>
  </si>
  <si>
    <t>Patria</t>
  </si>
  <si>
    <t>Administração de Empresas, Administração Pública, Ciências Atuariais, Ciências Contábeis, Ciências da Computação, Comércio Exterior, Direito, Economia, Engenharias (todas), Estatística, Física, Matemática, Psicologia e Relações Internacionais.</t>
  </si>
  <si>
    <t>Investimentos Private Equity e Infraestrutura, Investimentos Crédito e Public Equity, Sales e Relações com Investidores, Gestão e Transformação</t>
  </si>
  <si>
    <t>1 - Inscrições até 05/09.
2 - Testes Online (Comportamental, inglês e lógica).
3 - Entrevista em grupo com o time de seleção da Companhia de Estágios e Patria.
4 - Aulas e cases com especialistas do Patria.
5 - Entrevista final com a liderança.
6 - Admissão e entrega dos documentos.
7 - Início previsto para janeiro de 2024.</t>
  </si>
  <si>
    <t xml:space="preserve">inglês avançado ou fluente.
</t>
  </si>
  <si>
    <t>R$ 2.500,00</t>
  </si>
  <si>
    <t>https://www.ciadeestagios.com.br/vagas/patria/?utm_source=aluno-estagiariosenior&amp;utm_medium=aluno-estagiariosenior&amp;utm_campaign=destaque</t>
  </si>
  <si>
    <t>Bauducco</t>
  </si>
  <si>
    <t>SP e MG</t>
  </si>
  <si>
    <t>1 - Inscrições;
2 - Assessments online e testes;
3 - Entrevistas;
4 - Admissão.</t>
  </si>
  <si>
    <t>Ter conhecimento com Pacote Office</t>
  </si>
  <si>
    <t>https://www.bettha.com/vagas/3106-programa-de-estagio-bauducco</t>
  </si>
  <si>
    <t>CPFL</t>
  </si>
  <si>
    <t>Técnico: Eletroeletrônica, Eletromecânica, Eletrônica, Eletrotécnica, Mecânica, Mecatrônica, Administração, Técnico de Segurança do Trabalho
Superior: Administração, Análise de Sistemas, Ciências Atmosféricas, Ciências Contábeis, Ciência da Computação, Comércio Exterior, Comunicação Social, Direito, Economia, Engenharias (Agrícola, Ambiental, Civil, Computação, Controle e Automação, Elétrica, Energia, Materiais, Mecânica, Mecatrônica, Produção, Software e Telecomunicações), Estatística, Gestão de Energia e Eficiência Energética, Gestão de TI, Jornalismo, Matemática, Meteorologia, Psicologia, Publicidade e Propaganda, Relações Internacionais, Relações Públicas, Tecnologia em Banco de Dados.</t>
  </si>
  <si>
    <t xml:space="preserve">Eletroeletrônica, Eletromecânica, Eletrônica, Eletrotécnica, Mecânica, Mecatrônica, Administração, Técnico de Segurança do Trabalho, Análise de Sistemas, Ciências Atmosféricas, Ciência Contábeis, Ciência da Computação, Comércio Exterior, Comunicação Social, Direito, Economia, Engenharias (Agrícola, Ambiental, Civil, Computação, Controle e Automação, Elétrica, Energia, Materiais, Mecânica, Produção, Software e Telecomunicações), Estatística, Gestão de Energia e Eficiência Energética, Gestão de TI, Jornalismo, Matemática, Meteorologia, Psicologia, Publicidade e Propaganda, Relações Internacionais, Relações Públicas, Tecnologia em Banco de Dados.
</t>
  </si>
  <si>
    <t>1.Inscrição
2.Teste Online
3.Vídeo Entrevista
4.Entrevista com o Gestor
5.Processo Admissional
6.Onboarding</t>
  </si>
  <si>
    <r>
      <rPr>
        <rFont val="Calibri"/>
        <color rgb="FF000000"/>
        <sz val="10.0"/>
      </rPr>
      <t>Vagas.com</t>
    </r>
    <r>
      <rPr>
        <rFont val="Calibri"/>
        <color theme="1"/>
        <sz val="10.0"/>
      </rPr>
      <t xml:space="preserve"> </t>
    </r>
  </si>
  <si>
    <t>Estágio de 4h, 5h ou 6h</t>
  </si>
  <si>
    <t>Técnico -R$ 660,00,00 - 1.100,00
Superior Antepenúltimo Ano - R$ 900,00 - 1.490,00
Superior Penúltimo Ano - R$ 960,00 - 1.570,00
Superior Último Ano - R$ 1000,00 - 1.650,00</t>
  </si>
  <si>
    <t>https://www.vagas.com.br/vagas/v2525310/programa-de-estagio-cpfl-energia-2024/?utm_source=Aluno-EstagiarioSenior</t>
  </si>
  <si>
    <t>Publicidade e Propaganda, Marketing, Administração, Engenharia, Direito, Análise e Desenvolvimento de Sistemas, Ciência da Computação, Engenharia da Computação</t>
  </si>
  <si>
    <t xml:space="preserve">https://drive.google.com/file/d/1kZdv2UG8IAOffcsdacwqX5YJXv14q8S2/view
</t>
  </si>
  <si>
    <t>1. Inscrições até 10/09
2. Match de valores 03/09
3. Declaração de renda 05/09
4. Dinâmica + Entrevista 05/09 a 14/09
5. Início do estágio 18/10</t>
  </si>
  <si>
    <t>https://99jobs.com/cogna-educacao/jobs/318718-programa-de-estagio-cogna-2023?utm_source=aluno-estagiariosenior&amp;utm_medium=aluno-estagiariosenior&amp;utm_campaign=programa-de-estagio-cogna-202/?utm_source=aluno-estagiariosenior&amp;utm_id=001</t>
  </si>
  <si>
    <t>Nokia</t>
  </si>
  <si>
    <t>Administração de empresas, Ciência da Computação, Engenharia da Computação e Engenharia de Software, Ciências Econômicas,  Administração, Ciências Contábeis, Engenharia Eletrônica, entre outros</t>
  </si>
  <si>
    <t>Automation &amp; Data Analytics Intern, Capability Intern, Customer Engineering Intern, Customer Project Manager Intern, Facilities Coordinator Intern, Graphic and Media Design Intern, Network Infrastructure IP and Optical Intern, NSP(Network Service Platform) Integration Specialist Intern, PE Payroll Americas Intern, People CARE Intern, Procurement Intern, Project Manager Intern, Sales Operations Digitalization Intern, Sales Operations Intern, Sales Support Enterprise Intern, Technical Sales Intern, Telecommunications Engineering Intern.</t>
  </si>
  <si>
    <t>1 - Inscrição
2 - Avaliações Online-Genius,Lifestyle,Solu
3 - Teste de Inglês-TRI
4 - Ideas Room - Dinâmica com Entrevista
5 - Contratação</t>
  </si>
  <si>
    <t>Inglês ao menos Avançado</t>
  </si>
  <si>
    <t>https://vagas.ciadetalentos.com.br/hotsite/estagionokia2024</t>
  </si>
  <si>
    <t>Braskem</t>
  </si>
  <si>
    <t>cursos variados de Exatas e Humanas</t>
  </si>
  <si>
    <t>AL, BA, RJ, RS, SP</t>
  </si>
  <si>
    <t xml:space="preserve">Agosto/Setembro - Braskem Game
Outubro - Short Screening
Outubro/Novembro - Entrevista Individual
</t>
  </si>
  <si>
    <t>a partir do 3º semestre</t>
  </si>
  <si>
    <t>https://www.braskem.com.br/estagio-universitario?utm_source=Alunos-Estagiario.senior&amp;utm_medium=Alunos-Estagiario.senior&amp;utm_campaign=Braskem_CT_Estagio_2024-1_Universidades_VagasDaSemana__21082023</t>
  </si>
  <si>
    <t xml:space="preserve">Mattos Filho </t>
  </si>
  <si>
    <t>Jovens Talentos</t>
  </si>
  <si>
    <t>Direito</t>
  </si>
  <si>
    <t>SP, RJ, DF</t>
  </si>
  <si>
    <t>inscrição+desafios; painel; gravação de vídeo em inglês; entrevista individual com os sócios e admissão.</t>
  </si>
  <si>
    <t xml:space="preserve">6° semestre </t>
  </si>
  <si>
    <t>8° semestre</t>
  </si>
  <si>
    <t>Desejável o inglês e disponibilidade para estagiar 5 horas por dia.</t>
  </si>
  <si>
    <t xml:space="preserve">https://bit.ly/47JBryk </t>
  </si>
  <si>
    <t>SP, AM, RJ, AL, DF, PR e SC</t>
  </si>
  <si>
    <t>- Inscrições online deverá ser concluída até 11 de Setembro;
- As provas online devem ser concluídas até 12 de Setembro;
- Após concluir os testes,  você receberá o forms de seleção de áreas e ele deve ser completo até 13 de Setembro;
- As entrevistas serão virtuais na semana de 2 de Outubro;
- Datas de início na P&amp;G a partir de 1º de Novembro</t>
  </si>
  <si>
    <t xml:space="preserve">•        Inglês no nível intermediário ou avançado. </t>
  </si>
  <si>
    <t>https://www.pgcareers.com/global/en/search-results?keywords=rel%C3%A2mpago&amp;utm_source=ESTAGIARIOSENIOR&amp;utm_medium=ALUNOS-ESTAGIARIOSENIOR&amp;utm_campaign=ESTAGIARIOSENIOR</t>
  </si>
  <si>
    <t>Saint-Gobain</t>
  </si>
  <si>
    <t xml:space="preserve">Comercial, Compras, Finanças, Industrial, Pesquisa e Desenvolvimento, Produto, RH, Supply Chain, </t>
  </si>
  <si>
    <t>SP, RJ e BA</t>
  </si>
  <si>
    <t>1 - Inscrições: 01/08 a 13/09
2 - Teste de Nivelamento de Inglês: Agosto e Setembro
3 - Teste Mindmatch: Setembro
4 - Dinâmica de Grupo Online: Outubro
5 - Teste de Proficiência de Inglês: Outubro
6 - Painel com Gestores: Novembro
7 - Entrevista com Gestores: Novembro
8 - Entrevistas com Diretores: Novembro
9 - Comunicação de Aprovação: Dezembro
10 - Início: Janeiro/2024</t>
  </si>
  <si>
    <t xml:space="preserve">
Nível de inglês exigido varia de acordo com a posição, partindo do intermediário</t>
  </si>
  <si>
    <t>https://traineesaintgobain.com/</t>
  </si>
  <si>
    <t>Alpargatas</t>
  </si>
  <si>
    <t xml:space="preserve">Industrial e Negócios </t>
  </si>
  <si>
    <t>dezembro 2020</t>
  </si>
  <si>
    <t>dezembro 2023</t>
  </si>
  <si>
    <t xml:space="preserve">
 Inglês intermediário ou avançado
</t>
  </si>
  <si>
    <t xml:space="preserve">https://bit.ly/45k74MZ </t>
  </si>
  <si>
    <t>Nubank</t>
  </si>
  <si>
    <t>Finanças, Controladoria &amp; Impostos, Gestão de Riscos, Compliance, Jurídico e Auditoria</t>
  </si>
  <si>
    <t>1. Inscrições | até 13 de setembro; 
2. Testes Online
3. Dinâmica em grupo
4. Entrevista com uma liderança do Nubank
5. Entrevista com o time de Recrutamento
6. Novembro = Resultado do Processo Seletivo</t>
  </si>
  <si>
    <t>Ggreenhouse</t>
  </si>
  <si>
    <t>Inglês a partir do nível Intermediário.</t>
  </si>
  <si>
    <t>https://boards.greenhouse.io/nubank/jobs/5298952?gh_src=3c8e02de1</t>
  </si>
  <si>
    <t>Bunge</t>
  </si>
  <si>
    <t>SC, MT, BA, GO, MT, PR, RS, MT, SP, SP, PI</t>
  </si>
  <si>
    <t>1 - Inscrições (14/08 a 14/09)
2 - Fit Cultural (Agosto e Setembro)
3 - Self Assessment (Agosto e Setembro)
4 - Dinâmica em Grupo (Outubro)
5 - Entrevistas Finais (Outubro)
6 - Resultados (Outubro e Novembro)</t>
  </si>
  <si>
    <t>R$ 1.523,00</t>
  </si>
  <si>
    <t>https://vemprabunge.com.br/estagio/?utm_source=email+mkt+matchbox&amp;utm_medium=email+mkt+matchbox&amp;utm_id=email+mkt+matchbox</t>
  </si>
  <si>
    <t>CNH Industrial</t>
  </si>
  <si>
    <t>Engenharia Mecânica, Engenharia Elétrica, Engenharia Produção, Engenharia Mecatrônica, Engenharia Computação, Administração, Economia, Ciências Contábeis, Publicidade, Comércio Exterior, Marketing, Ciências dos Dados, Ciências da Computação, Agronomia, Controladoria e Relações Internacionais;</t>
  </si>
  <si>
    <t>Engenharia do Produto, Engenharia Manufatura, Desenvolvimento de Projetos, Plataforma de novos produtos, Comercial, Marketing, Finanças, Logística Industrial, Logística Transporte, Qualidade, Compras, Comunicação, Controladoria, Administração de Vendas e Publicações Técnicas.</t>
  </si>
  <si>
    <t xml:space="preserve">SP, PR, MG </t>
  </si>
  <si>
    <t>1 - Inscrição online; 
2 - Jornada online;
3 - Dinâmica + Entrevistas;
4 - Admissão.</t>
  </si>
  <si>
    <t>- Inglês;
- Excel;</t>
  </si>
  <si>
    <t xml:space="preserve">
- Espanhol será um diferencial;</t>
  </si>
  <si>
    <t>https://www.bettha.com/#/empresas/523/vagas/2539</t>
  </si>
  <si>
    <t>H.B. Fuller</t>
  </si>
  <si>
    <t>Administração, Administração Bancos e Finanças, Administração com Ênfase em Comércio Exterior, Administração com Ênfase em Empresas e Negócios, Administração com Ênfase em Finanças, Administração com Ênfase em Gestão de Tecnologia da Informação, Administração com Ênfase em Gestão para Inovação e Liderança, Administração com Ênfase em Logística e Serviços, Administração com Ênfase em Marketing, Administração com Ênfase em Recursos Humanos, Administração com Ênfase em Seguro, Administração com Ênfase em Seguros e Previdência, Administração com Ênfase em Tecnologia da Informação, Administração com Formação Específica em Tecnologia da Informação, Administração de Empresas, Administração de Empresas com Ênfase em Comércio Internacional, Administração de Empresas e Negócios Internacionais, Administração de Instituições Financeiras e de Negócios, Administração de Obras Civis, Engenharia de Materiais e Manufatura, Engenharia de Processos, Engenharia de Produção, Engenharia de Produção Agroindustrial, Engenharia de Produção Civil, Engenharia de Produção com Ênfase em Agronegócio, Engenharia de Produção com Ênfase em Química, Engenharia de Produção e Sistemas, Engenharia de Transportes e Logística, Engenharia Ferroviária e Logística, Engenharia Industrial Mecânica, Engenharia Logística, Engenharia Mecânica, Engenharia Mecânica - Energia Nuclear, Engenharia Mecânica Aeronáutica, Engenharia Mecânica com Ênfase Automobilística, Materiais, Processos e Componentes Eletrônicos, Processo de Produção Mecânica, Química, Química Ambiental, Química com Atribuição Tecnológica, Química Industrial, Química Tecnológica, Tecnologia de Materiais.</t>
  </si>
  <si>
    <t>Engenharia de Processos, EHS, Laboratório de Desenvolvimento, Logística, Marketing, Operação, Qualidade, Supply Chain e Vendas.</t>
  </si>
  <si>
    <t>SP e PR</t>
  </si>
  <si>
    <t xml:space="preserve">1. Abertura das inscrições
2. Testes comportamentais, de lógica e de inglês
3. Entrevistas com a Companhia de Estágios
4. Painel online com gestores e entrevistas finais
5. Processo de admissão
6. Início em dezembro de 2023   </t>
  </si>
  <si>
    <t>Junho de 2025</t>
  </si>
  <si>
    <t>R$ 2.000 (SP)
R$ 1.850 (PR)</t>
  </si>
  <si>
    <t>https://www.ciadeestagios.com.br/vagas/hb-fuller/</t>
  </si>
  <si>
    <t xml:space="preserve">Unilever </t>
  </si>
  <si>
    <t xml:space="preserve">
Comercial e Desenvolvimento de Negócios, Jurídico, Comunicação Corporativa, Marketing, Finanças, Pesquisa e Desenvolvimento, Recursos Humanos, Supply Chain, Tecnologia da Informação.</t>
  </si>
  <si>
    <t>SP, DF, MG, PR, PE, RJ</t>
  </si>
  <si>
    <t xml:space="preserve">
1 - Inscrições + teste Match de valores: 14 de agosto até 15 de setembro
2 - Dinâmicas online + entrevista: outubro/2023
3 - Feedback e avanço para fase conclusiva: novembro/2023
4 - Processo de Validação de Documentos: novembro a dezembro/2023
5 - Previsão de Início na Unilever: fevereiro/2024</t>
  </si>
  <si>
    <t>https://99jobs.com/unilever/jobs/322088-programa-de-estagio-unilever-2024?utm_source=aluno-estagiariosenior&amp;utm_medium=aluno-estagiariosenior&amp;utm_campaign=programa-de-estagio-unilever-2024&amp;utm_id=001</t>
  </si>
  <si>
    <t>SP, BA e MS</t>
  </si>
  <si>
    <t>Inscrições
Testes Online (Genius, Lifestyle e SOLU)
Teste de Inglês Online (TRI)
Dinâmica Online
Painel Final Virtual
Entrevista Final
Contratação</t>
  </si>
  <si>
    <t>Dezembro de 2021</t>
  </si>
  <si>
    <t>Dezembro de 2023</t>
  </si>
  <si>
    <t xml:space="preserve">
•        É importante saber se comunicar em inglês.
•        Mobilidade e disponibilidade para viajar.</t>
  </si>
  <si>
    <t xml:space="preserve">https://bit.ly/3YNpAv5 </t>
  </si>
  <si>
    <t>Banco Bs2</t>
  </si>
  <si>
    <t>Administração, Economia, Marketing, Ciências da Computação ou Engenharias; Ciências Contábeis e ; Todos os cursos</t>
  </si>
  <si>
    <t>Estágio em Produtos, Estágio em Produtos - Foco em Câmbio, Estágio em Produtos - Foco em Canais e Plataforma, Estágio em Produtos de Crédito, Estágio em Riscos Não Financeiros e Controles Internos, Estágio em Prevenção a Lavagem de Dinheiro BaaS, Estágio em Direitos Creditórios, Estágio em Comercial Banking as a Service, Estágio em Gestão Orçamentária, Estágio em Tesouraria, Estágio em Mesa de Câmbio Remessas, Estágio em Segurança da Informação, Estágio em Conta Internacional, Estágio em Pessoas e Cultura - Remuneração.</t>
  </si>
  <si>
    <t xml:space="preserve">1 - Inscrições: 9/08 a 11/09
2 - Painéis: 21/09 a  25/09
3 - Entrevistas: 28/09 a 02/10 (Algumas entrevistas podem ser presenciais)
4 - Resultado final: A partir da 2º semana de outubro. </t>
  </si>
  <si>
    <t>Inglês e Excel</t>
  </si>
  <si>
    <t>16</t>
  </si>
  <si>
    <t>R$ 2.192,88</t>
  </si>
  <si>
    <t>https://oportunidades.eureca.me/oportunidade/programa-de-estagio-banco-bs2-2023</t>
  </si>
  <si>
    <t>Bradesco Corporativo</t>
  </si>
  <si>
    <t>AL, BA, CE, DF, ES, GO, MA, MG, MS, MT, PA, PB, PE, PI, PR, RJ, RN, RO, RS, SC, SP, TO</t>
  </si>
  <si>
    <t>Inscrição e Avaliações Online
Dinâmica de Grupo e Entrevista Online
Processo Admissional</t>
  </si>
  <si>
    <t>2º semestre graduação
1º semestre tecnólogo</t>
  </si>
  <si>
    <t>https://vagas.ciadetalentos.com.br/hotsite/estagiobradesco2023?utm_source=alunos-Estagiario.Senior&amp;utm_medium=alunos-Estagiario.Senior&amp;utm_campaign=Bradesco_CT_Estagio_2024-1_Universidades_VagasDaSemana__21082023</t>
  </si>
  <si>
    <t>https://programa-como-conseguir-um-estagio-fod.memberkit.com.br/33182-aprenda-com-quem-fez/1611676-estagio-bradesco-2022-como-se-destacar-no-processo-seletivo</t>
  </si>
  <si>
    <t>Red Bull</t>
  </si>
  <si>
    <t>Cursos que tenham relação com áreas corporativas;</t>
  </si>
  <si>
    <t>Marketing, Vendas On Premise, Finanças, Operações, Vendas Off Premise, Marketing, RH</t>
  </si>
  <si>
    <t>PE, SP, RJ</t>
  </si>
  <si>
    <t>1 - Assessments Online
2 - Teste de Fortalezas Wingfinder
3 - Dinâmicas
4 - Entrevistas
5 - Admissão</t>
  </si>
  <si>
    <t>Idioma e Excel: de acordo com as áreas de interesse;</t>
  </si>
  <si>
    <t>https://www.bettha.com/#/empresas/477/vagas/3089</t>
  </si>
  <si>
    <t>https://plataforma.estagiariosenior.com.br/33182-aprenda-com-quem-fez/2597243-red-bull-aprenda-com-quem-fez</t>
  </si>
  <si>
    <t>Carrefour</t>
  </si>
  <si>
    <t>Estágio Afirmativo</t>
  </si>
  <si>
    <t>Supermercado</t>
  </si>
  <si>
    <t>Comercial, Planejamento Estratégico, Finanças e Gestão, Jurídico, Tecnologia da Informação</t>
  </si>
  <si>
    <t>1. Incrições - Até 24/09
2. Seleção na Companhia de Estágios
3. Painel com o gestor
4. Processo admissional
5. Início do Estágio - Novembro/2023</t>
  </si>
  <si>
    <t>pretos(as) e pardos(as) e estar no período noturno.</t>
  </si>
  <si>
    <t>não Informado</t>
  </si>
  <si>
    <t>https://www.ciadeestagios.com.br/vagas/carrefour/?utm_source=estagiario-senior&amp;utm_medium=estagiario-senior&amp;utm_campaign=estagiario-senior</t>
  </si>
  <si>
    <t>Ontex</t>
  </si>
  <si>
    <t>Estatística, Administração, Ciência da Computação, Engenharia, Comércio Exterior, Relações Internacionais, Negócios, Engenharia de Produção, Engenharia Elétrica, Engenharia Mecânica, Engenharia de Controle e Automação, Engenharia Ambiental, Engenharia Civil, Economia, Ciências Contábeis, Comunicação, Marketing, Publicidade, Relações Públicas, Engenharia de Materiais, Engenharia Química, Farmácia, Psicologia, Recursos Humanos, Serviço Social.</t>
  </si>
  <si>
    <t>Análise de Dados - People Analytics, Compras, Custos, Engenharia, Finanças, Finanças - Controladoria, Inteligência, Logística, Marketing Digital, Melhoria Contínua, Pesquisa e Desenvolvimento, Pessoas e Cultura - Diversidade &amp; Inclusão, Planejamento e Controle de Produção, Produção</t>
  </si>
  <si>
    <t>SP e GO</t>
  </si>
  <si>
    <t xml:space="preserve">1. Inscrições: 04/09/2023 a 25/09/2023
2. Painéis: final de setembro
3. Entrevistas: início de outubro
4. Resultado: até o fim de outubro
</t>
  </si>
  <si>
    <t xml:space="preserve">Inglês Intermediário;
Familiaridade com ferramentas de Business Intelligence (BI) como Power BI e VB (macro) será considerado um diferencial;
Excel avançado e habilidades analíticas;
</t>
  </si>
  <si>
    <t>https://oportunidades.eureca.me/oportunidade/estagio-ontex2023</t>
  </si>
  <si>
    <t>Ambev</t>
  </si>
  <si>
    <t xml:space="preserve">Vendas, Nível de Serviço, Vendas, Gente &amp; Gestão, Financeiro e Logística
Suprimentos </t>
  </si>
  <si>
    <t>1. Cadastro
2. Game (Razões para brindar
3. [Etapa Opcional] Ambeverso
4. #AmbevMeContrata (áudio)
5. Desafio Estags (pitch, dinâmica e entrevista)
6. Admissão</t>
  </si>
  <si>
    <t>https://programasambev.gupy.io/jobs/4516228?jobBoardSource=gupy_public_page</t>
  </si>
  <si>
    <t>https://programa-como-conseguir-um-estagio-fod.memberkit.com.br/33182-aprenda-com-quem-fez/721946-ambev-fizeram-uma-pegadinha-na-hora-de-dar-a-resposta</t>
  </si>
  <si>
    <t>Suzano</t>
  </si>
  <si>
    <t>BA, CE, ES, MA, PA, MS, SP, DF</t>
  </si>
  <si>
    <t xml:space="preserve">1. Inscrições - De 22/08 a 21/09
2. Ranking e Convite para Dinâmicas - Setembro
3. Dinâmicas (Painel) online e Entrevistas  - Outubro e Novembro
4. Feedbacks - Dezembro
5. Início do estágio - Fevereiro
</t>
  </si>
  <si>
    <t xml:space="preserve">https://www.suzano.com.br/estagiosuperior/?utm_source=alunos-do-estagiario.senior&amp;utm_medium=influenciador&amp;utm_campaign=estagiario_senior&amp;utm_id=estagio_2024                                </t>
  </si>
  <si>
    <t>Fábricas e Sede</t>
  </si>
  <si>
    <t>SP, MG, PE, PB</t>
  </si>
  <si>
    <t xml:space="preserve">1. Inscrições: 22/08 à 21/09
2. Fit Cultural: Teste Online para garantir o alinhamento entre você e a cultura Alpa (Agosto/Setembro)
3. Mindmatch: Testes Online com o objetivo de mapear sua forma de pensar frente a diferentes situações, estímulos e evidências (Agosto/Setembro)
4. Dinâmica em grupo Online: Em formato online, essa é uma etapa para a resolução de um case em grupo (Outubro)
5. Alpa Experience:
   - Sede: Experiência no escritório + dinâmica avaliativa (Novembro)
   - Fábricas: Visita às fábricas + dinâmica avaliativa + entrevista coletiva com gestor (Etapa presencial - Novembro)
6. Painel online: Somente sede - Entrevista coletiva online com gestor (Novembro)
</t>
  </si>
  <si>
    <t>https://programadeestagio2024.alpargatas.com/?utm_source=Aluno-Estagiario.Senior&amp;utm_medium=Aluno-Estagiario.Senior&amp;utm_campaign=Site_Matchbox&amp;utm_content=Site_Matchbox</t>
  </si>
  <si>
    <t>https://programa-como-conseguir-um-estagio-fod.memberkit.com.br/33182-aprenda-com-quem-fez/1742109-alpargatas-havaianas-ela-participou-de-13-processos-e-levou-varios-naos-</t>
  </si>
  <si>
    <t>Votorantim</t>
  </si>
  <si>
    <t>Informações Gerenciais, Jurídico Negócios e Investimentos e Gestão de Portfólio</t>
  </si>
  <si>
    <t>Ter experiência com pacote Office;
Inglês avançado/fluente; (área 1 e 3)
Inglês intermediário (área 2)
Conhecimentos básicos de finanças corporativas, avaliação de empresas, modelagem financeira e contabilidade; (área 3)</t>
  </si>
  <si>
    <t>https://sway.office.com/ADMhzYt4QcWnftdB?ref=Link</t>
  </si>
  <si>
    <t>Grupo Boticário</t>
  </si>
  <si>
    <t>As áreas de atuação são informadas na etapa de contratação</t>
  </si>
  <si>
    <t>SP, PR, BA</t>
  </si>
  <si>
    <t>http://grupoboticario.com.br/estagioetrainee/?utm_source=alunos-estagiario-senior&amp;utm_medium=organic&amp;utm_campaign=estagio-e-trainee&amp;utm_content=inscreva-se_estagiario_sr_video</t>
  </si>
  <si>
    <t>ABB</t>
  </si>
  <si>
    <t>Engenharias (Elétrica, Eletrotécnica, Eletrônica, Produção, Computação, Automação, Mecânica, Mecatrônica), Tecnologias (Análise de Sistemas, Sistemas de Informação, Desenvolvimento de Sistemas, Ciências de Dados, Banco de Dados e correlatos), além de Administração de Empresas, Comércio Exterior, Logística, Estatística, Relações Internacionais e Técnico em Segurança do Trabalho</t>
  </si>
  <si>
    <t>Automação</t>
  </si>
  <si>
    <t>Gestão de Projetos, Suporte à Vendas, Engenharia com foco em Automação, Compras, Gestão de Produto, Saúde, Segurança e Meio Ambiente, Administração de Contratos, Engenharia &amp; Desenvolvimento de Projetos, Produto, Suprimentos, Engenharia &amp; Service, Engenharia Disjuntores Residenciais EUA e ÁSIA, Fabril, Compras e Logística, e Área Processos de Automação na divisão de Digital</t>
  </si>
  <si>
    <t>SP, ES e MG</t>
  </si>
  <si>
    <t>1. Incrições: até 26/09
2. Testes: setembro/outubro
3. Dinâmica em grupo: outubro
4. Entrevistas com gestor: novembro
5. Admissão: dezembro
6. Início: janeiro de 2024</t>
  </si>
  <si>
    <t xml:space="preserve">inglês a partir do intermediário
</t>
  </si>
  <si>
    <t>https://careers.abb/global/pt/job/87877194/Programa-de-Est%C3%A1gio-ABB-2024?utm_source=aluno-estagiariosenior&amp;utm_medium=aluno-estagiariosenior&amp;utm_campaign=programa-de-estagio-abb-2024&amp;utm_id=001/?utm_source=aluno-estagiariosenior</t>
  </si>
  <si>
    <t>Samsung</t>
  </si>
  <si>
    <t xml:space="preserve">Administração, Ciências Econômicas, Comunicação Social, Design, Direito, Engenharias, Publicidade e Propaganda, Psicologia, Marketing e Relações Internacionais.
</t>
  </si>
  <si>
    <t>Vendas ; Marketing , RH Humanos, Produto; Logística; Design, Administrativo; Supply Chain
Jurídico; Serviços; Satisfação do Cliente, E-commerce: Comportamento Consumidor
E-commerce: Inteligência de Negócios</t>
  </si>
  <si>
    <t>1. Inscrições - agosto - setembro
2. Provas online (Lógica, Inglês, Fit cultural) - setembro
3. Check- up de competências - setembro 
4. Check- up Inglês - setembro - outubro
5. Teste de Excel - outubro
6. Painel com Gestores novembro
7. Entrevista Final com gestores novembro
8. Contratação: dezembro</t>
  </si>
  <si>
    <t>https://samsung.across.jobs/</t>
  </si>
  <si>
    <t>Syngenta</t>
  </si>
  <si>
    <t>Administração, Biologia, Biotecnologia, Biomedicina, Ciências Contábeis, Ciências Econômicas, Comunicação, Controladoria, Economia, Engenharias, Marketing, Publicidade e Propaganda, Relações Públicas.</t>
  </si>
  <si>
    <t>Agricultura</t>
  </si>
  <si>
    <t>Supply Chain SPS LATAM, Planejamento e Operações Comerciais, Customer Experience, área de Produção, Sistema de Gestão da Qualidade, Planejamento e Controle, Inteligência de Mercado, área de Negócios, RH, Desenvolvimento de Formulações Biológicas, R&amp;D - Administrativo.</t>
  </si>
  <si>
    <t>SP, PR, GO, MT</t>
  </si>
  <si>
    <t>1 - Inscrição
2 - Check up de Competências
3 - Entrevista com Gestor</t>
  </si>
  <si>
    <t>Inglês e Excel de Intermediário a Avançado.</t>
  </si>
  <si>
    <t>R$ 1304,00 a R$ 1900,00</t>
  </si>
  <si>
    <t>https://portal.across.jobs/Programa/WebCartazDivulgacao?pIdPrograma=Syngenta__SP-380</t>
  </si>
  <si>
    <t>https://plataforma.estagiariosenior.com.br/33182-aprenda-com-quem-fez/889082-syngenta-ela-foi-aprovada-em-9-dias-no-programa</t>
  </si>
  <si>
    <t>TIM</t>
  </si>
  <si>
    <t xml:space="preserve">
Área de Negócios: Marketing, Administração de Empresas, Engenharia, Publicidade e Propaganda, Comunicação Social, Gestão de Negócios e cursos correlatos.
Área de Finanças: Economia, Ciências Contábeis, Estatística, Gestão Financeira.
Área de Tecnologia da Informação: Gestão de Projetos, Tecnologia da Informação, Segurança da Informação, Análise e Desenvolvimento de Sistemas, Ciência da Computação, Sistemas de Informação, Design e cursos correlatos.
Área de Data Analytics: Ciência de Dados, Análise de Dados, Engenharia de Dados, Sistemas de Informação com foco em Dados, Inteligência Artificial, Modelagem de Dados e cursos correlatos.
Área de Gestão Corporativa: Recursos Humanos (Gestão de RH), Relações Internacionais, Direito, Administração, Relações Públicas, Pedagogia, Psicologia e cursos correlatos.
Área de Engenharias: Todas as Engenharias.</t>
  </si>
  <si>
    <t>Telefônica</t>
  </si>
  <si>
    <t>Engenharias, Negócios, Gestão Corporativa, Tecnologia da Informação, Data Analytics e Finanças</t>
  </si>
  <si>
    <t>DF, MG, PA, PR, PE, RJ e SP</t>
  </si>
  <si>
    <t>Inscrições + testes: 24/08 - 30/09
Painel com gestores: Outubro
Entrevistas: Outubro</t>
  </si>
  <si>
    <t>AU</t>
  </si>
  <si>
    <t>https://bit.ly/ProgramaDeEstagioTIM-EstagSenior</t>
  </si>
  <si>
    <t>Administração, Comunicação, Engenharia de Produção, Marketing, Tecnologia em Sistemas Biomédicos, Agronomia, Engenharia Mecânica, Psicologia, Ciências Exatas, Engenharia Agronômica, Engenharia Química e Técnico Agrícola</t>
  </si>
  <si>
    <t>SP, MA, CE,BA, RS</t>
  </si>
  <si>
    <t>R$ 1.400 a R$ 1.700</t>
  </si>
  <si>
    <t>Siemens ENERGY</t>
  </si>
  <si>
    <t>Engenharia Elétrica, Engenharia Eletrônica, Engenharia Mecânica, Mecatrônica, Engenharia de Controle e Automação, Administração, Comunicação Social, entre outros</t>
  </si>
  <si>
    <t>MG, DF, SP, PR, GO, SC, BA, MA</t>
  </si>
  <si>
    <t>Inscrição
Testes Online
Avaliação Cia de Talentos
Avaliação Siemens Healthinners
Admissão</t>
  </si>
  <si>
    <t>inglês intermediário</t>
  </si>
  <si>
    <t xml:space="preserve">https://bit.ly/3PFTHSe </t>
  </si>
  <si>
    <t>Ericsson</t>
  </si>
  <si>
    <t xml:space="preserve">Engenharia (Elétrica, Mecânica, Produção, Mecatrônica, Eletrônica, Telecomunicações), Tecnologia da Informação, Ciência da Computação, Sistemas de informação, Data Science, Tecnologia em Redes de Computadores, Administração, Economia, Marketing, Publicidade, Relações Públicas, Relações Internacionais, Ciências Contábeis, Comércio Exterior, Matemática, entre outros.
</t>
  </si>
  <si>
    <t xml:space="preserve">1. Inscrições;
2. Entrevistas e Dinâmicas em grupo;
3. Streaming com candidatos;
4. Entrevista final com Gestor;
5. Previsão de início do programa: Fevereiro/2024.
</t>
  </si>
  <si>
    <t xml:space="preserve">Pacote Microsoft Office. Flexibilidade quanto ao domínio do inglês e do espanhol, mas eles são diferenciais para algumas áreas.
</t>
  </si>
  <si>
    <t>https://www.ericsson.com/pt/careers/global-locations/latin-america/vagas-programa-de-estagio-e-trainee-ericsson?utm_source=estagiario.senior</t>
  </si>
  <si>
    <t>Goldman Sachs</t>
  </si>
  <si>
    <t xml:space="preserve">Vários cursos: administração, engenharia, direito, tecnologia... </t>
  </si>
  <si>
    <t>ÁREA DE RISCO, JURÍDICA, HUMAN CAPITAL MANAGEMENT, GLOBAL INVESTMENT RESEARCH, FICC &amp; EQUITIES, ENGINEERING (TECNOLOGIA/PROGRAMAÇÃO), CONTROLLERS</t>
  </si>
  <si>
    <t>1.Inscrição no site de carreiras (www.gs.com/careers) até 02 de outubro
2. A depender da área, candidatas(os) selecionadas(os) farão entrevista gravada (HireVue)
3. A depender da área, candidatas(os) selecionadas(os) farão coderpad (sugestão de treino via HackerRank)
4. A depender da área, candidatas(os) selecionadas(os) farão teste escrito online/presencial
5. Candidatas(os) selecionadas(os) farão entrevistas online/presenciais
6. Início estimado: Janeiro 2024
7. Todas as etapas são eliminatória</t>
  </si>
  <si>
    <t>https://www.walljobs.com.br/vagas/goldman-sachs-_-programa-de-estagio-2023-goldman-sachs?trk_aff=2&amp;trk_cp=772&amp;trk_type=105&amp;utm_source=estagiariosenior&amp;utm_medium=alunos-estagiariosenior&amp;utm_campaign=estagiariosenior</t>
  </si>
  <si>
    <t>Inscrição
Avaliação Comportamental
Testes Online
Entrevista Online</t>
  </si>
  <si>
    <t>Conhecer sobre SEO e design são diferenciais</t>
  </si>
  <si>
    <t xml:space="preserve">https://bit.ly/462Dz35 </t>
  </si>
  <si>
    <t>Ultra</t>
  </si>
  <si>
    <t>Administração, Ciências Contábeis, Ciências Econômicas/Economia, Engenharias, Relações Internacionais, Tecnologia da Informação, Áreas correlatas</t>
  </si>
  <si>
    <t>Combustíveis</t>
  </si>
  <si>
    <t xml:space="preserve">Auditoria &amp; Integridade, M&amp;A e Projetos Especiais, Planejamento, Relações Institucionais e Governamentais, Relações com investidores, Tecnologia, Tesouraria, Venture Capital
</t>
  </si>
  <si>
    <t>1. Inscrições: As inscrições são realizadas online, no site da Companhia de Estágios.
2. Testes online: Os testes online avaliam as habilidades técnicas e comportamentais dos candidatos.
3. Triagem e entrevista com a Companhia de Estágios: A Companhia de Estágios realiza uma triagem dos candidatos e entrevista os selecionados.
4. Bootcamp: O bootcamp é um programa de treinamento que prepara os candidatos para o início do estágio.
5. Painel com os gestores: Os candidatos participam de um painel com os gestores das áreas de atuação.
6. Entrevistas finais: Os candidatos são entrevistados por executivos do Grupo Ultra.
7. Início em janeiro de 2024: O estágio tem duração de 12 meses, com início em janeiro de 2024.</t>
  </si>
  <si>
    <t>companhia de Estágios</t>
  </si>
  <si>
    <t xml:space="preserve">Inglês (Intermediário)
</t>
  </si>
  <si>
    <t>https://www.ciadeestagios.com.br/vagas/grupoultra/</t>
  </si>
  <si>
    <t>Henkel</t>
  </si>
  <si>
    <t xml:space="preserve">Administração de Empresas, Comércio Exterior, Comunicação Social/Marketing, Economia, todas as Engenharias, Psicologia e Química
</t>
  </si>
  <si>
    <t>Pacote Office intermediário</t>
  </si>
  <si>
    <t>https://www.ciadeestagios.com.br/vagas/henkel/?utm_source=alunos&amp;utm_medium=@estagiario.senior&amp;utm_campaign=2024-1</t>
  </si>
  <si>
    <t>PwC</t>
  </si>
  <si>
    <t>Financeiro</t>
  </si>
  <si>
    <t>Inscrição - 12/09 à 05/10
Prova Online - 20 e 21/10
1º Round de Entrevistas - Novembro
2º Round de Entrevistas para Associates
Processo Admissional - Dezembro
Inicio Strategy&amp; - Janeiro 2024</t>
  </si>
  <si>
    <t>Inglês a partir de avançado;</t>
  </si>
  <si>
    <t xml:space="preserve">https://bit.ly/4639lwg </t>
  </si>
  <si>
    <t>PepsiCo</t>
  </si>
  <si>
    <t>R$ 10.000</t>
  </si>
  <si>
    <t xml:space="preserve">https://bit.ly/465iuoD </t>
  </si>
  <si>
    <t>Coca Colca FEMSA</t>
  </si>
  <si>
    <t>Todos os cursos
Engenharia (Química, Produção, Mecânica, Elétrica); Exatas, Administração, Administração e Finanças ou Economia; Direito, Marketing, Design, Publicidade ou áreas correlatas, Logística, Geografia, Comunicação ou áreas correlatas; ; Engenharia Ambiental, Psicologia, Gestão de Recursos Humanos, Tecnologia ou áreas correlatas à todos os cursos</t>
  </si>
  <si>
    <t xml:space="preserve">Finanças, Jurídico, Marketing, Novos Negócios, Operações, Logística e Distribuições, Planejamento Estratégico e Melhoria Contínua, Qualidade, Segurança e Meio Ambiente, Recursos Humanos, RH, Marketing e TI (Afirmativa para pessoas com deficiência), Tecnologia e Inovação
</t>
  </si>
  <si>
    <t>SP, PR, MS, RS, MG</t>
  </si>
  <si>
    <t>1. 12/09/23 - Início das inscrições e Trilha Online.
2. 10/10/23 - Encerramento das inscrições e Trilha Online.
3. Outubro/23 - Convocação para dinâmica;
4. Outubro/2023 - Dinâmicas &amp; Entrevistas.
5. Novembro/23 - Divulgação dos aprovados.</t>
  </si>
  <si>
    <t>Excel e outras ferramentas</t>
  </si>
  <si>
    <t>https://oportunidades.eureca.me/oportunidade/cocacolaestagio</t>
  </si>
  <si>
    <t>Ford</t>
  </si>
  <si>
    <t>Administração, Engenharias, Tecnologia da Informação, Análise de Sistemas, Data Science, Ciência da Computação, Sociologia e Antropologia, Ciências Contábeis, Tecnólogo em Recursos Humanos, Psicologia, Comunicação, Marketing</t>
  </si>
  <si>
    <t>Inscrições
Testes Online (Inglês)
Submeter Laudo
Entrevista Cia de Talentos
Testes Online - Finalistas
Entrevista com Gestores
Admissão - Início Previsto 13/11/2023</t>
  </si>
  <si>
    <t xml:space="preserve">•        Graduação em Administração, Engenharias, Tecnologia da Informação, Análise de Sistemas, Data Science, Ciência da Computação, Sociologia e Antropologia, Ciências Contábeis, Tecnólogo em Recursos Humanos, Psicologia, Comunicação, Marketing, Design e/ou áreas correlatas.
•        Formação entre dezembro/2019 e julho/2023;
•        Domínio do pacote MS Office;
•        Nível do inglês a partir do intermediário;
•        Disponibilidade para viagens
•        Inscrições até dia 10/10/2023   
</t>
  </si>
  <si>
    <t xml:space="preserve">
•        Vagas exclusivamente destinadas a Pessoas com Deficiência
</t>
  </si>
  <si>
    <t>https://bit.ly/461RYfM</t>
  </si>
  <si>
    <t>Grupo Elfa</t>
  </si>
  <si>
    <t xml:space="preserve">Engenharias, Análise e Desenvolvimento de Sistemas, Administração, Economia
</t>
  </si>
  <si>
    <t>BI, Efetividade Comercial, Governança de TI, Melhoria Contínua - Operação/Logística, Melhoria Contínua - Saúde e Segurança Ocupacional, Pricing</t>
  </si>
  <si>
    <t>SP e PB</t>
  </si>
  <si>
    <t>1. 12/09/23 - Início das inscrições e Trilha Online.
2.  10/10/23 - Encerramento das inscrições e Trilha Online.
3.  Outubro/23 - Convocação para dinâmica;
4. Outubro e Novembro/23 - Dinâmicas &amp; Entrevistas.
5. Novembro/23 - Divulgação dos aprovados.</t>
  </si>
  <si>
    <t>1º semestre</t>
  </si>
  <si>
    <t>5º semestre</t>
  </si>
  <si>
    <t>R$1.000,00</t>
  </si>
  <si>
    <t>https://oportunidades.eureca.me/oportunidade/estagio-de-ferias-grupo-elfa-2024</t>
  </si>
  <si>
    <t>Biológicas, Ciências Agrárias, Comunicação, Comunicação Social, Design, Direito, Engenharias, Exatas, Humanidades, Linguagens, Negócios, Saúde, TI, Turismo e outros</t>
  </si>
  <si>
    <t xml:space="preserve">São Paulo: IT - Digital Supply Chain, Pesquisa Clínica I, MRL - Global Clinical Trials Operations, Comércio Exterior, Finanças, Assuntos Regulatórios, Comunicação, Pesquisa Clínica II, Interação com o cliente, Compras e Pesquisa Clínica III
Cruzeiro: Pharma Technical Support - Serviços Técnicos, Controle da Qualidade, Almoxarifado, Pesquisa e Desenvolvimento, Garantia da Qualidade e  Produção
Joinville: Melhoria Continua
Montes Claros: Controle de Qualidade II e Pesquisa e Desenvolvimento de Vacinas </t>
  </si>
  <si>
    <t>SP, SC e MG</t>
  </si>
  <si>
    <t>Etapas
Inscrições
11/09 a 10/10
Nivelamento de inglês
Setembro e Outubro
Teste MindMatch
Outubro
Dinâmica de Grupo/Validação de perfil
Novembro
Entrevistas finais
Novembro
Notícia de aprovação
Novembro
Processo Admissional
Novembro e Dezembro
Início
Fevereiro</t>
  </si>
  <si>
    <t xml:space="preserve">Formação a partir de 12/2025 </t>
  </si>
  <si>
    <t>a 12/2026;</t>
  </si>
  <si>
    <t>Formação a partir de 12/2025 a 12/2026;
Tipo de cursos: aceitaremos cursos dos tipos bacharelado e licenciatura;
Localidade: é necessário possuir disponibilidade de atuar presencialmente nas localidades e continuar os estudos;
Horário estágio: 6h diárias totalizando 30h semanais com disponibilidade para atuar em horário comercial;
Para determinadas posições, ter conhecimentos em Pacote Office e inglês será considerado como um pré-requisito.</t>
  </si>
  <si>
    <t>Para determinadas posições, ter conhecimentos em Pacote Office e inglês será considerado como um pré-requisito.</t>
  </si>
  <si>
    <t>Compatível com o mercado</t>
  </si>
  <si>
    <t>https://bit.ly/3EY3ayf</t>
  </si>
  <si>
    <t>Não</t>
  </si>
  <si>
    <t>TIGRE</t>
  </si>
  <si>
    <t>Computação Gráfica, Comunicação E Ilustração Digital, Controle Ambiental, Gestão Ambiental, Gestão Ambiental E Sustentabilidade, Gestão Ambiental Industrial, Gestão De Meio Ambiente, Gestão E Análise Ambiental, Gestão Sustentável, Governança Ambiental E Sustentabilidade, Meio Ambiente E Energias Renováveis, Meio Ambiente E Recursos Hídricos, Processos Ambientais, Sistemas Da Qualidade E De Gestão Ambiental, Tecnologia Ambiental, Tecnologia Ambiental Industrial, Comunicação Assistiva, Comunicação Digital, Comunicação Digital E Redes Sociais, Comunicação E Produção Digital, Comunicação Em Mídias Digitais, Comunicação Empresarial, Comunicação Institucional, Comunicação Jurídica, Gestão De Comunicação Digital, Gestão De Comunicação Visual, Gestão De Marketing Em Mídias Digitais, Gestão De Redes Sociais, Mídias Sociais E Digitais, Produção De Conteúdo Digital, Comunicação Social – Fotografia, Comunicação E Multimeios, Comunicação Social – Audiovisual, Comunicação Social – Cinema, Comunicação Social – Comunicação Mercadológica, Comunicação Social – Comunicação Organizacional, Comunicação Social – Jornalismo, Comunicação Social – Multimídia, Comunicação Social – Produção Editorial, Comunicação Social – Publicidade E Propaganda, Comunicação Social – Rádio E TV, Comunicação Social – Rádio, Tv E Internet, Comunicação Social – Relações Públicas, Jornalismo, Produção Publicitária, Comunicação Em Criação E Desenvolvimento De Web Sites E Design, Design, Design De Animação, Design De Processos Inteligentes, Design De Produto,Design De Produto E Serviço, Design Digital, Design Educacional, Design Gráfico, Design Industrial, Design Publicitário, Design Visual, Web Design, Ciências Jurídicas E Sociais, Direito, Gestão de Serviços Judiciários, Gestão De Serviços Judiciários E Notariais, Gestão De Serviços Jurídicos, Gestão Jurídica, Gestão Legislativa, Serviços Jurídicos, Serviços Jurídicos E Notariais, Serviços Jurídicos, Cartorários E Notariais, Serviços Jurídicos, Notarias E De Registro, Serviços Penais, Serviços Registrais E Notariais, Engenharia Agrícola E Ambiental, Engenharias no geral, , Ciências E Química, Química, Química – Bioquímica E Biologia Molecular, Química – Biotecnologia, Química – Materiais, Química Ambiental, Química De Alimentos, Química De Produtos Naturais, Química Do Petróleo, Química Forense, Química Industrial, Química Medicinal, Química Tecnológica, Química Tecnológica E Industrial, Análise Estatística, Biofísica, Ciências E Física, Ciências Físicas E Biomoleculares, Ciências Matemáticas E Da Terra, Educação Do Campo – Ciências Naturais, Matemática E Ciências Agrárias, Estatística, Estatística E Ciências De Dados, Física, Física Aplicada E Instrumentação, Física Computacional, Física De Materiais, Interdisciplinar Em Matemática E Computação E Suas Tecnologias, Matemática, Matemática Aplicada, Matemática Aplicada – Controle E Automação, Matemática Aplicada – Métodos Matemáticos, Matemática Aplicada – Sistemas E Controle, Matemática Aplicada A Negócios, Matemática Aplicada E Computacional, Matemática Aplicada E Computacional – Atuária, Matemática Aplicada E Computacional – Comunicação Científica, Matemática Aplicada E Computacional – Mecatrônica E Sistemas Mecânicos, Matemática Aplicada E Computacional – Produção, Matemática Aplicada E Computacional – Sistemas E Controle, Matemática Computacional, Matemática Empresarial, Matemática Industrial, Ciências Humanas, Educação Do Campo – Ciências Humanas E Sociais, Estudo De Gênero E Diversidade, Estudos Sociais, Interdisciplinar Em Ciências, Tecnologia E Inovação, Pedagogia, Pedagogia Bilíngue, Pedagogia Bilingue – Libras/Português, Políticas Públicas, Políticas Sociais, Psicopedagogia, Serviço Social, Letras, Letras – Alemão, Letras – Árabe, Letras – Armênio, Letras – Chinês, Letras – Coreano, Letras – Espanhol, Letras – Espanhol E Literatura Hispânica, Letras – Estudos Literários, Letras – Francês, Letras – Francês E Literatura Francesa, Letras – Grego, Letras – Hebraico, Letras – Inglês, Letras – Inglês e Espanhol, Letras – Inglês E Literatura Inglesa, Letras – Italiano, Letras – Japonês, Letras – Japonês E Literatura Japonesa, Letras – Kaingang, Letras – Latim, Letras – Libras, Letras – Língua Estrangeira, Letras – Língua Portuguesa, Letras – Literatura, Letras – Polonês, Letras – Português E Literatura, Letras – Russo, Letras – Tradução, Letras – Tradução E Intérprete, Letras – Tradução Espanhol, Letras – Tradução Francês, Letras – Tradução Inglês, Letras Vernáculas, Letras Vernáculas – Língua Estrangeira, Letras Vernáculas – Português, Línguas Estrangeiras Aplicadas Às Negociações Internacionais, Finanças, Finanças Empresariais, Gestão De Comércio, Gestão De Comércio E De Serviços, Gestão De Estabelecimentos Comerciais, Gestão De Finanças, Gestão De Finanças E Controladoria De Empresas, Gestão De Finanças Empresarias, Gestão De Investimentos, Gestão De Varejo, Gestão De Varejo E Negócios Digitais, Gestão Financeira, Gestão Financeira E Controladoria Empresarial, Administração De Empresas, Administração De Recursos Humanos, Administração Pública, Agronegócios, Análise Gerencial, Ciências Contábeis, Ciencias Contábeis – Ênfase Em Políticas Públicas, Ciências Econômicas, Ciências Econômicas – Economia, Integração E Desenvolvimento, Coaching E Mentoring, Comércio Exterior, Comércio Exterior E Negócios Internacionais, Comércio Internacional, Comércio Varejista, Comunicação E Marketing, Contabilidade Pública, Controladoria, Controladoria E Finanças, Defesa E Gestão Estratégica Internacional, Economia Ecológica, Economia Empresarial E Controladoria, Economia Empresarial E Controladoria – Contabilidade, Economia Empresarial E Controladoria – Economia, Economia Empresarial E Controladoria – Finanças, Economia Empresarial E Controladoria – Negócios Internacionais, Economia Empresarial E Controladoria – Políticas Públicas, Empreendedorismo, Empreendedorismo E Novos Negócios, Gestão Administrativa, Gestão Administrativa E Financeira, Gestão Bancária, Gestão Comercial, Gestão Contábil, Gestão Contábil E Tributária, Gestão Da Inovação, Gestão Das Organizações Do Terceiro Setor, Gestão De Agronegócio, Gestão De Call Center, Gestão De Comércio Exterior, Gestão De Compliance E Políticas Corporativas, Gestão De Cooperativas, Gestão De E-Commerce, Gestão De E-Commerce E De E-Business, Gestão De E-Commerce E Sistemas Logísticos, Gestão De Empreendimentos Esportivos, Gestão De Empresas, Gestão De Empresas De Varejo, Gestão De Logística, Gestão De Logística Empresarial, Gestão De Marketing, Gestão De Marketing E Vendas, Gestão De Marketing Em Turismo, Gestão De Marketing No Varejo, Gestão De Micro E Pequenas Empresas, Gestão De Negócios, Gestão De Negócios Digitais, Gestão De Negócios E Empreendimentos, Gestão De Negócios E Inovação, Gestão De Negócios Em Turismo, Gestão De Negócios Internacionais, Gestão De Negócios No Varejo, Gestão De Pequenas E Médias Empresas, Gestão de Pessoas, Gestão De Pessoas Em Organizações Públicas, Gestão De Produto, Gestão De Projetos, Gestão De Projetos Sociais, Gestão De Recursos Humanos, Gestão De Representação Comercial, Gestão De Riscos Logísticos, Gestão De Segurança No Trabalho, Gestão De Startups E Empreendedorismo Digital, Gestão De Suprimentos E Logística, Gestão De Transformação Digital, Gestão De Vendas, Gestão E Empreendedorismo, Gestão E Marketing De Pequenas E Médias Empresas, Gestão Empresarial, Gestão Empresarial Em Serviços De Saúde, Gestão Estratégica, Gestão Estratégica De Vendas, Gestão Estratégica Empresarial, Gestão Integrada De Agronegócios, Gestão Tributária, Instrumentação E Controle De Processos, Inteligência De Negócios, Logística, Logística 4.0, Logística Aeroportuária, Logística E Transportes, Logística Empresarial, Marketing, Marketing De Varejo, Marketing Digital, Marketing Digital E Data Science, Marketing E Promoção De Vendas, Marketing Estratégico, Negociação E Relacionamento Comercial, Negócios Digitais, Negócios Internacionais, Planejamento De Transportes, Planejamento Estratégico Empresarial, Planejamento Logístico De Cargas, Processos Gerenciais, Psicologia, Relações Econômicas Internacionais, Relações Internacionais, Relações Internacionais E Integração, Segurança No Trabalho, Eletrônica Industrial, Eletrotécnica Industrial, Automação Industrial, Controle Da Produção, Controle De Qualidade, Desenho Industrial, Eletromecânica, Gestão Da Manufatura, Gestão Da Produção Industrial, Gestão De Produção, Gestão De Produção Industrial, Gestão De Qualidade, Gestão De Qualidade E Produtividade, Gestão De Qualidade E Segurança Do Trabalho, Gestão De Qualidade Em Metrologia, Gestão De Recursos Hídricos, Gestão De Segurança, Saúde E Meio Ambiente, Gestão De Serviços, Gestão E Controle Da Produção, Manufatura Avançada, Manutenção Eletro-Mecânica, Manutenção Eletromecânica Industrial, Manutenção Industrial, Manutenção Mecânica, Manutenção Mecânica Industrial, Mecânica De Precisão, Mecatrônica Industrial, Metalurgia, Microeletrônica, Processos Industriais, Processos Metalúrgicos, Processos Químicos, Produção Digital, Produção E Política Cultural, Produção Gráfica, Produção Gráfica Digital, Produção Industrial, Projetos Mecânicos, Secretariado, Secretariado Executivo, Secretariado Executivo Bilíngue, Secretariado Executivo Trilíngue, Sistemas De Automação Industrial, Tecnologia De Produção, Ciências Da Atividade Física, Educação Física, Educação Física – Desenvolvimento Humano, Educação Física – Saúde E Lazer, Educação Física – Treinamento Esportivo, Educação Física E Esporte, Educação Física E Saúde, Ciências Farmacêuticas, Enfermagem, Enfermagem E Obstetrícia, Farmácia, Farmácia – Análises Clínicas, Farmácia – Bioquímica, Farmácia – Bioquímica Analista, Farmácia – Bioquímica Industrial, Farmácia – Bioquímicao Toxicologista, Farmácia – Industrial, Farmácia – Tecnologia De Alimentos, Fisioterapia, Fonoaudiologia, Gerontologia, Gestão De Clínicas E Hospitais, Gestão De Empreendimentos De Saúde, Gestão De Saúde, Gestão De Saúde Ambiental, Gestão De Saúde Coletiva Indígena, Gestão De Saúde Pública, Gestão Hospitalar, Medicina, Nutrição, Nutrição E Metabolismo, Obstetrícia, Saúde Coletiva, Saúde Do Idoso, Saúde Pública, Blockchain E Criptografia Digital, Finanças, TI em Geral.</t>
  </si>
  <si>
    <t xml:space="preserve">Castro/PR
Manufatura, Manutenção, Engenharia de Processo,Centro de Distribuição.
Escada/PE
Manutenção, Melhoria Contínua
Joinville/SC
Controladoria de Negócios, Relações Trabalhistas, Remuneração e Benefícios, BPs de Pessoas, Marketing de Produtos, Merchandising, Controladoria de Pessoas, Comunicação Interna, Cultura e Desenvolvimento, Planejamento Financeiro, TI, BI &amp; Analytics, Inovação e Pesquisa e China, Capacitação de Mercado, Suprimentos, Contabilidade e Custos, Planejamento S&amp;OP, Centro de Excelência em Serviços Compartilhados, Marketing - Inteligência competitiva, Produtividade de Vendas, Operações Comerciais, Relações Institucionais e Governamentais, Excelência Comercial, Projetos Estratégicos, Desenvolvimento de Produtos, Expedição, Engenharia de Materiais, Manutenção, Engenharia de Processos
Manaus/AM
Extrusão
Rio Claro/SP
Acessórios, Extrusão, Logística e Almoxarifado, Engenharia de Manufatura
São Paulo/SP
Marketing de Produtos, Comunicação Interna, Marketing
</t>
  </si>
  <si>
    <t>SP, PE, AM, PR, SC</t>
  </si>
  <si>
    <t>Inscrições
12/09 a 10/10
Mindmatch
18/09 a 16/10
Dinâmica em Grupo e Entrevistas
24/10 a 16/11
Admissão
20/11 a 05/01
Início
08/01/2024</t>
  </si>
  <si>
    <t>Ano formação: estudantes com previsão de formação de curso entre Dezembro/2024 e Dezembro/2025;
Tipo de formação: Bacharelado, tecnólogo ou licenciatura;
Disponibilidade de atuação de 6h ou 8h* por dia;
Disponibilidade de mudança caso não resida na cidade de atuação;
Inglês ou espanhol é um diferencial.
*Depende da vaga e aprovação da instituição de ensino</t>
  </si>
  <si>
    <t>Inglês ou espanhol é um diferencial.
*Depende da vaga e aprovação da instituição de ensino</t>
  </si>
  <si>
    <t>https://bit.ly/3PAjM3R</t>
  </si>
  <si>
    <t>Lear</t>
  </si>
  <si>
    <t>Automotiva</t>
  </si>
  <si>
    <t>Engenharia de Avançada, de Programas e de Produto, Engenharia de Processo e Produção, Engenharia de Testes, Melhoria Contínua, Recursos Humanos, Tecnologia da Informação e TI Corporativo, Controladoria, Compras, Comunicação, Facilities, Recursos Humanos Corporativo - Administração de Pessoas, Global Business Services, Talent Acquisition, Engenharia de Manutenção, Engenharia de Qualidade, Logística</t>
  </si>
  <si>
    <t>MG, SP, PE, SC</t>
  </si>
  <si>
    <t>1. Inscrições e teste - 22/06 até 16/07
2. Dinâmica e entrevista: julho
3. Admissão: agosto</t>
  </si>
  <si>
    <t>R$ 1.600 (penúltimo ano)
R$ 1.800 (engenharia último ano)</t>
  </si>
  <si>
    <t>https://99jobs.com/lear/jobs/309373-programa-de-estagio-lear-2023-2-semestre?utm_source=estagiario-senior&amp;utm_medium=estagiario-senior&amp;utm_campaign=programa-de-estagio-lear-2023-2-semestre&amp;utm_id=001</t>
  </si>
  <si>
    <t>Huawei</t>
  </si>
  <si>
    <t xml:space="preserve">Engenharia(s), Ciência da Computação, Tecnologia da Informação (e outras áreas técnicas), Administração, Relações Públicas, Recursos Humanos, Contabilidade, Finanças e áreas relacionadas
</t>
  </si>
  <si>
    <t xml:space="preserve">Intermediate/Advanced english level (will be tested during interviews);
</t>
  </si>
  <si>
    <t>1. Knowledge of Programming languages;
2. Knowledge of Office package</t>
  </si>
  <si>
    <t>Administração, Gestão de Negócios, Administração de Empresas, Ciência da Computação, Engenharia da Computação, Engenharia de Ciência de Dados ou Recursos Humanos.</t>
  </si>
  <si>
    <t>Excel Avançado, com ênfase em criação de dashboards e tabelas dinâmicas.
Inglês intermediário.
Conhecimento prévio em análise de dados.
Familiaridade com ferramentas de visualização de dados</t>
  </si>
  <si>
    <t>https://careers.ibm.com/job/18990026/intern-program-student-s-o-paulo-br/?codes=SN_LinkedIn&amp;Codes=SN_LinkedIn</t>
  </si>
  <si>
    <t>Sanofi</t>
  </si>
  <si>
    <t>Administração, Análise de Dados, Biologia, Biomedicina, Ciências Biológicas, Ciências Contábeis, Ciências da Computação, Ciência de Dados, Ciências Econômicas, Comércio Exterior, Comunicação Social, Direito, Economia, Engenharias, Estatística, Farmácia, Física, Gestão de RH, Jornalismo, Marketing, Matemática, Psicologia, Publicidade e Propaganda, Química, Relações Internacionais, Relações Públicas, Secretariado, Tecnologia da Informação, dentre outros. *Variam de acordo com a área.</t>
  </si>
  <si>
    <t xml:space="preserve">áreas administrativas à produtivas
</t>
  </si>
  <si>
    <t>Inscrições, Provas Online, Dinâmica de Grupo, Teste Disc, Painel Virtual com o Gestor
Entrevista Final com o Gestor e Admissão.</t>
  </si>
  <si>
    <t>dezembro de 2025</t>
  </si>
  <si>
    <t>Inglês: Básico ao avançado
Pacote Office: Básico ao Avançado (De acordo com a vaga)</t>
  </si>
  <si>
    <t>6hrs: 2.110,00
8hrs: 2.814,00</t>
  </si>
  <si>
    <t xml:space="preserve">https://sanofiestagio.across.jobs/
</t>
  </si>
  <si>
    <t>Raízen</t>
  </si>
  <si>
    <t>Ciências Agrárias, Comunicação Social, Engenharias, Exatas, Negócios,TI e muitos outros</t>
  </si>
  <si>
    <t>Power, Estratégia e Sustentabilidade, Supply Chain e SSMA, Gente e Comunicação, Jurídico, Mobilidade, Produção de Etanol, Açúcar e Bioenergia (EAB), Relações Institucionais, Serviços aos Negócios e Cliente, Trading, Transações Financeiras, Tecnologia e Dados, Suprimentos, Finanças e Relações com Investidores</t>
  </si>
  <si>
    <t>AM, BA, CE, GO, MT, MS, MG, PR, PA, RJ, RS, SC, SP, SP, TO</t>
  </si>
  <si>
    <t>Inscrições
Jornada Raízen
Dinâmina
Entrevistas
Reta Final
Aprovação
Começo dos Trabalhos</t>
  </si>
  <si>
    <t>https://bit.ly/3rBRQog</t>
  </si>
  <si>
    <t>Inscrições
Braskem Game
Chega Mais
Conta Mais
Braskem Journey + Contratação</t>
  </si>
  <si>
    <t>https://bit.ly/3ZD1bbY</t>
  </si>
  <si>
    <t xml:space="preserve">Oferecemos bolsa de inglês para as pessoas que tiverem até o nível básico do idioma e, como ação afirmativa, para todas as pessoas que se declaram negras, o benefício é oferecido independentemente do nível de proficiência.
</t>
  </si>
  <si>
    <t>Gerdau</t>
  </si>
  <si>
    <t xml:space="preserve">Administração, Administração com ênfase em Gestão de Tecnologia da Informação, Administração com ênfase em Tecnologia da Informação, Administração de Empresas, Ciências Contábeis, Engenharia de Produção, Tecnologia da Informação, Engenharia Elétrica, Engenharia Eletrônica, Engenharia Mecânica, Engenharia Mecatrônica, Engenharia Metalúrgica, Engenharia Química, Logística, Psicologia, Engenharia de Controle e Automação, Engenharia de Materiais, Engenharia de Automação, Engenharia de Automação e Controle, Sistemas de Informação, Inteligência Artificial, Propaganda e Marketing, Gestão de Recursos Humanos, Tecnologia em Gestão de Recursos Humanos, Ciências Econômicas / Economia, Engenharia Ambiental
</t>
  </si>
  <si>
    <t xml:space="preserve">Word, Power Point, Excel
</t>
  </si>
  <si>
    <t>https://rjsp.estagiogerdau.com.br/</t>
  </si>
  <si>
    <t>KPMG</t>
  </si>
  <si>
    <t>Ciências Contábeis; Direito; Administração; Engenharias; Relações Internacionais; Ciências Econômicas; Análise de Sistemas e Sistemas da Informação.</t>
  </si>
  <si>
    <t>Financeio</t>
  </si>
  <si>
    <t>Tax</t>
  </si>
  <si>
    <t>MG, SP, CE, PR,RS, AM,PE,SC, RJ, BA</t>
  </si>
  <si>
    <t xml:space="preserve">https://bit.ly/48rHVSY </t>
  </si>
  <si>
    <t>Walt Disney Company</t>
  </si>
  <si>
    <t xml:space="preserve">cursos relacionados: 
Digital, Marketing, Produção (Jornalismo), Programação, Tecnologia (Engenharia)
Operações de Vendas Publicitárias, Serviços Criativos, Mídia Digital, Jurídico, Marketing, Programação, Relações Públicas
Desenvolvimento Criativo e de Produto, Vendas
</t>
  </si>
  <si>
    <t>Entretenimento</t>
  </si>
  <si>
    <t>SPORTS
Digital, Marketing, Produção (Jornalismo), Programação, Tecnologia (Engenharia)
ENTRETENIMENTO
Operações de Vendas Publicitárias, Serviços Criativos, Mídia Digital, Jurídico, Marketing, Programação, Relações Públicas
PRODUTOS DE CONSUMO
Desenvolvimento Criativo e de Produto, Vendas</t>
  </si>
  <si>
    <t>Habilidade com o Pacote Microsoft Office;</t>
  </si>
  <si>
    <t>https://www.walljobs.com.br/vagas/the-walt-disney-company-brasil-_-programa-de-estagio-sao-paulo-sp</t>
  </si>
  <si>
    <t>Abott</t>
  </si>
  <si>
    <t>Administrativo, Área Médica, Assuntos Regulatórios, Comercial, Compliance, Comunicação, Demanda, Engenharia, Eventos, Farmacovigilância, Finanças, Garantia da Qualidade, Inteligência de Mercado, Licitações, Manutenção, Marketing, Novos Negócios, Pesquisa Clínica, Recursos Humanos, Vendas</t>
  </si>
  <si>
    <t>SP, MG e RJ</t>
  </si>
  <si>
    <t>https://www.jobs.abbott/us/en/job/ABLAUS31067694ENUSEXTERNAL/Programa-de-Est-gio-2024-Rio-de-Janeiro-RJ?utm_source=linkedin&amp;utm_medium=phenom-feeds</t>
  </si>
  <si>
    <t>Planejamento, Suporte e Desenvolvimento</t>
  </si>
  <si>
    <t>GO e MG</t>
  </si>
  <si>
    <t>Inscrição
Avaliação do currículo acadêmico
Aplicação de testes
Entrevista
Avaliação comportamental
Feedback</t>
  </si>
  <si>
    <t xml:space="preserve">Possuir conhecimento em informática e querer se tornar fera na área
</t>
  </si>
  <si>
    <t>https://page.lg.com.br/lps/programa-de-estagio-2024/?keyword=&amp;creative=&amp;gclid=Cj0KCQjw1aOpBhCOARIsACXYv-dQL6x9WvS5HjpWKQ9IBoT73xulzYINCL2fqPPG1IlkOyUCCiu-6NMaAv1eEALw_wcB</t>
  </si>
  <si>
    <t xml:space="preserve">Administração, Comércio Exterior, Design, Economia, Engenharias, Farmácia, Logística, Marketing, Química, Técnico em Qualidade, Ciências Contábeis, Comunicação, Direito, Publicidade e Propaganda, Relações Públicas, TI
</t>
  </si>
  <si>
    <t>1. Inscrição
2. Processo seletivo online pela Companhia de Estágios
3. Painel e entrevistas online com o gestor da área de atuação
4. Admissão e entrega dos documentos
5. Início do estágio em março de 2024</t>
  </si>
  <si>
    <t>Inglês intermediário*
Excel intermediário*
*Para algumas vagas.</t>
  </si>
  <si>
    <t>https://www.ciadeestagios.com.br/vagas/boehringer/?utm_source=@estagiario.senior&amp;utm_medium=@estagiario.senior&amp;utm_campaign=@estagiario.senior</t>
  </si>
  <si>
    <t>Localiza</t>
  </si>
  <si>
    <t>Aluguel</t>
  </si>
  <si>
    <t>Financeiro, Gente, Jornada do Carro, Jornada do Cliente, Jurídico, LocalizaLabs - Agilidade, LocalizaLabs - Ciência de Dados e Analytics, LocalizaLabs - Design, LocalizaLabs - Engenharia e Arquitetura de Software, LocalizaLabs - Operações, Infraestrutura e Segurança da Informação, LocalizaLabs (remoto) - Produto, Marketing, Projetos e Gestão.</t>
  </si>
  <si>
    <t>MG ou remoto</t>
  </si>
  <si>
    <t>1. 18/09/2023 a 20/10/2023 - Inscrições;
2. 18/09/2023 a 23/10/2023  - Período para completar a trilha online;
3. Outubro e Novembro/2023 - Painéis Online;
4. Novembro e Dezembro/2023 - Teste de Potencial de Integridade Resiliente e entrevistas;
5. Dezembro e Janeiro/2023 - Aprovações e Feedbacks;
6. Fevereiro/2024 - Início do Estágio Localiza&amp;Co.</t>
  </si>
  <si>
    <t>Estágio de 4h ou 6h</t>
  </si>
  <si>
    <t>https://oportunidades.eureca.me/oportunidade/estagio-localiza&amp;Co2024</t>
  </si>
  <si>
    <t>GOL</t>
  </si>
  <si>
    <t>Humanas ou exatas</t>
  </si>
  <si>
    <t>SP ou MG</t>
  </si>
  <si>
    <t>https://golcarreiras.gupy.io/jobs/5584173?jobBoardSource=estagiario.senior</t>
  </si>
  <si>
    <t>DANONE</t>
  </si>
  <si>
    <t xml:space="preserve">São Paulo/SP
Sustentabilidade (Economia Circular)
Trade Marketing
S&amp;I (Estratégia e Insights)
Revenue Management
Nutrição Especializada
Finanças (Custos de Materiais)
RH (HRBP)
Data Analytics
Trade Marketing Categoria
Poços de Caldas/MG
RH Industrial
Finanças (Supply)
Produção Industrial
Automação Industrial
R&amp;I (Research and Innovation)
Compras (Data Analytics)
Produção Industrial
</t>
  </si>
  <si>
    <t>Inscrições
20/09 a 23/10
Fit Cultural
+ Raciocínio Fluido
26/09 a 26/10
Dinâmica
em Grupo Online
09/11 e 10/11
Entrevistas
Presenciais
20/11 a 29/11
Processo
Admissional
07/12 a 12/01
Início
15/01/2024</t>
  </si>
  <si>
    <t>Previsão de formação de curso entre Dezembro/2024 e Dezembro/2025
Tipo de formação: Bacharelado, tecnólogo ou licenciatura
Residir próximo das localidades para estagiar de forma híbrida em São Paulo/SP ou presencialmente em Poços de Caldas/MG
Disponibilidade para estagiar 6h por dia, por pelo menos 1 ano, podendo estender até 2 anos</t>
  </si>
  <si>
    <t>São Paulo: Remuneração R$ 1800,00 e Minas Gerais: Remuneração R$ 1620,00</t>
  </si>
  <si>
    <t>https://bit.ly/3PXnYfu</t>
  </si>
  <si>
    <t xml:space="preserve">Não </t>
  </si>
  <si>
    <t>Estágio para PCD</t>
  </si>
  <si>
    <t>Engenharia (Computação, Controle e Automação, Elétrica, Industrial, Mecatrônica, Civil, de Materiais, de Produção, de Telecomunicações, Mecânica, Metalúrgica, Física), Ciência da Computação, Sistemas de Informação, Eletrônica e Telecomunicações, Programação e Análise de Sistemas, Segurança, Tecnologia de Banco de Dados, Desenvolvimento de Software, Matemática e Estatística, Administração de Redes, Desenvolvimento Web, Big Data ou Inteligência Artificial.</t>
  </si>
  <si>
    <t>https://careers.ibm.com/job/19230362/programa-de-est-gio-ibm-associates-brasil-exclusiva-pcd-hortol-ndia-br/?codes=SN_LinkedIn&amp;Codes=SN_LinkedIn</t>
  </si>
  <si>
    <t xml:space="preserve">Compras, COMEX, Comunicação, Relações Governamentais, RH, Finanças, Manufatura, Engenharias, Supply, Logística, TI, Vendas (incluindo Trade Marketing, Digital Commerce, Gerenciamento de Categoria, Planejamento de Demanda, SRM, RTM), Marketing ou Pesquisa e Desenvolvimento;
</t>
  </si>
  <si>
    <t>Mars</t>
  </si>
  <si>
    <t>Nem todas as vagas precisam de inglês</t>
  </si>
  <si>
    <t>https://careers.mars.com/global/en/job/R77284/Programa-de-Estágio-Mars---Janeiro-2024</t>
  </si>
  <si>
    <t>Dow</t>
  </si>
  <si>
    <t>Análise de Sistemas, Ciências da Computação, Engenharia da Computação, Engenharia de Controle e Automação, Engenharia Química, Comunicação Social, Jornalismo, Marketing, Publicidade e Propaganda, Relações Internacionais, Relações Públicas, Engenharia Ambiental, Engenharia Civil, Engenharia Elétrica, Engenharia Mecânica, Engenharia Metalúrgica, Engenharia de Produção, Administração de Empresas, Economia, Engenharia de Materiais, Administração, Ciências Contábeis, Finanças, Biologia, Ciências de Materiais, Farmácia, Química, Química Industrial, Química-Física Integrada, Psicologia, Direito, Comércio Exterior, Logística.</t>
  </si>
  <si>
    <t>Engenharia Química, Operação Ambiental, Integridade Mecânica, Manutenção, Engenharia de Melhorias, Engenharia de Processos, Laboratório - Controle de Qualidade, Manutenção Industrial, Pesquisa e Desenvolvimento, Laboratório de Aplicações, Pesquisa, Suporte Técnico, Análise de Sistemas, Comunicação, Excelência Comercial, Finanças - Negócios, Finanças - Risco de Crédito, Marketing e Vendas, Recrutamento e Seleção, Recursos Humanos - Área de Operações, Recursos Humanos - Suporte ao Partner, Supply Chain - Atendimento ao Cliente, Supply Chain - Automação de Dados, Supply Chain - Cadeia de Suprimentos, Supply Chain - Logística, Supply Chain - Planejamento, Tributos Diretos, Planta Metalúrgica.</t>
  </si>
  <si>
    <t>SP, MG, PA e BA</t>
  </si>
  <si>
    <t>1. Inscrições: Até 30 de outubro
2. Teste on-line: Até 31 de outubro
3. Painel final com a liderança e RH: Novembro/Dezembro
4. Admissão: Dezembro/Janeiro
5. Previsão de início do estágio: Fevereiro de 2024</t>
  </si>
  <si>
    <t>https://ciadetalentos.com.br/estagiodow/?utm_source=Estagiario.Senior&amp;utm_medium=Dow+Banner&amp;utm_id=Dow_CT_Estagio_2024-1_Site_Banner__09102023</t>
  </si>
  <si>
    <t>Bradesco</t>
  </si>
  <si>
    <t>Ciências Contábeis, Admnistração, entre outras</t>
  </si>
  <si>
    <t>SP, BA, GO , SC</t>
  </si>
  <si>
    <t xml:space="preserve">•        Inscrições e Avaliações
•        Dinâmica Grupo e Entrevistas
•        Admissão
</t>
  </si>
  <si>
    <t>2ª semestre graduação
1º semestre tecnólogo</t>
  </si>
  <si>
    <t xml:space="preserve">•        Estudantes de nível superior (bacharelado, licenciatura ou tecnólogo), cursando a partir do 2º semestre da graduação ou 1º semestre de tecnólogo.
•        Disponibilidade para uma jornada de estágio de 20, 25 ou 30 horas semanais e, preferencialmente, com possibilidade de realizar 2 anos de estágio. No caso das universidades que permitem o estágio apenas no último ano de curso, o programa será de 1 ano.
•        Para as vagas exclusivas para pessoas com deficiência, é necessário apresentar laudo médico. 
•        Localidades: Osasco, São Paulo, Barreiras, Anápolis, Rio Verde, Sinop, Porto Velho, Chapecó , Joinville, Araçatuba, entre outras
</t>
  </si>
  <si>
    <t xml:space="preserve">https://bit.ly/3tJKGyU </t>
  </si>
  <si>
    <t>EcoRodovia</t>
  </si>
  <si>
    <t>Engenharia Ambiental, Engenharia Civil, Administração, Economia, Direito, Biologia, Comunicação, Comercial, RH, Engenharia da computação, ciência da computação, Engenharia de software, entre outras</t>
  </si>
  <si>
    <t>Serviços</t>
  </si>
  <si>
    <t>Infraestrutura</t>
  </si>
  <si>
    <t>SP, GO, MG e RJ</t>
  </si>
  <si>
    <t>INSCRIÇÕES
AVALIAÇÕES ONLINE
ENTREVISTA INDIVIDUAL
ACADEMIA DO CONHECIMENTO
PROCESSO ADMISSIONAL</t>
  </si>
  <si>
    <t xml:space="preserve">•        Formação Julho de 2018 a Julho de 2023;
•        Disponibilidade para mudança e viagens;
•        Os cursos : Engenharia Ambiental, Engenharia Civil, Administração, Economia, Direito, Biologia, Comunicação, Comercial, RH, Engenharia da computação, ciência da computação, Engenharia de software, entre outras
•        Localidades: São Bernardo do Campo, Anápolis, Curvelo, Uberlândia, Magé e Matão
•        Para inglês, caso seja necessário, dão incentivo educacional;
</t>
  </si>
  <si>
    <t>•        Desejável CNH.</t>
  </si>
  <si>
    <t xml:space="preserve">https://bit.ly/46p0Axf </t>
  </si>
  <si>
    <t>Banco Pan</t>
  </si>
  <si>
    <t>Administração de Empresas, Direito, Matemática, Física, Estatística, Tecnologia, Engenharias, Marketing, Ciências Contábeis, Jornalismo, Psicologia e correlatas</t>
  </si>
  <si>
    <t>Analytics, Tecnologia, Crédito, Controladoria, CRM, Operações, Jurídico e Produtos.</t>
  </si>
  <si>
    <t>1. Inscrição
2. Triagem
3. Testes
4. Dinâmica em grupo
5. Entrevista com gestor
6. Papo com liderança</t>
  </si>
  <si>
    <t>https://bancopan.com.br/programa-de-estagio-banco-pan</t>
  </si>
  <si>
    <t>Estágio de férias</t>
  </si>
  <si>
    <t>a partir do 2º ano</t>
  </si>
  <si>
    <t>Pirelli</t>
  </si>
  <si>
    <t xml:space="preserve">Engenharia, Jurídico, Laboratório e P&amp;D, Financeiro, Contabilidade, Economia e Controladoria, Marketing, Comercial, Vendas e Negócios, RH, Comunicação, Diversidade e Responsabilidade Social, Saúde, Segurança e Meio Ambiente, Supply Chain, Logística, Compras e Suprimentos, TI (Infraestrutura, Desenvolvimento e Sistemas)
</t>
  </si>
  <si>
    <t>SP e BA</t>
  </si>
  <si>
    <t>1. Inscrições e testes (outubro) 
2. Dinâmica e entrevista (novembro) 
3. Admissão (dezembro)</t>
  </si>
  <si>
    <t xml:space="preserve">Idiomas: Inglês (somente para algumas vagas e aceitamos inscrições de pessoas com todos os níveis do idioma); </t>
  </si>
  <si>
    <t xml:space="preserve">Espanhol e Italiano serão um diferencial.
</t>
  </si>
  <si>
    <t>R$ 1.189,44 e R$ 1.869,84 (varia conforme a localidade)</t>
  </si>
  <si>
    <t>https://99jobs.com/pirelli/jobs/337808-programa-de-estagio-pirelli-2024?utm_source=estagiario.senior&amp;utm_medium=estagiario.senior&amp;utm_campaign=programa-de-estagio-pirelli-2024&amp;utm_id=001</t>
  </si>
  <si>
    <t>Whirlpool</t>
  </si>
  <si>
    <t>Vários</t>
  </si>
  <si>
    <t>SP,SC e AM</t>
  </si>
  <si>
    <t>✓ Inscrição
✓ Teste inglês
✓ Assessment Whirlpool - mapeia personalidade, inteligência social e capacidade de resolução de problemas.
✓ Contato telefônico
✓ Avaliação coletiva
✓ Painel presencial final - São Paulo.
Início das atividades: Janeiro/2024.</t>
  </si>
  <si>
    <t xml:space="preserve">•        • Possuir experiência profissional (a experiência diferente da área escolhida para o programa também conta);
•        • Inglês avançado;
•        • Disponibilidade de mudança para localidade escolhida para ser trainee;
•        • Disponibilidade para viagens;
•        • Perfil para liderança de pessoas e grupos de trabalho;
•        • Habilidades de trabalhar em equipes, colaborar e transitar entre diferentes times;
•        • Pensamento estratégico e analítico direcionado para resolução de problemas;
•        • Capacidade de simplificar grandes problemas com soluções simples;
•     
</t>
  </si>
  <si>
    <t>• Conhecimento em espanhol será um diferencial.</t>
  </si>
  <si>
    <t xml:space="preserve">
•        Remuneração: R$ 10.000,00</t>
  </si>
  <si>
    <t xml:space="preserve">https://bit.ly/3tmGo0d </t>
  </si>
  <si>
    <t>GPA</t>
  </si>
  <si>
    <t>Estágio afirmativo (Pretos e Pardos)</t>
  </si>
  <si>
    <t>Atacado</t>
  </si>
  <si>
    <t>1. Inscrições e etapas  de avaliação online
2. Outubro e novembro - Dinâmica e entrevista individual online
3. Novembro - Dinâmica Presencial 
4. Dezembro - Proposta final</t>
  </si>
  <si>
    <t>https://superestagiariogpa.com.br</t>
  </si>
  <si>
    <t>Univar Solutions</t>
  </si>
  <si>
    <t>Administração, Comércio Exterior, Logística, Farmácia, Química, Ciências Econômicas, Ciências Contábeis, Engenharias (Química, Produção, Materiais, Qualidade, Segurança do Trabalho) e áreas correlatas</t>
  </si>
  <si>
    <t xml:space="preserve">EHS (Segurança do Trabalho), Logística, Laboratório, Supply Chain, FP&amp;A, PCP, Sales Support, Comercial BPC, Customer Solutions, Comercial
</t>
  </si>
  <si>
    <t>Inscrição: 03/10 a 03/11
Fit Cultural
Teste Online
Vídeo Entrevista
Dinâmica de Grupo: outubro e novembro
Painel com Gestores: novembro 
Início da turma da Univar: 22/janeiro/2024
*as fases sem data, é porque eles possuem prazos diferentes e individuais (de acordo com o acesso e avanço da pessoa na plataforma). Mas os prazos de conclusão de cada etapa, ficam disponíveis na tela de candidatura deles, para poderem se programar certinho!</t>
  </si>
  <si>
    <t>Inglês porque é uma multinacional</t>
  </si>
  <si>
    <t>https://discover.univarsolutions.com/pt-br/regions/brazil/careers-brazil/estagio-univar/?utm_source=AlunosEstagiarioSenior</t>
  </si>
  <si>
    <t xml:space="preserve">Administração de Contratos, Administrativo, Automação e Governança, Comercial Digital, Conciliação e Reembolso, CRM Salesforce, Estratégia de Ofertas, Experiência de Marca, Financeiro, Jurídico Corporativo, Licitações, Marca e Comunicação, Marketing de Conteúdo, Marketing de Produtos, Planejamento Comercial, Plataforma de Infraestrutura, Projetos Estruturantes, Relacionamento com Cliente, Serviço de Dados, Sustentação de Plataformas e Sistemas.
</t>
  </si>
  <si>
    <t>1. Inscrições até 25/10
2. Dinâmica em novembro
3. Entrevista em novembro
4. Admissão em janeiro</t>
  </si>
  <si>
    <t>Estar a partir do 2º semestre</t>
  </si>
  <si>
    <t>Pacote Office Básico, Intermediário e avançado.</t>
  </si>
  <si>
    <t>https://99jobs.com/vr/jobs/331433-programa-de-estagio-vr-2023-2?utm_source=@estagiario.senior&amp;utm_medium=@estagiario.senior&amp;utm_campaign=programa-de-estagio-vr-2023-2&amp;utm_id=001</t>
  </si>
  <si>
    <t>Velt Partners</t>
  </si>
  <si>
    <t>Negócios, Exatas e Direito</t>
  </si>
  <si>
    <t>Nào informado</t>
  </si>
  <si>
    <t>1. Inscrições
2. Testes online
3. Entrevistas com a Companhia de Estágios
4. Carta de apresentação pessoal
5. Painel de negócios e Happy Hour com time VELT
6. Entrevistas finais
7. Processo de admissão
8. Início em janeiro de 2024</t>
  </si>
  <si>
    <t>Companhia de estágios</t>
  </si>
  <si>
    <t>Inglês avançado ou fluente</t>
  </si>
  <si>
    <t>https://www.ciadeestagios.com.br/vagas/velt/?utm_source=ESTAGIARIO.SENIOR&amp;utm_medium=ESTAGIARIO.SENIOR&amp;utm_campaign=destaque/?utm_source=ESTAGIARIO.SENIOR</t>
  </si>
  <si>
    <t xml:space="preserve"> Compras, COMEX, Comunicação, Relações Governamentais, RH, Finanças, Manufatura, Engenharias, Supply, Logística, TI, Vendas (incluindo Trade Marketing, Digital Commerce, Gerenciamento de Categoria, Planejamento de Demanda, SRM, RTM), Marketing ou Pesquisa e Desenvolvimento</t>
  </si>
  <si>
    <t>1. Inscrições e entrevista digital: 02/10 a 22/10
2. Entrevista com gestor: 13/11 a 30/11
3. Retorno do processo: 01/12 até 14/12
4. Início: Janeiro de 2024</t>
  </si>
  <si>
    <t>(SP) R$ 1.900,00
(PE) R$ 1.520,00</t>
  </si>
  <si>
    <t>https://careers.mars.com/global/en/job/R77284/Programa-de-Est%C3%A1gio-Mars---Janeiro-2024</t>
  </si>
  <si>
    <t>Kraft Heinz</t>
  </si>
  <si>
    <t>Finanças, Marketing, People, Operações e engenharia, Vendas, Compras e Logística</t>
  </si>
  <si>
    <t>GO, SC e SP</t>
  </si>
  <si>
    <t>https://99jobs.com/kraft-heinz/jobs/338004</t>
  </si>
  <si>
    <t>Siemens Energy</t>
  </si>
  <si>
    <t xml:space="preserve">Ciências Contábeis, Administração, Engenharia de Produção, Comércio Exterior, Secretariado, Relações Internacionais, Engenharia Elétrica, Engenharia Mecânica, Engenharia de Segurança do Trabalho (graduação), Comunicação (Ciências da Comunicação), Tecnólogo de Automação Industrial, Engenharia Química, Direito, Engenharia de Controle e Automação, Engenharia da Computação.					</t>
  </si>
  <si>
    <t>Gestão de Projetos, Manufatura, Administração, Engenharia, Tecnologia e Inovação, Controladoria de Negócios.</t>
  </si>
  <si>
    <t>Inscrições: 11/10 a 5/11
Testes: Novembro
Dinâmicas e entrevostas: Novembro
Admissão: Dezembro</t>
  </si>
  <si>
    <t>Inglês, a partir do intermediário - algumas vagas estão abertas para o nível básico</t>
  </si>
  <si>
    <t xml:space="preserve">
50% das vagas são para Jundiaí</t>
  </si>
  <si>
    <r>
      <rPr>
        <rFont val="Calibri"/>
        <sz val="10.0"/>
      </rPr>
      <t xml:space="preserve">Regular: </t>
    </r>
    <r>
      <rPr>
        <rFont val="Calibri"/>
        <color rgb="FF1155CC"/>
        <sz val="10.0"/>
        <u/>
      </rPr>
      <t xml:space="preserve">https://99jobs.cc/PDTSiemensEnergy2024_1
</t>
    </r>
    <r>
      <rPr>
        <rFont val="Calibri"/>
        <sz val="10.0"/>
      </rPr>
      <t xml:space="preserve">PCD: </t>
    </r>
    <r>
      <rPr>
        <rFont val="Calibri"/>
        <color rgb="FF1155CC"/>
        <sz val="10.0"/>
        <u/>
      </rPr>
      <t>https://99jobs.cc/PDTSiemensEnergy2024_1PCD</t>
    </r>
    <r>
      <rPr>
        <rFont val="Calibri"/>
        <sz val="10.0"/>
      </rPr>
      <t xml:space="preserve">                                      
</t>
    </r>
  </si>
  <si>
    <t>CTG Brasil</t>
  </si>
  <si>
    <t>Administração, Agronomia, Biologia, Ciências Contábeis, Direito, Economia, Engenharia, Física, Matemática e Psicologia</t>
  </si>
  <si>
    <t>Inscrições
Análise de Currículo
Prova Testes Online
Painel com Gestores
Entrevista com Gestor
Contratação</t>
  </si>
  <si>
    <t>Pacote Office: Nível Intermediário ou avançado
Inglês: Nível Intermediário ou avançado</t>
  </si>
  <si>
    <t>https://www.linkedin.com/jobs/view/3731917260</t>
  </si>
  <si>
    <t>Boeing</t>
  </si>
  <si>
    <t>Apenas engenharias</t>
  </si>
  <si>
    <t>Inscrições
Testes online
Entrevista com a Companhia de Estágios
Painel de negócios e entrevistas finais
Processo de admissão
Início em 2024</t>
  </si>
  <si>
    <t>Inglês fluente</t>
  </si>
  <si>
    <t>https://www.ciadeestagios.com.br/vagas/boeing/?utm_source=home&amp;utm_medium=site&amp;utm_campaign=destaque/?utm_source=estagiario.senior</t>
  </si>
  <si>
    <t>Serasa</t>
  </si>
  <si>
    <t>TI, Estatística, Matemática, Física, Engenharias, Administração de empresas, Economia, Marketing, Ciências da Computação, Engenharia de Software, Análise De Dados, Análise de Sistemas, Big Data, Business Intelligence, Ciência de Dados, Engenharia de Dados, Sistemas de informação, Contabilidade, Ciências contábeis, Engenharia Elétrica, Engenharia Eletrônica, Engenharia mecatrônica, Análise Geral, Coaching, Comunicação Empresarial, Comunicação Organizacional, Controle de Processos, Economia Empresarial, Gestão Administrativa, Gestão Bancária, Gestão Comercial, Gestão Da Inovação, Gestão De Agronegócio, Gestão De Comércio, Gestão De Compliance E Políticas Corporativas, Gestão De E-Commerce, Gestão De Pessoas, Gestão De Produto, Gestão De Projetos, Relações Internacionais, Comércio Exterior, Finanças, Gestão de Negócios, Direito, Comunicação Digital, Jornalismo, Mídias Digitais, Publicidade e Propaganda, Rádio e TV, Relações Públicas, Design, Empreendedorismo, Gestão de Qualidade e Logística.</t>
  </si>
  <si>
    <t>Financeira</t>
  </si>
  <si>
    <t>Analytics, Arquitetura de dados, Customer Experience (CX), Customer Success (Atendimento ao Cliente), Dados, Desenvolvimento de Software &amp; Produto, Estratégia e Inteligência de Mercado, Finanças, Governança de TI, Infraestrutura e Cloud, Jurídico (Contencioso e Consultivo), Fusões &amp; Aquisições (M&amp;A), Marketing,  Gestão de Produtos (Product Management) e Produtos (Product Operations)</t>
  </si>
  <si>
    <t>1. Inscrições: de 09/10 até 07/11
2. Segunda etapa de inscrição: Outubro e Novembro
3. Teste Mindmatch: Outubro e Novembro
4. Dinâmica em grupo/validação de perfil: Novembro e Dezembro
5. Entrevistas finais: Novembro e Dezembro
6. Notícia de Aprovação: Novembro e Dezembro
7. Início: 2024</t>
  </si>
  <si>
    <t>https://estagioserasaexperian.com.br/</t>
  </si>
  <si>
    <t>UBS</t>
  </si>
  <si>
    <t>Administração, Comércio Exterior, Contabilidade, Economia, Engenharias, Marketing, Relações Internacionais e Secretariado;</t>
  </si>
  <si>
    <t xml:space="preserve">Administrativo </t>
  </si>
  <si>
    <t>Inscrição
Testes Online
Avaliação Cia de Talentos
Entrevista com Gestor(a)
Admissão</t>
  </si>
  <si>
    <t xml:space="preserve">Ter interesse por Mercado Financeiro;
Cursar Administração, Comércio Exterior, Contabilidade, Economia, Engenharias, Marketing, Relações Internacionais e Secretariado;
Término a partir de 12/2025;
Inglês a partir de Intermediário;
Disponibilidade para estagiar presencialmente em São Paulo/SP;
Disponibilidade para estagiar 30h/semana (6h/dia);
</t>
  </si>
  <si>
    <t>Pacote Office Intermediário, conhecimentos avançados serão considerados diferenciais</t>
  </si>
  <si>
    <t>https://bit.ly/3tR7Kfx</t>
  </si>
  <si>
    <t>Camil</t>
  </si>
  <si>
    <t>Nutrição e Gastronomia</t>
  </si>
  <si>
    <t>Cozinha Experimental</t>
  </si>
  <si>
    <t>https://www.linkedin.com/jobs/view/3739477444</t>
  </si>
  <si>
    <t>Siemens</t>
  </si>
  <si>
    <t>Administração de Empresas, Ciência de Dados, Ciências Contábeis, Comércio Exterior, Controladoria, Direito, Economia, Engenharia Ambiental, Engenharia Civil, Engenharia da Computação, Engenharia de Controle e Automação, Engenharia de Energia, Engenharia de Produção, Engenharia de Software, Engenharia Elétrica, Engenharia Elétrica de Sistemas de Potência, Engenharia Eletrônica, Engenharia Mecatrônica, Engenharia Eletrotécnica ou Mecânica, Engenharias, Finanças, Logística, Marketing, Psicologia e Secretariado. Análise e Desenvolvimento de Sistemas, Banco de Dados, Gestão da Tecnologia da Informação, Informática para Negócios, Redes de computadores, Segurança da Informação, Sistemas para Internet, Gestão de Comércio Exterior, Gestão Comercial, Gestão de Recursos Humanos, Gestão Empresarial, Gestão Financeira, Gestão de Negócios e Inovação, Automação e Manufatura Digital, Sistemas Embarcados, Automação Industrial, Eletrônica Automotiva, Eletrônica Industrial, Gestão da Produção Industrial, Gestão da Qualidade, Manutenção Industrial, Mecânica – Processos de Produção, Mecatrônica Industrial, Produção Industrial, Tecnologia em Comércio Exterior, Tecnologia em Gestão de Recursos Humanos, Tecnologia em Gestão da Tec. da Informação, Tecnologia em Gestão Empresarial (EaD) e Tecnologia em Logística.</t>
  </si>
  <si>
    <t>Recursos Humanos / P&amp;O, Qualidade, Order Management, Controladoria, Gestão de produtos, Engenharia, Qualidade e EHS, Vendas &amp; Engenharia, Compensation, Planejamento de Materiais, Financeiro, Propostas técnicas, Gerenciamento de Portfolio (PLM), Propostas / Vendas / Engenharia de Aplicação, Vendas, Gestão de Projetos em Automação de Sistema de Energia, Planejamento e Controle da Produção, Gerenciamento de Projetos (Project Management), Atividades relacionadas à contabilidade (mais precisamente com o fechamento contábil que centra-se na aplicação das regras e padronização das informações contábeis geradas para os analistas e Head Quarter), Gerenciamento de Projetos, Controladoria de Projeto, TI Industrial, Marketing, Resource &amp; Development, EHS, PMO, Business Development (Marketing Estratégico), Compras e Logística, Customer Service / Pós Vendas, Operações, Consultoria Técnica de Vendas, Controladoria de Vendas/Ofertas, Controladoria de Projetos, Engenharia de Aplicação, Financeiro/Administração de Vendas, Vendas, Marketing e Engenharia, Estratégia e Vendas, Jurídico, Financeira (Contencioso Tributário e Paralegal), Product Lifecycle Management e Desenvolvimento de Negócios DI FA, Especialista de Produto / Gerente de Produto, Contratos, Gestão de Projetos (PM), Marketing Estratégico, Contabilidade, BE - Business Excellence, Controladoria; Financeira, PTI: Consultoria de Estudos Elétricos, Engenharia de Redes, Serviços Industriais, Especialista de Produtos, Vendas, Suporte ao Canal Distribuição DI CS, Shared Services, Vendas Vertical de Alimentos e Bebidas, 2 vagas em Gerenciamento de Projetos e 1 em Engenharia.</t>
  </si>
  <si>
    <t>SP, MG e PR</t>
  </si>
  <si>
    <t>Inscrições e testes - setembro e outubro
Dinâmica oline e entrevistas - novembro
Admissãao: novembro, dezembro e janeiro
Inicio: Janeiro</t>
  </si>
  <si>
    <t xml:space="preserve"> Inglês a partir do  intermediário. 			</t>
  </si>
  <si>
    <t>https://99jobs.cc/PDTSIEMENS2024</t>
  </si>
  <si>
    <t>Siemens Healthineers</t>
  </si>
  <si>
    <t>Ciência da Computação, Engenharia da Computação, Engenharia da Informação, Engenharia de Sistemas, Engenharia de Software, Administração, Engenharia de Produção, Engenharia Elétrica, Engenharia Eletrônica, Engenharia de Automação, Engenharia de Manufatura, Engenharia Mecânica, Mecatrônica, Engenharia de Controle e Automação, Engenharia Biomédica.</t>
  </si>
  <si>
    <t>Engenharia, Dados, Processos, Business Inteligence e TI</t>
  </si>
  <si>
    <t>MT, SC, SP e MG</t>
  </si>
  <si>
    <t xml:space="preserve">Inglês intermediário;
</t>
  </si>
  <si>
    <t>https://bit.ly/3SkAlnr</t>
  </si>
  <si>
    <t>L'Oréal</t>
  </si>
  <si>
    <t xml:space="preserve"> RH, Marketing, Comercial, Finanças, Digital, Operações, Fábrica, Pesquisa &amp; Inovação, Tecnologia da Informação, entre outras.</t>
  </si>
  <si>
    <t>4º semestre</t>
  </si>
  <si>
    <t>mínimo 1 ano para estagiar</t>
  </si>
  <si>
    <t>https://loa.avature.net/estagloabr</t>
  </si>
  <si>
    <t>https://programa-como-conseguir-um-estagio-fod.memberkit.com.br/33182-aprenda-com-quem-fez/3022750-l-oreal-nao-tem-programa-de-estagio</t>
  </si>
  <si>
    <t xml:space="preserve">ISA CTEEP </t>
  </si>
  <si>
    <t>Inscrições
Avaliação Online
Entrevista Online Cia de Talentos
Entrevista Final Presencial
Contratação</t>
  </si>
  <si>
    <t xml:space="preserve">Cursando graduação bacharelado (presencial ou EAD), conforme os pré-requisitos de cada macro área de interesse;
Conhecimento em inglês, conforme requisitos da macro área;
</t>
  </si>
  <si>
    <t>https://bit.ly/3MgES6K</t>
  </si>
  <si>
    <t>Pepsico</t>
  </si>
  <si>
    <t>Marketing, Operações, Pesquisa e Desenvolvimento, Recursos Humanos, Vendas, Supply Chain, Real Estate (Negócios Imobiliários) e Jurídico.</t>
  </si>
  <si>
    <t>1. Inscrições
2. Avaliações Online: Habilidades Digitais + Solu (desafios do mundo do trabalho)
3. Jornada Gameficada: etapa não obrigatória, porém superimportante para o seu desempenho no programa
4. Escape Room (Sala de Escape): Uma dinâmica de grupo bem divertida + Entrevistas com as lideranças e time de RH da empresa
5. Etapa Final
6. Previsão de início - janeiro de 2024</t>
  </si>
  <si>
    <t>https://ciadetalentos.com.br/pepsicoestagio/?utm_source=estagiario.senior</t>
  </si>
  <si>
    <t>Humanas ou Exatas</t>
  </si>
  <si>
    <t>Comercial, Marketing, RH/Comunicação Interna e Logística.</t>
  </si>
  <si>
    <t>1. Inscrições
2. Testes Online
3. Seleção com a Companhia de Estágios
4. Entrevistas com as lideranças + Dinâmica com Business Case
5. Admissão e entrega dos documentos
6. Início em fevereiro de 2024.</t>
  </si>
  <si>
    <t>2º ano</t>
  </si>
  <si>
    <t>https://www.ciadeestagios.com.br/vagas/softys/?utm_source=home&amp;utm_medium=site&amp;utm_campaign=destaque/?utm_source=estagiario.senior</t>
  </si>
  <si>
    <t>Engenharias e etc</t>
  </si>
  <si>
    <t>Inscrições
Avaliações Online
Academia do Conhecimento Presencial
Entrevista Final Presencial
Contratação</t>
  </si>
  <si>
    <t xml:space="preserve">•        Cursos: Conforme pré-requisito de cada área;
•        Término da graduação: entre dezembro de 2020 e dezembro de 2023;
•        Disponibilidade para residir em São Paulo/SP;
•        Disponibilidade para viagens;
•        Modelo de trabalho Híbrido ou Presencial (a depender da área);
•        Necessário inglês de acordo com as áreas;
•        Conhecimento em espanhol desejável;
•        Jornada de trabalho: 40 horas semanais – 8 horas diárias.
•        Renumeração R$ 7.200,00/mês
</t>
  </si>
  <si>
    <t xml:space="preserve">https://bit.ly/48ZKc8j </t>
  </si>
  <si>
    <t>Vale</t>
  </si>
  <si>
    <t xml:space="preserve">Engenharia ou Geologia </t>
  </si>
  <si>
    <t>Brasil</t>
  </si>
  <si>
    <t>1. 17/10 a 13/11 – Inscrições e testes online
2. Novembro/Dezembro 2023 – Painel online com o RH
3. Dezembro 2023 – Painel online com gestores Vale e RH
4. Dezembro 2023 - Painel Executivo (Presencial no Rio de Janeiro)
5. Dezembro 2023 - Resultados</t>
  </si>
  <si>
    <t xml:space="preserve">•        Para participar é preciso ter concluído curso superior de Engenharia ou Geologia em instituição de ensino reconhecida pelo MEC
•        A partir de dezembro de 2020
•        Pessoas com previsão de formatura até dezembro de 2023 também podem se inscrever
</t>
  </si>
  <si>
    <t>https://bit.ly/40eLubu</t>
  </si>
  <si>
    <t>Coca Cola</t>
  </si>
  <si>
    <t xml:space="preserve">FRANCHISE (OPERAÇÕES DE FRANQUIA)
</t>
  </si>
  <si>
    <t>1. Encerramento das inscrições: 17/11
2. Testes e Entrevista Online com a 99jobs: novembro
3. Entrevista Online com o RH Coca-Cola: novembro
4. Entrevista Online com Gestor Coca-Cola: novembro
5. Aprovação: novembro/dezembro
6. Início do estágio: janeiro/2024</t>
  </si>
  <si>
    <t xml:space="preserve">Conhecimento do Pacote Office;
</t>
  </si>
  <si>
    <t>https://99jobs.com/coca-cola-brasil/jobs/346186-programa-de-estagio-fresh-minds-2023-vaga-franchise-sao-paulo-sp-coca-cola-company?utm_source=aluno-estagiariosenior&amp;utm_medium=aluno-estagiariosenior&amp;utm_campaign=programa-de-estagio-fresh-minds-2023-vaga-franchise-sao-paulo-sp-coca-cola-company&amp;utm_id=001</t>
  </si>
  <si>
    <t>Ganha Curso de Inglês</t>
  </si>
  <si>
    <t>C6 Bank</t>
  </si>
  <si>
    <t>Negócios/Comercial, Operações, Áreas Corporativas, Tecnologia</t>
  </si>
  <si>
    <t>1. Candidatura
2. Triagem
3. Convocação dinâmica
4. Dinâmica de grupo
5. Entrevista liderança da área
6. Proposta
7. Feedback
8. Admissão</t>
  </si>
  <si>
    <t>https://boards.greenhouse.io/c6bank/jobs/4333891005</t>
  </si>
  <si>
    <t>Araguaia</t>
  </si>
  <si>
    <t xml:space="preserve">Agronomia, Zootecnia e Medicina Veterinária, Engenharia de Produção e Engenharia Química.
</t>
  </si>
  <si>
    <t xml:space="preserve">Canal Presença no Campo (foco em grandes culturas)
Canal Lojas (Áreas de atuação: Gestão Comercial, Pecuária à Campo e Hortifruti à Campo)
Canal Indústria (Indústria de Fertilizantes)
</t>
  </si>
  <si>
    <t>GO</t>
  </si>
  <si>
    <t>1. Inscrições + teste de fit cultural
2. Envio do histórico acadêmico
3. Entrevista com RH
4. Avaliação técnica online
5. Entrevista com gestor da área
6. Processo de admissão</t>
  </si>
  <si>
    <t>9º semestre
10º semestre
depende da área</t>
  </si>
  <si>
    <t>https://araguaia.gupy.io/jobs/5442813?jobBoardSource=gupy_public_page</t>
  </si>
  <si>
    <t>Campari Group</t>
  </si>
  <si>
    <t>Administração, Ciências Contábeis, Ciências Econômicas, Engenharias, Marketing, Comunicação Social, Publicidade e Propaganda, Recursos Humanos e Psicologia</t>
  </si>
  <si>
    <t>Compras, Finanças/ FP&amp;A, Logística/Supply Chain, Marketing, Recursos Humanos</t>
  </si>
  <si>
    <t>1. Inscrições
2. Testes online
3. Ranking
4. Avaliação Cia de Talentos
5. Entrevista Presencial Campari
6. Admissão</t>
  </si>
  <si>
    <t>Conhecimento em inglês a partir de intermediário será diferencial;</t>
  </si>
  <si>
    <t>https://vagas.ciadetalentos.com.br/hotsite/oportunidadescampari23</t>
  </si>
  <si>
    <t>Grupo Fleury</t>
  </si>
  <si>
    <t>Administração, Serviço Social, Psicologia, Auditoria, Direito, Engenharia Ambiental, Qualidade, Biologia, Biomedicina, Marketing, Engenharia (diversas especializações como Produção e Materiais), Tecnologia da Informação (TI), Business Intelligence (BI), Estatística, Matemática, Engenharia de Produção, Engenharia de Materiais, Arquitetura, Farmácia, Economia, Ciências Econômicas, Contabilidade, Comunicação Social, Relações Públicas, Jornalismo, Publicidade e Propaganda, Relações Internacionais, Recursos Humanos, Ciência da Computação, Engenharia da Computação, Processamento de Dados, Desenvolvimento de Sistemas, Data Science e Engenharia de Software</t>
  </si>
  <si>
    <t>ESG, Estratégia e Negócios, Excelência Operacional e Melhoria Contínua, Expansão e Facilities, Finanças, Gestão de Materiais, Jurídico, Marketing e Comunicação, Recursos Humanos, TI</t>
  </si>
  <si>
    <t>30/10 - Início das inscrições;
21/11 - Encerramento das inscrições às 23h55;
21/11 - Último dia para finalizar a Trilha Online;
29/11 a 15/12 - Painéis e entrevistas;
Dezembro - Divulgação das aprovadas e aprovados.</t>
  </si>
  <si>
    <t>Residir preferencialmente em São Paulo e Grande São Paulo. O escritório do Grupo Fleury está localizado na Zona Sul da capital;
 vagas para São Paulo. Pessoas de outros locais são muito bem-vindas, mas precisam ter disponibilidade para mudança e atuação.</t>
  </si>
  <si>
    <t>https://oportunidades.eureca.me/oportunidade/fleury2024</t>
  </si>
  <si>
    <t>DulcoLax</t>
  </si>
  <si>
    <t xml:space="preserve">Publicidade, Marketing, Administração, Engenharia, Relações Internacionais, Comunicação e Farmácia.
</t>
  </si>
  <si>
    <t>Marketing</t>
  </si>
  <si>
    <t>1. Inscrições
2. Provas online
3. Entrevista com o consultor Across
4. Teste Disc
5. Painel com Gestores
6. Entrevista Final com Gestores
7. Admissão</t>
  </si>
  <si>
    <t xml:space="preserve">Nível de inglês: Intermediário para falar com equipes globais.
Nível de Excel: Básico
</t>
  </si>
  <si>
    <t>https://portal.across.jobs/Programa/WebCartazDivulgacao?pIdPrograma=SanofiAventis_Comercial_e_Logistica_Ltda-424</t>
  </si>
  <si>
    <t>Cursos de idioma</t>
  </si>
  <si>
    <t>Rio Bravo Investimentos</t>
  </si>
  <si>
    <t>pacote office</t>
  </si>
  <si>
    <t>https://www.linkedin.com/jobs/view/3764417259</t>
  </si>
  <si>
    <t>LANXESS</t>
  </si>
  <si>
    <t>SP Capital: Administração de Empresas, Ciências Contábeis, Comércio Exterior, Direito, Economia, Engenharias, Química, Relações Internacionais.
Porto Feliz (SP): Administração de Empresas, Análise de Sistemas, Ciência da Computação, Engenharia da Computação ou Sistemas, Engenharia de Materiais, Engenharia Química, Psicologia, Química.
Jarinu (SP): Engenharia Química e Química.</t>
  </si>
  <si>
    <t>Compras, Sustentabilidade, Comercial, Tesouraria, Contas a Pagar, HR - Remuneração e Benefícios, Jurídico, Laboratório Químico, HR Service, TI, Laboratório de Qualidade</t>
  </si>
  <si>
    <t>Inscrições 06-10 a 16-11
Provas on-line 06-10 a 17-11
Checkup de competência nov e dez
Painel com gestores e entrevista presencial - janeiro-24</t>
  </si>
  <si>
    <t xml:space="preserve">Inglês é diferencial e necessário para algumas posições: intermediário a avançado
</t>
  </si>
  <si>
    <t>https://lanxess.across.jobs/</t>
  </si>
  <si>
    <t>FS Bioenergia</t>
  </si>
  <si>
    <t xml:space="preserve">Economia, Relações Internacionais, Administração, Contabilidade, Engenharias, Comércio Exterior, Engenharia Mecânica, Engenharia Elétrica, Engenharia de Automação e Engenharia Mecatrônica
</t>
  </si>
  <si>
    <t>Bioenergia</t>
  </si>
  <si>
    <t>RI - Finanças, Tesouraria – Finanças, Trading – Comercial, Etanol – Comercial, Etanol – Comercial, Compra de milho – Comercial, Planejamento de manutenções – Operações, Manutenção – Operações, Automação – Operações</t>
  </si>
  <si>
    <t>MT e SP</t>
  </si>
  <si>
    <t>1. Inscrições 07/11 a 26/11
2. Dinâmicas + entrevistas Novembro
3. Admissão Dezembro a Janeiro</t>
  </si>
  <si>
    <t>https://99jobs.com/fueling-sustainability/jobs/342442-programa-de-estagio-fs-2024?utm_source=aluno-estagiariosenior&amp;utm_medium=aluno-estagiariosenior&amp;utm_campaign=programa-de-estagio-fs-2024&amp;utm_id=001</t>
  </si>
  <si>
    <t>Cursos relacionados às áreas: ENABLERS, TECH, COMERCIAL, BUSINESS</t>
  </si>
  <si>
    <t>Enablers, Tech, Comercial, Business</t>
  </si>
  <si>
    <t>SP, MG, PE, RJ</t>
  </si>
  <si>
    <t>1. Novembro - Inscrição e testes on-line
2. Novembro a janeiro - Entrevista técnica + entrevista com líder
3. Novembro a janeiro - Entrevista com o Bar Raiser
4. Janeiro - Oferta
5. Fevereiro ou março - Início na XP Inc.</t>
  </si>
  <si>
    <t>XP Inc.</t>
  </si>
  <si>
    <t>Algumas vagas precisam de inglês</t>
  </si>
  <si>
    <t>https://lp.xpi.com.br/programa_de_estagio</t>
  </si>
  <si>
    <t>https://programa-como-conseguir-um-estagio-fod.memberkit.com.br/33182-aprenda-com-quem-fez/3079540-xp-inc-ela-cursa-jornalismo</t>
  </si>
  <si>
    <t>Grupo Edson Queiroz</t>
  </si>
  <si>
    <t>Cursos: Administração (todas), Engenharias (todas), Ciências Econômicas, Ciências Contábeis, Cursos voltados a Comunicação e Tecnologia;</t>
  </si>
  <si>
    <t xml:space="preserve">Áreas Administrativas, vendas, marketing entre outras </t>
  </si>
  <si>
    <t xml:space="preserve">CE </t>
  </si>
  <si>
    <t>Inscrições
Assessments Online
Oficina de Ideias
Academia do Conhecimento
Entrevista Comitê Executivo - Presencial
Admissão</t>
  </si>
  <si>
    <t>Ter concluído a graduação Bacharelado/Licenciatura entre 08/2021 e 08/2023;
Cursos: Administração (todas), Engenharias (todas), Ciências Econômicas, Ciências Contábeis, Cursos voltados a Comunicação e Tecnologia;
Disponibilidade para viagens;</t>
  </si>
  <si>
    <t>Disponibilidade para residir em Fortaleza - CE;
Bons conhecimentos de informática;
Inglês a partir de Avançado.</t>
  </si>
  <si>
    <t>https://bit.ly/49GjQIN</t>
  </si>
  <si>
    <t>Hydro</t>
  </si>
  <si>
    <t>Todas as Engenharias, Administração, Comércio Exterior, Ciências Contábeis, Economia, Química, Direito, Cursos de Exatas, Ciência da Computação, Contabilidade, Psicologia etc. Cursos de áreas correlatas também são muito bem vindos!</t>
  </si>
  <si>
    <t>PA e RJ</t>
  </si>
  <si>
    <t>1. 31/10/2023  - Início das inscrições;
2. 31/10/2023 a 30/11/2023  - Período para completar a trilha online;
3. 30/11/2023  - Encerramento das inscrições;
4. Dezembro/23 - Dinâmica Online;
5. Janeiro/24 - Entrevistas presenciais;
6. Fevereiro/2024 - Feedbacks e Masterclass;</t>
  </si>
  <si>
    <t>https://oportunidades.eureca.me/oportunidade/estagio-hydro-2024-1</t>
  </si>
  <si>
    <t xml:space="preserve">Psicologia, Engenharias, Direito, Marketing, Publicidade e Propaganda, Química, Contabilidade, Biologia, Biotecnologia, Economia, Gestão de Meio Ambiente etc. Como são várias áreas (mais de 40 vagas), os cursos são os mais variados possíveis. 
</t>
  </si>
  <si>
    <t xml:space="preserve">RH, LEX (Jurídico), Financeiro, Produção, Marketing
</t>
  </si>
  <si>
    <t xml:space="preserve">SP, RJ, (afirmativo negros)
MG, RS, PR
</t>
  </si>
  <si>
    <t>Período de Inscrições  06/11 a 01/12
Entrevista por telefone  16/11 a 08/12 
Dinâmica de Grupo  11/12 a 22/12
Entrevista Final  18/12 a 12/01
Data Prevista de Início  11/03/2024</t>
  </si>
  <si>
    <t>RJ e SP são vagas afirmativas</t>
  </si>
  <si>
    <t xml:space="preserve">SP e RJ - 1º ano R$1736 e 2º ano R$ 1916
outras localidades 1º ano R$1488 e 2º ano 1638. </t>
  </si>
  <si>
    <t xml:space="preserve">https://padlet.com/britishamericantobacco/programa-de-est-gio-bat-h73esw5nq8n2687v					</t>
  </si>
  <si>
    <t>Vivo</t>
  </si>
  <si>
    <t>Auditoria, Comercial e Negócios, Engenharia, Experiência do Cliente, Finanças, Jurídico, Marketing e Produtos, Recursos Humanos, Sustentabilidade e Tecnologia e Digital</t>
  </si>
  <si>
    <t>DF, MA, MG, PA, PE, PI, PR, SC, RJ, RS, SC e SP</t>
  </si>
  <si>
    <t>1. Inscrições + Match de Valores
2. Desafio Digital Vivo
3. Dinâmica de grupo online
4. Entrevistas
5. Admissão</t>
  </si>
  <si>
    <t>Tecnólogo pode estar a partir do 2º semestre em jan/2024.</t>
  </si>
  <si>
    <t>https://99jobs.com/vivo/jobs/344235-programa-de-estagio-vivo-2024-1?utm_source=estagiario.senior&amp;utm_medium=estagiario.senior&amp;utm_campaign=programa-de-estagio-vivo-2024-1&amp;utm_id=001</t>
  </si>
  <si>
    <t>https://programa-como-conseguir-um-estagio-fod.memberkit.com.br/33182-aprenda-com-quem-fez/2597385-vivo-comecou-no-1-sem-de-2023</t>
  </si>
  <si>
    <t>Atos</t>
  </si>
  <si>
    <t>Ciência da Computação, Análise de Sistemas, Engenharia da Computação, Sistemas da Informação, Gestão em Tecnologia da Informação Banco de Dados, Redes de Computadores, Segurança da Informação ou Sistemas para Internet, Ciência e Tecnologia e similares. Administração, Ciência Contábeis, Direito, Economia, Gestão de Recursos Humanos ou Psicologia; Marketing, Publicidade e Propaganda, Design, Design Gráfico, Desenho Industrial, Artes Visuais ou Comunicação.</t>
  </si>
  <si>
    <t>Cibersegurança</t>
  </si>
  <si>
    <t xml:space="preserve">
1. Inscrições até dia 08/12
2. Entrevistas 100% online com RH e Gestores
3. Etapa final
4. Início do Programa em fevereiro/2024</t>
  </si>
  <si>
    <t>3º ano</t>
  </si>
  <si>
    <t>https://atos.net/pt-br/lp/programa-estagiatos-2024</t>
  </si>
  <si>
    <t>Bacharelado, Tecnólogo ou Técnico</t>
  </si>
  <si>
    <t>Administração, Biologia, Ciências Contábeis, Comércio Exterior, Comunicação Social, Direito, Ecologia, Economia, Engenharia, Gestão Comercial, Gestão de Recursos Humanos, Logística, Marketing, Pedagogia, Psicologia, Relações Internacionais, Técnico em Segurança do Trabalho</t>
  </si>
  <si>
    <t>Atração de Talentos (RH), Cadastro, Inovação, Instalações Industriais, Jurídico, Jurídico Trabalhista, Operações, Orçamento de Pessoal, Prospecção B2B, QSMS - Qualidade, Recursos Humanos, Retenção Granel, Segurança do Trabalho, Supply, Sustentabilidade, Biocombustíveis, Treinamento e Desenvolvimento (RH), Venda Indireta</t>
  </si>
  <si>
    <t>RJ, SP, PR, MG, RS, PE, SC, PA, MS, ES, CE</t>
  </si>
  <si>
    <t xml:space="preserve">1. Inscrições + testes: novembro
2. Desafio Super: novembro a dezembro
3. Dinâmica online: novembro e dezembro
4. Entrevista final: novembro a dezembro
5. Admissão: janeiro
</t>
  </si>
  <si>
    <t xml:space="preserve">https://99jobs.cc/EstagioSupergasbras2024
</t>
  </si>
  <si>
    <t>Nissan</t>
  </si>
  <si>
    <t xml:space="preserve">Administração, Ciências Contábeis, Ciências Contábeis e Atuariais, Ciências Econômicas / Economia, Comércio Exterior, Comércio Exterior e Negócios Internacionais, Comércio Internacional, Comunicação, Direito, Engenharia, Engenharia Automotiva, Engenharia da Qualidade, Engenharia de Automação, Engenharia de Automação e Controle, Entre outros cursos.
</t>
  </si>
  <si>
    <t>1. Inscrição
2. Seleção com a Companhia de Estágios
3. Painel com a empresa
4. Entrevistas finais
5. Feedback
6. Admissão</t>
  </si>
  <si>
    <t>Excel
Inglês</t>
  </si>
  <si>
    <t>R$ 1.300 RJ
R$ 1.500 SP</t>
  </si>
  <si>
    <t>https://www.ciadeestagios.com.br/programas/nissan-brasil?utm_source=alunos&amp;utm_medium=@estagiariosenior&amp;utm_campaign=2024-1</t>
  </si>
  <si>
    <t>Hypera</t>
  </si>
  <si>
    <t>Administração, Psicologia, Recursos Humanos, Ciências Sociais, Comunicação Social, Engenharia, Publicidade e Propaganda, Sociologia, Cosmetologia, Engenharia de Alimentos, Engenharia Química, Farmácia, Química, Química Industrial, Artes Visuais, Design Gráfico, Desenho Industrial, Análise e Desenvolvimento de Sistemas, Analista de Dados, Ciência da Computação, Ciências da Informação, Engenharia da Computação, Segurança da Informação, Economia, Direito, Jornalismo, Relações Internacionais, Contabilidade, Nutrição, Matemática</t>
  </si>
  <si>
    <t>Gente &amp; Gestão, Marketing, Estudos do Consumidor, Tecnologia da Informação, Comunicação/Criação, Financeiro, Inovação, Jurídico, Planejamento, Projetos, Trade Marketing</t>
  </si>
  <si>
    <t>1. Inscrições e teste comportamental
2. Processo seletivo com a Companhia de Estágios
3. Dinâmica em grupo
4. Entrevista com o gestor
5. Admissão e entrega dos documentos
6. Início previsto para março/2024</t>
  </si>
  <si>
    <t xml:space="preserve">GO: R$1.800,00
SP:R$ 2.400,00
</t>
  </si>
  <si>
    <t>https://www.ciadeestagios.com.br/vagas/hyperapharma/</t>
  </si>
  <si>
    <t>Brainfarma</t>
  </si>
  <si>
    <t>Administração, Biologia, Biomedicina, Bioquímica, Biotecnologia, Ciência dos Materiais, Ciências Contábeis, Enfermagem, Engenharia de Alimentos, Engenharia de Automação, Engenharia Civil, Engenharia Elétrica, Engenharia Mecânica, Engenharia Mecatrônica, Engenharia de Materiais, Engenharia de Produção, Engenharia Química, Farmácia, Logística, Matemática, Nutrição, Processos Químicos, Química, Química Industrial e áreas de Tecnologia.</t>
  </si>
  <si>
    <t>Assuntos Regulatórios, Engenharia, Excelência Operacional, P&amp;D e Qualidade, Planejamento de Produção e Produção</t>
  </si>
  <si>
    <t>1. Inscrições e teste comportamental 
2. Processo seletivo com a Companhia de Estágios 
3. Dinâmica em grupo 
4. Entrevista com o gestor 
5. Admissão e entrega dos documentos 
6. Início previsto para março/2024</t>
  </si>
  <si>
    <t>estar cursando penúltimo ou último ano de graduação</t>
  </si>
  <si>
    <t>https://www.ciadeestagios.com.br/vagas/brainfarma/</t>
  </si>
  <si>
    <t>Dennis Group</t>
  </si>
  <si>
    <t>Administração; Ciências Contábeis; Ciências Econômicas; Engenharia Ambiental; Engenharia Civil; Engenharia de Alimentos; Engenharia de Controle e Automação; Engenharia de Química; Engenharia Elétrica; Engenharia Mecânica</t>
  </si>
  <si>
    <t>Alimentos e bebidas</t>
  </si>
  <si>
    <t>1. Inscrições + Provas on-line
2. Check up de Competências
3. Estudo de Caso Individual
4. Entrevista final com gestor
5. Validação com RH</t>
  </si>
  <si>
    <t xml:space="preserve">Inglês a partir de intermediário.
+ Morar no Estado de São Paulo com disponibilidade para estagiar na região próxima à Av. Paulista - SP (metrô Paulista), seguindo o modelo híbrido (presencial no escritório e remoto)
</t>
  </si>
  <si>
    <t>https://www.dennisgroup.com/saopaulo-internship-2024/</t>
  </si>
  <si>
    <t>Benefício: Aula de inglês e espanhol</t>
  </si>
  <si>
    <t>MAPEAMENTO DE
PROCESSOS SELETIVOS</t>
  </si>
  <si>
    <t>Carimbo de data/hora</t>
  </si>
  <si>
    <t>Etapas do processo seletivo (ex: 1 - Inscrição - março; 2 - teste online - março; 3 - dinâmica - março/abril)</t>
  </si>
  <si>
    <t>Diferenciais</t>
  </si>
  <si>
    <t>EDP</t>
  </si>
  <si>
    <t>Centro corporativo, Distribuição de energia, Geração de Energia, Transmissão, Comercial, Clientes</t>
  </si>
  <si>
    <t>SP, ES, CE</t>
  </si>
  <si>
    <t>Plano de saúde, Vale refeição, Fretado</t>
  </si>
  <si>
    <t>1 - inscrições - janeiro; 2 - carta motivacional - janeiro; 3 - dinâmicas online - fevereiro; 4 - entrevistas com gestores - fevereiro/março; 5 - admissão - março</t>
  </si>
  <si>
    <t>99jobs</t>
  </si>
  <si>
    <t>Disponibilidade para estagiar 30 horas semanais</t>
  </si>
  <si>
    <t>https://99jobs.com/edp/jobs/198207-programa-de-estagio-edp-2022</t>
  </si>
  <si>
    <t>CBA</t>
  </si>
  <si>
    <t>Engenheria</t>
  </si>
  <si>
    <t>PE, SP</t>
  </si>
  <si>
    <t>1. Inscrições; 2. Testes online; 3. Entrevistas com a Companhia de Estágios; 4. Painel de negócios e entrevistas finais; 5. Processo de admissão; 6. Início do estágio</t>
  </si>
  <si>
    <t>Conhecimento no pacote Office</t>
  </si>
  <si>
    <t>https://vagas.ciadetalentos.com.br/hotsite/estagiocba2023</t>
  </si>
  <si>
    <t>UPL</t>
  </si>
  <si>
    <t>Administração, Engenharias (geral), Psicologia, Química, Comunicação &amp; jornalismo, Relações públicas, Publicidade e propaganda, marketing, áreas ambientais, farmácia, biologia,  bioquimica</t>
  </si>
  <si>
    <t>Plano de saúde, Plano odontológico, Gympass, Desconto em produtos, Vale refeição, Almoço no local, Vale transporte/fretado/estacionamento</t>
  </si>
  <si>
    <t>1 - inscrição; 2 - Triagem de currículo; 3 - Apresentação da UPL; 4 - Aplicação de Redação; 5 - Aplicação de testes específicos (se houver); 6 - Dinâmica de grupo (book de DG/competência); 7 - Entrevista com RH; 8 - Entrevista com gestor; 9 - Retorno do processo seletivo (e-mail); 10 - Entrega de documentos; 11 - Admissão</t>
  </si>
  <si>
    <t>Inglês avançado, Excel avançado, Depende da área</t>
  </si>
  <si>
    <t>https://app.ciadeestagios.com.br/empresas/1516</t>
  </si>
  <si>
    <t>CARREFOUR</t>
  </si>
  <si>
    <t>Administração, Engenharias (geral), Ciência da computação, Nutrição, Relações públicas, Medicina Veterinaria, Marketing, TI, Gestão comercial, Matemática, Logostica</t>
  </si>
  <si>
    <t>Tecnologia, Comercial, Jurídico, Recursos Humanos, Finanças, Segurança alimentar, Jurídico, Marca Própria,  Compliance Tributário, Controle de Gestão, Abastecimento, Centro de Excelência</t>
  </si>
  <si>
    <t>Plano de saúde, Almoço no local,  Vale transporte; recesso remunerado</t>
  </si>
  <si>
    <t>1 - inscrições - fevereiro/março; 2 - seleção na companhia de estágios - março; 3 - painel com o gestor - março; 4 - processo admissional - abril; 5 - inicio do estágio - maio</t>
  </si>
  <si>
    <t>Estudar no período noturno</t>
  </si>
  <si>
    <t>https://www.ciadeestagios.com.br/vagas/carrefour/</t>
  </si>
  <si>
    <t>BMJ</t>
  </si>
  <si>
    <t>Ciências Sociais, Ciência Política, Direito, Gestão Pública, Administração Pública, Relações internacionais, áreas afins</t>
  </si>
  <si>
    <t>DF</t>
  </si>
  <si>
    <t>Vale transporte, 13° Bolsa Auxílio, Estacionamento, Day Off no aniversario</t>
  </si>
  <si>
    <t>Disponilidade no período matutino</t>
  </si>
  <si>
    <t>https://99jobs.com/bmj-consultores-associados/jobs/217237-estagio-em-analise-politica</t>
  </si>
  <si>
    <t>Presencial, Hibrido</t>
  </si>
  <si>
    <t>SHOPPE</t>
  </si>
  <si>
    <t>Business Development, Operações, Marketing, Pessoas, Produtos, BI, Finanças</t>
  </si>
  <si>
    <t>Vale alimentação, Vale transporte, Estacionamento, Plano de saúde, Plano odontologico, Horário Flexivel, Gympass</t>
  </si>
  <si>
    <t>1 - inscrições - março; 2 - dinâmica em grupo - março; 3 - painel com gestores - abril; 4 - entrevista - abril/maio</t>
  </si>
  <si>
    <t>https://www.walljobs.com.br/vagas/programa-de-trainee-shopee-sao-paulo</t>
  </si>
  <si>
    <t>Bacharelado ou Licenciatura</t>
  </si>
  <si>
    <t>Engenharia, TI, Ciências atuarias, matemática, estatística, direito</t>
  </si>
  <si>
    <t>Asset Management, Corretora, Equity Research, Estratégia institucional e de pessoa física e Tesouraria</t>
  </si>
  <si>
    <t>Vale refeição, vale trasporte, plano de saúde, plano odontologic, gympass</t>
  </si>
  <si>
    <t>1 - Inscrições; 2 - Teste Inglês; 3 - Teste Career Rise; 4 - Avaliação Cia de Talentos; 5 - Entrevista Santander</t>
  </si>
  <si>
    <t>Inglês de acordo com cada posição</t>
  </si>
  <si>
    <t>https://vagas.ciadetalentos.com.br/hotsite/EstagioSantander2022</t>
  </si>
  <si>
    <t>BNP PARIBAS</t>
  </si>
  <si>
    <t>Finanças, investimentos e seguros, Banco</t>
  </si>
  <si>
    <t xml:space="preserve">Plano de saúde, Plano odontológico, Vale refeição, Auxílio transporte, bolsa auxílio adicional (depende do desempenho),  </t>
  </si>
  <si>
    <t>1 - inscrição; 2 - assessments online; 3 - teste de inglês; 4 - vídeo; 5 - painel com gestores e entrevista; 6 - admissão</t>
  </si>
  <si>
    <t>Excel intermediário, Estudantes pretos e pardos</t>
  </si>
  <si>
    <t>https://www.bettha.com/estagioetraineebnpparibas2022?utm_source=site&amp;utm_medium=globe&amp;utm_campaign=bnp_estagioetrainee_site_globe_25022022</t>
  </si>
  <si>
    <t>Jornada de 24 meses</t>
  </si>
  <si>
    <t xml:space="preserve">Plano de saúde, Plano odontológico, Vale refeição, PLR anual, Vale transporte, </t>
  </si>
  <si>
    <t xml:space="preserve">1 - inscrição; 2 - assessments online; 3 - teste de inglês; 4 - vídeo; 5 - painel com gestores e entrevista; 6 - admissão
</t>
  </si>
  <si>
    <t>Inglês avançado, Inglês fluente, Excel avançado</t>
  </si>
  <si>
    <t>HYUNDAI</t>
  </si>
  <si>
    <t>Engenharia, Administração de Empresas, Economia,  Tecnologia da Informação e correlatos, Logística, Comércio Exterior, Ciências Contábeis, Direito, Psicologia, Gestão de Recursos Humanos</t>
  </si>
  <si>
    <t>Automóveis</t>
  </si>
  <si>
    <t>Plano de saúde, Plano odontologico, café da manhã, almoço no local, vale refeição, vale transporte</t>
  </si>
  <si>
    <t>Inglês intermediário, Excel intermediário,</t>
  </si>
  <si>
    <t>https://www.vagas.com.br/vagas/v2265317/programa-de-estagio</t>
  </si>
  <si>
    <t xml:space="preserve">GE </t>
  </si>
  <si>
    <t>Engenharia, Administração, Logística</t>
  </si>
  <si>
    <t>Plano de saúde, Plano odontologico, Vale transporte, Refeição no local</t>
  </si>
  <si>
    <t>Excel intermediário, Inglês Intermediário, Disponibilidade para estagiar 30 horas semanais</t>
  </si>
  <si>
    <t>Conhecimento de transporte, Conhecimento de qualidade e EHS</t>
  </si>
  <si>
    <t>https://www.vagas.com.br/vagas/v2339264/estagio-em-logistica</t>
  </si>
  <si>
    <t>DROGARIA ARAUJO</t>
  </si>
  <si>
    <t>Administração</t>
  </si>
  <si>
    <t>Administrativa</t>
  </si>
  <si>
    <t xml:space="preserve">Bolsa auxílio, Vale transporte </t>
  </si>
  <si>
    <t>Excel básico</t>
  </si>
  <si>
    <t>https://www.vagas.com.br/vagas/v2325137/estagio-em-Administração</t>
  </si>
  <si>
    <t>HONDA</t>
  </si>
  <si>
    <t xml:space="preserve">Ciência da Computação, Sistemas de Informação, Análise e Desenvolvimento de Sistemas, Gestão da Tecnologia da Informação, Engenharia da Computação, Administração, Economia, Ciências Contábeis. </t>
  </si>
  <si>
    <t>Tecnologia, Projetos, gestão, segurança da informação, sustentação</t>
  </si>
  <si>
    <t>Vale transporte, Vale alimentação, Estacionamento, Frerado, Plano de saúde, bolsa auxílio</t>
  </si>
  <si>
    <t>1 - inscrição e testes - abril; 2 - vídeo entrevista - abril; 3 - dinãmica e entrevista online - abril; 4 - admissão - maio</t>
  </si>
  <si>
    <t>Cia de estágios</t>
  </si>
  <si>
    <t>Disponibilidade para estagiar 30 horas semanais, Inglês intermediário</t>
  </si>
  <si>
    <t>https://99jobs.com/honda/jobs/219967-programa-de-estagio-em-tecnologia-honda-2022-1-semestre</t>
  </si>
  <si>
    <t>VEDACIT</t>
  </si>
  <si>
    <t>Logistica, Recursos Humanos, Comercial, Jurídico</t>
  </si>
  <si>
    <t>Bolsa Auxílio, Vale transporte, Plano de saúde, Gympass</t>
  </si>
  <si>
    <t>Frequência regular na faculdade</t>
  </si>
  <si>
    <t>https://www.walljobs.com.br/vagas/programa-de-estagio-vedacit-2022-logi</t>
  </si>
  <si>
    <t>Administração, Engenharia de Produção, Gestão Comercial, Logística, áreas afins</t>
  </si>
  <si>
    <t>Marketing, S&amp;OP, Comercial, Administrativo, Logística</t>
  </si>
  <si>
    <t>Plano de saúde, Plano odontologico, Vale transporte, Vale refeição, Home Office</t>
  </si>
  <si>
    <t>https://www.vagas.com.br/vagas/v2341329/programa-de-estagio</t>
  </si>
  <si>
    <t>GE</t>
  </si>
  <si>
    <t>Engenharia, Administração de Empresas, Ciências Econômicas, Ciências Contábeis</t>
  </si>
  <si>
    <t>Vale transporte, Plano de saúde, Plano odontologico, Vale transporte, Vale refeição</t>
  </si>
  <si>
    <r>
      <rPr>
        <rFont val="Calibri"/>
        <color rgb="FF1155CC"/>
        <sz val="10.0"/>
        <u/>
      </rPr>
      <t>https://www.bettha.com/vagas/2142-programa-de-estagio-general-eletric-sao-paulo?utm_source=site&amp;utm_medium=globe&amp;utm_campaign=ge_estagio_site_globe_15032022</t>
    </r>
    <r>
      <rPr>
        <rFont val="Calibri"/>
        <sz val="10.0"/>
      </rPr>
      <t xml:space="preserve"> , ge_estagio_site_globe_15032022 ,  </t>
    </r>
    <r>
      <rPr>
        <rFont val="Calibri"/>
        <color rgb="FF1155CC"/>
        <sz val="10.0"/>
        <u/>
      </rPr>
      <t>https://www.bettha.com/vagas/2115-programa-de-estagio-general-eletric-sao-paulo?utm_source=site&amp;utm_medium=globe&amp;utm_campaign=ge_estagio_site_globe_15032022</t>
    </r>
  </si>
  <si>
    <t>Hibrido</t>
  </si>
  <si>
    <t xml:space="preserve">Administração, Engenharias (geral), Química, Agronomia, </t>
  </si>
  <si>
    <t>MT, SP</t>
  </si>
  <si>
    <t>Plano de saúde, Plano odontológico, Vale refeição, Almoço no local, Estacionamento, Programa PAE, Centro de lazer</t>
  </si>
  <si>
    <t xml:space="preserve">1 - Inscrições e testes on-line; 2 - Início do processo de seleção; 3 - Painel on-line com os finalistas e os gestores; 4 - Início </t>
  </si>
  <si>
    <t>Inglês intermediário, Excel avançado</t>
  </si>
  <si>
    <t>Iniciação Científica/Pesquisa, Experiência Internacional, Vivência em Empresa Júnior, Trabalho Voluntário</t>
  </si>
  <si>
    <t>https://www.ciadeestagios.com.br/vagas/nitroquimica/</t>
  </si>
  <si>
    <t>CASHME</t>
  </si>
  <si>
    <t>Plano de saúde, Plano odontologico, Vale alimentação, Horário flexível, Vale transporte, Gympass, Day off de aniversário, Auxílio bebê, Desconto em produtos</t>
  </si>
  <si>
    <t>1 - inscrições - março; 2 - entrega dos desafios - março; 3 - Resultado para a próxima fase</t>
  </si>
  <si>
    <t>https://oportunidades.eureca.me/oportunidade/%20programa-estagio-cashme-2022</t>
  </si>
  <si>
    <t>HITACHI ENERGY</t>
  </si>
  <si>
    <t>Administração, Engenharias (geral), Economia, Contabilidade</t>
  </si>
  <si>
    <t>Industria</t>
  </si>
  <si>
    <t>RO, SC, SP</t>
  </si>
  <si>
    <t>Plano de saúde, Almoço no local, Vale transporte</t>
  </si>
  <si>
    <t>1 - inscrição; 2 - seleção com a companhia de estágios;  3 - painel na empresa; 4 - entrevistas finais; 5 - feedback; 6 - admissão</t>
  </si>
  <si>
    <t>Inglês avançado, Excel avançado</t>
  </si>
  <si>
    <t>https://app.ciadeestagios.com.br/empresas/4420</t>
  </si>
  <si>
    <t>SIEMENS HEALTHINEERS</t>
  </si>
  <si>
    <t>Administração, Engenharia (geral), TI, Biomedicina, Marketing, Comunicação, Publicidade e Propaganda, Relações Públicas, Economia, Ciências Atuariais, Ciências Contábeis, Ciências Econômicas, Finanças, Estatística, Matématica, Sistemas Biomédicos, Comércio Exterior, Relações Internacionais, Física, Física-Médica</t>
  </si>
  <si>
    <t>Saúde, Tecnologia</t>
  </si>
  <si>
    <t>GO, MT, SP</t>
  </si>
  <si>
    <t>Plano de saúde, Plano odontológico, Vale refeição</t>
  </si>
  <si>
    <t>1 - inscrições - abril; 2 - teste online - abril; 3 - dinâmicas e entrevistas - abril; 4 - admissão - maio</t>
  </si>
  <si>
    <t>https://99jobs.com/siemens-healthineers/jobs/217898-programa-de-estagio-siemens-healthineers-2022-2</t>
  </si>
  <si>
    <t>GENOMMA LAB</t>
  </si>
  <si>
    <t>Administração, Engenharias (geral), Direito, Economia, Marketing, Publicidade e propaganda, Relações internacionais, Sociologia</t>
  </si>
  <si>
    <t>Bens de consumo, Farmacêutica</t>
  </si>
  <si>
    <t>Marketing, Comercial, Jurídico, Recursos Humanos</t>
  </si>
  <si>
    <t>Plano de saúde, Plano odontológico, Gympass, Vale refeição, Vale transporte, Trabalho remoto, Recesso Remunerado, GenBenefits</t>
  </si>
  <si>
    <t xml:space="preserve">1 - Inscrição; 2 - teste online; 3 - entrevista com companhia de estágios; 4 - painel de negócios; 5 - entrevista com gestor; 6 - admissão e inicio do programa </t>
  </si>
  <si>
    <t>Excel, Disponibilidade para 30 horas semanais</t>
  </si>
  <si>
    <t>Inglês intermediário, Excel intermediário, Espanhol intermediário</t>
  </si>
  <si>
    <t>https://www.ciadeestagios.com.br/vagas/genomma/</t>
  </si>
  <si>
    <t>BRADESCO</t>
  </si>
  <si>
    <t>Administração, Ciências Sociais, Economia, Engenharias, Estatística, Matemática, Comunicação Social, Marketing, Jornalismo, Design, Análise e Desenvolvimento de Sistemas, Ciência da Computação</t>
  </si>
  <si>
    <t>Marketing, Tecnologia, Comercial, Produtos, Jurídico, Operações, Recursos Humanos, Finanças, Administrativo, Analytics e BI, Atuarial, Compras, Contabilidade, CRM, Gestão de Negócios, Gestão Predial, Informações Gerenciai, Inovação, Investimentos, Ouvidoria; Precificação, Projetos, Qualidade,  Relacionamento com o Cliente, Segurança da Informação</t>
  </si>
  <si>
    <t>BA, DF, PR, RJ, RS, SP</t>
  </si>
  <si>
    <t>Desconto em produtos, Cursos, Vale transporte, Programa Viva Bem</t>
  </si>
  <si>
    <t>1 - Inscrição - março/abril; 2 - avaliações - março/abril; 3 - dinâmica em grupo - maio; 4 - admissão - junho</t>
  </si>
  <si>
    <t>https://bradescoseguros.ciadetalentos.com.br/estagio/</t>
  </si>
  <si>
    <t>JTI</t>
  </si>
  <si>
    <t>Administração, Publicidade, Marketing, Engenharia, Economia, Contabilidade, Química, Comércio Exterior</t>
  </si>
  <si>
    <t>Market, Global Supply Chain</t>
  </si>
  <si>
    <t>Vale alimentação, Vale transporte, Plano de saúde, Bolsa Auxílio</t>
  </si>
  <si>
    <t>1 - inscrições - março/abril - 2 - testes - março/abril - 3 - vídeo entrevista - abril; 4 - entrevita online com recrutador - abril; 5 - business case - abril; 6 - entrevista individual com gestor - maio; 7 - devolutiva do processo - maio; 8 - admissão - junho</t>
  </si>
  <si>
    <t>120 dias</t>
  </si>
  <si>
    <t>Disponibilidade para viagens, inglês avançado</t>
  </si>
  <si>
    <t>https://www.walljobs.com.br/vagas/programa-trainee-jti</t>
  </si>
  <si>
    <t>BRK</t>
  </si>
  <si>
    <t>Conforme as necessidades de casa localidade e área</t>
  </si>
  <si>
    <t>Saneamento</t>
  </si>
  <si>
    <t>Tecnologia, Comercial, Engenharia, Inteligência de mercado, Jurídico, Finanças, CSC, QSSMA, Regulatório, Gestão de Risco, Comunicação, Administrativo, Manutenção eletromecânica, Ambiental</t>
  </si>
  <si>
    <t>AL, BA, ES, GO, MA, PA, PE, RJ, SC, SP, TO</t>
  </si>
  <si>
    <t>Plano de saúde, Plano odontológico, Vale refeição, Vale transporte, Bolso auxílio</t>
  </si>
  <si>
    <t>1 - inscrições; 2 - assessments Online Perfil; 3 - assessments Online Habilidades; 4 - Dinâmica de grupo online; 5 - smart coach (online não eliminatória); 6 - entrevista final</t>
  </si>
  <si>
    <t>Disponibilidade para estagiar a partir de 20 horas semanais</t>
  </si>
  <si>
    <t>https://vagas.ciadetalentos.com.br/hotsite/estagiobrk2022</t>
  </si>
  <si>
    <t>Papel e celulose</t>
  </si>
  <si>
    <t>SP, BA, PA, MS, MA, ES</t>
  </si>
  <si>
    <t>Horário flexível, Plano de saúde, Vale refeição, Almoço no local, Vale transporte, Gympass</t>
  </si>
  <si>
    <t>1 - inscrições; 2 - Teste SOLU; 3 - Squad digital; 4 - Hack Suzano; 5 - Admissão</t>
  </si>
  <si>
    <t>https://vagas.ciadetalentos.com.br/hotsite/estagiosuzano2022</t>
  </si>
  <si>
    <t>PA, AM, TO, RO, MA, PB, CE, RN, PE, BA, AL, SP, PI, MT, DF, MS, GO, ES, RJ, MG, PR, RS, SC</t>
  </si>
  <si>
    <t>Vale transporte, vale alimentação, Plano de saúde. Plano odontologico</t>
  </si>
  <si>
    <t>1 - inscrições - março/abril; 2 - testes online - abrill; 3 - paineis online e entrevista - abril; 4 - admissão - maio/junho</t>
  </si>
  <si>
    <t>https://oportunidades.eureca.me/oportunidade/estagio-raizen-2022?utm_source=Rd+Station&amp;utm_medium=email&amp;utm_campaign=[raizen.04]+Programa+de+Estágio+Raízen+2022&amp;utm_content=Brasil+</t>
  </si>
  <si>
    <t>Química, Farmacêutica</t>
  </si>
  <si>
    <t>MG, SP, PR, RJ, BA, MT, GO, RS</t>
  </si>
  <si>
    <t>Plano de saúde, plano odontologico, gympass, Bolsa Auxílio,  Vale transporte, Vale alimentação, Horário flexível, Bayerflex</t>
  </si>
  <si>
    <t xml:space="preserve">1 - inscrições e assessments online - março/abril; 2 - dinâmica em grupo e teste de inglês - abril/maio; 3 - painel de negócios e entrevista - junho; 4 - admissão - agosto </t>
  </si>
  <si>
    <t>Disponibilidade para estagiae 30 horas semanais</t>
  </si>
  <si>
    <t>https://b.novostalentos.ciadetalentos.com.br/estagio/</t>
  </si>
  <si>
    <t>NOVARTIS</t>
  </si>
  <si>
    <t>Vale alimentação, Day off de aniversário, Plano de saúde, Plano odontologico, Gympass, Cursos, Estacionamento, Desconto em produtos</t>
  </si>
  <si>
    <t>1 - inscrições - março/abril; 2 - Painel online - abril; 3 - entrevista com gestores - maio; 4 - admissão - maio</t>
  </si>
  <si>
    <t>https://oportunidades.eureca.me/oportunidade/programatnovartis22</t>
  </si>
  <si>
    <t>Jurídico</t>
  </si>
  <si>
    <t>Bolsa Auxílio, Vale alimentação, Vale transporte, Plano de saúde, Plano odontologico, Desconto em produtos, 13°, Cursos, Idiomas, Horário flexível, Gympass</t>
  </si>
  <si>
    <t>https://www.walljobs.com.br/vagas/estagio-no-departamento-juridico-88155f89-df58-4167-8e21-158890ed57de</t>
  </si>
  <si>
    <t>Marketing, Tecnologia, Produtos, Jurídico, Recursos Humanos, Finanças, Engenharia, Experiência do cliente, Vendas, Sustentabilidade, Auditoria</t>
  </si>
  <si>
    <t>BA, CE, DF, ES, MG, PA, PR, PE, RJ, RS, SC, SP</t>
  </si>
  <si>
    <t>Plano de saúde, Plano odontológico, Gympass, Desconto em produtos, Vale refeição, Cursos, Idiomas, Vale transporte, horário flexível</t>
  </si>
  <si>
    <t>https://99jobs.com/vivo/jobs/205430-banco-de-talentos-estagio-vivo-2022-sao-paulo-parana-minas-e-rio-grande-do-sul</t>
  </si>
  <si>
    <t>50% das vagas são para pessoas pretas e pardas</t>
  </si>
  <si>
    <t>JOHSNON &amp; JOHNSON</t>
  </si>
  <si>
    <t>Farmaceutica</t>
  </si>
  <si>
    <t>BALL</t>
  </si>
  <si>
    <t>Administração, Engenharias (geral), Direito, Economia, Ciência da computação, Química, Relações públicas, Análise e Desenvolvimento de Sistemas, Ciências Contábeis, Design Gráfico,, Gestão da Qualidade, Gestão Financeira, Logística, Recursos Humanos, Publicidade e Propaganda ,Segurança do Trabalho, Sistemas da Informação</t>
  </si>
  <si>
    <t>Embalagens</t>
  </si>
  <si>
    <t>Marketing, Comercial, Engenharia, Jurídico, Operações, Recursos Humanos, Qualidade, Meio Ambiente, Contabilidade, Fiscal, Comunicação</t>
  </si>
  <si>
    <t>Plano de saúde, Plano odontológico, Vale refeição, Idiomas, Vale transporte, Suporte social, financeiro, jurídico, psicológico</t>
  </si>
  <si>
    <t>Inscrição; 2 - Processo seletivo na Cia de Estágios; 3 - Painel de negócios e entrevista com o gestor; 4 - Admissão e entrega de documentos</t>
  </si>
  <si>
    <t>https://www.ciadeestagios.com.br/vagas/ball/</t>
  </si>
  <si>
    <t>PORTO SEGURO</t>
  </si>
  <si>
    <t>Administração, Engenharias (geral), Direito, Economia, Ciência da computação, Comunicação &amp; jornalismo, Relações públicas,  Ciências Contábeis,  Estatística, Matemática, Publicidade e Propaganda,  Marketing, Cursos de exatas</t>
  </si>
  <si>
    <t>Finanças, investimentos e seguros</t>
  </si>
  <si>
    <t>Planejamento, Tecnologia, Produtos, Operações, Investimentos, Comunicação e eventos, controladoria, Atuaria,  prevenção de fraude</t>
  </si>
  <si>
    <t>Plano de saúde, Gympass, Desconto em produtos, Vale refeição, Biblioteca</t>
  </si>
  <si>
    <t>1 - inscrição - março; 2 - teste online - março; 3 - avaliação cia de talentos - março/abril; 4 - entrevista Porto Seguro - abril; 5 - processo de contratação - abril/maio</t>
  </si>
  <si>
    <t>https://www.estagioportoseguro.com.br</t>
  </si>
  <si>
    <t>presencial, hibrido</t>
  </si>
  <si>
    <t>Exatas, humanas, biologicas</t>
  </si>
  <si>
    <t>Alimenticia</t>
  </si>
  <si>
    <t>Vale refeição, vale trasporte, plano de saúde, plano odontologic, gympass, cesta natal</t>
  </si>
  <si>
    <t>1 - Inscrição e Assessments Online - abril/maio; 2 - Entrevista Individual Online (Cia de Talentos) - maio/junho; 3 - Avaliação Final Cargill - junho; 4 - Processo admissional - junho/julho; 5 - Início - agosto</t>
  </si>
  <si>
    <t xml:space="preserve">Inglês </t>
  </si>
  <si>
    <t>Disponibilidade para estagiar de 6 meses até 2 anos</t>
  </si>
  <si>
    <t>Contabilidade</t>
  </si>
  <si>
    <t>https://www.walljobs.com.br/vagas/estagio-gs-em-legal-entity-controllers-rua-leopoldo-couto-de-magalhaes-junior-700-16o-andar-itaim-bibi-sao-paulo-sp-04542-000</t>
  </si>
  <si>
    <t>Bolsa auxílio</t>
  </si>
  <si>
    <t>1 - Inscrições; 2 - Dinâmica de Grupo; 3 - Entrevista Final; 4 - Processo de Admissional</t>
  </si>
  <si>
    <t>https://www.vagas.com.br/vagas/v2321681/estagio-b3</t>
  </si>
  <si>
    <t>Cursos tecnólogos de Tecnologia da Informação e Recursos Humanos aceitos</t>
  </si>
  <si>
    <t>Administração, Direito, Comércio exterior, Ciências Contábeis; Ciências Econômicas; Ciências Sociais; Estatística; Física; Gestão Ambiental; Matemática</t>
  </si>
  <si>
    <t>Serviços de negócios (consultoria)</t>
  </si>
  <si>
    <t>Inteligência de mercado, Jurídico</t>
  </si>
  <si>
    <t>BA, CE, DF, MG, PR, PE, RJ, RS, SC, SP</t>
  </si>
  <si>
    <t>Plano de saúde, Plano odontológico, Gympass, Vale refeição</t>
  </si>
  <si>
    <t>1 - Inscrição - abril; 2 -  Avaliações on-line - Abril/Maio; 3 - Entrevista com o Sócio Seleção - Maio; 4 - Entrevista com o Sócio Seleção 2 - Junho; 5 - Processo Admissional Seleção 1 - Junho; 6 - Processo Admissional Seleção 2 - Julho; 7 - Início PwC Seleção 1 - Julho; 8 - Início PwC Seleção 2 - Setembro</t>
  </si>
  <si>
    <t>https://vagas.ciadetalentos.com.br/hotsite/novageracaodesolverspwc?utm_source=Universidades&amp;utm_medium=TelegramCT&amp;utm_campaign=PwC_CT_Assurance_2022-1_Universidades_TelegramCT__14042022</t>
  </si>
  <si>
    <t>ACCENTURE</t>
  </si>
  <si>
    <t>Engenharia, Administração, Marketing, Economia, Relações Internacionais, Comunicação, Exatas, Comércio Internacional, Tecnologia da Informação, áreas afins</t>
  </si>
  <si>
    <t xml:space="preserve">Tecnologia </t>
  </si>
  <si>
    <t>Vale alimentação, Vale transporte, Plano de saúde, Bolsa Auxílio, 13°</t>
  </si>
  <si>
    <t>https://www.walljobs.com.br/vagas/programa-de-trainee-da-accenture-rio-de-janeiro-rio-de-janeiro-sao-paulo-sao-paulo</t>
  </si>
  <si>
    <t>Curioso com novas tendências tecnológicas, processos e operações nas áreas financeira, supply chain, comercial, etc</t>
  </si>
  <si>
    <t>Agrícola, Industrial e Administrativa</t>
  </si>
  <si>
    <t>Não Divulgado</t>
  </si>
  <si>
    <t>Bolsa Auxílio (Valor por horas trabalhadas e a depender do ano de graduação)
Ajuda de Custo (conforme distância da universidade e unidade de trabalho)
Restaurante no local
Vale Alimentação
Assistência médica
Seguro de vida
Gympass</t>
  </si>
  <si>
    <t>1 - Inscrição - Abril; 2 - Envio do desafio - Maio; 3 - Painéis Online e Entrevistas - Junho; 4 - Resultados Finais - Julho</t>
  </si>
  <si>
    <t>https://oportunidades.eureca.me/oportunidade/estagio-semear-citrosuco-2022</t>
  </si>
  <si>
    <t>Não divulgado</t>
  </si>
  <si>
    <t>Todas</t>
  </si>
  <si>
    <t>Plano de Saúde e Odontológico;
Vale Refeição e Vale Alimentação;
Vale Academia (Gympass);
Canal de apoio gratuíto para temas diversos;
Desconto em empresas parceiras;
Acesso a plataformas de ensino;
Dress Code;
Flexível;
Auxílio;
Home Office*;
Campanha de vacinação contra gripe;
Especialidades de psicólogo e nutricionista in company;
SESC;
Possibilidade de Be My Guest (Prémio de Reconhecimento);</t>
  </si>
  <si>
    <t>1 - Inscrições - Maio; 2 - FIT Cultural - Maio; 3 - Game de Competências - Maio e Junho; 4 - Teste GMAT - Maio e Junho; 5 - Dinâmica de Grupo - Junho; 6 - Entrevistas - Junho e Julho; 7 - Aprovação - Julho; 8 - Processo Admissional - Julho e Agosto; 9 - Início - Agosto</t>
  </si>
  <si>
    <t>MatchBox</t>
  </si>
  <si>
    <t>Disponibilidade para atuar no Escritório em Alphaville em formato híbrido. (2x por semana).</t>
  </si>
  <si>
    <t>https://matchbox.digital/estagiocielo2022-inscricao</t>
  </si>
  <si>
    <t>Híbrido e Presencial</t>
  </si>
  <si>
    <t>RECKITT BENCKISER</t>
  </si>
  <si>
    <t>Relacionados às Vagas</t>
  </si>
  <si>
    <t>Higiene e Limpeza</t>
  </si>
  <si>
    <t>Assuntos Regulatórios, Compras, Finanças, Ética e Compliance, Marketing, Precificação, Qualidade, Serviço ao Cliente, Tecnologia da informação, Trade Marketing, Vendas</t>
  </si>
  <si>
    <t>Vale Refeição; Assistência Médica; Assistência Odontológica; Gympass; Vale transporte; Programa de Inglês; Seguro de Vida.</t>
  </si>
  <si>
    <t xml:space="preserve">1 - Inscrições + Teste Online - Abril e Maio; 2 - Dinâmica Online + Entrevistas -  Maio e Junho; 3 - Admissão - Julho </t>
  </si>
  <si>
    <t>https://99jobs.com/grupo-reckitt/jobs/226763-programa-de-estagio-grupo-reckitt-2022</t>
  </si>
  <si>
    <t>VIVARA</t>
  </si>
  <si>
    <t>Administração, Engenharias (geral), Direito, Ciência da computação, Comunicação &amp; jornalismo, Relações públicas</t>
  </si>
  <si>
    <t>Varejo, Moda</t>
  </si>
  <si>
    <t>Marketing, Planejamento, Comercial, Produtos, Operações, Recursos Humanos, Estratégico</t>
  </si>
  <si>
    <t>AM, SP</t>
  </si>
  <si>
    <t>Plano de saúde, Plano odontológico, Gympass, Desconto em produtos, Vale refeição, Apoio Psicológico</t>
  </si>
  <si>
    <t>1 - Inscrições; 2 - Testes Online; 3 - Entrevistas com a Companhia de Estágios; 4 - Painel de Negócios; 5 - Admissões; 6 - Início do Estágio - Julho</t>
  </si>
  <si>
    <t>Não precisa</t>
  </si>
  <si>
    <t>https://sgce.ciadeestagios.com.br/estudantes/registrar?lang=pt</t>
  </si>
  <si>
    <t>SYNGENTA</t>
  </si>
  <si>
    <t>Agronegocio</t>
  </si>
  <si>
    <t>Contas a pagar, Conteúdo, Desenvolvimento (Front ou Back), Design Gráfico, Engenharia de dados, Logística, Marketing, Operações, QA Automation, Sucesso do Cliente, Suporte ao Produto, Suporte ao Produto Global, UX, VideoMaker</t>
  </si>
  <si>
    <t>Remoto, MG</t>
  </si>
  <si>
    <t xml:space="preserve">
Plano de saúde, Plano Odontológico, Vale Alimentação, Cartão Flash Multibenefícios, Gympass, Aulas de Inglês</t>
  </si>
  <si>
    <t>1 - inscrições - abril; 2 - entrega dos desafios - abril; 3 - admissão - maio</t>
  </si>
  <si>
    <t>eureca</t>
  </si>
  <si>
    <t>Depende da vaga</t>
  </si>
  <si>
    <t>Aulas de inglês</t>
  </si>
  <si>
    <t>https://oportunidades.eureca.me/oportunidade/estagio-syngentadigital-2022#vagas</t>
  </si>
  <si>
    <t>Remoto e Presencial/Híbrido em Belo Horizonte - MG</t>
  </si>
  <si>
    <t>Bens de Consumo</t>
  </si>
  <si>
    <t>Compras, Vendas, TI, Manufatura, Supply, Marketing, Jurídico, Comunicação Interna, Relações Governamentais, Engenharia, Financeiro e Pesquisa e Desenvolvimento.</t>
  </si>
  <si>
    <t>SP, PE</t>
  </si>
  <si>
    <t>Vale Transporte, Vale Refeição ou Refeitório no local, Plano de Saúde, Plano Odontológico, Seguro de Vida, Gympass, Meditação guiada 2x na semana, Horário flexível, Programa de cuidado com a saúde física e mental em parceria com a Vidalink, Cursos de desenvolvimento através da plataforma My Mars, Parceria com LinkedIn Learning, Day Off de aniversário, Reembolso de produtos Mars de acordo com a política vigente, Escritórios open office e petfriendly, Dress code flexível, Home office</t>
  </si>
  <si>
    <t>1 - Incrições - Maio; 2 - Avaliações - RH - Maio e Junho; 3 - Entrevista com os Gestores - Junho; 4 - Comunicações dos Finalistas e Feedbacks - Junho e Julho; 5 - Início na Mars - Agosto</t>
  </si>
  <si>
    <t>Disponibilidade para atuar em formato híbrido, Disponibilidade para estagiar entre 12 e 24 meses</t>
  </si>
  <si>
    <t>PE: R$ 1.350,00
SP: R$ 1.650,00</t>
  </si>
  <si>
    <t>https://estagiomars.com.br/</t>
  </si>
  <si>
    <t>GRUPO BOTICÁRIO</t>
  </si>
  <si>
    <t>Perfumes e Cosméticos</t>
  </si>
  <si>
    <t>Marketing, Planejamento, Produtos, Operações, Finanças</t>
  </si>
  <si>
    <t>Plano de saúde, Plano odontológico, Gympass, Vale refeição, Almoço no local, 13º salário</t>
  </si>
  <si>
    <t>1 - Inscrição - abril; 2 - aquecimento - junho; 3 - painel - junho; 4 - 2° aquecimento - junho; 5 - entrevista - junho; 6 - integração - julho</t>
  </si>
  <si>
    <t>https://www.grupoboticario.com.br/geracaob/</t>
  </si>
  <si>
    <t>Presencial, Home office, Hibrido</t>
  </si>
  <si>
    <t>SP, PR, PE</t>
  </si>
  <si>
    <t>- Assistência Médica - Assistência Odontológica - Bolsa auxílio extra no fim do ano - Reembolso Parcial na compra de medicamentos  - Seguro de vida em grupo - Vale Refeição ou refeitório - Vale Transporte - Lojinha MDLZ com desconto nos produtos  - Auxílio home office (dependendo do modelo da vaga)</t>
  </si>
  <si>
    <t>1 - Inscrição - Maio; 2 - Jornada Mondelez - Maio; 3 - Escolha da Área - Maio; 4 - Teste de fit cultura - Maio; 5 - Teste - Maio; 6 - Vídeo Online - Maio; 7 - Desafio Final - Junho; 8 - Contratação - Agosto</t>
  </si>
  <si>
    <t>Residir em uma das localidades: São Paulo e Grande São Paulo, Curitiba e regiões metropolitanas ou Recife e regiões metropolitanas</t>
  </si>
  <si>
    <t>SP: R$ 1.675,00
Vitória de Santo Antão: R$ 1.350,00
Curitiba: R$ 1.440,00</t>
  </si>
  <si>
    <t>Vendas; RH; Manufatura; Supply Chain; MDS (infraestrutura/dados/TI); Comunicação; Marketing; RGM; Saúde; Segurança e Meio ambiente; Pesquisa e desenvolvimento P&amp;D</t>
  </si>
  <si>
    <t>Administração, Direito, Psicologia, Ciência da computação, Comunicação &amp; jornalismo, Relações públicas</t>
  </si>
  <si>
    <t>Marketing, Tecnologia, Comercial, Produtos, Inteligência de mercado, Jurídico, Operações, Recursos Humanos</t>
  </si>
  <si>
    <t>DF, MG, PE, RJ, RS, SP</t>
  </si>
  <si>
    <t>1 - Inscrição - maio; 2 - Avaliação Gamificada (Comportamental) - maio; 3 - Encontro com o RH da Globo - junho e julho; 4 - Entrevista com líderes - julho e agosto; 5 - Processo de admissão/ integração - agosto.</t>
  </si>
  <si>
    <t>https://estagiarglobo.ciadetalentos.com.br/</t>
  </si>
  <si>
    <t>Administração, Análise De Sistemas, Análise Estatística, Banco De Dados, Big Data E Inteligência Analítica, Ciência Da Computação e Informação, Matemática, Ciências Contábeis, Ciências de Dados, Ciências Econômicas, Ciências Exatas, Ciências Naturais: Habilitação Em Física, Computação, Computação E Informática, Comunicação E Marketing, Comunicação Social - Jornalismo, Comunicação Social - Publicidade E Propaganda, Controladoria, Desenvolvimento De Sistemas, Design, Economia, Engenharias, Estatística, Finanças, Física, Gerenciamento De Redes De Computadores, Gestão De Recursos Humanos, Jornalismo, Marketing, Matemática, Mídias Sociais Digitais, Programação, Propaganda E Marketing, Psicologia, Publicidade E Propaganda, Recursos Humanos, Segurança Da Informação, Sistema De Informação, Sistemas De Computação, Tecnologia Da Informação, Tecnologia Em Engenharia.</t>
  </si>
  <si>
    <t>CRÉDITO, Consignado, Dados, Planejamento, Pricing, Jurídico, Finanças, Impostos, Riscos, Recursos Humanos, Inovação</t>
  </si>
  <si>
    <t>Vale-transporte, Vale-refeição, Assistência médica e odontológica, Seguro de vida, Psicologia Viva, Carbon Spa: Salão de beleza, Espaço de descompressão, Gympass</t>
  </si>
  <si>
    <t>1 - Inscrições - Maio; 2 - Testes - Junho; 3 - Dinâmica em Grupo - Junho e Julho; 4 - Entrevistas Individuais - Junho e Julho</t>
  </si>
  <si>
    <t>https://matchbox.digital/estagioc6-incricao</t>
  </si>
  <si>
    <t>Administração, Engenharias (geral), Direito, Economia, Comunicação &amp; jornalismo, Relações públicas, Comércio exterior</t>
  </si>
  <si>
    <t>Marketing, Comercial, Jurídico, Operações, Finanças</t>
  </si>
  <si>
    <t>SP, PE, PR, RS, MG</t>
  </si>
  <si>
    <t>Plano de saúde, Plano odontológico, Gympass, Desconto em produtos, Vale refeição, Almoço no local, Cursos, Idiomas</t>
  </si>
  <si>
    <t>1 - Iscrição; 2 - Na sua Voz; 3 - PepHire; 4 - Escape Room; 5 - Primeiro dia #PEPSICO</t>
  </si>
  <si>
    <t>https://oportunidades.eureca.me/oportunidade/programa-de-estagio-pepsico-2022.2</t>
  </si>
  <si>
    <t>XP INC</t>
  </si>
  <si>
    <t>Canais, Mercado Financeiro, Corporativo, Tecnologia</t>
  </si>
  <si>
    <t>Bolsa extra semestral;  Plano médico e odontológico; Vale refeição de R$748,00/mês; Gympass e Zenklub; Auxílio trabalho remoto de $170,00/mês; Auxílio mobília para montar seu escritório em casa;  Auxílio creche para mães com crianças de até 5 anos de idade.</t>
  </si>
  <si>
    <t>1 - Inscrições - Maio; 2 - Testes Online - Junho; 3 - Envio do Vídeo - Junho; 4 - Entrevista com líderes - Julho; 5 - Oferta - Julho</t>
  </si>
  <si>
    <t>Não trabalhar em escritório credenciado à XP Inc</t>
  </si>
  <si>
    <t>https://pages.beamery.com/xpinc/page/programadeestagio?utm_source=EstagiarioSenior&amp;utm_medium=Social&amp;utm_campaign=ProgramaDeEstagioXPInc</t>
  </si>
  <si>
    <t>Tem salário extra + VR + VA</t>
  </si>
  <si>
    <t>SERASA EXPERIEN</t>
  </si>
  <si>
    <t>Marketing, Planejamento, Tecnologia, Comercial, Produtos, Jurídico, Operações, Recursos Humanos, Finanças</t>
  </si>
  <si>
    <t xml:space="preserve">1 - Inscrição - maio; 2 - Dinâmica de grupo - junho e julho; 3 - Entrevistas Individuais - junho e julho; 4 - Início do Estágio - agosto </t>
  </si>
  <si>
    <t>https://99jobs.com/serasa-experian-s-a/jobs/231607?preview=true#</t>
  </si>
  <si>
    <t>Agronomia</t>
  </si>
  <si>
    <t>Agronomia, Comercial, Laboratório, Pesquisa &amp; Desenvolvimento, Produção de Proteção de Cultivos, Produção de Sementes</t>
  </si>
  <si>
    <t>SP, RS, MS, GO, MG, DF, PR, MT</t>
  </si>
  <si>
    <t>Plano de saúde, plano odontologico, beneficio farmacia, gympass, curso de ingles, treinamento virtuais, vale refeição, vale transporte, auxilio internet</t>
  </si>
  <si>
    <t>1 - inscrições - abril; 2 - processo com a companhia de estágios; 3 - painel de seleção e entrevista com a Corteva; 4 - admissão</t>
  </si>
  <si>
    <t>inicio em agosto</t>
  </si>
  <si>
    <t>SOFTYS</t>
  </si>
  <si>
    <t>Todos de exatas e humanas</t>
  </si>
  <si>
    <t>Papel higiênico</t>
  </si>
  <si>
    <t>Administrativo e Financeiro, Comercial, Fiscal, Logística, Marketing de Consumo, Marketing Institucional, Recursos Humanos e Trade Service</t>
  </si>
  <si>
    <t>1 - inscrições; 2 - testes online; 3 - dinâmica e entrevista com gestor; 3 - admissão</t>
  </si>
  <si>
    <t>13º salário</t>
  </si>
  <si>
    <t>GRUPO ELFA</t>
  </si>
  <si>
    <t>Comunicação, Engenharias, Psicologia, Farmácia, Biotecnologia, Química Industrial, Estátistica, TI, Administração, Negócios, Direito, Design.</t>
  </si>
  <si>
    <t>Comunicações, Biológicas, Direito, Engenharias, Psicologia, Saúde, Negócios.</t>
  </si>
  <si>
    <t>SP, PB</t>
  </si>
  <si>
    <t>1- Inscrição; 2-Teste de Lógica; 3- Fit Cultural; 4- Dinâmica de Grupo online; 5- Painel Online; 6- Entrevistas Online; 7-Notícia de Aprovação; 8- Início</t>
  </si>
  <si>
    <t>Ter disponibilidade 30 horas semanais, estagiar por no mínimo um ano</t>
  </si>
  <si>
    <t>R$ 1688,00</t>
  </si>
  <si>
    <t>https://jovemtalentoelfa.com/?utm_source=site%20matchbox&amp;utm_medium=site%20matchbox&amp;utm_id=site%20matchbox</t>
  </si>
  <si>
    <t>FS BIOENERGIA</t>
  </si>
  <si>
    <t>Administração,Biológicas, Engenharias,Análise de Sistemas, Sistemas de informação, Audiovisual, Comunicação, Jornalismo, Publicidade e Propaganda, Rádio e TV, Relações Públicas, Ciências Contábeis,Economia, Marketing, Psicologia, Relações Internacionais.</t>
  </si>
  <si>
    <t>Comunicações, Biológicas, Direito, Engenharias, Humanidades, Negócios, Tecnologias</t>
  </si>
  <si>
    <t>SP, MT</t>
  </si>
  <si>
    <t xml:space="preserve">1- Inscrição; 2- Teste de lógica e inglês; 3- Teste de Fit Cultural; 4- Dinâmica de Grupo; 5- Entrevista e Aprovação; 6- Processo Admissional </t>
  </si>
  <si>
    <t>Estagiar em Lucas do Rio Verde,Sorisso ou em São Paulo</t>
  </si>
  <si>
    <t>Inglês (Intermediário)</t>
  </si>
  <si>
    <t>R$ 3.107,00</t>
  </si>
  <si>
    <t>https://talentosfs.com/?utm_source=site%20matchbox&amp;utm_medium=site%20matchbox&amp;utm_id=site%20matchbox</t>
  </si>
  <si>
    <t>Cada Estado aceita um curso dependendo da vaga disponivel. Vale Transporte ou fretado, Vale Alimentação, Vale Refeição(SP), Restaurante(MT), Plano de Saúde e Odontológico, Seguro de Vida, Gympass, Workshops</t>
  </si>
  <si>
    <t>MINERVA</t>
  </si>
  <si>
    <t>Bacharelado ou Técnico</t>
  </si>
  <si>
    <t>Administração, Ciências Contábeis, Logística, Agronomia, Medicina Veterinária, Psicologia, Gestão de Recursos Humanos, Gestão Comercial, Marketing, Economia, Direito, Zootecnia, Técnico Agrícola, Sistemas de Informação, Processos Gerenciais e Engenharia (Produção, Alimentos, Civil, Elétrica, Mecânica, Química, Mecatrônica, Industrial)</t>
  </si>
  <si>
    <t>Mineradora</t>
  </si>
  <si>
    <t>Administrativo; Advancend Analytics; Comercial; Custumer Service; Custumer Sucess; Distribuição Importados; Distribuição Originação; E-commerce;  Engenharia Logística; Facilities; Finanças; Fiscal; Gerencia BI Princing; Jurídico; Logística; Recursos Humanos; Trade</t>
  </si>
  <si>
    <t>SP, MT, TO, GO, BA</t>
  </si>
  <si>
    <t>1- Inscrições; 2- Prova On-line de Raciocínio Lógico; 3- Entrevista com consultora Across; 4-Painel; 5-Entrevista com Gestor; 6- Admissão</t>
  </si>
  <si>
    <t>3º Smestre</t>
  </si>
  <si>
    <t>https://portal.across.jobs/Programa/WebCartazDivulgacao?pIdPrograma=Minerva_Foods-315</t>
  </si>
  <si>
    <t>ADP BRAZIL LABS</t>
  </si>
  <si>
    <t>Tecnologia da Informação, Ciência da Comunicação, Análise e Desenvolvimento de Sistemas, Sistemas de Informação, Design, Comunicação, Computação Gráfica.</t>
  </si>
  <si>
    <t xml:space="preserve"> Tecnologia</t>
  </si>
  <si>
    <t>Tecnologias, Comunicações, Design.</t>
  </si>
  <si>
    <t>Estagiar</t>
  </si>
  <si>
    <t xml:space="preserve">Ter disponibilidade 30 horas semanais, estagiar por no mínimo um ano, Inglês intermediário, </t>
  </si>
  <si>
    <t>R$ 1.556,00</t>
  </si>
  <si>
    <t>https://www.estagiar-br.com.br/programas-estagio/programa-de-estagio-em-ti---adp-brazil-labs-2022/104</t>
  </si>
  <si>
    <t>13º salário,  Programa de Linguas, plano médico, ajuda de custo do tele-trabalho, vale-refeição ou alimentação e vale transporte.</t>
  </si>
  <si>
    <t>Remoto, híbrido</t>
  </si>
  <si>
    <t>Administração, Análise e Desenvolvimento de Sistemas, Ciências Contábeis, Ciências da Computação, Economia, Marketing, Engenharias, Redes de Computadores, Segurança da Informação, Sistemas de Informação, Tecnologia da Informação e áreas correlatas</t>
  </si>
  <si>
    <t>Controladoria, Marketing, Operações, Planejamento Comercial, Produtos, RH, Relacionamento Comercial e Tecnologia da Informação</t>
  </si>
  <si>
    <t>1- Inscrição + questionário; 2- Avaliação de perfil comportamental; 3- Entrevista na Companhia de Estágios; 4- Dinâmica de grupo com o time de avaliadores da Livelo; 5- Entrevista final com os gestores; 6- Contratação</t>
  </si>
  <si>
    <t>Ter disponibilidade 30 horas semanais: 
das 09h às 16h ou das 13h às 19h (a combinar)
Disponibilidade híbrido para trabalhar em Alphaville</t>
  </si>
  <si>
    <t>https://www.ciadeestagios.com.br/vagas/livelo/</t>
  </si>
  <si>
    <t>Reembolso de pedágio, estacionamento, fretado. 
Ajuda auxílio home office. 
Vale refeição R$ 1200</t>
  </si>
  <si>
    <t>Legal Entity Controllers</t>
  </si>
  <si>
    <t>https://www.walljobs.com.br/vagas/estagio-gs-em-legal-entity-controllers-88784de9-f536-4f19-9ca8-f3ea75fc7aa7</t>
  </si>
  <si>
    <t>BIC</t>
  </si>
  <si>
    <t>Administração, Direito, Economia, Engenharias, Marketing, Publicidade e Propaganda, Tecnologia da Informação e afins</t>
  </si>
  <si>
    <t>Finanças (Business Controlling), Marketing, Trade Marketing, Administração de Vendas, Recursos Humanos, TI, Supply Chain e Jurídico.</t>
  </si>
  <si>
    <t>1- Inscrição; 2- Teste online; 3- Entrevista na Companhia de Estágios; 4- Painel e entrevistas finais; 5- Contratação</t>
  </si>
  <si>
    <t>Ter disponibilidade estagiar por 2 anos
Estagiar 2 vezes presencial em Alphaville</t>
  </si>
  <si>
    <t>https://www.ciadeestagios.com.br/vagas/bic/</t>
  </si>
  <si>
    <t>JOHN DEERE</t>
  </si>
  <si>
    <t>Agronomia, engenharia agronômica, engenharia agricola, engenharia ambiental</t>
  </si>
  <si>
    <t>Gestão do conhecimento (Treinamento), Marketing, Marketing Tático, Marketing Pós-vendas, Suporte ao Cliente, System Integration and Tests, Geração de Valor e Experiência do Cliente, Pesquisa Agronômica e Marketing Estratégico</t>
  </si>
  <si>
    <t>Inglês (Básico), Espanhol (Básico), Power BI</t>
  </si>
  <si>
    <t>https://app.ciadeestagios.com.br/vagas/19260</t>
  </si>
  <si>
    <t>MARISA</t>
  </si>
  <si>
    <t>Disponibilidade para trabalhar em SP</t>
  </si>
  <si>
    <t>Empresas Junior, AIESEC, voluntariado e outros.</t>
  </si>
  <si>
    <t>https://estagiomarisa.gupy.io/job/eyJqb2JJZCI6MTk2NjE0Nywic291cmNlIjoiZ3VweV9wdWJsaWNfcGFnZSJ9?jobBoardSource=gupy_public_page</t>
  </si>
  <si>
    <t>Administração, Comunicação, Direito, Economia, Engenharias, Geologia, Psicologia, Tecnologia etc.</t>
  </si>
  <si>
    <t>Todas as áreas possíveis</t>
  </si>
  <si>
    <t>DF, MA, ES, MG, PA, RJ</t>
  </si>
  <si>
    <t>1- Inscrição; 2- Avaliações; 3- Entrevista; 4- Exame médico; 5- Admissão</t>
  </si>
  <si>
    <t>Duração do programa é de 6 meses, com possibilidade renovação, dentro do período de 2 anos</t>
  </si>
  <si>
    <t>http://www.vale.com/brasil/PT/people/oportunidades-para-estudantes/estagio/Paginas/default.aspx</t>
  </si>
  <si>
    <t>Todos os cursos tem vagas abertas</t>
  </si>
  <si>
    <t>Presencial, remoto</t>
  </si>
  <si>
    <t xml:space="preserve">Administração, Manutenção, Engenharias, Usinagem, Equipamentos e Operações, Logistica, Comercial, Saúde, Segurança e Meio Ambiente; Sales and Operations, Aciaria, Laminação, Excelência Operacional, Trefila, Atendimento ao Cliente, Transformação Mecânica, Acabamento/Galvanização </t>
  </si>
  <si>
    <t xml:space="preserve">Siderurgica </t>
  </si>
  <si>
    <t>Administração, Manutenção, Engenharias, Logistica, TI, Comercial, Usinagem,Equipamentos e Operações, Saúde Segurança e Meio Ambiente.</t>
  </si>
  <si>
    <t>SP, MG, PE, RJ, RS</t>
  </si>
  <si>
    <t>1- Inscrição; 2-Game de Competências; 3- Dinâmica de Grupo Online; 4- Entrevistas Finais; 5- Notícias Aprovação; 6- Início</t>
  </si>
  <si>
    <t>R$ 1.628,00</t>
  </si>
  <si>
    <t>https://estagiogerdau2022.com.br/?utm_source=publi-gratuita-@estagiario.senior&amp;utm_medium=publi-gratuita-@estagiario.senior&amp;utm_id=@estagiario.senior-sequiseremconversar</t>
  </si>
  <si>
    <t>Cada Estado aceita um curso dependendo da vaga disponivel.</t>
  </si>
  <si>
    <t>Presencial,remoto(conforme localidade)</t>
  </si>
  <si>
    <t>Todos os cursos são aceitos</t>
  </si>
  <si>
    <t>1- Inscrição; 2- Teste de lógica; 3- Game de competências; 4- Entrevista gravada; 5- Dinâmica em grupo; 6- Entrevista final; 7- Aprovações</t>
  </si>
  <si>
    <t>Ser preto/pardo; Pacote office; disponibilidade para estagiar pelo menos 1 ano e meio</t>
  </si>
  <si>
    <t>https://www.sanofi.com.br/pt/carreira/estagio-na-sanofi?utm_source=site+matchbox&amp;utm_medium=site+matchbox&amp;utm_id=site+matchbox</t>
  </si>
  <si>
    <t>BMG</t>
  </si>
  <si>
    <t>Marketing, Finanças, Operações, Tech, RH, Negócios, Comercial, Agilidade</t>
  </si>
  <si>
    <t>1- Inscrição; 2-Pré-tarefa de dinâmica; 3- Dinâmica de Grupo Online; 4- Processo de seleção; 5- Admissão (agosto)</t>
  </si>
  <si>
    <t>https://99jobs.com/grupo-financeiro-bmg/jobs/237471-programa-de-estagio-banco-bmg-2022?utm_campaign=publi-gratuita-@estagiario.senior&amp;utm_source=publi-gratuita-@estagiario.senior&amp;utm_medium=@estagiario.senior-sequiseremconversar</t>
  </si>
  <si>
    <t>Bacharelado, Técnico ou Tecnólogo</t>
  </si>
  <si>
    <t>Direito, Contabilidade, Engenharias, Ciências da Computação, Ciências de Dados, Sistema de Informação,Comunicações, Elétrica</t>
  </si>
  <si>
    <t>Direito, Engenharias, Tecnologias</t>
  </si>
  <si>
    <t>1- Inscrição; 2- Conversa com RH; 3- Painel e Entrevista On-line com gestor; 4- Processo de Admisão; 5- Previsão de Admisão.</t>
  </si>
  <si>
    <t>Ter disponibilidade de 30 horas semanais.</t>
  </si>
  <si>
    <t>R$1.800,00</t>
  </si>
  <si>
    <t>https://99jobs.com/american-tower-do-brasil/collections/programa-de-estagio-1st-connection</t>
  </si>
  <si>
    <t>Assistência Médica, Programa de Desenvolvimento, Vale-Refeição, Vale-Transporte, Seguro de Vida, Programa de Assistência.</t>
  </si>
  <si>
    <t>ADYEN</t>
  </si>
  <si>
    <t>Administração, Marketing, Engenharias, Ciências de dados e tecnologias;</t>
  </si>
  <si>
    <t>Marketing de Produtos; Risco/Prevenção à fraude; Operações de Bandeira; Parcerias; Produtos</t>
  </si>
  <si>
    <t>Antepenúltimo</t>
  </si>
  <si>
    <t>Ter disponibilidade para atuar na região da zona sul</t>
  </si>
  <si>
    <t>Não achamos</t>
  </si>
  <si>
    <t>https://www.walljobs.com.br/vagas/estagio-na-adyen-sao-paulo-sp</t>
  </si>
  <si>
    <t>AUREN ENERGIA</t>
  </si>
  <si>
    <t>Compliance, Jurídico, Engenharia, Planejamento Estretégico e Novos negócios, Riscos Controle e Auditoria, Suprimentos, Relações com Investidores, Pós vendas</t>
  </si>
  <si>
    <t>1- 06/06 - Abertura das inscrições; 2- 24/06 - Prazo final inscrições; 3- 27/06 - Prazo final para resolução de desafio; 4- 30/06 - Prazo final para envio da documentação escolar comprobatório; 5- 06/07 - Painéis: dinâmicas e entrevistas; 6- 07/07 - Convocação dos aprovados para etapa final; 7- 13/07 - Etapa final presencial* SP - custeada pela empresa</t>
  </si>
  <si>
    <t>Ter cursado integralmente o Ensino Médio em escolas públicas, ou com bolsa a partir de 80% em escola privada.</t>
  </si>
  <si>
    <t>Presencial**Para os aprovados que não morarem na região da grande São Paulo e necessitarem mudar para a cidade de ;São Paulo, a empresa oferecerá um auxílio social (Ajuda de custo moradia e transporte 1 vez ao mês para a sua localidade de origem), mediante análise.</t>
  </si>
  <si>
    <t>https://oportunidades.eureca.me/oportunidade/estagio-auren</t>
  </si>
  <si>
    <t>SIRIO LIBANES</t>
  </si>
  <si>
    <t>Ciências da Computação, Tecnologia, Engenharias, Matemática, Física, Estatística e demais cursos.</t>
  </si>
  <si>
    <t>Hospital</t>
  </si>
  <si>
    <t>Tecnologia e Inovação</t>
  </si>
  <si>
    <t>1- inscrições; 2- você participará de um hackaton; 3- início do estágio</t>
  </si>
  <si>
    <t>Let's Code</t>
  </si>
  <si>
    <t>Residir em SP</t>
  </si>
  <si>
    <t>https://letscode.com.br/processos-seletivos/sirio-libanes-tech-estagio?utm_medium=ESTAGIARIOSENIOR&amp;utm_source=@estagiario.senior&amp;utm_campaign=publigratuita&amp;utm_content=nosso-instagram-@estagiario.senior</t>
  </si>
  <si>
    <t>INTERNATIONAL MEAL COMPANY 
(Pizza Hut, KFC e Frango Assado)</t>
  </si>
  <si>
    <t>Administração, arquitetura, análise e desenvolvimento de sistemas, ciência da computação, ciências atuariais, comunicação social, direito, economia, engenharias, estatística, marketing, nutrição, psicologia, publicidade e propaganda, sistemas de informação e tecnologia da informação e áreas correlatas.</t>
  </si>
  <si>
    <t>Gente e Gestão; Supply Chain; Finanças; Marketing;  Tecnologia/Digital;  Pesquisa e Desenvolvimento;  Gestão da Performance; Inteligência de Mercado; Excelência Operacional</t>
  </si>
  <si>
    <t>1- Inscrições; 2- Teste online; 3- Dinâmica; 4- Entrevista</t>
  </si>
  <si>
    <t>https://imc.across.jobs/</t>
  </si>
  <si>
    <t>COLGATE</t>
  </si>
  <si>
    <t>Markting, Publicidade e Propaganda, Relaçõe Internacionais, Administração e áreas correlatas;</t>
  </si>
  <si>
    <t>Excel intermediário; Inglês avançado;</t>
  </si>
  <si>
    <t>Conhecimento em G-suit; Conhecimento em Social Media; Nielsen</t>
  </si>
  <si>
    <t>https://www.walljobs.com.br/vagas/estagio-em-marketing-sao-paulo-430172e4-78f0-4cd2-b3b7-40d88a70dcdf</t>
  </si>
  <si>
    <t>Administração de Empresas, Comércio Exterior, Comunicação Social/Marketing, Direito, Economia, Todas as Engenharias, Química e Relações Internacionais.</t>
  </si>
  <si>
    <t>1- Inscrições; 2- Entrevista com Cia de Estágios; 3- Painel; 4- Entrevista final; 5- Início em Agosto</t>
  </si>
  <si>
    <t>https://www.ciadeestagios.com.br/vagas/henkel/</t>
  </si>
  <si>
    <t>Comunicação; Engenharias e Exatas; Humanas; Negócios; TI e Ciências da Computação;  Desenho Industrial, entre outros.</t>
  </si>
  <si>
    <t>Eletro-eletrônico</t>
  </si>
  <si>
    <t>SP; AM; PR</t>
  </si>
  <si>
    <t>PreparoVc</t>
  </si>
  <si>
    <t>​Comercial, Contabilidade, E-commerce, Expansão, Omnichannel, Projetos, RH, TI e Trade Marketing</t>
  </si>
  <si>
    <t>1 - Inscrições; 2 - Testes online; 3 - Entrevista com a Cia de Estágios; 4 - Painel de negócios e entrevistas finais</t>
  </si>
  <si>
    <t>estar a partir do 3º semestre</t>
  </si>
  <si>
    <t>Afirmativa para negros</t>
  </si>
  <si>
    <t>COSAN</t>
  </si>
  <si>
    <t>Direito, ciências contábeis, contabilidade, administração, economia, tecnologia, engenharia</t>
  </si>
  <si>
    <t>Auditoria, comunicação externa, jurídico, tesouraria, relações com investidores, tecnologia, RH, controladoria</t>
  </si>
  <si>
    <t>1 - Inscrições; 2 - Teste online; 3 - Painéis online; 4 - Entrevistas</t>
  </si>
  <si>
    <t>https://oportunidades.eureca.me/oportunidade/estagiocosan2022</t>
  </si>
  <si>
    <t>Distribuição de combustível</t>
  </si>
  <si>
    <t>Operações, Comercial, Recursos Humanos, Jurídico, Marketing, Financeiro, Ciências de dados, Estratégia, TI</t>
  </si>
  <si>
    <t>1- Inscrições; 2- Desafio Ipiranga 3- Dinâmica; 4- Entrevista; 5- Estágio Setembro</t>
  </si>
  <si>
    <t>https://99jobs.com/ipiranga/jobs/243990?preview=true</t>
  </si>
  <si>
    <t>https://www.ciadetalentos.com.br/estagiobradesco/</t>
  </si>
  <si>
    <t>GETNET</t>
  </si>
  <si>
    <t>1- Inscrições - 11/07 até 10/08; 2- Teste de lógica - julho e agosto; 3- Assessment - agosto; 4- Dinâmica de grupo - agosto; 5- Entrevistas finais - setembro; 6- Início - outubro</t>
  </si>
  <si>
    <t>https://site.getnet.com.br/carreiras/programa-de-estagio-getnet/</t>
  </si>
  <si>
    <t>HEINEKEN</t>
  </si>
  <si>
    <t>Corporativo, Compras, Distribuição, Fábrica, Finanças, Logística, Marketing, Projetos, RH, Vendas</t>
  </si>
  <si>
    <t>SP, RJ, BA, PE, CE, PR, RS</t>
  </si>
  <si>
    <t>1 - Inscrições; 2 - Dinâmica + Entrevista; 3 - Início em setembro</t>
  </si>
  <si>
    <t>https://99jobs.com/heineken/jobs/251160?preview=true</t>
  </si>
  <si>
    <t>EXXONMOBIL</t>
  </si>
  <si>
    <t>SP, RJ e CwB</t>
  </si>
  <si>
    <t xml:space="preserve">1 -  Inscrições; 2 - Testes online; 3 - Dinâmica em Grupo; 4 - Entrevistas finais; 5 - Processo de admissão </t>
  </si>
  <si>
    <t>pacote Office</t>
  </si>
  <si>
    <t>https://estagioexxonmobil.com/?utm_source=estagiario+senior+ads</t>
  </si>
  <si>
    <t>Seguradora</t>
  </si>
  <si>
    <t>Análise e Qualidade de Créditos; Atuária; Auditoria Interna de Negócios; Auditoria Interna em Tecnologia; Ciência de Dados; Contabilidade, Finanças e Controladoria; Controles de Indicadores; Educação e Aprendizagem; Estratégia de Canais de Cobrança; Experiência do Colaborador; Governança e Qualidade de Dados; Investimentos; Jurídico; Marketing de Produto; Melhoria de Processos; Produtos Porto; Seguro Florestal; Transformação Digital</t>
  </si>
  <si>
    <t>1- Inscrição agosto; 2- Teste online agosto; 3- Avaliação Cia de Talentos setembro; 4- Entrevista setembro; 5- Contratação outubro/novembro</t>
  </si>
  <si>
    <t>https://www.estagioporto.com.br/</t>
  </si>
  <si>
    <t>DF, PR, RS, SP</t>
  </si>
  <si>
    <t>1- Inscrições; 2- Prova online; 3- Check up de competência; 4- Dinâmica e Entrevista; 5- Contratação</t>
  </si>
  <si>
    <t>Inglês a partir do intermediário</t>
  </si>
  <si>
    <t>https://portal.across.jobs/Programa/WebCartazDivulgacao?pIdPrograma=Siemens-342</t>
  </si>
  <si>
    <t>MATTOS FILHO</t>
  </si>
  <si>
    <t>SP, RJ, DF e algumas vagas remotas para todo o Brasil</t>
  </si>
  <si>
    <t>SP, RJ, MG, TO, BA, MT</t>
  </si>
  <si>
    <t>1 - Inscrição e testes online; 2 - Dinâmica de grupo e teste de inglês; 3 - Painél de negócios ou entrevista final; 4 - Início em fevereiro</t>
  </si>
  <si>
    <t>A partir do 3º semestre</t>
  </si>
  <si>
    <t>short friday, gympass</t>
  </si>
  <si>
    <t>Assistência médica
Bolsa auxílio
Programa de treinamentos
Seguro de vida
Vale-refeição
Vale-transporte</t>
  </si>
  <si>
    <t>https://bit.ly/3wmCbrs</t>
  </si>
  <si>
    <t>Administração, Ciência da Computação, Ciências Contábeis, Comércio Exterior, Direito, Economia, Todas as Engenharias, Marketing, Psicologia, Recursos Humanos, Relações Internacionais, Relações Públicas e Sistemas da Informação, Eletroeletrônica, Eletrônica, Automação, Mecânica, Mecatrônica, Química e Segurança do Trabalho.</t>
  </si>
  <si>
    <t>Energia renovável</t>
  </si>
  <si>
    <t>Administrativo, Comercial, Comércio Exterior, Compras, Controladoria, Engenharia, Facilidades, Financeiro, Logística, Manufatura, Manutenção, Marketing, Materiais, Melhoria Contínua, Metrologia, Qualidade, Recursos Humanos, Saúde, Segurança e Meio Ambiente, Suprimentos, Tecnologia e Vendas.</t>
  </si>
  <si>
    <t xml:space="preserve"> Inglês (não será pré-requisito para todas as vagas)</t>
  </si>
  <si>
    <t>https://bluy.com/eaton/programa-de-estagio-eaton-2023-job8</t>
  </si>
  <si>
    <t>PARAMOUNT</t>
  </si>
  <si>
    <t>Administração de Empresas (ou área correlata) ou Comércio Exterior</t>
  </si>
  <si>
    <t>Inglês avançado + Excel + PowerPoint</t>
  </si>
  <si>
    <t>https://www.walljobs.com.br/vagas/estagio-em-afiliadas-cdm-paramount</t>
  </si>
  <si>
    <t>GRUPO MOURA</t>
  </si>
  <si>
    <t>Baterias</t>
  </si>
  <si>
    <t>Administrativo</t>
  </si>
  <si>
    <t>https://grupomoura.gupy.io/job/eyJqb2JJZCI6MTE0MDExNiwic291cmNlIjoiZ3VweV9wdWJsaWNfcGFnZSJ9?jobBoardSource=gupy_public_page</t>
  </si>
  <si>
    <t>BRASKEM</t>
  </si>
  <si>
    <t>Cursos de exatas e huamans</t>
  </si>
  <si>
    <t>AL, BA, RJ, RS E SP</t>
  </si>
  <si>
    <t>1- inscrições; 2- Braskem Game; 3- Short Screening; 4- Entrevista individual</t>
  </si>
  <si>
    <t>https://www.braskem.com.br/carreiras-estagio-universitario?utm_source=@estagiario.senior&amp;utm_medium=publi-gratuita-estagiario.senior&amp;utm_content=publi-gratuita-estagiario.senior&amp;utm_campaign=se-quiserem-conversar-@estagiario.senior</t>
  </si>
  <si>
    <t>AZUL</t>
  </si>
  <si>
    <t>Employer Branding; Melhoria Contínua; Planejamento e Logística; Compras; Tributário Fiscal; Contencioso; Vendas; Engenharia de Operações; People Analytcs; Sustentabilidade; Responsabilidade Social; Cultura; Secretaria; Remuneração; Consultoria Interna; Auditoria; Contabilidade; Planejamento Financeiro; Finanças; Infraestrutura; Marketing e Planejamento; Processos e Qualidade Comissários; Flight Standards e Treinamento e Hangar; TI com mais de 7 sub áreas diferentes.</t>
  </si>
  <si>
    <t>1 - Inscrições; 2 - Teste de fit cultural; 3- Entrevistas com a Azul; 4 -Painel de negócios e entrevistas com gestores; 5 - Processo de admissão Início em outubro de 2022</t>
  </si>
  <si>
    <t>Sem requisito</t>
  </si>
  <si>
    <t>Inglês é necessário para algumas áreas</t>
  </si>
  <si>
    <t>https://www.ciadeestagios.com.br/vagas/azul/?utm_source=tiktok_instagram&amp;utm_medium=estagiario_senior+&amp;utm_campaign=campanha_estagio_2022</t>
  </si>
  <si>
    <t>Tem direito a concessão de passagens aéras nacionais e internacionais da Azul</t>
  </si>
  <si>
    <t>Presencial ou híbrido</t>
  </si>
  <si>
    <t>SP, CWB E RE</t>
  </si>
  <si>
    <t>https://www.bettha.com/estagiomondelez2022?utm_source=site&amp;utm_medium=globe&amp;utm_campaign=mdlz_estagio_site_globe_12082022</t>
  </si>
  <si>
    <t>NEOENERGIA</t>
  </si>
  <si>
    <t>BA, PE, RJ, RN, SP, MS e DF</t>
  </si>
  <si>
    <t>1- Inscrição, 2- Dinâmica, 3- Mapeamento do perfil, 4- Superday, 5- Entrevista final e contratação em Janeiro</t>
  </si>
  <si>
    <t>https://neoenergia.across.jobs/</t>
  </si>
  <si>
    <t>COCA COLA FEMSA</t>
  </si>
  <si>
    <t>Depende da área que escolher</t>
  </si>
  <si>
    <t>SP, RS, PR</t>
  </si>
  <si>
    <t>http://estagiotraineecocacolafemsabr.eureca.me/?utm_source=newsletter&amp;utm_medium=estagiosenior&amp;utm_campaign=parceiros_pagos&amp;utm_id=%5Bcocacola.01%5D%5B2022%5D%5Bestagio+e+trainee%5D</t>
  </si>
  <si>
    <t>ERICSSON</t>
  </si>
  <si>
    <t>Ciência da Computação, Engenharia Elétrica, Engenharia Mecânica, Engenharia de Produção, Engenharia Mecatrônica, Engenharia Eletrônica, Engenharia de Telecom, Administração de Empresas, Economia, Sistemas de Informação/TI, Ciência de Dados, Direito, Marketing, Publicidade e Matemática.</t>
  </si>
  <si>
    <t>Pacote Microsoft Office</t>
  </si>
  <si>
    <t>Flexibilidade quanto ao domínio do inglês e do espanhol, mas eles são diferenciais para algumas áreas.</t>
  </si>
  <si>
    <t>https://www.ericsson.com/pt/careers/global-locations/latin-america/vagas-programa-de-estagio-e-trainee-ericsson</t>
  </si>
  <si>
    <t>home office/presencial)</t>
  </si>
  <si>
    <t>STONE</t>
  </si>
  <si>
    <t>Não precisa ter ensino superior</t>
  </si>
  <si>
    <t>SP, RJ e Remoto</t>
  </si>
  <si>
    <t>1- inscrição; 2- Questionário de vida; 3- Teste da Mindsight; 4- Dinâmica e Entrevista; 5- Imersão; 6- Final</t>
  </si>
  <si>
    <t>Stone</t>
  </si>
  <si>
    <t>https://grnh.se/79c378793us</t>
  </si>
  <si>
    <t>ALPARGATAS</t>
  </si>
  <si>
    <t>https://99jobs.com/alpargatas-s-a/jobs/248350-programa-de-estagio-alpargatas-2023</t>
  </si>
  <si>
    <t>Supply, Business e Tech</t>
  </si>
  <si>
    <t>GO, MG, SP (não ficou claro se tinham mais regiões)</t>
  </si>
  <si>
    <t>1- Inscrições; 2- Game; 3- AmbevMeContrata; 4- Desafio; 5- Admissão</t>
  </si>
  <si>
    <t>https://programasambev.gupy.io/job/eyJqb2JJZCI6Mjg3MDEyMCwic291cmNlIjoiZ3VweV9wdWJsaWNfcGFnZSJ9?jobBoardSource=gupy_public_page</t>
  </si>
  <si>
    <t>GIANT STEPS CAPITAL</t>
  </si>
  <si>
    <t>Ciência da Computação, Matemática, Física, Engenharias ou outros cursos de exatas;</t>
  </si>
  <si>
    <t>Gestão sistemática de investimentos</t>
  </si>
  <si>
    <t>1- Inscrição; 2- Resolução de desafios; 3- Entrevista</t>
  </si>
  <si>
    <t>Inglês a partir do nível intermediário; Grande capacidade matemática;</t>
  </si>
  <si>
    <t>Conhecimento em programação (desejável: experiência em Python).</t>
  </si>
  <si>
    <t>Não encontrado</t>
  </si>
  <si>
    <t>https://preparo.com.br/oportunidades/62fd67568aa5f7008a6f53af</t>
  </si>
  <si>
    <t>RAIZEN</t>
  </si>
  <si>
    <t>Comercial &amp; Marketing, Energia e Renováveis, Estratégia e Sustentabilidade, (Etanol, Açúcar e Bioenergia), Financeiro, Gente, Jurídico, Logística e Distribuição (SUPPLY CHAIN), Relações Institucionais, (Saúde, Segurança &amp; Meio Ambiente), Serviços aos Negócios e Clientes, Tecnologia e Inteligência de Dados, Trading, Transações Financeiras</t>
  </si>
  <si>
    <t>AM, BA, CE, GO, MS, MG, PA, PR, RJ, RS, SC, SP, TO</t>
  </si>
  <si>
    <t>1- Inscrição, 2- Teste online, 3- Dinâmica, 4- Entrevista (até o fim de novembro), 5- Contratação prevista pra Janeiro e Fevereiro</t>
  </si>
  <si>
    <t>https://carreiras.raizen.com.br/estagio/?utm_source=EstagiarioSenior_Matchbox&amp;utm_medium=EstagiarioSenior_Matchbox&amp;utm_campaign=EstagiarioSenior_Matchbox</t>
  </si>
  <si>
    <t>NUBANK</t>
  </si>
  <si>
    <t>Engenharia de Software, Produto, Design, Análise de Negócios, Finanças, Risco e Compliance</t>
  </si>
  <si>
    <t>Remoto e SP</t>
  </si>
  <si>
    <t>1- Inscrições; 2- Testes online; 3- Exercício em tempo real; 4- Entrevistas</t>
  </si>
  <si>
    <t>Greenhouse</t>
  </si>
  <si>
    <t>Não divulgado - é o 1º estágio</t>
  </si>
  <si>
    <t>https://boards.greenhouse.io/nubank/jobs/4555291</t>
  </si>
  <si>
    <t>JEQUITI</t>
  </si>
  <si>
    <t>Sistemas de Informação, Ciências da Computação, Redes e Infraestrutura e outros correlacionados</t>
  </si>
  <si>
    <t>Projetos e Governança e Desenvolvimento</t>
  </si>
  <si>
    <t>1- Inscrição; 2- Jornada de imersão; 3- Teste de fit cultural; 4- Desafio anaula</t>
  </si>
  <si>
    <t xml:space="preserve"> Conhecimento Intermediário/Avançado Pacote Office, principalmente Excel e Power Point; Inglês intermediário</t>
  </si>
  <si>
    <t>https://www.bettha.com/vagas/2344-programa-de-estagio-jequiti-tech</t>
  </si>
  <si>
    <t>EPSON</t>
  </si>
  <si>
    <t>Impressões e projeção</t>
  </si>
  <si>
    <t xml:space="preserve"> TI, produtos, operações, vendas, suporte técnico e finanças</t>
  </si>
  <si>
    <t>https://www.bettha.com/vagas/2404-programa-de-estagio-epson-2022</t>
  </si>
  <si>
    <t>Administração de Empresas, Economia, Engenharia (todas), Publicidade, Jornalismo, Relações Públicas, Marketing, Design, Direito, Ciências Contábeis, Comércio Exterior, Logística, Relações Internacionais, Análise de Sistemas, Tecnologia da Informação, Ciência da Computação, Sistemas da Informação e Robótica</t>
  </si>
  <si>
    <t>1- Inscrição; 2- Teste de inglês; 3- Laudo médico; 4- Entrevista com RH; 5- Painel com gestores; 6- Processo admissional</t>
  </si>
  <si>
    <t>Inglês Intermediário (apenas para vagas específicas)</t>
  </si>
  <si>
    <t>https://www.vagas.com.br/vagas/v2412761/programa-de-estagio-cummins-2023?fnt=21</t>
  </si>
  <si>
    <t>TWITTER</t>
  </si>
  <si>
    <t>Mídia</t>
  </si>
  <si>
    <t>Telco &amp; Midia Entertainment, Agency, Tech, Marketplace &amp; Retail, Next, Marketing, GCP e Legal</t>
  </si>
  <si>
    <t>1- inscrições; 2- Entrevista com a Companhia de Estágios; 3- Entrevista com o time de recrutamento do Twitter Brasil; 4-Painel de negócio; 5- Entrevista individual Twitter</t>
  </si>
  <si>
    <t>https://app.ciadeestagios.com.br/empresas/897</t>
  </si>
  <si>
    <t>BRAINFARMA</t>
  </si>
  <si>
    <t>`</t>
  </si>
  <si>
    <t>Marketing, Produção/qualidade/processo, P&amp;D, Assuntos regulatórios, Sustentabilidade, Gente e gestão, Auditoria, Contabilidade, Qualidade, Atendimento ao cliente, Logística, Digital/Ti</t>
  </si>
  <si>
    <t>GO, SP</t>
  </si>
  <si>
    <t>1- Inscrições + Testes Online; 2- Painel com os Gestores Online; 3- Contratação</t>
  </si>
  <si>
    <t>https://cases.ouzzi.ag/cia-de-talentos/brainfarma/2023/estagio/#topo</t>
  </si>
  <si>
    <t>Química, Farmácia e Engenharia, Biomedicina, Enfermagem e Medicina, Química Industrial, Engenharia Química, Engenheira Ambiental, Engenharia Ambiental e Sanitária, Engenharia Sanitária e Biologia, Química Industrial, Processos Químicos, Administração, Ciências Contábeis, Engenharias e Ciências Econômicas, Química, Farmácia, Engenharia Química, Sistemas de Informação, Engenharia de Automação e Engenharia de Software, Engenharia (todas as áreas), Administração, Logística, Ciência de Dados, Ciência da Computação e Análises de Sistemas, Estatística, Matemática,</t>
  </si>
  <si>
    <t xml:space="preserve">Pesquisa E Desenvolvimento,Sustentabilidade, Projetos, Pesquisa Clínica, Farmacovigilância, Bioequivalência, Controle De Qualidade, Financeiro, Garantida De Qualidade, Logística, Planejamento
</t>
  </si>
  <si>
    <t>SP, GO</t>
  </si>
  <si>
    <t>1- Inscrições Setembro a Outubro/2022; 2- Pesquisa e Testes (Assessments Online) Setembro a Outubro/2022; 3- Painel Online + Entrevistas individuais Novembro/2022; 4- Admissão e Início do Estágio Fevereiro/2023</t>
  </si>
  <si>
    <t>https://ciadetalentos.com.br/estagiobrainfarma/</t>
  </si>
  <si>
    <t>SUPPLY, BUSSINES, CORPORATIVAS</t>
  </si>
  <si>
    <t>1 - Teste de lógica; 2 - Fit cultural; 3 - Desafio online; 4 - Entrevistas</t>
  </si>
  <si>
    <t>https://estagiojjbrasil.com.br/</t>
  </si>
  <si>
    <t>https://www.vagas.com.br/vagas/v2430444/programa-de-estagio-tim-2022?utm_source=@estagiario.senior&amp;utm_medium=publi-gratuita-nossa&amp;utm_campaign=@estagiario.senior</t>
  </si>
  <si>
    <t>KRAFT HEINZ</t>
  </si>
  <si>
    <t>Selecty</t>
  </si>
  <si>
    <t>https://estagio2023kraftheinz.selecty.com.br/search/</t>
  </si>
  <si>
    <t>Administração, Ciências Contábeis, Ciências Econômicas e Correlatas, Direito, Engenharias, Estatística, Matemática, Psicologia, Geologia e cursos relacionados a TI;</t>
  </si>
  <si>
    <t>MG, SP, PR, ES, RS, PE, RJ, BA, SP</t>
  </si>
  <si>
    <t>Auxílio Idiomas; Vale Refeição; Vale Alimentação; Plano de Saúde; Plano Odontológico; Vale Transporte; Seguro de Vida.</t>
  </si>
  <si>
    <t>1)Inscrição 2)Testes 3) Trilha 1 - Dinâmica de Grupo 4) Trilha 2 - Entrevista
5) Contratação</t>
  </si>
  <si>
    <t>Graduação cursando a partir do 2° semestre ou até o penúltimo semestre;</t>
  </si>
  <si>
    <t>Inglês desejável;</t>
  </si>
  <si>
    <t>R$ 2.000,00 + Subsídio para Graduação de até R$ 1.100,00 na mensalidade;</t>
  </si>
  <si>
    <t>https://vagas.ciadetalentos.com.br/hotsite/estagiokpmg</t>
  </si>
  <si>
    <t>Disponibilidade de pelo menos 1 ano para realizar o estágio, de 6 horas diárias.</t>
  </si>
  <si>
    <t>híbrido – presencial e online</t>
  </si>
  <si>
    <t>BRAIN FARMA</t>
  </si>
  <si>
    <t>Química, Farmácia e Engenharia.</t>
  </si>
  <si>
    <t>Assistência Médica; Vale Transporte; Vale Refeição; Farmácia Interna; Telemedicina; Gympass; Recesso Remunerado; Bolsa auxílio.</t>
  </si>
  <si>
    <t>1) Inscrições 2)Pesquisa e Testes 3) Painel Online + Entrevistas Individuais 4)Admissão e início do estágio</t>
  </si>
  <si>
    <t>Penúltimo ou último ano do curso de graduação.</t>
  </si>
  <si>
    <t>Estagiar em período comercial (6hs)</t>
  </si>
  <si>
    <t>HYPERA PHARMA</t>
  </si>
  <si>
    <t>Ciências Contábeis, Administração ou Ciências Econômicas. Engenharia (Elétrica, Mecânica, Mecatrônica, Computação, Telecomunicações e de Energia), Ciência da Computação, Sistemas de Informação. Recursos Humanos, Psicologia, Logística, Ciência de Dados e Análises de Sistemas.</t>
  </si>
  <si>
    <t>Auditoria; Digital/TI; Gente &amp; Gestão; Logístico.</t>
  </si>
  <si>
    <t>Diversas</t>
  </si>
  <si>
    <t>https://ciadetalentos.com.br/estagiohyperapharma/</t>
  </si>
  <si>
    <t>Disponibilidade de 30 horas semanais.</t>
  </si>
  <si>
    <t>GRUPO ULTRA</t>
  </si>
  <si>
    <t>Óleo e gás</t>
  </si>
  <si>
    <t>Auditoria e Integridade, M&amp;A e Projetos Especiais, Planejamento, Relações com Investidores, Relações Institucionais e Sustentabilidade, Seguros, Tesouraria, Venture Capital, Contabilidade, Fiscal, Infraestrutura de T.I., Serviços e Processos, Sistemas de T.I.</t>
  </si>
  <si>
    <t>1 - Inscrições; 2 - testes online; 3 - Entrevista com a Cia de Estágios; 4 - Bootcamp; 5 - painel com gestores; 6 - entrevistas finais</t>
  </si>
  <si>
    <t>Inglês intermediário, Excel</t>
  </si>
  <si>
    <t>https://www.ciadeestagios.com.br/vagas/grupoultra/?utm_source=@estagiario.senior&amp;utm_medium=publi-gratuita-nossa&amp;utm_campaign=@estagiario.senior</t>
  </si>
  <si>
    <t>Engenharias, Administração, Economia, Psicologia, Comunicação Social, Publicidade e Propaganda, Relações Internacionais, Estatística, Tecnologia da Informação, Ciências da Computação, Contabilidade, Agronomia, Biologia, , Química, Comércio Exterior, Bioquímica, Farmácia, Biomedicina e áreas afins a todos os cursos mencionados.</t>
  </si>
  <si>
    <t>Operações, Marketing, Finanças, Logística, Pesquisa, Recursos Humanos e TI</t>
  </si>
  <si>
    <t>SP, RJ, MG, PR, RS</t>
  </si>
  <si>
    <t>1- Inscrições; 2- Entrevista em vídeo; 3- Dinâmica em grupo; 4- Entrevista final</t>
  </si>
  <si>
    <t>Site próprio</t>
  </si>
  <si>
    <t>não divulgado</t>
  </si>
  <si>
    <t>Dependendo da vaga, poderão solicitar teste de inglês ou excel</t>
  </si>
  <si>
    <t>varia de acordo com o local</t>
  </si>
  <si>
    <t>https://careers.bat.com/job/uberlandia/programa-de-estagio-2023-1-operacoes/27325/742585600</t>
  </si>
  <si>
    <t>SHOPEE</t>
  </si>
  <si>
    <t>E-commerce</t>
  </si>
  <si>
    <t>1 - Inscrições + testes; 2 - Dinâmicas presenciais outubro; 3 - Entrevista com gestores outubro/novembro</t>
  </si>
  <si>
    <t>https://99jobs.com/shopee/jobs/246339-estagio-shopee-2023?utm_source=@estagiario.senior&amp;utm_medium=publi-gratuita-nossa&amp;utm_campaign=@estagiario.senior</t>
  </si>
  <si>
    <t>Tecnólogia; Corporativas; Atacado; Segmentos Varejo e Prime; Organização Bradesco.</t>
  </si>
  <si>
    <t>Auxílio Transporte; Seguro de Vida; Investimos no aprendizado pessoal e profissional; Viva Bem Bradesco; Cesta de serviços bancários exclusiva e descontos especiais em diversos produtos da Organização Bradesco;</t>
  </si>
  <si>
    <t>1) Inscrições 2)Dinâmica de Grupo e Entrevista  3)Admissão</t>
  </si>
  <si>
    <t>cursando a partir do 2º semestre da graduação</t>
  </si>
  <si>
    <t>https://www.ciadetalentos.com.br/estagiobradesco2023/</t>
  </si>
  <si>
    <t>possibilidade de realizar 2 anos de estágio</t>
  </si>
  <si>
    <t>SYLVAMO</t>
  </si>
  <si>
    <t>Engenharia Mecânica, Engenharia Elétrica; Engenharia Química; Engenharia Florestal, Agronomia, Engenharia de Produção; Engenharia Agronômica; Economia, Administração de Empresas, Contabilidade, Relações Internacionais e Comércio Exterior.</t>
  </si>
  <si>
    <t>Área das fábricas; Florestal; Corporativas.</t>
  </si>
  <si>
    <t>Salário compatível com o mercado;
Transporte fretado; Vale alimentação;
Plano médico; Plano odontológico;
Auxilío Creche para filhos até 6 anos (mães ou pais viúvos ou que tenham a guarda);
Auxílio Filho com Deficiência;
Cesta de Natal;
Programa de Assistência ao Empregado;
Gympass;
Seguro de Vida;
Assistência Funeral;
Previdência Privada;</t>
  </si>
  <si>
    <t>1) Inscrições 2)Testes Online
3) Oficina de Ideias Online
4)Academia do Conhecimento Virtual 5)Visita à Unidade 6)Admissão</t>
  </si>
  <si>
    <t>dez//2020</t>
  </si>
  <si>
    <t>Superior Completo, com formação em dezembro de 2022 ou formados há 2 anos (2021 ou 2020);</t>
  </si>
  <si>
    <t>R$ 7.000,00</t>
  </si>
  <si>
    <t>https://vagas.ciadetalentos.com.br/hotsite/TraineeSylvamo2022</t>
  </si>
  <si>
    <t>Não é necessário conhecimento do idioma inglês ou experiência prévia de trabalho</t>
  </si>
  <si>
    <t>Possibilidade de Home Office.</t>
  </si>
  <si>
    <t>Todos os cursos são aceitos.</t>
  </si>
  <si>
    <t>Tech; Digital e Inovação; Marketing e Produtos; Comercial e Negócios.</t>
  </si>
  <si>
    <t>Bônus anual; VR e VA; Assitência Médica e Odontológica; Academia; VT; Celular Corporativo e Plano de Voz; Desconto em Produtos; Day off no aniversário.</t>
  </si>
  <si>
    <t>1) Inscrições 2)Assesments Online 3) Desafio Digital da VIVO 4)Painel com Gestores 5) Início dos Trainees</t>
  </si>
  <si>
    <t>Que tenham disponibilidade para trabalhar em SP; Se estrangeiro, possuir visto para trabalhar no Brasil</t>
  </si>
  <si>
    <t>Experiência profissional não exigida</t>
  </si>
  <si>
    <t>R$ 7.500,00</t>
  </si>
  <si>
    <t>https://www.ciadetalentos.com.br/vivotrainee2023/</t>
  </si>
  <si>
    <t>híbrido - 2 vezes na semana home office</t>
  </si>
  <si>
    <t>OXITENO</t>
  </si>
  <si>
    <t>BA, SP, RS</t>
  </si>
  <si>
    <t>1 - inscrição; 2 - teste on-line; 3 - seleção com a compahia de estágios. 4 - painel na empresa; 5 - feedback; 6 - admissão</t>
  </si>
  <si>
    <t>Inglês básico, espanhol básico, excel</t>
  </si>
  <si>
    <t>https://oxiteno.com/estagioetrainee2023/estagio/</t>
  </si>
  <si>
    <t>YPÊ</t>
  </si>
  <si>
    <t xml:space="preserve">1- Inscrições; 2- Triagem e testes online; 3- Painel com gestores e RH; 4- Entrevista individual; 5- Evento para conhecer a empresa </t>
  </si>
  <si>
    <t xml:space="preserve">Bettha </t>
  </si>
  <si>
    <t>Disponibilidade de 6 horas diárias.</t>
  </si>
  <si>
    <t>https://www.bettha.com/estagioype2023?utm_source=estagiario.senior&amp;utm_medium=estagiario.senior&amp;utm_campaign=ype_estagio_estagiario.senior</t>
  </si>
  <si>
    <t>Compras, e-commerce, finanças, jurídico, marketing, P&amp;D, qualidade global, supply services, vendas</t>
  </si>
  <si>
    <t>https://99jobs.com/grupo-reckitt/jobs/262405-programa-de-estagio-reckitt-2023-1-semestre?utm_source=@estagiario.senior&amp;utm_medium=publi-gratuita-nossa&amp;utm_campaign=@estagiario.senior</t>
  </si>
  <si>
    <t>Vagas para todos os cursos</t>
  </si>
  <si>
    <t>BA, CE, DF, ES, MA, MG, PA, SP</t>
  </si>
  <si>
    <t>1- Inscrições; 2- Trilha online; 3- Dinâmica; 4- Entrevista; 5- Feedback; 6- Aprovados</t>
  </si>
  <si>
    <t>Inglês não é um critério de avaliação para todas as vagas, somente para as que possuem contato com áreas internacionais</t>
  </si>
  <si>
    <t>http://www.suzano.com.br/estagio?utm_source=estagiario_senior&amp;utm_medium=estagiario.senior&amp;utm_campaign=suzano_02</t>
  </si>
  <si>
    <t>Graduação e Pós Graduação</t>
  </si>
  <si>
    <t>Todos, principalmente Engenharia e Administração</t>
  </si>
  <si>
    <t>Plano Médico; Seguro de Vida; Auxílio transporte; Restaurante interno; Ticket Alimentação; PRL; Oportunidade de Leasing; Plano de Aposentadoria; TotalPass; Estacionamento; Empréstimo financeiro; Convênio Farmácias; Desconto em compra de veículos.</t>
  </si>
  <si>
    <t>Inscrição; Testes (Inglês e Terp); Avaliação por telefone; Dinâmica em Grupo e Entrevista com gestor.</t>
  </si>
  <si>
    <t>Cia de Experts</t>
  </si>
  <si>
    <t>inglês avançado.</t>
  </si>
  <si>
    <t>Pós-graduação.</t>
  </si>
  <si>
    <t>https://ciadetalentos.com.br/VWtruck&amp;bus/</t>
  </si>
  <si>
    <t>UBER</t>
  </si>
  <si>
    <t>Operações e Tecnologia</t>
  </si>
  <si>
    <t>Possuir inglês intermediário</t>
  </si>
  <si>
    <t>https://preparo.com.br/oportunidades/6350cd94b3362e000bccec6b</t>
  </si>
  <si>
    <t>(inicialmente o estágio será remoto, com previsão de retorno ao escritório para o primeiro semestre de 2023)</t>
  </si>
  <si>
    <t>C6 BANK</t>
  </si>
  <si>
    <t xml:space="preserve">Administração, Ciência da Computação, Ciências Atuariais, Ciências Contábeis, Ciências Econômicas, Comércio Exterior, Comunicação Social - Jornalismo, Comunicação Social - Relações Públicas, Direito, Engenharia Bioquímica, Engenharia Civil, Engenharia de Alimentos, Engenharia de Biossistemas, Engenharia de Energia, Engenharia de Gestão, Engenharia de Informação, Engenharia de Materiais, Engenharia de Produção, Engenharia de Sistemas, Engenharia de Software, Engenharia Elétrica, Engenharia Eletrônica, Engenharia Industrial, Engenharia Mecânica, Engenharia Mecatrônica, Engenharia Metalúrgica, Engenharia Química, Engenharia de Transportes, Física, Letras, Marketing, Matemática, Psicologia, Relações Internacionais e Sistemas de Informação. </t>
  </si>
  <si>
    <t>https://99jobs.com/c6-bank/jobs/252418-programa-de-estagio-c6-bank-2023?utm_source=estagiario.senior&amp;utm_medium=estagiario.senior&amp;utm_campaign=estagiario.senior&amp;utm_id=001</t>
  </si>
  <si>
    <t>LOCALIZA</t>
  </si>
  <si>
    <t>Mobilidade</t>
  </si>
  <si>
    <t>Agilidade, Financeiro, Gente, Jornada do carro, Jornada do cliente, Jurídico, Marketing, Operações, Produtos,  Projetos e Gestão</t>
  </si>
  <si>
    <t>MG (presencial)</t>
  </si>
  <si>
    <t>1- Inscrições; 2- Trilha online; 3- Painéis online com gente e gestores ; 4- Entrevistas; 5- Resultado final</t>
  </si>
  <si>
    <t>https://oportunidades.eureca.me/oportunidade/estagio-localiza-2023</t>
  </si>
  <si>
    <t>Ciência de Dados e Analytics, Ciência de Dados e Analytics, Engenharia e arquitetura de Software,</t>
  </si>
  <si>
    <t>IFF</t>
  </si>
  <si>
    <t xml:space="preserve">Biologia, Engenharia de Alimentos, Engenharia Química, Farmácia, Química ou similares, Administração, Psicologia, Engenharia, Contabilidade ou similares,  Bioquímica, Engenharia Bioquímica, Engenharia Química, Química ou similares,   Engenharia de Alimentos, Engenharia Química, Química, Farmácia, Marketing, Engenharia de Produção, Estatística, Nutrição ou similares,  Administração, Análise de Sistemas, Engenharia de Alimentos, Engenharia de Gestão, Engenharia de Manufatura, Engenharia de Produção, Engenharia Industrial, Engenharia Química, Química ou similares, Administração, Engenharia da Computação, Engenharia de Alimentos, Engenharia de Automação, Engenharia de Manufatura, Engenharia de Produção, Engenharia de Sistemas, Engenharia de Software, Engenharia de Transporte e Logística, Engenharia em Sistemas Digitais, Engenharia Industrial, Engenharia Química ou similares,  Engenharia de Alimentos, Engenharia de Automação, Engenharia de Manufatura, Engenharia de Produção, Engenharia Elétrica, Engenharia Industrial, Engenharia Mecatrônica, Engenharia Mecânica, Engenharia Química ou similares, Marketing, Propaganda e Marketing, Publicidade e Propaganda, Comunicação e Marketing ou similares, Relações Internacionais,  Engenharia Civil, Arquitetura e Urbanismo, Administração, Relações Internacionais ou similares,,  Administração, Logística, Comércio Exterior ou similares, Administração, Propaganda e Marketing, Marketing, Engenharia de Biotecnologia, Design, Desenho Industrial, Design Digital, Design Gráfico, Comunicação e Marketing, Engenharia de Alimentos, Engenharia Química ou similares, </t>
  </si>
  <si>
    <t>SP, MG, RJ</t>
  </si>
  <si>
    <t>1- Inscrições; 2- Trilha online; 3- Dinâmica de grupo; 4- Entrevistas; 5- Resultado final</t>
  </si>
  <si>
    <t>O inglês não é critério de avaliação e todas as instituições são consideradas.</t>
  </si>
  <si>
    <t>R$ 2.320,00</t>
  </si>
  <si>
    <t>https://oportunidades.eureca.me/oportunidade/estagioiff2023</t>
  </si>
  <si>
    <t>Ambiental;Comercial (Compras, Vendas e Pós Vendas); Comunicação; Engenharias; Finanças; Recursos Humanos; Jurídico; Manufatura; Secretariado e muito mais!</t>
  </si>
  <si>
    <t>Conhecimento intermediário ao avançado em inglês; Conhecimento em pacote Office; Power BI desejável</t>
  </si>
  <si>
    <t>R$ 1.600,80 penúltimo ano / R$ 1.900,00 para último ano</t>
  </si>
  <si>
    <t>https://preparo.com.br/oportunidades/6352e21e755d03000ab790d1</t>
  </si>
  <si>
    <t>Administração, Análise de Dados, Análise e Desenvolvimento de Sistemas, Automobilística e Automação, Ciência da Computação, Ciências Contábeis, Comércio Exterior, Comunicação Social, Design, Direito, Economia, Engenharias, Estatística, Gestão Ambiental, Jornalismo, Marketing, Psicologia, Publicidade e Propaganda, Relações Internacionais, Sistemas da Informação, Tecnologia da Informação e correlatos., Técnico em Administração, Técnico em Automação, Técnico em Controle e Automação, Técnico em Edificações, Técnico em Elétrica, Técnico em Eletroeletrônica, Técnico em Eletrônica, Técnico em Eventos, Técnico em Mecânica, Técnico em Mecatrônica, Técnico em Secretariado, Técnico em Turismo e correlatos.</t>
  </si>
  <si>
    <t>a partir do primeiro semestre</t>
  </si>
  <si>
    <t>Além disso, desejamos conhecimento em pacote Office, O nível de inglês dependerá da vaga escolhida.</t>
  </si>
  <si>
    <t>https://www.ciadeestagios.com.br/vagas/scania/</t>
  </si>
  <si>
    <t>Graduação</t>
  </si>
  <si>
    <t xml:space="preserve">Todos </t>
  </si>
  <si>
    <t xml:space="preserve">SP   </t>
  </si>
  <si>
    <t xml:space="preserve">1- Inscrições; 2- Assessments online; 3- Oficina de Ideias virtual; 4- Academia do conhecimento virtual; 5- Pitch com Comitê Executivo; 6- Início do Programa </t>
  </si>
  <si>
    <t xml:space="preserve">Cia de Talentos </t>
  </si>
  <si>
    <t>Disponibilidade para viagens e mudança.</t>
  </si>
  <si>
    <t>Inglês.</t>
  </si>
  <si>
    <t>https://vagas.ciadetalentos.com.br/hotsite/traineenitro2023</t>
  </si>
  <si>
    <t xml:space="preserve">BIOLÓGICAS: Ambiental, Biologia, Biomedicina, Bioquímica, Biossistemas, Biotecnologia, Química, COMUNICAÇÃO: Audiovisual, Comunicação Empresarial, Comunicação Social, Design, Jornalismo, Mídias Digitais, Publicidade E Propaganda, Relações Públicas, Direito, ENGENHARIA: Ciência E Tecnologia, Engenharia, Engenharia Acústica, Engenharia Aeroespacial, Engenharia Aeronáutica, Engenharia Agronômica, Engenharia Ambiental, Engenharia Automotiva, Engenharia Biomédica, Engenharia Bioquímica, Engenharia Cartográfica, Engenharia Cerâmica, Engenharia Civil, Engenharia De Alimentos, Engenharia De Aquicultura, Engenharia De Automação, Engenharia De Bioprocessos, Engenharia De Biossistemas, Engenharia De Biotecnologia, Engenharia De Controle E Automação, Engenharia De Energia, Engenharia De Manufatura, Engenharia De Materiais, Engenharia De Minas, Engenharia De Pesca, Engenharia De Produção, Engenharia De Saúde E Segurança, Engenharia De Telecomunicações, Engenharia De Transporte, Engenharia Elétrica, Engenharia Eletrônica, Engenharia Ferroviária, Engenharia Física, Engenharia Florestal, Engenharia Geológica, Engenharia Hídrica, Engenharia Industrial, Engenharia Instrumentação, Engenharia Mecânica, Engenharia Mecatrônica, Engenharia Metalúrgica, Engenharia Naval, Engenharia Nuclear, Engenharia Química, Engenharia Sanitária, Tecnologia Em Engenharia, Ciências Exatas, Estatística, Matemática, Matemática Aplicada, Ciências Sociais, Ciências Sociais - Ciência Política, Letras, Pedagogia, Sociologia, Administração De Empresas, Administração Hospitalar, Administração Pública, Administração Universitária, Análise Gerencial, Ciências Atuariais, Ciências Contábeis, Ciências Do Consumo, Comércio Exterior, Comércio Varejista, Controladoria, Economia, Empreendedorismo, Finanças, Gestão Bancária, Gestão Comercial, Gestão De Call Center, Gestão De Negócios, Gestão De Pessoas, Gestão Fiscal E Tributária, Gestão Pública, Logística, Marketing, Negócios, Negócios Da Internet, Relações Internacionais, Secretariado, Segurança Do Trabalho, Educação Física, Enfermagem, Farmácia, Gestão em Saúde, Medicina, Medicina Veterinária, Nutrição, Odontologia, Radiologia, Análise De Sistemas, Ciência Da Computação, Computação, Dados, Defesa Cibernética, Desenvolvimento, Eletrônica, Engenharia De Computação, Engenharia De Informação, Engenharia De Inovação, Engenharia De Sistemas, Engenharia De Software, Engenharia Em Sistemas Digitais, Gestão Da Informação, Informática, Jogos Digitais, Redes De Computadores, Segurança Da Informação, Sistema De Informação, Sistemas E Mídias Digitais, Sistemas Elétricos, Sistemas Eletroeletrônicos, Sistemas Para Internet, Tecnologia Da Informação, Tecnologias Da Informação E Comunicação, Tecnologias Digitais, Telecomunicações OUTROS: Automação, Elétrica, Eletromecânica, Gestão de Produção, Manutenção, Materiais, Mecânica, Mecatrônica, Qualidade
</t>
  </si>
  <si>
    <t>R$ 2.000,00 ou R$ 2.667,00* (*R$ 2.667,00 aplicáveis apenas para posições de estágio em Farmácia com carga horária de 8h diárias)</t>
  </si>
  <si>
    <t>https://www.sanofi.com.br/pt/carreira/estagio-na-sanofi</t>
  </si>
  <si>
    <t>GPA (pão de açúcar, extra...)</t>
  </si>
  <si>
    <t>As vagas são destinadas para pessoas negras;</t>
  </si>
  <si>
    <t>https://99jobs.com/gpa/jobs/272219-programa-de-estagio-gpa-2023?utm_source=@estagiario.senior&amp;utm_medium=publi-gratuita-@estagiario.senior&amp;utm_campaign=programa-de-estagio-gpa-2023&amp;utm_id=001</t>
  </si>
  <si>
    <t>Híbrido (Presencial de segunda a quinta e remoto às sextas);</t>
  </si>
  <si>
    <t>DF, MG,PE, RJ, SP</t>
  </si>
  <si>
    <t xml:space="preserve">1 - Inscrições; 2- Avaliação Gamificada (Comportamental); 3- Encontro com o RH da Globo; 4- Entrevistas com líderes; 5- Processo de admissão/integração; </t>
  </si>
  <si>
    <t>Disponibilidade para estagiar 6 h ou 4h* por dia</t>
  </si>
  <si>
    <t>https://vagas.ciadetalentos.com.br//hotsite/estagglobo?visualization=1</t>
  </si>
  <si>
    <t>Administração, Análise e Desenvolvimento de Sistemas, Ciência da Computação,
Ciências Atuariais, Ciências Contábeis, Ciências Econômicas, Comércio Exterior,
Comunicação Social - Cinema e Audiovisual, Comunicação Social - Jornalismo,
Comunicação Social - Publicidade e Propaganda, Comunicação Social - Rádio e TV,
Comunicação Social - Relações Públicas, Design, Direito, Engenharia Ambiental e Urbana,
Engenharia Bioquímica, Engenharia Civil, Engenharia da Computação, Engenharia de
Alimentos, Engenharia de Bioprocessos e Biotecnologia, Engenharia de Biossistemas,
Engenharia de Controle e Automação, Engenharia de Energia, Engenharia de Gestão,
Engenharia de Informação, Engenharia de Instrumentação, Automação e Robótica,
Engenharia de Materiais, Engenharia de Produção, Engenharia de Sistemas, Engenharia
de Software, Engenharia de Telecomunicações, Engenharia Elétrica, Engenharia
Eletrônica, Engenharia Industrial, Engenharia Mecânica, Engenharia Mecatrônica,
Engenharia Metalúrgica, Engenharia Química, Engenharia de Infraestrutura, Engenharia
de Transportes, Estatística, Física, Letras, Marketing, Matemática, Psicologia, Relações
Internacionais, Sistemas de Informação</t>
  </si>
  <si>
    <t>Marketing, Pesquisa e Inovação, Industrial &amp; Supply Chain, Jurídico &amp; Regulatório, Compras, Vendas, Comunicação, Finanças, Qualidade e Segurança Alimentar e Recursos Humanos</t>
  </si>
  <si>
    <t>https://99jobs.com/danone/jobs/274925-programa-de-estagio-danone-2023-1-semestre?utm_source=estagiario.senior-publigratuita&amp;utm_medium=estagiario.senior-publigratuita&amp;utm_campaign=estagiario.senior</t>
  </si>
  <si>
    <t>BANCO BV</t>
  </si>
  <si>
    <t>Auditoria de SI, Compliance, Crédito Atacado, Data Analytics, Estratégia de Crédito, Folha de Pagamento, Gestão de Custos, Gestão de Projetos, Governanças de Pessoas e Cultura, Informações Gerenciais, Planjeamento, Inteligência de Mercado, Precificação de Empréstimos, Suporte Comercial, Sustentabilidade, Tecnologia e Tecnologia para clientes</t>
  </si>
  <si>
    <t>https://oportunidades.eureca.me/oportunidade/estagio-bv-2023</t>
  </si>
  <si>
    <t>Médico</t>
  </si>
  <si>
    <t>Arquitetura e Legalização, Atração e Seleção, Comunicação e Marketing, Comunicação Interna e Instituicional, Inteligência dos Processos, Inteligência Médica, Melhoria Contínua, Novos Negócios, Planejamento e Análise Financeira, Projetos, RH, Sistema de Gestão, Fiscal e Contábil, Jurídico</t>
  </si>
  <si>
    <t>https://oportunidades.eureca.me/oportunidade/sou.estag-23</t>
  </si>
  <si>
    <t>Tecnologia, corporativas, atacados, varejo e prime, organização bradesco</t>
  </si>
  <si>
    <t>AM, PA, MA, PI, CE, PB, PE, BA, MG, ES, RJ, SP, PR, SC,RS, GO, TO, MG, RO</t>
  </si>
  <si>
    <t>1 - Inscrições e avaliações; 2 - Dinâmica de grupo e entrevista; 3 - Admissão</t>
  </si>
  <si>
    <t>a partir do 2º semestre</t>
  </si>
  <si>
    <t>Disponibilidade de estagiar 2 anos</t>
  </si>
  <si>
    <t>https://www.ciadetalentos.com.br/estagiobradesco2023/#requisitos</t>
  </si>
  <si>
    <t>Planejamento, finanças, suprimentos, logística, jurídico, comunicação, RH, cargas e estruturas, ruídos e vibrações, leis de controle, sensores, simulações computacionais, modelagem, anteprojeto, manufatura e IoT, qualidade, produção e diversas outras área, TI Corporativa, Digital &amp; Inovação, Engenharia etc, desenho técnico, instrumentação, eletrônica, mecânica, mecatrônica, informática, usinagem, CNC, torno e muito mais</t>
  </si>
  <si>
    <t>SP, DF, MG e possibilidade de estágio 100% remoto</t>
  </si>
  <si>
    <t>Sem filtro</t>
  </si>
  <si>
    <t>https://programasembraer.gupy.io</t>
  </si>
  <si>
    <t>ZAMP</t>
  </si>
  <si>
    <t>1- Inscrição; 2- Jornada Online; 3- Oficina de Ideias; 4- Painel de Gestores; 5- Desafio final com CEO e VP's; 6- Contratação</t>
  </si>
  <si>
    <t>Disponibilidade para mudança; Domínio em Pacote Office.</t>
  </si>
  <si>
    <t>https://vagas.ciadetalentos.com.br/hotsite/traineezamp2023</t>
  </si>
  <si>
    <t>MOVIDA</t>
  </si>
  <si>
    <t>Administração, Ciência de dados, Ciências atuárias, Ciências contábeis, Economia, Ciências econômicas, Contabilidade, Engenharia de Dados, Engenharia de Gestão, Engenharia de processos, Engenheria de Produção, Engenharia de sistemas e computação, Engenharia de Software, Marketing, Estatística, Publicidade e Propaganda</t>
  </si>
  <si>
    <t>1- Inscrições; 2- Testes online; 3- Entrevista com a Companhia de Estágios; 4- Painel de negócios; 5- Painel final com CEO; 6- início do estágio em fevereiro/2023</t>
  </si>
  <si>
    <t>https://www.ciadeestagios.com.br/vagas/movida/</t>
  </si>
  <si>
    <t>ESSILORLUXOTTICA</t>
  </si>
  <si>
    <t>MG, SP, RJ, AM, PR e RS</t>
  </si>
  <si>
    <t>1- Inscrições; 2- Testes Online; 3- Avaliação Cia de Talentos; 4- Avaliação EssilorLuxottica.</t>
  </si>
  <si>
    <t>Disponibilidade para estagiar por 2 anos em horário comercial.</t>
  </si>
  <si>
    <t>https://vagas.ciadetalentos.com.br/hotsite/essilorluxotica2023</t>
  </si>
  <si>
    <t>TIK TOK</t>
  </si>
  <si>
    <t>Publicidade e propaganda, marketing digital, marketing, comunicação, administração</t>
  </si>
  <si>
    <t>B2B Marketing</t>
  </si>
  <si>
    <t>https://preparo.com.br/oportunidades/6374da7796c3e4000a444ebe</t>
  </si>
  <si>
    <t>AMAZON</t>
  </si>
  <si>
    <t>Direito, Humanas, exatas</t>
  </si>
  <si>
    <t>Tecnologia, Varejo</t>
  </si>
  <si>
    <t>Tecnologia, Jurídico, Operações, Recursos Humanos, Finanças, Varejo</t>
  </si>
  <si>
    <t>Plano de saúde, Vale refeição, vale transporte, horário flexível</t>
  </si>
  <si>
    <t>1 - inscrição - 2 - processo seletivo na companhia de estágios - 3 - entrevista com gestor - 4 - admissão e entrega de documentos</t>
  </si>
  <si>
    <t>Inglês intermediário, Excel intermediário, 30 horas semanais</t>
  </si>
  <si>
    <t>https://www.ciadeestagios.com.br/vagas/amazon/</t>
  </si>
  <si>
    <t>Tecnologia, corporativo, financeiro e canais</t>
  </si>
  <si>
    <t>1- Inscrições e Testes online, 2- Vídeo entrevista, 3- Entrevista com líderes</t>
  </si>
  <si>
    <t>XP Inc</t>
  </si>
  <si>
    <t>LEROY MERLIN</t>
  </si>
  <si>
    <t>Oferta de produto, Marketing, Supply chain, Tecnologia, RH, Financeiro</t>
  </si>
  <si>
    <t>1- Inscrições, 2- Dinâmica em grupo, 3- Aprovados, 4- Entrevista final</t>
  </si>
  <si>
    <t>https://www.estagioleroymerlin.com.br</t>
  </si>
  <si>
    <t>CORTEVA AGRISCIENCE</t>
  </si>
  <si>
    <t>Agronomia, Comercial, Laboratório, Pesquisa &amp; Desenvolvimento, Produção de Proteção de Cultivos e Produção de Sementes e áreas corporativas</t>
  </si>
  <si>
    <t>SP, MT, GO, TO, DF, RS</t>
  </si>
  <si>
    <t>1- Inscrições; 2- Entrevista Cia de Estágios; - Painel de seleção e entrevista com a Corteva</t>
  </si>
  <si>
    <t>R$ 2200/6h e R$ 2920/8h</t>
  </si>
  <si>
    <t>Engenharias, Ciência da Computação, Matemática, Estatística e áreas correlatas.</t>
  </si>
  <si>
    <t>Data Science (Analytics)</t>
  </si>
  <si>
    <t>1-Inscrições; 2- Avaliações Online; 3- Painel Online Brookfield/Cia de Talentos; 4- Entrevista Final Presencial; 5- Contratação.</t>
  </si>
  <si>
    <t>conhecimento a partir do nível intermediário em Inglês.</t>
  </si>
  <si>
    <t>R$ 2.800,00</t>
  </si>
  <si>
    <t>ULTRAGAZ</t>
  </si>
  <si>
    <t>Comercial, Desenvolvimento De Soluções, Engenharia, Experiência Do Cliente Empresarial CX, Experiência Do Parceiro Domiciliar, Gerência Jurídico, Instalações, Logística, Marketing, Medição Individual, Planejamento Financeiro, Processos, Produção, Qualidade - Excelência Operacional, Staff, Sustentabilidade, TI - Governança, TI - Projetos</t>
  </si>
  <si>
    <t>SP, RJ, GO, MG, PR, RS, BA, CE</t>
  </si>
  <si>
    <t>13º</t>
  </si>
  <si>
    <t>https://99jobs.com/ultragaz/jobs/282416-banco-de-talentos-programa-de-estagio-ultragaz-2023?utm_source=@estagiario.senior&amp;utm_medium=publi-gratuita-@estagiario.senior&amp;utm_campaign=banco-de-talentos-programa-de-estagio-ultragaz-2023&amp;utm_id=001</t>
  </si>
  <si>
    <t>VLI</t>
  </si>
  <si>
    <t>MA, SE, MG E SP</t>
  </si>
  <si>
    <t>1- Inscrições; 2- Fitcultura; 3- MindMatch; 4- Dinâmica online; 5- Aprovados em janeiro</t>
  </si>
  <si>
    <t>a partir do 3° semestre</t>
  </si>
  <si>
    <t>Sem limite</t>
  </si>
  <si>
    <t>https://www.vli-logistica.com.br/estagio-2023/</t>
  </si>
  <si>
    <t>APERAM</t>
  </si>
  <si>
    <t>Engenharia Metalúrgica, Mecânica, Materiais, Elétrica e Automação Industrial e Produção, Engenharia Química, Florestal, Agronômica, Civil, Ambiental e Mecânica</t>
  </si>
  <si>
    <t>Aço</t>
  </si>
  <si>
    <t>Core Business Industrial e da BioEnergia.</t>
  </si>
  <si>
    <t>1- Inscrição e teste; 2- Skill Lab; 3- Challenger Lab; 4- Entrevista; 5- Resultad final em Janeiro</t>
  </si>
  <si>
    <t>Selpe</t>
  </si>
  <si>
    <t>https://vagas.recrutamentointeligente.net/gruposelpe/estagioaperam</t>
  </si>
  <si>
    <t>Administração, Contabilidade, Automação Industrial, Eletrotécnica, Informática, Mecânica, Metalurgia, Mecatrônica, Química e Segurança do Trabalho, Técnico Agrícola, Técnico em Meio Ambiente, Técnico em Silvicultura e Técnico em Florestas.</t>
  </si>
  <si>
    <t>Estágio técnico</t>
  </si>
  <si>
    <t>1- Inscrição e teste; 2- Skill Lab; 3- Challenger Lab; 4- Entrevista; 5- Resultad final em Fevereiro</t>
  </si>
  <si>
    <t>Administração, Ciência da Computação, Ciências Contábeis, Ciências de Dados, Direito, Engenharias de Materiais, da Computação, de Controle e Automação, de Produção, Engenharia Elétrica, Mecatrônica, Mecânica, Metalúrgica e Química, Jornalismo, Publicidade, Relações Públicas, Sistemas de Informação, Psicologia, Turismo, ministração, Ciência da Computação, Ciências Contábeis, Ciências de Dados, Direito, Engenharias Agronômica, Física, Ambiental, Civil, Florestal, de Produção, Elétrica, Mecânica, Química, de Processos, Mecatrônica, de Controle e Automação, Processos Logísticos, Sistemas de Informação, Comércio Exterior, Engenharias de Materiais, de Produção, Mecânica, Metalúrgica, Economia, Relações Internacionais, Estatística, Engenharia de Materiais, de Produção, Engenharia Mecânica, Metalúrgica, Química</t>
  </si>
  <si>
    <t>MG, SP</t>
  </si>
  <si>
    <t>Enfermagem, Administração, Economia, Comunicação, Marketing e Publicidade e Propaganda, Cursos de tecnologia, Engenherias, Estatística, Economia e áreas correlatas, Matemática, Estatística, Computação e cursos da área de exatas, TI, Análise e desenvolvimento de sistemas, contabilidade, eletrônica e áreas correlatas</t>
  </si>
  <si>
    <t>Saúde, Marketing &amp; Clientes e dados, Bank, Planejamento, Negócios Financeiros, Corporativo e Seguros</t>
  </si>
  <si>
    <t>1- Inscrição e teste; 2- Fit cultura e desafio em vídeo; 3- Dinâmica online; 4- Entrevista; 5- Resultad final em janeiro</t>
  </si>
  <si>
    <t>sem limite</t>
  </si>
  <si>
    <t>https://estagioporto2023.eureca.me</t>
  </si>
  <si>
    <t>Flex (2x3 sendo 2 dias presenciais e 3 em home office) e Presencial (4x1 sendo 4 dias presenciais e 1 em home office)</t>
  </si>
  <si>
    <t>Cosméticos</t>
  </si>
  <si>
    <t>Inscrição; Testes Online; Workshop sobre Inovação e Intraempreendedorismo; Case Entrevista Online; Painel Final (etapa presencial SP)</t>
  </si>
  <si>
    <t>Disponibilidade para trabalhar em São Paulo.</t>
  </si>
  <si>
    <t>https://www.ciadetalentos.com.br/coragenaturabrasil/</t>
  </si>
  <si>
    <t>ARDAGH</t>
  </si>
  <si>
    <t>Relacionados às áreas</t>
  </si>
  <si>
    <t>EHS, Engenharia, Materiais, Produção, Qualidade Corporativa, Recursos Humanos</t>
  </si>
  <si>
    <t>BA, SP, AM</t>
  </si>
  <si>
    <t>1- Inscrições; 2- Testes online; 3- Entrevistas com a Companhia de Estágios; 4- Painel de negócios com gestores e diretores; 5- Entrevistas finais; 6- Processo de admissão; 7- Início em fevereiro de 2023</t>
  </si>
  <si>
    <t>Pacote Office intermediário, Inglês intermediário</t>
  </si>
  <si>
    <t>R$ 1800 (SP); R$ 1400 (BA); R$ 1325 (AM)</t>
  </si>
  <si>
    <t>https://app.ciadeestagios.com.br/empresas/4809</t>
  </si>
  <si>
    <t>PRIO (PRIO3)</t>
  </si>
  <si>
    <t xml:space="preserve">Design , Jornalismo, Psicologia, Relações públicas, sistemas de informação, geologia, geofísica, estatística, engenheria química, engenheria naval, engenheria mecânica, engenheria geologia, engenheria elétrica, engenheria transporte e logística, engenheria produção química, engenheria, engenharia de sistemas e computação,  engenheria agroindustrial, engenheria petróleo e gás, engenheria minas, engenheria materiais, engenheria de gestão de energia, engenheria automação, engenheria computação, engenheria civil, engenheria ambiental, economia, direito, comunicação social, jornalismo, relações públicas, ciências contábeis, ciências atuáriais, ciência da computação, administração </t>
  </si>
  <si>
    <t>RH,  Privacidade e Proteção de Dados, Societário e Mercado de Capitais, Jurídico, Comunicação e Imprensa Regulatório, Relações com Investidores, Contabilidade, Tesouraria, Controladoria, Fiscal, Auditoria, Sustentabilidade, Suprimentos, Logística, Produção, Processos e Químicos, Subsuperfície (G&amp;G), Poços e Subsea, Manutenção, Ativos em operação</t>
  </si>
  <si>
    <t>1- Inscrições; 2- Testes online; Dinâmica presencial no Rio de Janeiro; 4 Entrevistas finais com os gestores</t>
  </si>
  <si>
    <t>Inglês (Intermediário), Power BI, Excel</t>
  </si>
  <si>
    <t>https://www.ciadeestagios.com.br/vagas/prio/</t>
  </si>
  <si>
    <t>SP, RS, MG, CE</t>
  </si>
  <si>
    <t>1- Inscrições; 2- Game de competências; 3- Dinâmica de grupo; 4- Entrevistas finais e aprovações em fevereiro</t>
  </si>
  <si>
    <t>https://estagiogerdau.com.br</t>
  </si>
  <si>
    <t>Consumo</t>
  </si>
  <si>
    <t>Empresas Junior, AIESEC, voluntariados ou outros trabalhos sociais</t>
  </si>
  <si>
    <t>https://estagiomarisa.gupy.io/candidates/jobs/3531070/apply?jobBoardSource=@estagiario.senior</t>
  </si>
  <si>
    <t xml:space="preserve">  </t>
  </si>
  <si>
    <t>ARAMIS</t>
  </si>
  <si>
    <t>Administração; Ciências Contábeis; Ciências da Computação; Ciências Econômicas; Comércio Exterior; Engenharias; Gestão Comercial; Gestão Financeira; Gestão em RH; Gestão de Projetos; Jornalismo; Logística; Marketing e correlatas; Moda e correlatas; Negócios Digitais; Publicidade e Propaganda; Processos Gerenciais; Psicologia; Tecnologia da Informação</t>
  </si>
  <si>
    <t>Administração comerical, E-commerce, Estilo, Financeiro, Gente e cultura (RH), Marketing, Metodologias e projetos, Operações e compras, TI</t>
  </si>
  <si>
    <t>https://oportunidades.eureca.me/oportunidade/aramis.inc.23#vagas</t>
  </si>
  <si>
    <t>AIR LIQUIDE</t>
  </si>
  <si>
    <t>Elétrica, Instrumentação, Informática, Mecânica</t>
  </si>
  <si>
    <t>Gases industriais</t>
  </si>
  <si>
    <t>Inglês avançado e espanhol intermediário</t>
  </si>
  <si>
    <t>https://99jobs.com/air-liquide/jobs/281830-programa-de-estagio-tecnico-air-liquide-2023?utm_source=@estagiario.senior&amp;utm_medium=publi-gratuita-@estagiario.senior&amp;utm_campaign=programa-de-estagio-tecnico-air-liquide-2023&amp;utm_id=001</t>
  </si>
  <si>
    <t>CERC</t>
  </si>
  <si>
    <t>Áreas corporativas e tecnologia</t>
  </si>
  <si>
    <t>SP ou remoto</t>
  </si>
  <si>
    <t>1- Inscrição; 2- Triagem cultural; 3- Competição presencial; 4- Entrevista Final online; 5- Propostas; 6- Assinatura de contrato; 7- Início do programa de estágio</t>
  </si>
  <si>
    <t>Ter disponibilidade para fazer uma etapa presencial em SP</t>
  </si>
  <si>
    <t>https://estagiocerc.gupy.io/?utm_source=estagiario.senior&amp;utm_medium=estagiario.senior&amp;utm_campaign=estagiocerc&amp;gclid=CjwKCAiA7IGcBhA8EiwAFfUDsZ9PsIK-DyM2K569bVyWOA-GcxWGmCwBYQwASZGe0Y_Phr6ektuCJhoC0VIQAvD_BwE</t>
  </si>
  <si>
    <t>Híbrido, presencial ou remoto</t>
  </si>
  <si>
    <t>PA, AM, DF, RS, SP, SC, PE, AL, BA, MG, RJ, PR</t>
  </si>
  <si>
    <t>1 - Inscrições; 2- Desafio; 3- Dinâmica e Entrevista</t>
  </si>
  <si>
    <t>O inglês não é exigido.</t>
  </si>
  <si>
    <t>https://99jobs.com/vivo/jobs/272043-programa-de-estagio-vivo-2023?utm_source=estagiario.seneior&amp;utm_medium=@estagiario.senior-publi-gratuita&amp;utm_campaign=programa-de-estagio-vivo-2023&amp;utm_id=001</t>
  </si>
  <si>
    <t>GIVAUDAN</t>
  </si>
  <si>
    <t>Aromas e fragrâncias</t>
  </si>
  <si>
    <t>A previsão é de que tenhamos vagas para laboratório de aromas e fragrâncias, e algumas voltadas para áreas administrativas</t>
  </si>
  <si>
    <t>1- Inscrições; 2- Desafio online; 3- Entrevista; 4- Resultado final em até 2 semanas por e-mail</t>
  </si>
  <si>
    <t>Inglês depende da vaga</t>
  </si>
  <si>
    <t>Summer friday durante o verão - redução de 2h na jornada;</t>
  </si>
  <si>
    <t>https://oportunidades.eureca.me/oportunidade/programa-de-estagio-givaudan-2022</t>
  </si>
  <si>
    <t>IT Business Partner, Segurança da Informação, Governança de TI, Gestão Administrativa, Relações Publicas, Planejamento de vendas, Marketing, Infraestrutura, Comercial, Logística</t>
  </si>
  <si>
    <t>1- Inscrições e teste; 2- Dinâmica e entrevista; 3- Início em fev/2023</t>
  </si>
  <si>
    <t>Inglês Intermediário;</t>
  </si>
  <si>
    <t>https://99jobs.com/honda/jobs/281115-programa-de-estagio-honda-2023?utm_source=@estagiario.senior&amp;utm_medium=publi-gratuita-@estagiario.senior&amp;utm_campaign=programa-estagio-honda2023</t>
  </si>
  <si>
    <t>VOLVO</t>
  </si>
  <si>
    <t>Administração, Ciências econômicas, economia, Comércio exterior, Negócios internacionais, Engenharia de Produção, Relações internacionais, Ciências políticas, processos gerenciais, negócios internacionais, logística e transporte, logística, estatística, ciência de dados, Engenharia mecatrônica, Engenharia Eletrônica, Engenharia Elétrica, Engenharia Controle e Automação,  Engenharia Mecânica Naval, Engenharia como um todo</t>
  </si>
  <si>
    <t>Suporte de Vendas, Logística, Engenharia, Business Intelligence, Engenharia de Desenvolvimento do Produto, Engenharia de Teste, Engenharia de Manufatura, Engenharia Desenvolvimento de cabines, Análise de Simulações, Projeto, Engenharia Mecânica, Qualidade e Garantia, Supply planning</t>
  </si>
  <si>
    <t>1- Inscrições; 2- Testes; 3- Entrevista com a Companhia de Estágios; 4- Entrevista com o(a) gestor(a) da área</t>
  </si>
  <si>
    <t>R$ 1,460.00 à R$ 1,600.00</t>
  </si>
  <si>
    <t>https://app.ciadeestagios.com.br/vagas/20721</t>
  </si>
  <si>
    <t>https://oportunidades.eureca.me/oportunidade/estagio-nestle</t>
  </si>
  <si>
    <t>BA, GO, MT, PE, SP</t>
  </si>
  <si>
    <t>Plano de saúde, Plano odontológico, Almoço no local, Vale transporte, bolsa auxílio, auxilio farmacia</t>
  </si>
  <si>
    <t>1 - inscrição e assessments online; 2 - avaliação cia de talentos; 3 - avaliação basf;  4 - inicio do estágio</t>
  </si>
  <si>
    <t>Disponibilidade de 30 horas semanais</t>
  </si>
  <si>
    <t>https://estagiobasf.ciadetalentos.com.br</t>
  </si>
  <si>
    <t>Estágio superior para todos os cursos e estágio técnico para os cursos de Administração, Química, Segurança do Trabalho, Manutenção, entre outros.</t>
  </si>
  <si>
    <t>MERCEDES-BENZ</t>
  </si>
  <si>
    <t>Engenharia, Pesquisa e Desenvolvimento; Produção e áreas correlatas; Gestão de Projetos; Tecnologia da Informação; Arquitetura e Infraestrutura; Compras;Vendas e Marketing;Comunicação Coorporativa; Finanças e Controlling; Recursos Humanos; Jurídico; Secretariado.</t>
  </si>
  <si>
    <t>SP, DF, RS e PE</t>
  </si>
  <si>
    <t>https://preparo.com.br/oportunidades/6357ffea26548a000b25a629</t>
  </si>
  <si>
    <t>Pacote Office básico</t>
  </si>
  <si>
    <t>https://oportunidades.eureca.me/oportunidade/estagio-nestle/vaga/3346</t>
  </si>
  <si>
    <t>CESCON BARRIEU</t>
  </si>
  <si>
    <t>Direito, Jornalismo, Marketing, Publicidade e Propaganda, Comunicação e Relações Públicas; Administração de Empresas, Economia e Marketing; Tecnologia da Informação, Análise e Desenvolvimento de Sistemas e áreas correlatas.</t>
  </si>
  <si>
    <t>Jurídico, Comunicação de marketing, Business Development, Tecnologia da informação</t>
  </si>
  <si>
    <t>1- Inscrição, 2- Provas Online; 3- Check up de Competências; 4- Painel e Entrevista com Gestor</t>
  </si>
  <si>
    <t>https://portal.across.jobs/Programa/WebCartazDivulgacao?pIdPrograma=Cescon_Barrieu-377</t>
  </si>
  <si>
    <t>Tecnologia e afins</t>
  </si>
  <si>
    <t>Tecnologia e Digital, Marketing e Produtos, Finanças, Engenharia, Experiência do Cliente, Comercial e Negócios, Sustentabilidade, Recursos Humanos, Jurídico, Auditoria</t>
  </si>
  <si>
    <t>PA, AM, DF, RS, SP, SC, PE, AL,BA, MG, RJ, PR</t>
  </si>
  <si>
    <t>1- Inscrições + testes (Fit e SJT); 2- Desafio Vivo; 3- Dinâmica de Grupo Online (DGO); 4- Entrevistas</t>
  </si>
  <si>
    <t>https://99jobs.com/vivo/jobs/272043-programa-de-estagio-vivo-2023?utm_source=estagiario.senior&amp;utm_medium=estagiario.senior-publi-gratuita&amp;utm_campaign=programa-de-estagio-vivo-2023&amp;utm_id=001</t>
  </si>
  <si>
    <t>MOSAIC FERTILIZANTES</t>
  </si>
  <si>
    <t>Administração, Agronomia, Análise e Desenvolvimento de Sistemas, Biologia, Ciências Biológicas, Ciências Contábeis, Ciências da Computação, Ciências Econômicas, Ciência e Tecnologia, Comércio Exterior, Comunicação Social, Direito, Economia, Engenharias, Estatística, Geografia, Gestão de RH, Marketing, Matemática, Processamento de Dados, Psicologia, Publicidade e Propaganda, Química, Relações Internacionais, Relações Públicas,  Serviço Social, Sistemas de Informação e Tecnologia da Computação</t>
  </si>
  <si>
    <t>Acesso ao Mercado; Atendimento ao Cliente, Compras Internacionais, Compras de Matéria-Prima, Digital, Educação Corporativa, Gerência de Beneficiamento, Gerência de Manutenção, Gerência de Manutenção corporativo, Gerência de Operação de Mina, Gerência de Processo Mineral, Gerência de Produção de Ácido Fosfórico, Gerência de Produção de Fertilizantes, Gerência de Produção, Terminal e Fertilizantes, Gestão e Relacionamento, Jurídico Consultivo, Jurídico Contencioso:, Jurídico Societário, Consultivo e Compliance, Planejamento e Controle de Produção, Portos e Ferrovias, Projetos Digitais, Projetos Sociais, Relações com Comunidades, Relações Governamentais, Saúde, Segurança e Meio Ambiente, Soluções de Recursos Humanos, Tributário</t>
  </si>
  <si>
    <t>MG, SP, BA, GO, PR, SE, MT</t>
  </si>
  <si>
    <t>1- Inscrições; 2- Game virtual; 3- Entrevista; 4- Avaliação virtual em grupo com a participação do RH e Líderes Mosaic Fertilizantes; 5- Admissão</t>
  </si>
  <si>
    <t>https://portal.across.jobs/Programa/WebCartazDivulgacao?pIdPrograma=Mosaic_Fertilizantes-375</t>
  </si>
  <si>
    <t>1- Inscrição; 2- Avaliações Online; 3- Oficina de Ideias Virtual; 4- Entrevista com Líder de Área; 5- Contratação</t>
  </si>
  <si>
    <t>Inglês intermediário será um diferencial; Excel intermediário será diferencial em algumas áreas; Power BI será diferencial em algumas áreas;</t>
  </si>
  <si>
    <t>Agronomia, Agronegócio, Engenharia Agrícola e Engenharia Agronômica</t>
  </si>
  <si>
    <t>1- INSCRIÇÕES; 2- PROVA ONLINE, 3- CHECKUP DE COMPETÊNCIAS, 4- PAINEL E ENTREVISTA COM GESTOR; 5- ADMISSÃO EM MARÇO 2023</t>
  </si>
  <si>
    <t>https://portal.across.jobs/Programa/WebCartazDivulgacao?pIdPrograma=Syngenta__SP-371</t>
  </si>
  <si>
    <t>Vendas, RH, Manufatura, Supply Chain, MDS (infraestrutura/dados/TI), Comunicação, Marketing, RGM, Saúde, Segurança e Meio ambiente, Pesquisa e desenvolvimento P&amp;D, Finanças, Jurídico</t>
  </si>
  <si>
    <t>1 - Inscrição e teste; 2 - Dinâmicas e painéis; 3 Entrevista final; 4 - Início em março 23</t>
  </si>
  <si>
    <t>80% das vagas para diversidade, aceita EAD</t>
  </si>
  <si>
    <t>https://99jobs.com/mondelez/jobs/284286-programa-de-estagio-mondelez-2023-1?utm_source=@ESTAGIARIO.SENIOR&amp;utm_medium=PUBLI-GRATUITA-@RESTAGIARIO.SENIOR&amp;utm_campaign=programa-de-estagio-mondelez-2023-1&amp;utm_id=001</t>
  </si>
  <si>
    <t>Auxílio home office, 13o salário, salarios: SP: R$ 1.850 / Curitiba: R$ 1.585 / Vitória de Santo Antão: R$ 1.485</t>
  </si>
  <si>
    <t>Cerradinho Bio</t>
  </si>
  <si>
    <t>Administrativa, Financeira, Comercial e Operações</t>
  </si>
  <si>
    <t>SP, MS, GO</t>
  </si>
  <si>
    <t>1- Inscrições 2-Testes online 3-Dinâmica online 4-Painel + Entrevista final 5-Processo admissional</t>
  </si>
  <si>
    <t>Disponibilidade para trabalhar presencialmente, viagens e mudança de cidade;
Inglês a partir de Intermediário;
Se estrangeiro, é necessário ter visto para trabalhar no Brasil.</t>
  </si>
  <si>
    <t>https://bit.ly/3X5CHFU</t>
  </si>
  <si>
    <t>Alumínio</t>
  </si>
  <si>
    <t>1- Inscrição; 2- Avaliação online; 3- Painel Online; 4- Admissão</t>
  </si>
  <si>
    <t>LEAR</t>
  </si>
  <si>
    <t>Todos os cursos e para tecnólogo (compras e logística)</t>
  </si>
  <si>
    <t>Compras, Comunicação, Controladoria, Engenharia de Programas, Avançada e Produto, Engenharia de Processo e Produção, Engenharia de Testes, Engenharia de Qualidade, Engenharia de Manutenção, Facilities, Logística Corporativa, Melhoria Contínua, Recursos Humanos, Recursos Humanos Corporativo, Tecnologia da Informação e TI Corporativo</t>
  </si>
  <si>
    <t>SC, SP, MG, PE</t>
  </si>
  <si>
    <t>1- Inscrições; 2- Teste online; 3- Dinâmica e entrevista; 4- Admissão Março</t>
  </si>
  <si>
    <t>Ser negro (preto ou pardo), LGBTQIA+ ou mulheres (estudantes de engenharia)</t>
  </si>
  <si>
    <t>https://99jobs.com/lear/jobs/270082-programa-de-estagio-lear-2023?utm_source=@estagiario.senior&amp;utm_medium=@estagiario.senior-publi-gratuita&amp;utm_campaign=programa-de-estagio-lear-2023&amp;utm_id=001</t>
  </si>
  <si>
    <t>1- Inscrições; 2- Desafio online; 3- Entrevista; 4- Resultado final</t>
  </si>
  <si>
    <t>estar até o penúltimo ano</t>
  </si>
  <si>
    <t>Administração; Administração com ênfase em comex; Análise de sistemas; Automação de escritórios e secretariado; Ciências contábeis; Ciência da computação; Ciências econômicas; Ciências e humanidades; Ciência e tecnologia; Comércio exterior; Comunicação social (todas as ênfases); Direito; Economia; Engenharia ambiental; Engenharia automotiva; Engenharia civil; Engenharia de controle e automação; Engenharia de materiais; Engenharia de produção; Engenharia elétrica ou eletrônica; Engenharia mecânica; Engenharia mecatrônica; Engenharia química; Engenharia sanitária; Marketing; Propaganda e marketing; Publicidade e propaganda; Secretariado; Sistema da informação; Tecnologia da Informação; Tecnologia em comércio exterior</t>
  </si>
  <si>
    <t>https://volkswagen.across.jobs</t>
  </si>
  <si>
    <t>SAINT GOBAIN</t>
  </si>
  <si>
    <t>Materiais de construção</t>
  </si>
  <si>
    <t>1- Inscrições; 2- Provas online – Inglês, Lógica e Fit Cultural; 3- Entrevista com a consultora - Etapa online; 4- Painel – Etapa Online com a presença dos Gestores; 5- Entrevista com Gestor da vaga - Etapa online; 6-  Contratação</t>
  </si>
  <si>
    <t>Pacote Office a partir do Intermediário;</t>
  </si>
  <si>
    <t>EDENRED</t>
  </si>
  <si>
    <t>31/06/2022</t>
  </si>
  <si>
    <t>Projetos &amp; Dados; Processos &amp; Melhoria Contínua; Tech</t>
  </si>
  <si>
    <t>Universidade Corporativa;
Seguro de Vida;
Assist. Médica
Academia / Práticas Esportivas;
Vale-Transporte;
Bolsa Auxílio;
Vale-Refeição</t>
  </si>
  <si>
    <t>1 - Inscrições + Testes On-line - Maio; 2 - Dinâmica em grupo + entrevista com gestores - Junho; 3 - Onboarding - Junho</t>
  </si>
  <si>
    <t>SUL: R$ 1.300,00
SP: R$ 1.500,00</t>
  </si>
  <si>
    <t>https://99jobs.com/edenred-fleet-mobility/jobs/230082?preview=true</t>
  </si>
  <si>
    <t>ITAÚ</t>
  </si>
  <si>
    <t>administração, Ciências Contábeis, Economia, Finanças, Engenharia, Estatística, Gestão De Projetos, Tecnologia Da Informação</t>
  </si>
  <si>
    <t>Plano de saúde, Plano odontológico, Gympass, Vale refeição, Vale transporte</t>
  </si>
  <si>
    <t>1 - Inscrições + testes online; 2 - Painel de estágio; 3 - Processo de admissão</t>
  </si>
  <si>
    <t>Ser preto/pardo, Disponibilidade para estagiar 6 horas por dia</t>
  </si>
  <si>
    <t>https://99jobs.com/itau-unibanco/jobs/217373-estagio-Finanças-fundacao-itau-de-previdencia-direcionada-para-pessoas-negras</t>
  </si>
  <si>
    <t xml:space="preserve">Engenharias, Administração, Economia, Relações Internacionais, Design, Marketing, Comunicação, Ciências da Computação, Sistemas da Informação, Análise e Desenvolvimento de Sistemas, Matemática, Estatística e áreas afins; </t>
  </si>
  <si>
    <t>MG, RE, RJ, SP</t>
  </si>
  <si>
    <t>Accenture</t>
  </si>
  <si>
    <t>Ter um perfil colaborativo</t>
  </si>
  <si>
    <t>https://www.accenture.com/br-pt/careers/jobdetails?id=R00088666_pt-br&amp;src=LINKEDINJP&amp;c=car_glb_curateddailycondialogbox_12220771&amp;n=otc_0621</t>
  </si>
  <si>
    <t>MARFRIG</t>
  </si>
  <si>
    <t xml:space="preserve">Engenharia, Medicina Veterinaria, Administração, Zootecnia, </t>
  </si>
  <si>
    <t>MS, SP, RS, GO, MT, RO</t>
  </si>
  <si>
    <t>Vale transporte, Vale Alimentação, Plano de saúde, Plano odontologico, Cesta básica, Fretado, Almoço no local</t>
  </si>
  <si>
    <t>Inglês intermediário, Excel intermediário</t>
  </si>
  <si>
    <t>https://app.ciadeestagios.com.br/empresas/4264</t>
  </si>
  <si>
    <t>QI TECH</t>
  </si>
  <si>
    <t>Administração, Ciências Contábeis, Comunicação, Economia, Engenharias, Marketing, Matemática e correlatos</t>
  </si>
  <si>
    <t>Serviços bancários</t>
  </si>
  <si>
    <t>Comercial, Financeiro, Marketing, Tecnologia, Tesouraria</t>
  </si>
  <si>
    <t>1 - Inscrições; 2 - Teste lógico, comportamental e inglês; 3 - Entrevista com a Cia de Estágios; 4 - Painél de negócios e entrevistas finais</t>
  </si>
  <si>
    <t>inglês intermediário, excel intermediário</t>
  </si>
  <si>
    <t>https://www.ciadeestagios.com.br/vagas/qitech/</t>
  </si>
  <si>
    <t>VA de R$1450</t>
  </si>
  <si>
    <t xml:space="preserve">Boehringer Ingelheim </t>
  </si>
  <si>
    <t>Administração, direito, engenharias, farmácia</t>
  </si>
  <si>
    <t>1 - inscrições; 2 - testes online; 3 - painel e entrevista com gestores; 4 - admissão</t>
  </si>
  <si>
    <t>Inglês intermediário, excel</t>
  </si>
  <si>
    <t>Gympass</t>
  </si>
  <si>
    <t>Sempre aberto</t>
  </si>
  <si>
    <t>Corpotativo, Agronegócio, Automobilístico, Química, Suvinil</t>
  </si>
  <si>
    <t xml:space="preserve">BA, SP, GO, PE, MT, </t>
  </si>
  <si>
    <t>1- inscrição e teste; 2- Avaliação Cia de Talentos; 3- Avaliação BASF; 4- Início estágio</t>
  </si>
  <si>
    <t>Ter 18 meses para estagiar</t>
  </si>
  <si>
    <t>Administração, Química, Segurança do Trabalho, Manutenção, entre outros</t>
  </si>
  <si>
    <t>OSWALDO CRUZ</t>
  </si>
  <si>
    <t xml:space="preserve">Engenharia, Administração, ciências contaveis, Economia, Direito, Comunicação, Desing, Jornalismo, Publicidade e propaganda,  </t>
  </si>
  <si>
    <t>Marketing, Comunicação, Planejamento, Laboratório</t>
  </si>
  <si>
    <t>Vale transporte, Vale alimentação, Plano de saúde, Plano odontologico, Cesta básica</t>
  </si>
  <si>
    <t>1 - inscrições; 2 - Teste on-line; 3 - Análise pela Companhia de estágios; 4 - Análise das candidaturas pela empresa; 5 - Entrevista; 6 - admissão</t>
  </si>
  <si>
    <t xml:space="preserve">Inglês intermediário, Excel intermediário, Photoshop, Adobe XD, </t>
  </si>
  <si>
    <t>https://app.ciadeestagios.com.br/empresas/3455</t>
  </si>
  <si>
    <t>os requisitos dependem da vaga</t>
  </si>
  <si>
    <t>Gênica</t>
  </si>
  <si>
    <t>Agronomia, engenharia agronômica</t>
  </si>
  <si>
    <t>SP, MA, MT, GO, MG, PR</t>
  </si>
  <si>
    <t>https://app.ciadeestagios.com.br/empresas/4641</t>
  </si>
  <si>
    <t>Administração, direito, economia, engenharias, marketing, publicidade e propaganda, tecnologia da informação</t>
  </si>
  <si>
    <t>1 - inscrições; 2 - testes online; 3 - entrevista com a cia de estágios; 4 - painel e entrevistas finais</t>
  </si>
  <si>
    <t>Word, Power Point, Power BI, Excel</t>
  </si>
  <si>
    <t>Presencial, hibrido</t>
  </si>
  <si>
    <t>Administração, Economia, Engenharias, Contabilidade, farmácia, Biomedicina, biologia e enfermagem (cursos na área da saúde), Gestão de Recursos Humanos, Logística, Marketing, Publicidade e Propaganda, Direito, Veterinária, Engenharia de Gestão, Engenharia de Produção, Química, Eng Eletrônica, Engenharia de Controle e Automação, Eng Elétrica, Engenharia Mecânica</t>
  </si>
  <si>
    <t>Vagas pontuais</t>
  </si>
  <si>
    <t>Excel e inglês para algumas áreas</t>
  </si>
  <si>
    <t>https://sanofinovostalentos.com.br/vagaspontuais/</t>
  </si>
  <si>
    <t>Engenharia de produção mecânica, Engenharia de produção agroindustrial, Engenharia de produção, Direito, Ciências Econômicas, Economia, Ciências contábeis e atuárias, Ciências contábeis, Administração</t>
  </si>
  <si>
    <t>Planejamento de produto, Engenharia de projetos, Jurídico, Finanças</t>
  </si>
  <si>
    <t>1- Inscrição; 2- Teste online; 3- Seleção cia de estágios; 4- Painel de empresas; 5- Entrevistas finais</t>
  </si>
  <si>
    <t>Inglês (Intermediário), Excel</t>
  </si>
  <si>
    <t>https://app.ciadeestagios.com.br/empresas/3975</t>
  </si>
  <si>
    <t>DSM</t>
  </si>
  <si>
    <t>Administração, Biologia, Ciências Contábeis, Comércio Exterior, Economia, Engenharia de Alimentos, Engenharia de Automação, Engenharia Elétrica, Engenharia Mecânica, Engenharia de Produção, Farmácia, Logística, Marketing, Psicologia, Publicidade e Propaganda, Relações Internacionais</t>
  </si>
  <si>
    <t>Administração, Biologia, Ciência da Computação, Ciências Contábeis, Comércio Exterior, Comunicação, Direito, Economia, Engenharias (todas), Estatística, Jornalismo, Logística, Marketing, Matemática, Pedagogia, Psicologia, Publicidade e Propaganda, Recursos Humanos, Relações Internacionais e Relações Públicas.</t>
  </si>
  <si>
    <t>SP, BA, PE, SC, AM, PR, GO</t>
  </si>
  <si>
    <t>Gympass, Almoço no local, Plano de saúde, Plano odontologico, vale transporte</t>
  </si>
  <si>
    <t>https://www.ciadeestagios.com.br/vagas/klabin/</t>
  </si>
  <si>
    <t>As informações variam pro local de estágio</t>
  </si>
  <si>
    <t>Híbrido ou presencial</t>
  </si>
  <si>
    <t>UNITEDHEALTH GROUP</t>
  </si>
  <si>
    <t>Administração, Análise de sistemas, economia, enfermagem, engenharia de produção, Design, marketing, audiovisual, pedagogia, psicologia, publicidade e propaganda</t>
  </si>
  <si>
    <t>Comercial e Produtos, Reembolso, Regulação de Benefícios, Governança, Integridade de Pagamentos, Atendimento ao Cliente e Operações de Plano de Saúde</t>
  </si>
  <si>
    <t>Estágio afirmativo para pessoas pretas</t>
  </si>
  <si>
    <t>GENERAL MILLS</t>
  </si>
  <si>
    <t>Administração, Biologia, Ciências, Atuárias, Ciências Contábeis, Comércio Exterior, Comunicação e Marketing, Comunicação Social, Economia, Engenharias, Estatística, Publicidade e Propaganda, Química, Relações Internacionais, Relações Públicas</t>
  </si>
  <si>
    <t>Engenharia, Finanças, Marketing, Melhoria Contínua, Pesquisa e Desenvolvimento, Planning (Planejamento e Demanda), Produção, QualidadeRevenue , Management/Pricing, Segurança Alimentar e Qualidade, Trade Marketing Canal &amp; Commercial, Analytics</t>
  </si>
  <si>
    <t>SP, MG, PR</t>
  </si>
  <si>
    <t>Inglês básico, Excel</t>
  </si>
  <si>
    <t>https://www.ciadeestagios.com.br/vagas/generalmills/?utm_source=@estagiario.senior&amp;utm_medium=publi-gratuita-nossa&amp;utm_campaign=@estagiario.senior</t>
  </si>
  <si>
    <t xml:space="preserve">SP </t>
  </si>
  <si>
    <t>Plano de saúde, plano odontologico, vale refeição, vale transporte, programa de treinamento, clube da empresa</t>
  </si>
  <si>
    <t>https://app.ciadeestagios.com.br/vagas/18999</t>
  </si>
  <si>
    <t>Laboratórios clínicos</t>
  </si>
  <si>
    <t>Assuntos Regulatórios; Finanças / Administrativo; Estratégia; Inovação; Inteligência de Negócios; Pricing; Melhoria de Processos; Manutenção; Facilities; Marketing; Comunicação; Recursos Humanos; Relações com Investidores; Sustentabilidade; Tecnologia da Informação</t>
  </si>
  <si>
    <t>TAQE</t>
  </si>
  <si>
    <t>https://vagas.taqe.com.br/fleury/programa-de-estagio-2022-v1?utm_source=@estagiario.senior-publi-gratuita&amp;utm_medium=@ESTAGIARIO.SENIOR&amp;utm_campaign=publi-gratuita-se-quiserem-conversar-@estagiario.senior</t>
  </si>
  <si>
    <t>Pacote office</t>
  </si>
  <si>
    <t>Inglês para algumas áreas</t>
  </si>
  <si>
    <t>ODONTOPREV</t>
  </si>
  <si>
    <t>Administração, Análise e Desenvolvimento de Sistemas, Ciências Atuariais, Ciências Contábeis, Ciências da Computação, Direito, Economia, Engenharias, Estatística, Marketing, Matemática, Psicologia, Publicidade e Propaganda, Redes de Computadores, Relações Internacionais, Segurança da Informação, Sistemas de Informação, Tecnologia da Informação e áreas correlata</t>
  </si>
  <si>
    <t>Atuarial; CIC; Contabilidade; Controladoria; Escritório de Projetos; Finanças; Fusões, Aquisições e Novos Negócios; Inteligência Clínico Operacional; Jurídico; Marketing; Recursos Humanos; Relações com Investidores; Segurança e Privacidade de Dados; Tecnologia da Informação (Backoffice, Infraestrutura, Sistemas Internos, Canais Digitais), Tributário.</t>
  </si>
  <si>
    <t>SP, CE</t>
  </si>
  <si>
    <t>https://www.ciadeestagios.com.br/vagas/odontoprev/</t>
  </si>
  <si>
    <t>CROWN</t>
  </si>
  <si>
    <t>Diretoria de Gente e Desenvolvimento Humano, Diretoria Financeira, Diretoria de Suprimentos e Diretoria de Operações Comerciais.</t>
  </si>
  <si>
    <t>Inglês intermediário, excel avançado</t>
  </si>
  <si>
    <t>https://www.ciadeestagios.com.br/vagas/crown/estagio/</t>
  </si>
  <si>
    <t>INSTITUTO AYRTON SENNA</t>
  </si>
  <si>
    <t>Administração, Engenharias (geral), Direito, Economia, Relações públicas, Ciências da Computação, Ciências Sociais, Comunicação Social, Estatística, Gestão de Políticas Públicas, Marketing, Publicidade e Propaganda</t>
  </si>
  <si>
    <t>Plano de saúde, Gympass, Vale transporte, auxílio internet, recesso remunerado</t>
  </si>
  <si>
    <t>1 - Inscrição;  2 - Processo seletivo na Companhia de Estágios; 3 - Entrevista com gestor e Gente &amp; Gestão; 3 - Admissão e entrega dos documentos</t>
  </si>
  <si>
    <t>Inglês básico, Excel intermediário</t>
  </si>
  <si>
    <t>https://www.ciadeestagios.com.br/vagas/institutoayrtonsenna/</t>
  </si>
  <si>
    <t>Eldorado Brasil</t>
  </si>
  <si>
    <t>Administração, Agronomia, Análise de Sistemas, Ciências Atuariais, Ciências Contábeis, Ciências da Computação, Direito, Economia, Engenharia Agronômica, Engenharia Cartográfica, Engenharia da Computação, Engenharia de Produção, Engenharia de Software, Engenharia Florestal, Engenharia Mecânica, Engenharia Química, Estatística, Geografia, Gestão de TI, Matemática, Relações Internacionais, Sistema da Informação, Tecnólogo em Logística</t>
  </si>
  <si>
    <t>Biomassa, Colheita Florestal, Controladoria, Gestão de Projetos, Jurídico, Logística, Manutenção Mecânica, Planejamento Comercial, Planejamento de Materiais, Recuperação Química, Recursos Humanos, Tesouraria e TI</t>
  </si>
  <si>
    <t>SP, MS</t>
  </si>
  <si>
    <t>1 - inscrições; 2 - testes online; 3 - Entrevistas com a Companhia de Estágios; 4 - Dinâmica em grupo e entrevistas finais; 5 - admissão</t>
  </si>
  <si>
    <t>Word, Power Point, Excel</t>
  </si>
  <si>
    <t>Inglês (Intermediário), Power BI</t>
  </si>
  <si>
    <t>https://www.ciadeestagios.com.br/vagas/eldorado/</t>
  </si>
  <si>
    <t xml:space="preserve">Administração, Engenharia, Estatistica, Logistica, química, sistema de informação, TI, Serviço social, Economia,  Pedagogia, Publicidade e propaganda, Logistica, Letras, Medicina Veterinaria, Jornalismo, Gestão ambiental, Agronomia, ciência da computação, Biologia, Comunicação social, Direito, Marketing, Matematica, Relações internacionais, Nutrição, psicologia,  recursos humanos, geografia, </t>
  </si>
  <si>
    <t>SP, SC, SP, PR, PE</t>
  </si>
  <si>
    <t>Inglês intermediário, SAP, Power BI</t>
  </si>
  <si>
    <t>https://app.ciadeestagios.com.br/empresas/2948</t>
  </si>
  <si>
    <t>CANTUSTORE</t>
  </si>
  <si>
    <t>Varios cursos</t>
  </si>
  <si>
    <t xml:space="preserve">Tecnologia, logística, </t>
  </si>
  <si>
    <t>MG, SP, ES, PE, SC</t>
  </si>
  <si>
    <t>Vale transporte, Vale alimentação,
 Plano de saúde, Plano odontologico, Desconto em produtos, Almoço no local, Cursos, Idiomas</t>
  </si>
  <si>
    <t>https://app.ciadeestagios.com.br/empresas/4242</t>
  </si>
  <si>
    <t>BRMALLS</t>
  </si>
  <si>
    <t xml:space="preserve">Arquitetura, Administração, engenharia de produção, ciências contábeis, áreas afins, Direito </t>
  </si>
  <si>
    <t>Comercial, Jurídico, Projetos</t>
  </si>
  <si>
    <t xml:space="preserve">SP, PR </t>
  </si>
  <si>
    <t>Gympass, Vale transporte, Vale refeição, Day off de aniversário, PRL anual</t>
  </si>
  <si>
    <t>https://carreiras.brmalls.com.br/vagas/216730-estagio-comercial</t>
  </si>
  <si>
    <t xml:space="preserve">Geotecnica, Engenharia </t>
  </si>
  <si>
    <t xml:space="preserve">Mineração, </t>
  </si>
  <si>
    <t>MG, MA</t>
  </si>
  <si>
    <t>Vale transporte, vale alimentação, Plano de saúde. Plano odontologico, Almoço no local, Cursos, idioma</t>
  </si>
  <si>
    <t>1 - inscrições; 2 - Teste on-line; 3 - Análise pela Companhia de estágios; 4 -  Seleção com a Companhia de Estágios; 5 - Painel na empresa; 6 - Entrevista; 7 - feedback;  8 - admissão</t>
  </si>
  <si>
    <t>https://app.ciadeestagios.com.br/empresas/2644</t>
  </si>
  <si>
    <t>AKER SOLUTIONS</t>
  </si>
  <si>
    <t>Administração, Engenharias (geral), Psicologia, Economia, Ciências Contábeis, TI</t>
  </si>
  <si>
    <t>Petróleo e gás</t>
  </si>
  <si>
    <t>Comercial, Engenharia, Recursos Humanos, Contratos, Manufatura, Performance, Qualidade e HSSE, Projetos, Serviços e Planejamento, Supply Chain</t>
  </si>
  <si>
    <t>PR, RJ</t>
  </si>
  <si>
    <t>Plano de saúde, Plano odontológico, Gympass, Almoço no local, Ônibus fretado, Recesso remunerado</t>
  </si>
  <si>
    <t>1 - inscrição; 2 - entrevista com a companhia de estágios; 3 - painel de negócios; 4 - entrevista final; 5 - admissão</t>
  </si>
  <si>
    <t>https://www.ciadeestagios.com.br/vagas/akersolutions/</t>
  </si>
  <si>
    <t>BIO RITMO</t>
  </si>
  <si>
    <t>Educação fisica</t>
  </si>
  <si>
    <t>Academia</t>
  </si>
  <si>
    <t>https://gruposmartfit.99jobs.com/vagas/215939-programa-de-estagio-bio-ritmo</t>
  </si>
  <si>
    <t>CONFIDENCE</t>
  </si>
  <si>
    <t>Engenharia, Administração, ciências contaveis, Economia</t>
  </si>
  <si>
    <t>finanças</t>
  </si>
  <si>
    <t>Recursos Humanos,Marketing, Financeiro, Produtos, Compliance, PLD, Backoffice, Comercial</t>
  </si>
  <si>
    <t>Gympass, vale refeição, plano de saúde, plano odontologico, bolsa auxilio</t>
  </si>
  <si>
    <t>Excel intermediario</t>
  </si>
  <si>
    <t>https://carreirastravelexconfidence.99jobs.com/vagas/178264-programa-de-estagio-2022</t>
  </si>
  <si>
    <t>ROCONTEC</t>
  </si>
  <si>
    <t>Vale refeição, vale transporte, plano de saúde, plano odontologico, recesso remunerado</t>
  </si>
  <si>
    <t>https://app.ciadeestagios.com.br/vagas/18472</t>
  </si>
  <si>
    <t>Inicio imediato</t>
  </si>
  <si>
    <t>GOOD YEAR</t>
  </si>
  <si>
    <t>Engenharia; Finanças; Jurídico; Manufatura; Marketing; Recursos Humanos; Supply Chain; Vendas; Marketing.</t>
  </si>
  <si>
    <t>1- Inscrição; 2- Teste online; 3- Entrevista Cia de Estágio; 4- Painel e entrevista com gestores; 5- Início em Março 2023</t>
  </si>
  <si>
    <t>https://www.ciadeestagios.com.br/vagas/goodyear/</t>
  </si>
  <si>
    <t>Infraestrutura para financiamentos, RH, Marketing, Sustentabilidade, Tecnologia, Autorregulação, Produtos e Clientes, Branding</t>
  </si>
  <si>
    <t>1 - Inscrição com teste online; 2 - Avaliação com a Cia de Talentos; 3 - Avalição com a B3;</t>
  </si>
  <si>
    <t>http://estagiob3.ciadetalentos.com.br/#faq</t>
  </si>
  <si>
    <t>13º, Gympass</t>
  </si>
  <si>
    <t>ZURICH</t>
  </si>
  <si>
    <t>Ciências atuariais, tecnologia da informação, administração, estatística, direito, engenharias</t>
  </si>
  <si>
    <t>1 - Inscrições; 2 - Testes online; 3 - Entrevista com a Cia de Estágios; 4 - Painel e entrevistas</t>
  </si>
  <si>
    <t>Estágio afirmativo para pessoas pretas, inglês intermediário</t>
  </si>
  <si>
    <t>https://www.ciadeestagios.com.br/vagas/zurich/</t>
  </si>
  <si>
    <t>Gympass, escola de idiomas</t>
  </si>
  <si>
    <t>MAGAZINE LUIZA</t>
  </si>
  <si>
    <t>Ciências Contábeis, Administração, Economia e Engenharia de Produção</t>
  </si>
  <si>
    <t>Analytics e Lucro Bruto</t>
  </si>
  <si>
    <t>Academia / Práticas Esportivas; Assist. Médica; Assist. Odontológica; Bicicletário; Bolsa de Estudo; Curso de Línguas; Desconto em Produtos; Estacionamento; Previdência Privada; Seguro de Vida; Vale-Alimentação; Vale-Refeição; Vale-Transporte</t>
  </si>
  <si>
    <t>Inscrição; Triagem dos requisitos básicos (todos os requisitos listados são obrigatórios); Etapas de entrevista; Testes; Feedback; Proposta</t>
  </si>
  <si>
    <t>Site Próprio</t>
  </si>
  <si>
    <t>Pacote Office Básico; (Word, Excel, Power Point)</t>
  </si>
  <si>
    <t>Saber manusear SQL ou o BQ (Google)</t>
  </si>
  <si>
    <t>https://carreiras.magazineluiza.com.br/vagas/235487-estagio-analytics-e-lucro-bruto</t>
  </si>
  <si>
    <t>UBYFOL</t>
  </si>
  <si>
    <t>Administração, Comunicação Social, Direito, Engenharia Agronômica e Agrícola, Engenharia de Produção, Engenharia Química, Jornalismo, Relações Públicas e cursos relacionados.</t>
  </si>
  <si>
    <t>Jurídico, Marketing, Indústria e Pesquisa &amp; Desenvolvimento, Agronomia ou Engenharia Agronômica</t>
  </si>
  <si>
    <t>MG, MA, PA, RR, PI, BA, TO, MS</t>
  </si>
  <si>
    <t>https://www.ciadeestagios.com.br/vagas/ubyfol/</t>
  </si>
  <si>
    <t>Gerencial</t>
  </si>
  <si>
    <t>SP, RJ, AM, RS</t>
  </si>
  <si>
    <t>1 - inscrições; 2 - teste de perfil e lógica; 3 - teste de inglês; 4 - entrevista online</t>
  </si>
  <si>
    <t>Inglês avançado, Excel intermediário</t>
  </si>
  <si>
    <t>https://www.pgcareers.com/estagiogerencialbr</t>
  </si>
  <si>
    <t>Eletrodoméstico</t>
  </si>
  <si>
    <t>RH, Comercia, E-commerce/Marketing</t>
  </si>
  <si>
    <t>https://vagas.ciadetalentos.com.br/hotsite/electrolux22022</t>
  </si>
  <si>
    <t>AL, MA, RJ, SP</t>
  </si>
  <si>
    <t>ANDRADE GUTIERREZ</t>
  </si>
  <si>
    <t>Administração, Ciências Atuariais, Ciências Contábeis, Direito, Economia, Engenharias, Jornalismo, Logística, Marketing, Matemática, Psicologia, Publicidade e Propaganda, Relações Públicas e Tecnologia da Informação.</t>
  </si>
  <si>
    <t>Compliance, Comunicação e Engajamento, Energia Óleo e Gás, Engenharia, Equipamentos, Financeiro, Jurídico, Meio Ambiente, Recursos Humanos, Suprimentos, Tecnologia da Informação; Contabilidade, Planejamento e Controle, Recursos Humanos, Serviços Financeiros, Tecnologia da Informação, Tributário.</t>
  </si>
  <si>
    <t>1- Inscrições; 2- Fit cultural; 3- Entrevista com Cia de Estágios; 4- Painel e entrevista com gestor; 5- Início em Março 2023</t>
  </si>
  <si>
    <t>Inglês e Espanhol serão um diferencial.</t>
  </si>
  <si>
    <t>R$ 1.900,00 (1° ano) E R$ 2.200,00 (2° ano)</t>
  </si>
  <si>
    <t>https://www.ciadeestagios.com.br/vagas/andradegutierrez/?utm_source=@estagiario.senior&amp;utm_medium=publi-gratuita-@estagiario.senior&amp;utm_campaign=2023.1</t>
  </si>
  <si>
    <t>RELACOES INTERNACIONAIS E CIENCIAS POLITICAS, RELACOES INTERNACIONAIS COM ENFASE EM MARKETING E NEGOCIOS, RELACOES INTERNACIONAIS, MARKETING, ADMINISTRACAO</t>
  </si>
  <si>
    <t>Parceria Estratégica</t>
  </si>
  <si>
    <t>Espanhol (Básico), Word, Power Point, Power BI</t>
  </si>
  <si>
    <t>R$ 1.710,00 à R$ 2.086,00</t>
  </si>
  <si>
    <t>https://www.ciadeestagios.com.br/vagas/lenovo/?utm_source=@estagiario.senior&amp;utm_medium=publi-gratuita-@estagiaro.senior&amp;utm_campaign=@estagiario.senior</t>
  </si>
  <si>
    <t>Modelo de trabalho: Híbrido – 3x presencial, 2x home office.</t>
  </si>
  <si>
    <t>LOGICALIS</t>
  </si>
  <si>
    <t>Administração, Ciências da Computação, Engenharia da Computação, Engenharia de Produção, Engenharia de Telecomunicação, Engenharia Elétrica, Estatística, Matemática, Segurança da Informação e Sistemas da Informação</t>
  </si>
  <si>
    <t>Consultoria, tecnologia</t>
  </si>
  <si>
    <t>SP, RJ e remoto</t>
  </si>
  <si>
    <t>1- Inscrições; 2- Testes; 3 - Dinâmica; 4 - Painel e entrevista com gestores</t>
  </si>
  <si>
    <t>Inglês avançado (algumas áreas), inglês básico (algumas áreas), excel</t>
  </si>
  <si>
    <t>R$ 1.600 a R$1.800</t>
  </si>
  <si>
    <t>https://www.ciadeestagios.com.br/vagas/logicalis/</t>
  </si>
  <si>
    <t>Presencial e remoto</t>
  </si>
  <si>
    <t>Administração, Ciências contábeis, Ciências econômicas, Economia, Comércio exterior, Comércio internacional, Publicidade e Propaganda, Contabilidade, Eng Agrícola, Eng Agronômica, Eng Qualidade, Eng Ambiental, Eng bioprocessos, Eng gestão, Eng inovação, Eng Manufatura, Eng Materiais, Eng processos, Eng produção, Eng logística, Finanças, Controladoria, Gestão de comércio exterior, Gestão de finanças, Logística</t>
  </si>
  <si>
    <t>Estratégicas, Tecnologia, Suprimentos, Eng Logística, Preços, Vendas, Manufatura, Marketing Tático, Integrações</t>
  </si>
  <si>
    <t>R$ 1.600 à R$ 1.700</t>
  </si>
  <si>
    <t>https://app.ciadeestagios.com.br/empresas/3026/</t>
  </si>
  <si>
    <t>ATLAS SCHINDLER</t>
  </si>
  <si>
    <t>Engenharias, Administração e Economia</t>
  </si>
  <si>
    <t>Elevadores</t>
  </si>
  <si>
    <t>MG, PR, RJ, BA, SP</t>
  </si>
  <si>
    <t>1- Inscrições; 2- Testes online; 3- Entrevistas com a Companhia de Estágios; 4- Painel de negócios e entrevistas finais; 5- Início em fevereiro de 2023</t>
  </si>
  <si>
    <t>Inglês intermediário/avançado</t>
  </si>
  <si>
    <t>R$ 1.460,00 à R$ 1.872,00</t>
  </si>
  <si>
    <t>https://app.ciadeestagios.com.br/empresas/4921</t>
  </si>
  <si>
    <t>GRUPO MARILAN</t>
  </si>
  <si>
    <t>Administração, Análise e Desenvolvimento de Sistemas, Ciências Contábeis, Ciências da Computação, Ciências de Dados, Direito, Engenharia Civil, Engenharia de Produção, Engenharia Elétrica, Engenharia Mecânica, Manufatura Avançada, Marketing, Mecatrônica Industrial, Psicologia, Tecnologia da Informação e afins. Curso técnico: Alimentos, Elétrica, Eletroeletrônica, Mecânica, Mecatrônica e afins</t>
  </si>
  <si>
    <t>1. Inscrições; 2. Testes online; 3. Entrevistas com a Companhia de Estágios; 4. Painel de negócios e entrevistas finais; 5. Processo de admissão; 6. Início do estágio em março de 2023</t>
  </si>
  <si>
    <t>Word, Power Point, Outlook, Excel</t>
  </si>
  <si>
    <t>R$ 1.272,00 (técnico) /  R$ 1.697,00</t>
  </si>
  <si>
    <t>https://www.ciadeestagios.com.br/vagas/marilan/?utm_source=@estagiario.senior&amp;utm_medium=publi-gratuita-@estagiario.senior&amp;utm_campaign=destaque</t>
  </si>
  <si>
    <t>NUTRIEN</t>
  </si>
  <si>
    <t>Engenharias, Economia, Administração, Química, Biologia, Agronomia, Farmácia, Bioquímica, Estatística</t>
  </si>
  <si>
    <t>Agronomia, Engenharias, Administração</t>
  </si>
  <si>
    <t>1- Inscrição; 2- Assessments Online; 3- Academia do Conhecimento; 4- Contratação</t>
  </si>
  <si>
    <t>Agro 01/12/2022 Corp 01/06/2023</t>
  </si>
  <si>
    <t>Ter disponibilidade de 40 horas semanais (Agro) ou 30 horas semanais (Corp)</t>
  </si>
  <si>
    <t>não encontrado</t>
  </si>
  <si>
    <t>https://vagas.ciadetalentos.com.br/hotsite/nutrien2022?utm_source=Universidades&amp;utm_medium=Assessoria&amp;utm_campaign=Nutrien_CT_Estagio_2022-1_Universidades_Assessoria__07062022</t>
  </si>
  <si>
    <t>Plano de Saúde e Odontológico, Vale Refeição, Seguro de Vida, Vale Transporte</t>
  </si>
  <si>
    <t>Presencial, híbrido (conforme localidade)</t>
  </si>
  <si>
    <t>QITECH</t>
  </si>
  <si>
    <t>Comercial, Financeiro, Marketing, Tecnologia e Tesouraria</t>
  </si>
  <si>
    <t>Inglês intermediário e Excel intermediário</t>
  </si>
  <si>
    <t>ESAB</t>
  </si>
  <si>
    <t>Administração, Engenharia de Automação, Engenharia de Automação e Controle, Engenharia de Materiais, Engenharia de Materiais e Manufatura, Engenharia de Produção, Engenharia Elétrica, Engenharia Elétrica com Ênfase em Automação e Controle, Engenharia Mecânica, Engenharia Mecatrônica, Engenharia Metalúrgica, Engenharia Química.</t>
  </si>
  <si>
    <t>1. Inscrições; 2. Testes online; 3. Entrevistas com a Companhia de Estágios; 4. Painel de negócios e entrevistas finais; 5. Processo de admissão; 6. Início do estágio fevereiro 2023</t>
  </si>
  <si>
    <t>inglês avançado</t>
  </si>
  <si>
    <t>https://www.ciadeestagios.com.br/vagas/esab/?utm_source=@estagiario.senior&amp;utm_medium=publi-gratuita-@estagiario.senior&amp;utm_campaign=@estagiario.senior</t>
  </si>
  <si>
    <t>H.B. FULLER</t>
  </si>
  <si>
    <t>Administração, Publicidade e propaganda, design, engenharia qualidade, engenharia automação, engenharia dados, engenharia gestão, engenharia materiais e manufatura, engenharia processos, engenharia de produção, engenharia sistemas e computação, engenharia software, engenharia elétrica, engenharia industrial, engenharia mecânica, engenharia química, gestão financeira, gestão informação, gestão qualidade, gestão comércio exterior, gestão ecommerce, gestão empresas, gestão operações, gestão comércio, gestão empresarial, marketing, química, química ambiental, tecnologia várias</t>
  </si>
  <si>
    <t>Comercial, Engenharia, Finanças, Manufatura, Marketing, P&amp;D, Qualidade, Sourcing e área técnica</t>
  </si>
  <si>
    <t>1- Inscrições; 2- Testes comportamental, de lógica e inglês; 3- Entrevistas com a Companhia de Estágios; 4- Painel online com gestores e entrevistas finais; 5- Início em fevereiro de 2023</t>
  </si>
  <si>
    <t>Inglês (Intermediário), Espanhol (Básico), Excel</t>
  </si>
  <si>
    <t>https://app.ciadeestagios.com.br/empresas/3492/</t>
  </si>
  <si>
    <t>FEDEX</t>
  </si>
  <si>
    <t>Todas as áreas de ensino, exceto área de saúde.</t>
  </si>
  <si>
    <t>Remessa Expressa</t>
  </si>
  <si>
    <t>SP, RE, PE</t>
  </si>
  <si>
    <t>https://www.ciadeestagios.com.br/vagas/fedex/</t>
  </si>
  <si>
    <t>Administração COM ENFASE EM COMERCIO EXTERIOR, Administração COM ENFASE EM EMPRESAS E NEGOCIOS, ciência DA computação,ciência DE DADOS, ciênciaS CONTABEIS E ATUARIAIS, ciênciaS CONTABEIS, DIREITO, ECONOMIA, ENGENHARIA DE SOFTWARE, ENGENHARIA DE SISTEMAS E COMPUTAÇÃO, ENGENHARIA DE SISTEMAS, ENGENHARIA DE PRODUÇÃO, ENGENHARIA DE PROCESSOS, ENGENHERIA DE GESTÃO, ENGENHARIA DE COMPUTAÇÃO E INFORMAÇÃO, ENGENHARIA DA COMPUTAÇÃO, ESTATÍSTICA, RELAÇÕES INTERNACIONAIS, CIÊNCIAS POLÍTICAS, SISTEMA DE INFORMAÇÃO</t>
  </si>
  <si>
    <t>https://app.ciadeestagios.com.br/vagas/20944</t>
  </si>
  <si>
    <t>NISSAN</t>
  </si>
  <si>
    <t>Administração, marketing, publicidade, psicologia, relações internacionais, matemática, estatística, engenharias, direito, comunicação social, ciências contábeis,</t>
  </si>
  <si>
    <t>Engenharia: Industrial eProduto, Desenvolvimento e Processo, Manufatura: Produção e Qualidade e Manutenção, Tecnologia da Informação, Marketing e Comunicação, Vendas e Pós Vendas, Finanças, Recursos Humanos, Jurídico e Compliance, Compras, Projetos, Relações Governamentais;, Planejamento de Produto, supply Chain e Logística</t>
  </si>
  <si>
    <t>SP, RJ, PR</t>
  </si>
  <si>
    <t>https://www.nissan.com.br/trabalhe-conosco/programa-estagio.html</t>
  </si>
  <si>
    <t>GRUPO ENERGISA</t>
  </si>
  <si>
    <t>Administração, Ciências Contábeis, Direito, Economia, Engenharia Elétrica, Estatística e Psicologia</t>
  </si>
  <si>
    <t>Áreas Administrativas</t>
  </si>
  <si>
    <t>AC</t>
  </si>
  <si>
    <t>Kenoby</t>
  </si>
  <si>
    <t>4º Semestre</t>
  </si>
  <si>
    <t>1 ano de conclusão de curso</t>
  </si>
  <si>
    <t>https://jobs.kenoby.com/estagioenergisa/job/programa-de-estagio-nivel-superior/6213cd161c12abbeee11bd32?utm_source=website</t>
  </si>
  <si>
    <t>GRUPO RENAULT</t>
  </si>
  <si>
    <t>Pós vendas, Performance &amp; Controle comercial, Vendas, Pintura, Administrativo, Egenharia, Finanças, Ti, Comunicação, Customer and Market Intelligence, RH e Segurança Patrimonial</t>
  </si>
  <si>
    <t>Ter 1 ano para estagiar</t>
  </si>
  <si>
    <t>Conhecimento em Pacote Office (Intermediário/Avançado); Desejável conhecimento em Inglês avançado.</t>
  </si>
  <si>
    <t>https://jobs.kenoby.com/renaultbrasil</t>
  </si>
  <si>
    <t>ABOTT</t>
  </si>
  <si>
    <t xml:space="preserve"> Engenharias Elétrica, Mecânica, de Produção e Ambiental, Farmácia, Química, Finanças e áreas afins</t>
  </si>
  <si>
    <t>Medicamentos de Marca e Produtos Farmacêuticos</t>
  </si>
  <si>
    <t>Própria empresa</t>
  </si>
  <si>
    <t>https://www.jobs.abbott/us/en/job/ABLAUS31039180ENUSEXTERNAL/Programa-de-Estágio-2023-Rio-de-Janeiro-RJ?utm_source=@ESTAGIARIO.SENIOR&amp;utm_medium=@ESTAGIARIO.SENIOR</t>
  </si>
  <si>
    <t>Enfermagem</t>
  </si>
  <si>
    <t>Inscrições; Testes Online; Avaliação Cia de Talentos; Avaliação CBA; Admissão</t>
  </si>
  <si>
    <t>Disponibilidade para estagiar em Alumínio - SP.</t>
  </si>
  <si>
    <t>https://vagas.ciadetalentos.com.br/hotsite/Estagioenfermagemcba</t>
  </si>
  <si>
    <t>Administração, Ciências Contábeis, Engenharias, Química, Marketing, e cursos correlatos;</t>
  </si>
  <si>
    <t>Supply chain, Auditoria, Coating Additives, Comércio Exterior, Customer Service, Inteligência de Mercado</t>
  </si>
  <si>
    <t>1- Inscrições; 2- Testes Online; 3- Avaliação Cia de Talentos; 4- Avaliação Evonik; 5- Admissão</t>
  </si>
  <si>
    <t>Conhecimento de Inglês conforme especificado nas áreas;</t>
  </si>
  <si>
    <t>Conhecimento em Power Bi e SAP serão considerados diferenciais</t>
  </si>
  <si>
    <t>https://vagas.ciadetalentos.com.br/hotsite/Estagiosevonik</t>
  </si>
  <si>
    <t>Inglês (Básico), Excel</t>
  </si>
  <si>
    <t>R$ 1320 à R$ 1760</t>
  </si>
  <si>
    <t>https://www.ciadeestagios.com.br/vagas/alcoa/?utm_source=@estagiario.senior&amp;utm_medium=@estagiario.senior&amp;utm_campaign=@estagiario.senior</t>
  </si>
  <si>
    <t>Engenharias (Informática, Controle e Automação, Elétrica, Industrial, Mecatrônica, Civil, Materiais, Produção, Telecomunicações, Mecânica, Metalúrgica), Física, Computação, Ciência da Computação, Sistemas de Informação, Eletrônica e Telecomunicações, Análise e Desenvolvimento de Sistemas, Segurança, Tecnologia de Banco de Dados, Matemática, Jogos Digitais, Estatística, Design, Design Gráfico, Web Design, dentre outros de tecnologia</t>
  </si>
  <si>
    <t>Formação em Curso Técnico em Informática e afins; Conhecimento de lógica de programação; Participação em Hackathon ou Meetups; Projetos na Universidade; GitHub; Inglês Intermediário; Currículo atualizado com as informações necessárias (nome do curso superior, mês e ano de conclusão da graduação, horário de estudos e idioma).</t>
  </si>
  <si>
    <t>https://careers.ibm.com/job/17298770/programa-de-est-gio-ibm-associates-brasil-hortol-ndia-br/?codes=SN_LinkedIn</t>
  </si>
  <si>
    <t>Produtos de Higiene</t>
  </si>
  <si>
    <t>Trade Marketing, Finanças, Facilities (transportes), Compras, Marketing , Vendas, RH, EHS (Saúde, Segurança e Meio Ambiente), Produção, R&amp;D (Pesquisa e Desenvolvimento), Vendas</t>
  </si>
  <si>
    <t>SP, RJ, RS</t>
  </si>
  <si>
    <t>Catho</t>
  </si>
  <si>
    <t>https://www.vagas.com.br/vagas/v2465641/programa-de-estagio-kimberly-clark-2023?utm_campaign=@estagiario.senior&amp;utm_source=@estagiario.senior&amp;utm_medium=publi-gratuita-@estagiario.senior</t>
  </si>
  <si>
    <t>BAUDUCO</t>
  </si>
  <si>
    <t>plantas industriais, centros de distribuições (logística), área comercial, administrativa, financeira, comércio e varejo (lojas de fábrica, Casa Bauducco), programas para aprendizagem e estágio entre muitas outras frentes</t>
  </si>
  <si>
    <t>SP, MG, AL</t>
  </si>
  <si>
    <t>Ter disponibilidade para estagiar durante o período de férias ( dez à fev)</t>
  </si>
  <si>
    <t>https://bauducco.gupy.io/job/eyJqb2JJZCI6MzQ3NDQyMCwic291cmNlIjoibGlua2VkaW4ifQ==?jobBoardSource=@ESTAGIARIO.SENIOR</t>
  </si>
  <si>
    <t>Sistemas de Informação, Ciências da Computação, Redes e Infraestrutura e outros correlacionados.</t>
  </si>
  <si>
    <t>TI</t>
  </si>
  <si>
    <t>VT, Fretado ou Estacionamento; VR; Seguro de vida.</t>
  </si>
  <si>
    <t>1) Inscrições 2)Testes Online 3) Dinâmica de Grupo Online 4)Painel com Gestores TI e RH 5) Entrevista Final 6) Contratação</t>
  </si>
  <si>
    <t>Conhecimento Intermediário/Avançado Pacote Office, principalmente Excel e Power Point.</t>
  </si>
  <si>
    <t>https://www.bettha.com/estagiojequiti?utm_source=estagiario.senior&amp;utm_medium=estagiario.senior&amp;utm_campaign=jequiti_estagio_estagiario.senior</t>
  </si>
  <si>
    <t>Disponibilidade para estagiar 6h/dia</t>
  </si>
  <si>
    <t>AL, RS e SP</t>
  </si>
  <si>
    <t>Bolsa auxílio, vale-transporte ou estacionamento, vale-refeição ou refeitório, convênio médico, seguro de vida e bolsa de Inglês para as pessoas que tiverem até o nível básico do idioma.</t>
  </si>
  <si>
    <t>Inscrições; Braskem Game; Chega Mais 1; Chega Mais 2; Chega Mais 3; Braskem Conta Mais; Contratação</t>
  </si>
  <si>
    <t>Estudantes universitários que estejam cursando a partir do 3º semestre da Universidade em 2023.</t>
  </si>
  <si>
    <t>https://vagas.ciadetalentos.com.br/hotsite/estagiobraskem2023</t>
  </si>
  <si>
    <t>Gerencial em vendas e contabilidade</t>
  </si>
  <si>
    <t xml:space="preserve">RS, PA e SP </t>
  </si>
  <si>
    <t>Inglês intermediário a avançado.</t>
  </si>
  <si>
    <t>PHILIPS</t>
  </si>
  <si>
    <t>Desenvolvimento de Software</t>
  </si>
  <si>
    <t>SC</t>
  </si>
  <si>
    <t>EmpregoVagas.com</t>
  </si>
  <si>
    <t>Inglês intermediário / avançado (será um diferencial);
Conhecimento nas linguagens JAVA / HTML5 (será um diferencial);
Conhecimento em PLSQL (será um diferencial).</t>
  </si>
  <si>
    <t>https://empregovagas.com/vaga/programa-de-estagio-philips-desenvolve-2023-blumenau-283216/</t>
  </si>
  <si>
    <t>empresas</t>
  </si>
  <si>
    <t>2022-2023</t>
  </si>
  <si>
    <t>FURUKAWA</t>
  </si>
  <si>
    <t xml:space="preserve">BOEHRINGER INGELHEIM </t>
  </si>
  <si>
    <t>PEPISCO</t>
  </si>
  <si>
    <t>ELDORADO BRASIL</t>
  </si>
  <si>
    <t>USIMINAS</t>
  </si>
  <si>
    <t>ITÁU</t>
  </si>
  <si>
    <t>Opções</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</si>
</sst>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R$ -416]#,##0.00"/>
    <numFmt numFmtId="165" formatCode="dd/MM/yyyy"/>
    <numFmt numFmtId="166" formatCode="dd/mm/yyyy"/>
    <numFmt numFmtId="167" formatCode="mmmm yyyy"/>
    <numFmt numFmtId="168" formatCode="d/m/yyyy"/>
    <numFmt numFmtId="169" formatCode="d.m.yy"/>
    <numFmt numFmtId="170" formatCode="d/m/yy"/>
    <numFmt numFmtId="171" formatCode="d/m"/>
    <numFmt numFmtId="172" formatCode="dd/mm"/>
    <numFmt numFmtId="173" formatCode="mmmm/yyyy"/>
    <numFmt numFmtId="174" formatCode="&quot;R$&quot;#,##0.00"/>
  </numFmts>
  <fonts count="81">
    <font>
      <sz val="10.0"/>
      <color rgb="FF000000"/>
      <name val="Arial"/>
      <scheme val="minor"/>
    </font>
    <font>
      <b/>
      <sz val="25.0"/>
      <color theme="1"/>
      <name val="Calibri"/>
    </font>
    <font>
      <b/>
      <sz val="23.0"/>
      <color theme="1"/>
      <name val="Calibri"/>
    </font>
    <font>
      <sz val="10.0"/>
      <color theme="1"/>
      <name val="Calibri"/>
    </font>
    <font>
      <sz val="10.0"/>
      <color rgb="FFFFFFFF"/>
      <name val="Calibri"/>
    </font>
    <font>
      <b/>
      <sz val="10.0"/>
      <color rgb="FF29C18A"/>
      <name val="Calibri"/>
    </font>
    <font>
      <color theme="1"/>
      <name val="Calibri"/>
    </font>
    <font>
      <u/>
      <sz val="10.0"/>
      <color rgb="FF0000FF"/>
      <name val="Calibri"/>
    </font>
    <font>
      <sz val="10.0"/>
      <color rgb="FF000000"/>
      <name val="Calibri"/>
    </font>
    <font>
      <sz val="11.0"/>
      <color theme="1"/>
      <name val="Aktiv-grotesk"/>
    </font>
    <font>
      <u/>
      <sz val="10.0"/>
      <color rgb="FF0000FF"/>
      <name val="Calibri"/>
    </font>
    <font>
      <sz val="10.0"/>
      <color rgb="FF0000FF"/>
      <name val="Calibri"/>
    </font>
    <font>
      <u/>
      <sz val="10.0"/>
      <color rgb="FF0000FF"/>
      <name val="Calibri"/>
    </font>
    <font>
      <b/>
      <color rgb="FF29C18A"/>
      <name val="Calibri"/>
    </font>
    <font>
      <u/>
      <sz val="10.0"/>
      <color rgb="FF0000FF"/>
      <name val="Calibri"/>
    </font>
    <font>
      <u/>
      <color theme="1"/>
      <name val="Calibri"/>
    </font>
    <font>
      <u/>
      <sz val="10.0"/>
      <color rgb="FF0000FF"/>
      <name val="Calibri"/>
    </font>
    <font>
      <b/>
      <sz val="10.0"/>
      <color rgb="FFCC0000"/>
      <name val="Calibri"/>
    </font>
    <font>
      <b/>
      <u/>
      <sz val="10.0"/>
      <color theme="1"/>
      <name val="Calibri"/>
    </font>
    <font>
      <b/>
      <sz val="10.0"/>
      <color theme="1"/>
      <name val="Calibri"/>
    </font>
    <font>
      <u/>
      <sz val="10.0"/>
      <color theme="1"/>
      <name val="Calibri"/>
    </font>
    <font>
      <u/>
      <color rgb="FF0000FF"/>
      <name val="Calibri"/>
    </font>
    <font>
      <u/>
      <sz val="10.0"/>
      <color rgb="FF0000FF"/>
      <name val="Calibri"/>
    </font>
    <font>
      <u/>
      <color rgb="FF0000FF"/>
      <name val="Calibri"/>
    </font>
    <font>
      <b/>
      <color rgb="FFCC0000"/>
      <name val="Calibri"/>
    </font>
    <font>
      <color rgb="FF000000"/>
      <name val="Calibri"/>
    </font>
    <font>
      <color rgb="FF000000"/>
      <name val="Docs-Calibri"/>
    </font>
    <font>
      <u/>
      <sz val="11.0"/>
      <color rgb="FF0000FF"/>
      <name val="Calibri"/>
    </font>
    <font>
      <sz val="10.0"/>
      <color rgb="FF202124"/>
      <name val="Calibri"/>
    </font>
    <font>
      <u/>
      <sz val="11.0"/>
      <color rgb="FF0000FF"/>
      <name val="Calibri"/>
    </font>
    <font>
      <u/>
      <sz val="11.0"/>
      <color rgb="FF0000FF"/>
      <name val="Calibri"/>
    </font>
    <font>
      <b/>
      <sz val="27.0"/>
      <color rgb="FF20262E"/>
      <name val="Lato"/>
    </font>
    <font>
      <u/>
      <sz val="11.0"/>
      <color rgb="FF000000"/>
      <name val="Roboto"/>
    </font>
    <font>
      <u/>
      <sz val="11.0"/>
      <color rgb="FF0000FF"/>
      <name val="Calibri"/>
    </font>
    <font>
      <u/>
      <sz val="11.0"/>
      <color rgb="FF000000"/>
      <name val="Roboto"/>
    </font>
    <font>
      <sz val="11.0"/>
      <color rgb="FF202124"/>
      <name val="Roboto"/>
    </font>
    <font>
      <u/>
      <sz val="10.0"/>
      <color rgb="FF0000FF"/>
      <name val="Calibri"/>
    </font>
    <font>
      <u/>
      <sz val="10.0"/>
      <color rgb="FF0000FF"/>
      <name val="Calibri"/>
    </font>
    <font>
      <u/>
      <sz val="10.0"/>
      <color rgb="FF0000FF"/>
      <name val="Calibri"/>
    </font>
    <font>
      <sz val="8.0"/>
      <color theme="1"/>
      <name val="&quot;Helvetica Neue&quot;"/>
    </font>
    <font>
      <u/>
      <sz val="10.0"/>
      <color rgb="FF0000FF"/>
      <name val="Calibri"/>
    </font>
    <font>
      <sz val="11.0"/>
      <color rgb="FF000000"/>
      <name val="-apple-system"/>
    </font>
    <font>
      <b/>
      <sz val="20.0"/>
      <color theme="1"/>
      <name val="Mukta"/>
    </font>
    <font>
      <b/>
      <sz val="30.0"/>
      <color theme="1"/>
      <name val="Mukta"/>
    </font>
    <font>
      <b/>
      <sz val="23.0"/>
      <color theme="1"/>
      <name val="Mukta"/>
    </font>
    <font>
      <u/>
      <sz val="10.0"/>
      <color rgb="FF1155CC"/>
      <name val="Calibri"/>
    </font>
    <font>
      <color rgb="FF000000"/>
      <name val="Arial"/>
      <scheme val="minor"/>
    </font>
    <font>
      <sz val="11.0"/>
      <color rgb="FF000000"/>
      <name val="Roboto"/>
    </font>
    <font>
      <u/>
      <sz val="10.0"/>
      <color rgb="FF0000FF"/>
      <name val="Calibri"/>
    </font>
    <font>
      <u/>
      <sz val="10.0"/>
      <color rgb="FF0000FF"/>
      <name val="Calibri"/>
    </font>
    <font>
      <b/>
      <u/>
      <sz val="10.0"/>
      <color theme="1"/>
      <name val="Calibri"/>
    </font>
    <font>
      <b/>
      <u/>
      <sz val="10.0"/>
      <color theme="1"/>
      <name val="Calibri"/>
    </font>
    <font>
      <u/>
      <sz val="10.0"/>
      <color rgb="FF1155CC"/>
      <name val="Calibri"/>
    </font>
    <font>
      <u/>
      <sz val="10.0"/>
      <color rgb="FF1155CC"/>
      <name val="Calibri"/>
    </font>
    <font>
      <u/>
      <sz val="10.0"/>
      <color rgb="FF0000FF"/>
      <name val="Calibri"/>
    </font>
    <font>
      <u/>
      <sz val="10.0"/>
      <color theme="1"/>
      <name val="Calibri"/>
    </font>
    <font>
      <u/>
      <sz val="10.0"/>
      <color rgb="FF1155CC"/>
      <name val="Calibri"/>
    </font>
    <font>
      <u/>
      <sz val="10.0"/>
      <color rgb="FF1155CC"/>
      <name val="Calibri"/>
    </font>
    <font>
      <color theme="1"/>
      <name val="Arial"/>
      <scheme val="minor"/>
    </font>
    <font>
      <color rgb="FF333B4D"/>
      <name val="&quot;Source Sans Pro&quot;"/>
    </font>
    <font>
      <u/>
      <sz val="10.0"/>
      <color rgb="FF0000FF"/>
      <name val="Calibri"/>
    </font>
    <font>
      <color rgb="FF000000"/>
      <name val="&quot;Source Sans Pro&quot;"/>
    </font>
    <font>
      <b/>
      <sz val="10.0"/>
      <color rgb="FF000000"/>
      <name val="Calibri"/>
    </font>
    <font>
      <b/>
      <u/>
      <sz val="10.0"/>
      <color theme="1"/>
      <name val="Calibri"/>
    </font>
    <font>
      <u/>
      <sz val="10.0"/>
      <color rgb="FF0000FF"/>
      <name val="Calibri"/>
    </font>
    <font>
      <u/>
      <sz val="10.0"/>
      <color rgb="FF0000FF"/>
      <name val="Calibri"/>
    </font>
    <font>
      <u/>
      <color rgb="FF0000FF"/>
      <name val="&quot;Trebuchet MS&quot;"/>
    </font>
    <font>
      <sz val="10.0"/>
      <color rgb="FF242424"/>
      <name val="Calibri"/>
    </font>
    <font>
      <u/>
      <sz val="10.0"/>
      <color rgb="FF0000FF"/>
      <name val="Calibri"/>
    </font>
    <font>
      <u/>
      <sz val="10.0"/>
      <color rgb="FF0000FF"/>
      <name val="Calibri"/>
    </font>
    <font>
      <b/>
      <u/>
      <sz val="10.0"/>
      <color rgb="FF000000"/>
      <name val="Calibri"/>
    </font>
    <font>
      <u/>
      <sz val="10.0"/>
      <color rgb="FF0000FF"/>
      <name val="Calibri"/>
    </font>
    <font>
      <sz val="12.0"/>
      <color rgb="FF000000"/>
      <name val="Lato"/>
    </font>
    <font>
      <b/>
      <u/>
      <sz val="10.0"/>
      <color theme="1"/>
      <name val="Calibri"/>
    </font>
    <font>
      <sz val="11.0"/>
      <color rgb="FF000000"/>
      <name val="Calibri"/>
    </font>
    <font>
      <u/>
      <sz val="10.0"/>
      <color rgb="FF0000FF"/>
      <name val="Calibri"/>
    </font>
    <font>
      <color rgb="FF000000"/>
      <name val="Inherit"/>
    </font>
    <font>
      <sz val="15.0"/>
      <color rgb="FF000000"/>
      <name val="Lato"/>
    </font>
    <font>
      <u/>
      <sz val="10.0"/>
      <color rgb="FF0000FF"/>
      <name val="Calibri"/>
    </font>
    <font>
      <b/>
      <color theme="1"/>
      <name val="Arial"/>
      <scheme val="minor"/>
    </font>
    <font>
      <sz val="11.0"/>
      <color rgb="FF000000"/>
      <name val="Docs-Calibri"/>
    </font>
  </fonts>
  <fills count="9">
    <fill>
      <patternFill patternType="none"/>
    </fill>
    <fill>
      <patternFill patternType="lightGray"/>
    </fill>
    <fill>
      <patternFill patternType="solid">
        <fgColor rgb="FF00FFAC"/>
        <bgColor rgb="FF00FFAC"/>
      </patternFill>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
      <patternFill patternType="solid">
        <fgColor rgb="FFFAFAFA"/>
        <bgColor rgb="FFFAFAFA"/>
      </patternFill>
    </fill>
    <fill>
      <patternFill patternType="solid">
        <fgColor theme="0"/>
        <bgColor theme="0"/>
      </patternFill>
    </fill>
    <fill>
      <patternFill patternType="solid">
        <fgColor rgb="FFFFFF00"/>
        <bgColor rgb="FFFFFF00"/>
      </patternFill>
    </fill>
  </fills>
  <borders count="6">
    <border/>
    <border>
      <left style="thin">
        <color rgb="FFEFEFEF"/>
      </left>
      <right style="thin">
        <color rgb="FFEFEFEF"/>
      </right>
      <top style="thin">
        <color rgb="FFEFEFEF"/>
      </top>
    </border>
    <border>
      <left style="thin">
        <color rgb="FFEFEFEF"/>
      </left>
      <right style="thin">
        <color rgb="FFEFEFEF"/>
      </right>
      <top style="thin">
        <color rgb="FFEFEFEF"/>
      </top>
      <bottom style="thin">
        <color rgb="FFEFEFEF"/>
      </bottom>
    </border>
    <border>
      <left style="thin">
        <color rgb="FFEFEFEF"/>
      </left>
      <right style="thin">
        <color rgb="FFEFEFEF"/>
      </right>
      <bottom style="thin">
        <color rgb="FFEFEFEF"/>
      </bottom>
    </border>
    <border>
      <left style="thin">
        <color rgb="FFD9D9D9"/>
      </left>
      <right style="thin">
        <color rgb="FFD9D9D9"/>
      </right>
      <top style="thin">
        <color rgb="FFD9D9D9"/>
      </top>
      <bottom style="thin">
        <color rgb="FFD9D9D9"/>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3" numFmtId="0" xfId="0" applyAlignment="1" applyFont="1">
      <alignment horizontal="center" shrinkToFit="0" vertical="center" wrapText="1"/>
    </xf>
    <xf borderId="0" fillId="2" fontId="3" numFmtId="0" xfId="0" applyAlignment="1" applyFont="1">
      <alignment horizontal="center" readingOrder="0" shrinkToFit="0" vertical="center" wrapText="1"/>
    </xf>
    <xf borderId="0" fillId="2" fontId="3" numFmtId="0" xfId="0" applyAlignment="1" applyFont="1">
      <alignment horizontal="left" shrinkToFit="0" vertical="center" wrapText="1"/>
    </xf>
    <xf borderId="0" fillId="2" fontId="3" numFmtId="164" xfId="0" applyAlignment="1" applyFont="1" applyNumberFormat="1">
      <alignment horizontal="center" readingOrder="0" shrinkToFit="0" vertical="center" wrapText="1"/>
    </xf>
    <xf borderId="1" fillId="3" fontId="4" numFmtId="0" xfId="0" applyAlignment="1" applyBorder="1" applyFill="1" applyFont="1">
      <alignment horizontal="center" shrinkToFit="0" vertical="center" wrapText="1"/>
    </xf>
    <xf borderId="1" fillId="3" fontId="4" numFmtId="165" xfId="0" applyAlignment="1" applyBorder="1" applyFont="1" applyNumberFormat="1">
      <alignment horizontal="center" readingOrder="0" shrinkToFit="0" vertical="center" wrapText="1"/>
    </xf>
    <xf borderId="1" fillId="3" fontId="4" numFmtId="0" xfId="0" applyAlignment="1" applyBorder="1" applyFont="1">
      <alignment horizontal="left" shrinkToFit="0" vertical="center" wrapText="1"/>
    </xf>
    <xf borderId="1" fillId="3" fontId="4" numFmtId="0" xfId="0" applyAlignment="1" applyBorder="1" applyFont="1">
      <alignment horizontal="center" readingOrder="0" shrinkToFit="0" vertical="center" wrapText="1"/>
    </xf>
    <xf borderId="1" fillId="3" fontId="4" numFmtId="0" xfId="0" applyAlignment="1" applyBorder="1" applyFont="1">
      <alignment horizontal="left" readingOrder="0" shrinkToFit="0" vertical="center" wrapText="1"/>
    </xf>
    <xf borderId="1" fillId="3" fontId="4" numFmtId="164" xfId="0" applyAlignment="1" applyBorder="1" applyFont="1" applyNumberFormat="1">
      <alignment horizontal="center" readingOrder="0" shrinkToFit="0" vertical="center" wrapText="1"/>
    </xf>
    <xf borderId="1" fillId="3" fontId="4" numFmtId="0" xfId="0" applyAlignment="1" applyBorder="1" applyFont="1">
      <alignment horizontal="center" readingOrder="0" shrinkToFit="0" vertical="center" wrapText="1"/>
    </xf>
    <xf borderId="1" fillId="0" fontId="5" numFmtId="166" xfId="0" applyAlignment="1" applyBorder="1" applyFont="1" applyNumberFormat="1">
      <alignment horizontal="center" readingOrder="0" shrinkToFit="0" vertical="center" wrapText="1"/>
    </xf>
    <xf borderId="1" fillId="0" fontId="5" numFmtId="165"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2" fillId="0" fontId="3" numFmtId="0" xfId="0" applyAlignment="1" applyBorder="1" applyFont="1">
      <alignment horizontal="center" readingOrder="0" shrinkToFit="0" vertical="center" wrapText="1"/>
    </xf>
    <xf borderId="1" fillId="0" fontId="3" numFmtId="167" xfId="0" applyAlignment="1" applyBorder="1" applyFont="1" applyNumberFormat="1">
      <alignment horizontal="center" readingOrder="0" shrinkToFit="0" vertical="center" wrapText="1"/>
    </xf>
    <xf borderId="1" fillId="0" fontId="3" numFmtId="164" xfId="0" applyAlignment="1" applyBorder="1" applyFont="1" applyNumberFormat="1">
      <alignment horizontal="center" readingOrder="0" shrinkToFit="0" vertical="center" wrapText="1"/>
    </xf>
    <xf borderId="1" fillId="0" fontId="7" numFmtId="0" xfId="0" applyAlignment="1" applyBorder="1" applyFont="1">
      <alignment horizontal="center" readingOrder="0" shrinkToFit="0" vertical="center" wrapText="1"/>
    </xf>
    <xf borderId="0" fillId="0" fontId="3" numFmtId="164" xfId="0" applyAlignment="1" applyFont="1" applyNumberFormat="1">
      <alignment horizontal="center" readingOrder="0" shrinkToFit="0" vertical="center" wrapText="1"/>
    </xf>
    <xf borderId="1" fillId="0" fontId="8" numFmtId="0" xfId="0" applyAlignment="1" applyBorder="1" applyFont="1">
      <alignment horizontal="left" readingOrder="0" shrinkToFit="0" vertical="center" wrapText="1"/>
    </xf>
    <xf borderId="2" fillId="0" fontId="3" numFmtId="164" xfId="0" applyAlignment="1" applyBorder="1" applyFont="1" applyNumberFormat="1">
      <alignment horizontal="center" readingOrder="0" shrinkToFit="0" vertical="center" wrapText="1"/>
    </xf>
    <xf borderId="0" fillId="4" fontId="9" numFmtId="0" xfId="0" applyAlignment="1" applyFill="1" applyFont="1">
      <alignment horizontal="center"/>
    </xf>
    <xf borderId="1" fillId="0" fontId="10"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 fillId="0" fontId="11" numFmtId="0" xfId="0" applyAlignment="1" applyBorder="1" applyFont="1">
      <alignment horizontal="center" readingOrder="0" shrinkToFit="0" vertical="center" wrapText="1"/>
    </xf>
    <xf borderId="2" fillId="0" fontId="5" numFmtId="166" xfId="0" applyAlignment="1" applyBorder="1" applyFont="1" applyNumberFormat="1">
      <alignment horizontal="center" readingOrder="0" shrinkToFit="0" vertical="center" wrapText="1"/>
    </xf>
    <xf borderId="2" fillId="0" fontId="5" numFmtId="165" xfId="0" applyAlignment="1" applyBorder="1" applyFont="1" applyNumberFormat="1">
      <alignment horizontal="center" readingOrder="0" shrinkToFit="0" vertical="center" wrapText="1"/>
    </xf>
    <xf borderId="2" fillId="0" fontId="6" numFmtId="0" xfId="0" applyAlignment="1" applyBorder="1" applyFont="1">
      <alignment horizontal="center" shrinkToFit="0" vertical="center" wrapText="1"/>
    </xf>
    <xf borderId="2" fillId="0" fontId="6"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2" fillId="0" fontId="3" numFmtId="167" xfId="0" applyAlignment="1" applyBorder="1" applyFont="1" applyNumberFormat="1">
      <alignment horizontal="center" readingOrder="0" shrinkToFit="0" vertical="center" wrapText="1"/>
    </xf>
    <xf borderId="2" fillId="0" fontId="3" numFmtId="166" xfId="0" applyAlignment="1" applyBorder="1" applyFont="1" applyNumberFormat="1">
      <alignment horizontal="left" readingOrder="0" shrinkToFit="0" vertical="center" wrapText="1"/>
    </xf>
    <xf borderId="2" fillId="0" fontId="12" numFmtId="0" xfId="0" applyAlignment="1" applyBorder="1" applyFont="1">
      <alignment horizontal="center" readingOrder="0" shrinkToFit="0" vertical="center" wrapText="1"/>
    </xf>
    <xf borderId="2" fillId="0" fontId="3" numFmtId="168" xfId="0" applyAlignment="1" applyBorder="1" applyFont="1" applyNumberFormat="1">
      <alignment horizontal="center" readingOrder="0" shrinkToFit="0" vertical="center" wrapText="1"/>
    </xf>
    <xf borderId="2" fillId="0" fontId="13" numFmtId="0" xfId="0" applyAlignment="1" applyBorder="1" applyFont="1">
      <alignment horizontal="center" readingOrder="0" shrinkToFit="0" vertical="center" wrapText="1"/>
    </xf>
    <xf borderId="2" fillId="2" fontId="14" numFmtId="0" xfId="0" applyAlignment="1" applyBorder="1" applyFont="1">
      <alignment horizontal="center" readingOrder="0" shrinkToFit="0" vertical="center" wrapText="1"/>
    </xf>
    <xf borderId="2" fillId="0" fontId="15"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2" fillId="0" fontId="13" numFmtId="166" xfId="0" applyAlignment="1" applyBorder="1" applyFont="1" applyNumberFormat="1">
      <alignment horizontal="center" readingOrder="0" shrinkToFit="0" vertical="center" wrapText="1"/>
    </xf>
    <xf borderId="2" fillId="0" fontId="16" numFmtId="0" xfId="0" applyAlignment="1" applyBorder="1" applyFont="1">
      <alignment horizontal="center" readingOrder="0" shrinkToFit="0" vertical="center" wrapText="1"/>
    </xf>
    <xf borderId="2" fillId="0" fontId="3" numFmtId="166" xfId="0" applyAlignment="1" applyBorder="1" applyFont="1" applyNumberFormat="1">
      <alignment horizontal="center" readingOrder="0" shrinkToFit="0" vertical="center" wrapText="1"/>
    </xf>
    <xf borderId="2" fillId="0" fontId="17" numFmtId="165" xfId="0" applyAlignment="1" applyBorder="1" applyFont="1" applyNumberFormat="1">
      <alignment horizontal="center" readingOrder="0" shrinkToFit="0" vertical="center" wrapText="1"/>
    </xf>
    <xf borderId="2" fillId="0" fontId="3" numFmtId="0" xfId="0" applyAlignment="1" applyBorder="1" applyFont="1">
      <alignment horizontal="center" shrinkToFit="0" vertical="center" wrapText="1"/>
    </xf>
    <xf borderId="2" fillId="0" fontId="17" numFmtId="166" xfId="0" applyAlignment="1" applyBorder="1" applyFont="1" applyNumberFormat="1">
      <alignment horizontal="center" readingOrder="0" shrinkToFit="0" vertical="center" wrapText="1"/>
    </xf>
    <xf borderId="2" fillId="0" fontId="18" numFmtId="0" xfId="0" applyAlignment="1" applyBorder="1" applyFont="1">
      <alignment horizontal="center" readingOrder="0" shrinkToFit="0" vertical="center" wrapText="1"/>
    </xf>
    <xf borderId="2" fillId="0" fontId="6" numFmtId="165" xfId="0" applyAlignment="1" applyBorder="1" applyFont="1" applyNumberFormat="1">
      <alignment horizontal="left" shrinkToFit="0" vertical="center" wrapText="1"/>
    </xf>
    <xf borderId="2" fillId="0" fontId="11" numFmtId="0" xfId="0" applyAlignment="1" applyBorder="1" applyFont="1">
      <alignment horizontal="center" readingOrder="0" shrinkToFit="0" vertical="center" wrapText="1"/>
    </xf>
    <xf borderId="2" fillId="0" fontId="6" numFmtId="0" xfId="0" applyAlignment="1" applyBorder="1" applyFont="1">
      <alignment horizontal="center" shrinkToFit="0" vertical="center" wrapText="1"/>
    </xf>
    <xf borderId="2" fillId="0" fontId="19" numFmtId="0" xfId="0" applyAlignment="1" applyBorder="1" applyFont="1">
      <alignment horizontal="center" readingOrder="0" shrinkToFit="0" vertical="center" wrapText="1"/>
    </xf>
    <xf borderId="2" fillId="0" fontId="20" numFmtId="0" xfId="0" applyAlignment="1" applyBorder="1" applyFont="1">
      <alignment horizontal="center" readingOrder="0" shrinkToFit="0" vertical="center" wrapText="1"/>
    </xf>
    <xf borderId="2" fillId="5" fontId="19" numFmtId="0" xfId="0" applyAlignment="1" applyBorder="1" applyFill="1" applyFont="1">
      <alignment horizontal="center" readingOrder="0" shrinkToFit="0" vertical="center" wrapText="1"/>
    </xf>
    <xf borderId="2" fillId="0" fontId="21" numFmtId="0" xfId="0" applyAlignment="1" applyBorder="1" applyFont="1">
      <alignment horizontal="left" readingOrder="0" shrinkToFit="0" vertical="center" wrapText="1"/>
    </xf>
    <xf borderId="2" fillId="0" fontId="22" numFmtId="0" xfId="0" applyAlignment="1" applyBorder="1" applyFont="1">
      <alignment horizontal="left" readingOrder="0" shrinkToFit="0" vertical="center" wrapText="1"/>
    </xf>
    <xf borderId="2" fillId="0" fontId="6" numFmtId="164" xfId="0" applyAlignment="1" applyBorder="1" applyFont="1" applyNumberFormat="1">
      <alignment horizontal="center" shrinkToFit="0" vertical="center" wrapText="1"/>
    </xf>
    <xf borderId="2" fillId="0" fontId="6" numFmtId="164" xfId="0" applyAlignment="1" applyBorder="1" applyFont="1" applyNumberFormat="1">
      <alignment horizontal="center" readingOrder="0" shrinkToFit="0" vertical="center" wrapText="1"/>
    </xf>
    <xf borderId="2" fillId="0" fontId="3" numFmtId="0" xfId="0" applyAlignment="1" applyBorder="1" applyFont="1">
      <alignment horizontal="left" readingOrder="0" shrinkToFit="0" vertical="center" wrapText="1"/>
    </xf>
    <xf borderId="2" fillId="0" fontId="3" numFmtId="169" xfId="0" applyAlignment="1" applyBorder="1" applyFont="1" applyNumberFormat="1">
      <alignment horizontal="center" readingOrder="0" shrinkToFit="0" vertical="center" wrapText="1"/>
    </xf>
    <xf borderId="2" fillId="0" fontId="3" numFmtId="4" xfId="0" applyAlignment="1" applyBorder="1" applyFont="1" applyNumberFormat="1">
      <alignment horizontal="center" readingOrder="0" shrinkToFit="0" vertical="center" wrapText="1"/>
    </xf>
    <xf borderId="2" fillId="0" fontId="3" numFmtId="164" xfId="0" applyAlignment="1" applyBorder="1" applyFont="1" applyNumberFormat="1">
      <alignment horizontal="center" shrinkToFit="0" vertical="center" wrapText="1"/>
    </xf>
    <xf borderId="2" fillId="0" fontId="3" numFmtId="0" xfId="0" applyAlignment="1" applyBorder="1" applyFont="1">
      <alignment horizontal="center" readingOrder="0" shrinkToFit="0" vertical="center" wrapText="1"/>
    </xf>
    <xf borderId="2" fillId="0" fontId="3" numFmtId="170" xfId="0" applyAlignment="1" applyBorder="1" applyFont="1" applyNumberFormat="1">
      <alignment horizontal="center" readingOrder="0" shrinkToFit="0" vertical="center" wrapText="1"/>
    </xf>
    <xf borderId="2" fillId="0" fontId="3" numFmtId="0" xfId="0" applyAlignment="1" applyBorder="1" applyFont="1">
      <alignment horizontal="center" readingOrder="0" shrinkToFit="0" vertical="center" wrapText="1"/>
    </xf>
    <xf borderId="2" fillId="0" fontId="6" numFmtId="0" xfId="0" applyAlignment="1" applyBorder="1" applyFont="1">
      <alignment horizontal="left" readingOrder="0" shrinkToFit="0" vertical="center" wrapText="1"/>
    </xf>
    <xf borderId="2" fillId="0" fontId="8" numFmtId="0" xfId="0" applyAlignment="1" applyBorder="1" applyFont="1">
      <alignment horizontal="center" readingOrder="0" shrinkToFit="0" vertical="center" wrapText="1"/>
    </xf>
    <xf borderId="2" fillId="0" fontId="23" numFmtId="0" xfId="0" applyAlignment="1" applyBorder="1" applyFont="1">
      <alignment horizontal="left" readingOrder="0" shrinkToFit="0" vertical="center" wrapText="1"/>
    </xf>
    <xf borderId="2" fillId="0" fontId="8" numFmtId="0" xfId="0" applyAlignment="1" applyBorder="1" applyFont="1">
      <alignment horizontal="left" readingOrder="0" shrinkToFit="0" vertical="center" wrapText="1"/>
    </xf>
    <xf borderId="2" fillId="0" fontId="24" numFmtId="166" xfId="0" applyAlignment="1" applyBorder="1" applyFont="1" applyNumberFormat="1">
      <alignment horizontal="center" readingOrder="0" shrinkToFit="0" vertical="center" wrapText="1"/>
    </xf>
    <xf borderId="2" fillId="0" fontId="24" numFmtId="165" xfId="0" applyAlignment="1" applyBorder="1" applyFont="1" applyNumberFormat="1">
      <alignment horizontal="center" readingOrder="0" shrinkToFit="0" vertical="center" wrapText="1"/>
    </xf>
    <xf borderId="2" fillId="4" fontId="25" numFmtId="0" xfId="0" applyAlignment="1" applyBorder="1" applyFont="1">
      <alignment horizontal="center" readingOrder="0" shrinkToFit="0" vertical="center" wrapText="1"/>
    </xf>
    <xf borderId="2" fillId="0" fontId="3" numFmtId="49" xfId="0" applyAlignment="1" applyBorder="1" applyFont="1" applyNumberFormat="1">
      <alignment horizontal="center" readingOrder="0" shrinkToFit="0" vertical="center" wrapText="1"/>
    </xf>
    <xf borderId="2" fillId="4" fontId="25" numFmtId="49" xfId="0" applyAlignment="1" applyBorder="1" applyFont="1" applyNumberFormat="1">
      <alignment horizontal="center" readingOrder="0" shrinkToFit="0" vertical="center" wrapText="1"/>
    </xf>
    <xf borderId="2" fillId="0" fontId="3" numFmtId="171" xfId="0" applyAlignment="1" applyBorder="1" applyFont="1" applyNumberFormat="1">
      <alignment horizontal="center" readingOrder="0" shrinkToFit="0" vertical="center" wrapText="1"/>
    </xf>
    <xf borderId="2" fillId="4" fontId="25" numFmtId="167" xfId="0" applyAlignment="1" applyBorder="1" applyFont="1" applyNumberFormat="1">
      <alignment horizontal="center" readingOrder="0" shrinkToFit="0" vertical="center" wrapText="1"/>
    </xf>
    <xf borderId="2" fillId="0" fontId="3" numFmtId="0" xfId="0" applyAlignment="1" applyBorder="1" applyFont="1">
      <alignment horizontal="center" readingOrder="0" shrinkToFit="0" vertical="center" wrapText="1"/>
    </xf>
    <xf borderId="2" fillId="4" fontId="26" numFmtId="0" xfId="0" applyAlignment="1" applyBorder="1" applyFont="1">
      <alignment horizontal="left" readingOrder="0"/>
    </xf>
    <xf borderId="2" fillId="4" fontId="26" numFmtId="0" xfId="0" applyAlignment="1" applyBorder="1" applyFont="1">
      <alignment horizontal="left" readingOrder="0" vertical="center"/>
    </xf>
    <xf borderId="2" fillId="6" fontId="27" numFmtId="0" xfId="0" applyAlignment="1" applyBorder="1" applyFill="1" applyFont="1">
      <alignment horizontal="center" readingOrder="0" shrinkToFit="0" vertical="center" wrapText="1"/>
    </xf>
    <xf borderId="2" fillId="4" fontId="25" numFmtId="0" xfId="0" applyAlignment="1" applyBorder="1" applyFont="1">
      <alignment horizontal="left" readingOrder="0" vertical="center"/>
    </xf>
    <xf borderId="2" fillId="4" fontId="28"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4" fontId="25" numFmtId="0" xfId="0" applyAlignment="1" applyBorder="1" applyFont="1">
      <alignment horizontal="center" readingOrder="0" shrinkToFit="0" vertical="center" wrapText="1"/>
    </xf>
    <xf borderId="1" fillId="6" fontId="29" numFmtId="0" xfId="0" applyAlignment="1" applyBorder="1" applyFont="1">
      <alignment horizontal="center" readingOrder="0" shrinkToFit="0" vertical="center" wrapText="1"/>
    </xf>
    <xf borderId="1" fillId="4" fontId="28" numFmtId="0" xfId="0" applyAlignment="1" applyBorder="1" applyFont="1">
      <alignment horizontal="left" readingOrder="0" shrinkToFit="0" vertical="center" wrapText="1"/>
    </xf>
    <xf borderId="1" fillId="6" fontId="30" numFmtId="0" xfId="0" applyAlignment="1" applyBorder="1" applyFont="1">
      <alignment horizontal="center" readingOrder="0" shrinkToFit="0" vertical="center" wrapText="1"/>
    </xf>
    <xf borderId="2" fillId="0" fontId="8" numFmtId="0" xfId="0" applyAlignment="1" applyBorder="1" applyFont="1">
      <alignment horizontal="left" readingOrder="0" shrinkToFit="0" vertical="center" wrapText="1"/>
    </xf>
    <xf borderId="0" fillId="4" fontId="31" numFmtId="164" xfId="0" applyFont="1" applyNumberFormat="1"/>
    <xf borderId="2" fillId="0" fontId="3" numFmtId="164" xfId="0" applyAlignment="1" applyBorder="1" applyFont="1" applyNumberFormat="1">
      <alignment horizontal="left" readingOrder="0" shrinkToFit="0" vertical="center" wrapText="1"/>
    </xf>
    <xf borderId="1" fillId="0" fontId="3" numFmtId="0" xfId="0" applyAlignment="1" applyBorder="1" applyFont="1">
      <alignment horizontal="center" readingOrder="0" shrinkToFit="0" vertical="center" wrapText="1"/>
    </xf>
    <xf borderId="0" fillId="6" fontId="32" numFmtId="0" xfId="0" applyAlignment="1" applyFont="1">
      <alignment readingOrder="0" vertical="center"/>
    </xf>
    <xf borderId="2" fillId="6" fontId="33" numFmtId="0" xfId="0" applyAlignment="1" applyBorder="1" applyFont="1">
      <alignment horizontal="center" readingOrder="0" shrinkToFit="0" vertical="center" wrapText="1"/>
    </xf>
    <xf borderId="0" fillId="6" fontId="34" numFmtId="0" xfId="0" applyAlignment="1" applyFont="1">
      <alignment readingOrder="0" shrinkToFit="0" vertical="center" wrapText="0"/>
    </xf>
    <xf borderId="2" fillId="0" fontId="3" numFmtId="172" xfId="0" applyAlignment="1" applyBorder="1" applyFont="1" applyNumberFormat="1">
      <alignment horizontal="center" readingOrder="0" shrinkToFit="0" vertical="center" wrapText="1"/>
    </xf>
    <xf borderId="2" fillId="2" fontId="3" numFmtId="0" xfId="0" applyAlignment="1" applyBorder="1" applyFont="1">
      <alignment horizontal="center" readingOrder="0" shrinkToFit="0" vertical="center" wrapText="1"/>
    </xf>
    <xf borderId="0" fillId="4" fontId="35" numFmtId="0" xfId="0" applyFont="1"/>
    <xf borderId="0" fillId="4" fontId="26" numFmtId="0" xfId="0" applyAlignment="1" applyFont="1">
      <alignment horizontal="left" readingOrder="0" vertical="center"/>
    </xf>
    <xf borderId="1" fillId="0" fontId="3" numFmtId="0" xfId="0" applyAlignment="1" applyBorder="1" applyFont="1">
      <alignment horizontal="left" readingOrder="0" shrinkToFit="0" textRotation="0" vertical="center" wrapText="0"/>
    </xf>
    <xf borderId="2" fillId="0" fontId="8" numFmtId="0" xfId="0" applyAlignment="1" applyBorder="1" applyFont="1">
      <alignment horizontal="center" readingOrder="0" shrinkToFit="0" vertical="center" wrapText="0"/>
    </xf>
    <xf borderId="1" fillId="0" fontId="3" numFmtId="0" xfId="0" applyAlignment="1" applyBorder="1" applyFont="1">
      <alignment horizontal="left" readingOrder="0" shrinkToFit="0" vertical="center" wrapText="0"/>
    </xf>
    <xf borderId="1" fillId="0" fontId="3"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0"/>
    </xf>
    <xf borderId="1" fillId="0" fontId="6" numFmtId="0" xfId="0" applyAlignment="1" applyBorder="1" applyFont="1">
      <alignment horizontal="center" readingOrder="0" shrinkToFit="0" vertical="center" wrapText="0"/>
    </xf>
    <xf borderId="1" fillId="0" fontId="6" numFmtId="0" xfId="0" applyAlignment="1" applyBorder="1" applyFont="1">
      <alignment horizontal="left" readingOrder="0" shrinkToFit="0" vertical="center" wrapText="0"/>
    </xf>
    <xf borderId="2" fillId="0" fontId="3" numFmtId="0" xfId="0" applyAlignment="1" applyBorder="1" applyFont="1">
      <alignment horizontal="center" readingOrder="0" shrinkToFit="0" vertical="center" wrapText="0"/>
    </xf>
    <xf borderId="2" fillId="0" fontId="3" numFmtId="164" xfId="0" applyAlignment="1" applyBorder="1" applyFont="1" applyNumberFormat="1">
      <alignment horizontal="center" readingOrder="0" shrinkToFit="0" vertical="center" wrapText="0"/>
    </xf>
    <xf borderId="1" fillId="0" fontId="3" numFmtId="164" xfId="0" applyAlignment="1" applyBorder="1" applyFont="1" applyNumberFormat="1">
      <alignment horizontal="center" readingOrder="0" shrinkToFit="0" vertical="center" wrapText="0"/>
    </xf>
    <xf borderId="2" fillId="0" fontId="36" numFmtId="0" xfId="0" applyAlignment="1" applyBorder="1" applyFont="1">
      <alignment horizontal="center" readingOrder="0" shrinkToFit="0" vertical="center" wrapText="0"/>
    </xf>
    <xf borderId="3" fillId="0" fontId="3" numFmtId="0" xfId="0" applyAlignment="1" applyBorder="1" applyFont="1">
      <alignment horizontal="center" readingOrder="0" shrinkToFit="0" vertical="center" wrapText="0"/>
    </xf>
    <xf borderId="3"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3" fillId="0" fontId="3" numFmtId="0" xfId="0" applyAlignment="1" applyBorder="1" applyFont="1">
      <alignment horizontal="center" readingOrder="0" vertical="center"/>
    </xf>
    <xf borderId="3" fillId="0" fontId="3" numFmtId="164" xfId="0" applyAlignment="1" applyBorder="1" applyFont="1" applyNumberFormat="1">
      <alignment horizontal="center" readingOrder="0" shrinkToFit="0" vertical="center" wrapText="0"/>
    </xf>
    <xf borderId="3" fillId="0" fontId="3" numFmtId="164" xfId="0" applyAlignment="1" applyBorder="1" applyFont="1" applyNumberFormat="1">
      <alignment horizontal="center" vertical="center"/>
    </xf>
    <xf borderId="3" fillId="0" fontId="3" numFmtId="0" xfId="0" applyAlignment="1" applyBorder="1" applyFont="1">
      <alignment readingOrder="0" shrinkToFit="0" vertical="center" wrapText="0"/>
    </xf>
    <xf borderId="3" fillId="0" fontId="3" numFmtId="0" xfId="0" applyAlignment="1" applyBorder="1" applyFont="1">
      <alignment readingOrder="0" vertical="center"/>
    </xf>
    <xf borderId="3" fillId="0" fontId="3" numFmtId="0" xfId="0" applyAlignment="1" applyBorder="1" applyFont="1">
      <alignment horizontal="left" vertical="center"/>
    </xf>
    <xf borderId="1" fillId="0" fontId="37" numFmtId="0" xfId="0" applyAlignment="1" applyBorder="1" applyFont="1">
      <alignment horizontal="center" readingOrder="0" shrinkToFit="0" vertical="center" wrapText="0"/>
    </xf>
    <xf borderId="1" fillId="0" fontId="3" numFmtId="0" xfId="0" applyAlignment="1" applyBorder="1" applyFont="1">
      <alignment horizontal="center" readingOrder="0" shrinkToFit="0" vertical="center" wrapText="1"/>
    </xf>
    <xf borderId="1" fillId="0" fontId="38" numFmtId="0" xfId="0" applyAlignment="1" applyBorder="1" applyFont="1">
      <alignment horizontal="left" readingOrder="0" shrinkToFit="0" vertical="center" wrapText="1"/>
    </xf>
    <xf borderId="1" fillId="0" fontId="3" numFmtId="173" xfId="0" applyAlignment="1" applyBorder="1" applyFont="1" applyNumberFormat="1">
      <alignment horizontal="center" readingOrder="0" shrinkToFit="0" vertical="center" wrapText="1"/>
    </xf>
    <xf borderId="4" fillId="0" fontId="39" numFmtId="0" xfId="0" applyAlignment="1" applyBorder="1" applyFont="1">
      <alignment readingOrder="0" shrinkToFit="0" vertical="center" wrapText="1"/>
    </xf>
    <xf borderId="1" fillId="2" fontId="40" numFmtId="0" xfId="0" applyAlignment="1" applyBorder="1" applyFont="1">
      <alignment horizontal="center" readingOrder="0" shrinkToFit="0" vertical="center" wrapText="1"/>
    </xf>
    <xf borderId="0" fillId="4" fontId="41" numFmtId="0" xfId="0" applyAlignment="1" applyFont="1">
      <alignment horizontal="left" readingOrder="0"/>
    </xf>
    <xf borderId="1" fillId="2" fontId="3" numFmtId="0" xfId="0" applyAlignment="1" applyBorder="1" applyFont="1">
      <alignment horizontal="center" readingOrder="0" shrinkToFit="0" vertical="center" wrapText="1"/>
    </xf>
    <xf borderId="1" fillId="0" fontId="3" numFmtId="168" xfId="0" applyAlignment="1" applyBorder="1" applyFont="1" applyNumberFormat="1">
      <alignment horizontal="center" readingOrder="0" shrinkToFit="0" vertical="center" wrapText="1"/>
    </xf>
    <xf borderId="2" fillId="0" fontId="3" numFmtId="166" xfId="0" applyAlignment="1" applyBorder="1" applyFont="1" applyNumberFormat="1">
      <alignment horizontal="center" readingOrder="0" vertical="center"/>
    </xf>
    <xf borderId="2" fillId="0" fontId="3" numFmtId="165" xfId="0" applyAlignment="1" applyBorder="1" applyFont="1" applyNumberFormat="1">
      <alignment horizontal="center" readingOrder="0" vertical="center"/>
    </xf>
    <xf borderId="2" fillId="0" fontId="3" numFmtId="0" xfId="0" applyAlignment="1" applyBorder="1" applyFont="1">
      <alignment horizontal="left" readingOrder="0" vertical="center"/>
    </xf>
    <xf borderId="2" fillId="0" fontId="3" numFmtId="0" xfId="0" applyAlignment="1" applyBorder="1" applyFont="1">
      <alignment readingOrder="0" vertical="center"/>
    </xf>
    <xf borderId="2" fillId="0" fontId="3" numFmtId="0" xfId="0" applyAlignment="1" applyBorder="1" applyFont="1">
      <alignment readingOrder="0" shrinkToFit="0" vertical="center" wrapText="1"/>
    </xf>
    <xf borderId="2" fillId="0" fontId="3" numFmtId="0" xfId="0" applyAlignment="1" applyBorder="1" applyFont="1">
      <alignment horizontal="center" readingOrder="0" vertical="center"/>
    </xf>
    <xf borderId="2" fillId="0" fontId="3" numFmtId="0" xfId="0" applyAlignment="1" applyBorder="1" applyFont="1">
      <alignment horizontal="left" readingOrder="0" shrinkToFit="0" vertical="center" wrapText="0"/>
    </xf>
    <xf borderId="2" fillId="0" fontId="3" numFmtId="14" xfId="0" applyAlignment="1" applyBorder="1" applyFont="1" applyNumberFormat="1">
      <alignment horizontal="center" readingOrder="0" vertical="center"/>
    </xf>
    <xf borderId="2" fillId="0" fontId="3" numFmtId="14" xfId="0" applyAlignment="1" applyBorder="1" applyFont="1" applyNumberFormat="1">
      <alignment horizontal="center" readingOrder="0" shrinkToFit="0" vertical="center" wrapText="1"/>
    </xf>
    <xf borderId="2" fillId="0" fontId="3" numFmtId="164" xfId="0" applyAlignment="1" applyBorder="1" applyFont="1" applyNumberFormat="1">
      <alignment horizontal="center" vertical="center"/>
    </xf>
    <xf borderId="2" fillId="0" fontId="3" numFmtId="0" xfId="0" applyAlignment="1" applyBorder="1" applyFont="1">
      <alignment readingOrder="0" shrinkToFit="0" vertical="center" wrapText="0"/>
    </xf>
    <xf borderId="2" fillId="0" fontId="3" numFmtId="0" xfId="0" applyAlignment="1" applyBorder="1" applyFont="1">
      <alignment horizontal="left" vertical="center"/>
    </xf>
    <xf borderId="0" fillId="2" fontId="42" numFmtId="0" xfId="0" applyAlignment="1" applyFont="1">
      <alignment horizontal="center" readingOrder="0" shrinkToFit="0" vertical="center" wrapText="1"/>
    </xf>
    <xf borderId="0" fillId="2" fontId="43" numFmtId="0" xfId="0" applyAlignment="1" applyFont="1">
      <alignment horizontal="center" readingOrder="0" vertical="center"/>
    </xf>
    <xf borderId="0" fillId="2" fontId="44" numFmtId="0" xfId="0" applyAlignment="1" applyFont="1">
      <alignment horizontal="center" readingOrder="0" shrinkToFit="0" vertical="center" wrapText="1"/>
    </xf>
    <xf borderId="0" fillId="2" fontId="3" numFmtId="0" xfId="0" applyAlignment="1" applyFont="1">
      <alignment horizontal="left" readingOrder="0" shrinkToFit="0" vertical="center" wrapText="1"/>
    </xf>
    <xf borderId="0" fillId="3" fontId="4" numFmtId="0" xfId="0" applyAlignment="1" applyFont="1">
      <alignment horizontal="center" readingOrder="0" shrinkToFit="0" vertical="center" wrapText="1"/>
    </xf>
    <xf borderId="0" fillId="3" fontId="4" numFmtId="165" xfId="0" applyAlignment="1" applyFont="1" applyNumberFormat="1">
      <alignment horizontal="center" readingOrder="0" shrinkToFit="0" vertical="center" wrapText="1"/>
    </xf>
    <xf borderId="0" fillId="3" fontId="4" numFmtId="0" xfId="0" applyAlignment="1" applyFont="1">
      <alignment horizontal="center" shrinkToFit="0" vertical="center" wrapText="1"/>
    </xf>
    <xf borderId="0" fillId="3" fontId="4" numFmtId="165" xfId="0" applyAlignment="1" applyFont="1" applyNumberFormat="1">
      <alignment horizontal="left" readingOrder="0" shrinkToFit="0" vertical="center" wrapText="1"/>
    </xf>
    <xf borderId="0" fillId="3" fontId="4" numFmtId="0" xfId="0" applyAlignment="1" applyFont="1">
      <alignment horizontal="left" shrinkToFit="0" vertical="center" wrapText="1"/>
    </xf>
    <xf borderId="0" fillId="3" fontId="4" numFmtId="0" xfId="0" applyAlignment="1" applyFont="1">
      <alignment horizontal="center" shrinkToFit="0" vertical="center" wrapText="1"/>
    </xf>
    <xf borderId="0" fillId="3" fontId="4" numFmtId="0" xfId="0" applyAlignment="1" applyFont="1">
      <alignment horizontal="left" readingOrder="0" shrinkToFit="0" vertical="center" wrapText="1"/>
    </xf>
    <xf borderId="0" fillId="3" fontId="4" numFmtId="164" xfId="0" applyAlignment="1" applyFont="1" applyNumberFormat="1">
      <alignment horizontal="center" readingOrder="0" shrinkToFit="0" vertical="center" wrapText="1"/>
    </xf>
    <xf borderId="4" fillId="0" fontId="3" numFmtId="166" xfId="0" applyAlignment="1" applyBorder="1" applyFont="1" applyNumberFormat="1">
      <alignment horizontal="center" readingOrder="0" vertical="center"/>
    </xf>
    <xf borderId="4" fillId="7" fontId="3" numFmtId="0" xfId="0" applyAlignment="1" applyBorder="1" applyFill="1" applyFont="1">
      <alignment readingOrder="0" shrinkToFit="0" vertical="center" wrapText="0"/>
    </xf>
    <xf borderId="4" fillId="0" fontId="3" numFmtId="166" xfId="0" applyAlignment="1" applyBorder="1" applyFont="1" applyNumberFormat="1">
      <alignment horizontal="center" readingOrder="0" shrinkToFit="0" vertical="center" wrapText="0"/>
    </xf>
    <xf borderId="0" fillId="0" fontId="3" numFmtId="165" xfId="0" applyAlignment="1" applyFont="1" applyNumberFormat="1">
      <alignment horizontal="center" readingOrder="0" vertical="center"/>
    </xf>
    <xf borderId="0" fillId="0" fontId="3" numFmtId="0" xfId="0" applyAlignment="1" applyFont="1">
      <alignment horizontal="left" readingOrder="0" shrinkToFit="0" vertical="center" wrapText="0"/>
    </xf>
    <xf borderId="0" fillId="0" fontId="3" numFmtId="0" xfId="0" applyAlignment="1" applyFont="1">
      <alignment readingOrder="0" vertical="center"/>
    </xf>
    <xf borderId="0" fillId="0" fontId="3" numFmtId="0" xfId="0" applyAlignment="1" applyFont="1">
      <alignment readingOrder="0" shrinkToFit="0" vertical="center" wrapText="0"/>
    </xf>
    <xf borderId="4" fillId="0" fontId="3" numFmtId="0" xfId="0" applyAlignment="1" applyBorder="1" applyFont="1">
      <alignment horizontal="left" readingOrder="0" vertical="center"/>
    </xf>
    <xf borderId="4" fillId="0" fontId="3" numFmtId="0" xfId="0" applyAlignment="1" applyBorder="1" applyFont="1">
      <alignment readingOrder="0" shrinkToFit="0" vertical="center" wrapText="0"/>
    </xf>
    <xf borderId="4" fillId="0" fontId="3" numFmtId="0" xfId="0" applyAlignment="1" applyBorder="1" applyFont="1">
      <alignment horizontal="center" readingOrder="0" shrinkToFit="0" vertical="center" wrapText="0"/>
    </xf>
    <xf borderId="4" fillId="0" fontId="3" numFmtId="14" xfId="0" applyAlignment="1" applyBorder="1" applyFont="1" applyNumberFormat="1">
      <alignment horizontal="center" readingOrder="0" vertical="center"/>
    </xf>
    <xf borderId="4" fillId="0" fontId="3" numFmtId="14" xfId="0" applyAlignment="1" applyBorder="1" applyFont="1" applyNumberFormat="1">
      <alignment horizontal="center" readingOrder="0" shrinkToFit="0" vertical="center" wrapText="1"/>
    </xf>
    <xf borderId="4" fillId="0" fontId="3" numFmtId="0" xfId="0" applyAlignment="1" applyBorder="1" applyFont="1">
      <alignment readingOrder="0" vertical="center"/>
    </xf>
    <xf borderId="4" fillId="0" fontId="3" numFmtId="0" xfId="0" applyAlignment="1" applyBorder="1" applyFont="1">
      <alignment horizontal="left" readingOrder="0" shrinkToFit="0" vertical="center" wrapText="0"/>
    </xf>
    <xf borderId="4" fillId="0" fontId="3" numFmtId="164" xfId="0" applyAlignment="1" applyBorder="1" applyFont="1" applyNumberFormat="1">
      <alignment horizontal="center" readingOrder="0" shrinkToFit="0" vertical="center" wrapText="0"/>
    </xf>
    <xf borderId="4" fillId="0" fontId="45" numFmtId="0" xfId="0" applyAlignment="1" applyBorder="1" applyFont="1">
      <alignment readingOrder="0" shrinkToFit="0" vertical="center" wrapText="0"/>
    </xf>
    <xf borderId="4" fillId="0" fontId="3" numFmtId="0" xfId="0" applyAlignment="1" applyBorder="1" applyFont="1">
      <alignment horizontal="left" shrinkToFit="0" vertical="center" wrapText="0"/>
    </xf>
    <xf borderId="4" fillId="0" fontId="3" numFmtId="165" xfId="0" applyAlignment="1" applyBorder="1" applyFont="1" applyNumberFormat="1">
      <alignment horizontal="center" readingOrder="0" vertical="center"/>
    </xf>
    <xf borderId="4" fillId="0" fontId="3" numFmtId="0" xfId="0" applyAlignment="1" applyBorder="1" applyFont="1">
      <alignment vertical="center"/>
    </xf>
    <xf borderId="4" fillId="0" fontId="3" numFmtId="0" xfId="0" applyAlignment="1" applyBorder="1" applyFont="1">
      <alignment horizontal="center" readingOrder="0" vertical="center"/>
    </xf>
    <xf borderId="4" fillId="0" fontId="46" numFmtId="0" xfId="0" applyAlignment="1" applyBorder="1" applyFont="1">
      <alignment readingOrder="0"/>
    </xf>
    <xf borderId="4" fillId="4" fontId="47" numFmtId="0" xfId="0" applyBorder="1" applyFont="1"/>
    <xf borderId="4" fillId="0" fontId="3" numFmtId="164" xfId="0" applyAlignment="1" applyBorder="1" applyFont="1" applyNumberFormat="1">
      <alignment horizontal="center" readingOrder="0" vertical="center"/>
    </xf>
    <xf borderId="4" fillId="0" fontId="48" numFmtId="0" xfId="0" applyAlignment="1" applyBorder="1" applyFont="1">
      <alignment readingOrder="0" vertical="center"/>
    </xf>
    <xf borderId="4" fillId="0" fontId="3" numFmtId="0" xfId="0" applyAlignment="1" applyBorder="1" applyFont="1">
      <alignment horizontal="left" vertical="center"/>
    </xf>
    <xf borderId="4" fillId="0" fontId="3" numFmtId="14" xfId="0" applyAlignment="1" applyBorder="1" applyFont="1" applyNumberFormat="1">
      <alignment horizontal="center" readingOrder="0" shrinkToFit="0" vertical="center" wrapText="0"/>
    </xf>
    <xf borderId="4" fillId="0" fontId="3" numFmtId="164" xfId="0" applyAlignment="1" applyBorder="1" applyFont="1" applyNumberFormat="1">
      <alignment horizontal="center" shrinkToFit="0" vertical="center" wrapText="0"/>
    </xf>
    <xf borderId="4" fillId="0" fontId="49" numFmtId="0" xfId="0" applyAlignment="1" applyBorder="1" applyFont="1">
      <alignment readingOrder="0" shrinkToFit="0" vertical="center" wrapText="0"/>
    </xf>
    <xf borderId="4" fillId="0" fontId="3" numFmtId="0" xfId="0" applyAlignment="1" applyBorder="1" applyFont="1">
      <alignment readingOrder="0" shrinkToFit="0" vertical="center" wrapText="1"/>
    </xf>
    <xf borderId="4" fillId="0" fontId="3" numFmtId="0" xfId="0" applyAlignment="1" applyBorder="1" applyFont="1">
      <alignment horizontal="left" readingOrder="0" shrinkToFit="0" vertical="center" wrapText="1"/>
    </xf>
    <xf borderId="0" fillId="0" fontId="50" numFmtId="0" xfId="0" applyAlignment="1" applyFont="1">
      <alignment horizontal="left" readingOrder="0" shrinkToFit="0" vertical="center" wrapText="0"/>
    </xf>
    <xf borderId="4" fillId="0" fontId="51" numFmtId="0" xfId="0" applyAlignment="1" applyBorder="1" applyFont="1">
      <alignment horizontal="left" readingOrder="0" shrinkToFit="0" vertical="center" wrapText="0"/>
    </xf>
    <xf borderId="4" fillId="0" fontId="52" numFmtId="0" xfId="0" applyAlignment="1" applyBorder="1" applyFont="1">
      <alignment horizontal="center" readingOrder="0" shrinkToFit="0" vertical="center" wrapText="0"/>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164" xfId="0" applyAlignment="1" applyFont="1" applyNumberFormat="1">
      <alignment horizontal="center" readingOrder="0" shrinkToFit="0" vertical="center" wrapText="0"/>
    </xf>
    <xf borderId="0" fillId="0" fontId="53" numFmtId="0" xfId="0" applyAlignment="1" applyFont="1">
      <alignmen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center" readingOrder="0" shrinkToFit="0" vertical="center" wrapText="0"/>
    </xf>
    <xf borderId="4" fillId="4" fontId="8" numFmtId="0" xfId="0" applyAlignment="1" applyBorder="1" applyFont="1">
      <alignment horizontal="center" readingOrder="0" shrinkToFit="0" vertical="center" wrapText="0"/>
    </xf>
    <xf borderId="4" fillId="0" fontId="3" numFmtId="0" xfId="0" applyAlignment="1" applyBorder="1" applyFont="1">
      <alignment horizontal="center" shrinkToFit="0" vertical="center" wrapText="0"/>
    </xf>
    <xf borderId="4" fillId="0" fontId="54" numFmtId="0" xfId="0" applyAlignment="1" applyBorder="1" applyFont="1">
      <alignment readingOrder="0" shrinkToFit="0" vertical="center" wrapText="0"/>
    </xf>
    <xf borderId="4" fillId="4" fontId="8" numFmtId="166" xfId="0" applyAlignment="1" applyBorder="1" applyFont="1" applyNumberFormat="1">
      <alignment horizontal="center" readingOrder="0" shrinkToFit="0" vertical="center" wrapText="0"/>
    </xf>
    <xf borderId="4" fillId="0" fontId="3" numFmtId="0" xfId="0" applyAlignment="1" applyBorder="1" applyFont="1">
      <alignment horizontal="left" shrinkToFit="0" vertical="center" wrapText="1"/>
    </xf>
    <xf borderId="4" fillId="0" fontId="3" numFmtId="0" xfId="0" applyAlignment="1" applyBorder="1" applyFont="1">
      <alignment shrinkToFit="0" vertical="center" wrapText="0"/>
    </xf>
    <xf borderId="4" fillId="4" fontId="8" numFmtId="166" xfId="0" applyAlignment="1" applyBorder="1" applyFont="1" applyNumberFormat="1">
      <alignment horizontal="center" readingOrder="0" vertical="center"/>
    </xf>
    <xf borderId="4" fillId="0" fontId="55" numFmtId="0" xfId="0" applyAlignment="1" applyBorder="1" applyFont="1">
      <alignment horizontal="center" readingOrder="0" shrinkToFit="0" vertical="center" wrapText="0"/>
    </xf>
    <xf borderId="4" fillId="0" fontId="8" numFmtId="0" xfId="0" applyAlignment="1" applyBorder="1" applyFont="1">
      <alignment horizontal="center" readingOrder="0" vertical="center"/>
    </xf>
    <xf borderId="4" fillId="0" fontId="3" numFmtId="164" xfId="0" applyAlignment="1" applyBorder="1" applyFont="1" applyNumberFormat="1">
      <alignment horizontal="center" vertical="center"/>
    </xf>
    <xf borderId="4" fillId="0" fontId="3" numFmtId="174" xfId="0" applyAlignment="1" applyBorder="1" applyFont="1" applyNumberFormat="1">
      <alignment readingOrder="0" vertical="center"/>
    </xf>
    <xf borderId="4" fillId="0" fontId="3" numFmtId="166" xfId="0" applyAlignment="1" applyBorder="1" applyFont="1" applyNumberFormat="1">
      <alignment readingOrder="0" shrinkToFit="0" vertical="center" wrapText="1"/>
    </xf>
    <xf borderId="4" fillId="0" fontId="3" numFmtId="0" xfId="0" applyAlignment="1" applyBorder="1" applyFont="1">
      <alignment horizontal="center" vertical="center"/>
    </xf>
    <xf borderId="0" fillId="0" fontId="3" numFmtId="0" xfId="0" applyAlignment="1" applyFont="1">
      <alignment horizontal="left" shrinkToFit="0" vertical="center" wrapText="1"/>
    </xf>
    <xf borderId="0" fillId="0" fontId="3" numFmtId="164" xfId="0" applyAlignment="1" applyFont="1" applyNumberFormat="1">
      <alignment horizontal="center" readingOrder="0" vertical="center"/>
    </xf>
    <xf borderId="0" fillId="0" fontId="56" numFmtId="0" xfId="0" applyAlignment="1" applyFont="1">
      <alignment readingOrder="0" vertical="center"/>
    </xf>
    <xf borderId="0" fillId="0" fontId="3" numFmtId="0" xfId="0" applyAlignment="1" applyFont="1">
      <alignment horizontal="left" vertical="center"/>
    </xf>
    <xf borderId="0" fillId="0" fontId="3" numFmtId="0" xfId="0" applyAlignment="1" applyFont="1">
      <alignment horizontal="center" readingOrder="0" vertical="center"/>
    </xf>
    <xf borderId="4" fillId="0" fontId="6" numFmtId="0" xfId="0" applyAlignment="1" applyBorder="1" applyFont="1">
      <alignment horizontal="center" readingOrder="0" vertical="center"/>
    </xf>
    <xf borderId="4" fillId="0" fontId="57" numFmtId="0" xfId="0" applyAlignment="1" applyBorder="1" applyFont="1">
      <alignment readingOrder="0" vertical="center"/>
    </xf>
    <xf borderId="4" fillId="0" fontId="3" numFmtId="0" xfId="0" applyAlignment="1" applyBorder="1" applyFont="1">
      <alignment horizontal="center" readingOrder="0" shrinkToFit="0" vertical="center" wrapText="1"/>
    </xf>
    <xf borderId="4" fillId="0" fontId="58" numFmtId="0" xfId="0" applyAlignment="1" applyBorder="1" applyFont="1">
      <alignment vertical="center"/>
    </xf>
    <xf borderId="4" fillId="0" fontId="59" numFmtId="0" xfId="0" applyAlignment="1" applyBorder="1" applyFont="1">
      <alignment horizontal="left" readingOrder="0" vertical="center"/>
    </xf>
    <xf borderId="4" fillId="0" fontId="3" numFmtId="168" xfId="0" applyAlignment="1" applyBorder="1" applyFont="1" applyNumberFormat="1">
      <alignment horizontal="center" readingOrder="0" shrinkToFit="0" vertical="center" wrapText="0"/>
    </xf>
    <xf borderId="4" fillId="0" fontId="60" numFmtId="164" xfId="0" applyAlignment="1" applyBorder="1" applyFont="1" applyNumberFormat="1">
      <alignment horizontal="center" readingOrder="0" vertical="center"/>
    </xf>
    <xf borderId="4" fillId="0" fontId="58" numFmtId="0" xfId="0" applyAlignment="1" applyBorder="1" applyFont="1">
      <alignment shrinkToFit="0" vertical="center" wrapText="1"/>
    </xf>
    <xf borderId="4" fillId="0" fontId="19" numFmtId="0" xfId="0" applyAlignment="1" applyBorder="1" applyFont="1">
      <alignment horizontal="left" readingOrder="0" shrinkToFit="0" vertical="center" wrapText="0"/>
    </xf>
    <xf borderId="0" fillId="0" fontId="3" numFmtId="164" xfId="0" applyAlignment="1" applyFont="1" applyNumberFormat="1">
      <alignment horizontal="center" vertical="center"/>
    </xf>
    <xf borderId="0" fillId="0" fontId="3" numFmtId="0" xfId="0" applyAlignment="1" applyFont="1">
      <alignment horizontal="left" readingOrder="0" vertical="center"/>
    </xf>
    <xf borderId="4" fillId="0" fontId="61" numFmtId="0" xfId="0" applyAlignment="1" applyBorder="1" applyFont="1">
      <alignment vertical="center"/>
    </xf>
    <xf borderId="4" fillId="0" fontId="62" numFmtId="0" xfId="0" applyAlignment="1" applyBorder="1" applyFont="1">
      <alignment horizontal="left" readingOrder="0" shrinkToFit="0" vertical="center" wrapText="0"/>
    </xf>
    <xf borderId="4" fillId="0" fontId="63" numFmtId="0" xfId="0" applyAlignment="1" applyBorder="1" applyFont="1">
      <alignment horizontal="left" shrinkToFit="0" vertical="center" wrapText="0"/>
    </xf>
    <xf borderId="4" fillId="0" fontId="58" numFmtId="166" xfId="0" applyAlignment="1" applyBorder="1" applyFont="1" applyNumberFormat="1">
      <alignment horizontal="center" readingOrder="0" vertical="center"/>
    </xf>
    <xf borderId="4" fillId="0" fontId="62" numFmtId="0" xfId="0" applyAlignment="1" applyBorder="1" applyFont="1">
      <alignment horizontal="left" readingOrder="0" shrinkToFit="0" vertical="center" wrapText="0"/>
    </xf>
    <xf borderId="4" fillId="0" fontId="3" numFmtId="166" xfId="0" applyAlignment="1" applyBorder="1" applyFont="1" applyNumberFormat="1">
      <alignment horizontal="center" readingOrder="0" shrinkToFit="0" vertical="center" wrapText="1"/>
    </xf>
    <xf borderId="4" fillId="0" fontId="64" numFmtId="0" xfId="0" applyAlignment="1" applyBorder="1" applyFont="1">
      <alignment readingOrder="0" vertical="center"/>
    </xf>
    <xf borderId="4" fillId="0" fontId="3" numFmtId="168" xfId="0" applyAlignment="1" applyBorder="1" applyFont="1" applyNumberFormat="1">
      <alignment horizontal="center" readingOrder="0" vertical="center"/>
    </xf>
    <xf borderId="0" fillId="0" fontId="3" numFmtId="166" xfId="0" applyAlignment="1" applyFont="1" applyNumberFormat="1">
      <alignment horizontal="center" readingOrder="0" vertical="center"/>
    </xf>
    <xf borderId="0" fillId="0" fontId="65" numFmtId="0" xfId="0" applyAlignment="1" applyFont="1">
      <alignment readingOrder="0" vertical="center"/>
    </xf>
    <xf borderId="4" fillId="6" fontId="66" numFmtId="0" xfId="0" applyAlignment="1" applyBorder="1" applyFont="1">
      <alignment horizontal="left" readingOrder="0" vertical="center"/>
    </xf>
    <xf borderId="4" fillId="4" fontId="67" numFmtId="0" xfId="0" applyAlignment="1" applyBorder="1" applyFont="1">
      <alignment horizontal="left" readingOrder="0" vertical="center"/>
    </xf>
    <xf borderId="4" fillId="0" fontId="3" numFmtId="0" xfId="0" applyAlignment="1" applyBorder="1" applyFont="1">
      <alignment readingOrder="0" shrinkToFit="0" vertical="center" wrapText="0"/>
    </xf>
    <xf borderId="4" fillId="0" fontId="58" numFmtId="0" xfId="0" applyAlignment="1" applyBorder="1" applyFont="1">
      <alignment readingOrder="0" vertical="center"/>
    </xf>
    <xf borderId="4" fillId="0" fontId="68" numFmtId="0" xfId="0" applyAlignment="1" applyBorder="1" applyFont="1">
      <alignment horizontal="center" readingOrder="0" vertical="center"/>
    </xf>
    <xf borderId="4" fillId="0" fontId="46" numFmtId="0" xfId="0" applyAlignment="1" applyBorder="1" applyFont="1">
      <alignment vertical="center"/>
    </xf>
    <xf borderId="4" fillId="0" fontId="3" numFmtId="168" xfId="0" applyAlignment="1" applyBorder="1" applyFont="1" applyNumberFormat="1">
      <alignment readingOrder="0" shrinkToFit="0" vertical="center" wrapText="0"/>
    </xf>
    <xf borderId="4" fillId="0" fontId="3" numFmtId="164" xfId="0" applyAlignment="1" applyBorder="1" applyFont="1" applyNumberFormat="1">
      <alignment horizontal="left" readingOrder="0" shrinkToFit="0" vertical="center" wrapText="1"/>
    </xf>
    <xf borderId="4" fillId="0" fontId="3" numFmtId="4" xfId="0" applyAlignment="1" applyBorder="1" applyFont="1" applyNumberFormat="1">
      <alignment horizontal="center" readingOrder="0" shrinkToFit="0" vertical="center" wrapText="0"/>
    </xf>
    <xf borderId="4" fillId="0" fontId="3" numFmtId="165" xfId="0" applyAlignment="1" applyBorder="1" applyFont="1" applyNumberFormat="1">
      <alignment horizontal="center" readingOrder="0" shrinkToFit="0" vertical="center" wrapText="1"/>
    </xf>
    <xf borderId="0" fillId="0" fontId="69" numFmtId="0" xfId="0" applyAlignment="1" applyFont="1">
      <alignment readingOrder="0" vertical="center"/>
    </xf>
    <xf borderId="4" fillId="0" fontId="3" numFmtId="168" xfId="0" applyAlignment="1" applyBorder="1" applyFont="1" applyNumberFormat="1">
      <alignment readingOrder="0" shrinkToFit="0" vertical="center" wrapText="0"/>
    </xf>
    <xf borderId="4" fillId="0" fontId="3" numFmtId="0" xfId="0" applyAlignment="1" applyBorder="1" applyFont="1">
      <alignment horizontal="left" readingOrder="0" shrinkToFit="0" vertical="center" wrapText="0"/>
    </xf>
    <xf borderId="4" fillId="0" fontId="70" numFmtId="0" xfId="0" applyAlignment="1" applyBorder="1" applyFont="1">
      <alignment horizontal="left" readingOrder="0" shrinkToFit="0" vertical="center" wrapText="0"/>
    </xf>
    <xf borderId="4" fillId="0" fontId="3" numFmtId="0" xfId="0" applyAlignment="1" applyBorder="1" applyFont="1">
      <alignment readingOrder="0" vertical="center"/>
    </xf>
    <xf borderId="4" fillId="0" fontId="3" numFmtId="4" xfId="0" applyAlignment="1" applyBorder="1" applyFont="1" applyNumberFormat="1">
      <alignment horizontal="center" shrinkToFit="0" vertical="center" wrapText="0"/>
    </xf>
    <xf borderId="4" fillId="0" fontId="3" numFmtId="0" xfId="0" applyAlignment="1" applyBorder="1" applyFont="1">
      <alignment horizontal="left" readingOrder="0" shrinkToFit="0" vertical="center" wrapText="1"/>
    </xf>
    <xf borderId="4" fillId="0" fontId="3" numFmtId="0" xfId="0" applyAlignment="1" applyBorder="1" applyFont="1">
      <alignment horizontal="center" vertical="center"/>
    </xf>
    <xf borderId="4" fillId="0" fontId="47" numFmtId="0" xfId="0" applyAlignment="1" applyBorder="1" applyFont="1">
      <alignment shrinkToFit="0" vertical="center" wrapText="0"/>
    </xf>
    <xf borderId="4" fillId="0" fontId="3" numFmtId="0" xfId="0" applyAlignment="1" applyBorder="1" applyFont="1">
      <alignment horizontal="left" readingOrder="0" shrinkToFit="0" vertical="center" wrapText="0"/>
    </xf>
    <xf borderId="4" fillId="0" fontId="3" numFmtId="170" xfId="0" applyAlignment="1" applyBorder="1" applyFont="1" applyNumberFormat="1">
      <alignment readingOrder="0" shrinkToFit="0" vertical="center" wrapText="0"/>
    </xf>
    <xf borderId="4" fillId="0" fontId="3" numFmtId="14" xfId="0" applyAlignment="1" applyBorder="1" applyFont="1" applyNumberFormat="1">
      <alignment horizontal="left" readingOrder="0" vertical="center"/>
    </xf>
    <xf borderId="4" fillId="7" fontId="3" numFmtId="0" xfId="0" applyAlignment="1" applyBorder="1" applyFont="1">
      <alignment readingOrder="0" shrinkToFit="0" vertical="center" wrapText="0"/>
    </xf>
    <xf borderId="4" fillId="0" fontId="3" numFmtId="168" xfId="0" applyAlignment="1" applyBorder="1" applyFont="1" applyNumberFormat="1">
      <alignment horizontal="center" readingOrder="0" shrinkToFit="0" vertical="center" wrapText="0"/>
    </xf>
    <xf borderId="4" fillId="0" fontId="3" numFmtId="165" xfId="0" applyAlignment="1" applyBorder="1" applyFont="1" applyNumberFormat="1">
      <alignment horizontal="center" readingOrder="0" shrinkToFit="0" vertical="center" wrapText="0"/>
    </xf>
    <xf borderId="4" fillId="0" fontId="3" numFmtId="0" xfId="0" applyAlignment="1" applyBorder="1" applyFont="1">
      <alignment shrinkToFit="0" vertical="center" wrapText="0"/>
    </xf>
    <xf borderId="4" fillId="0" fontId="3" numFmtId="0" xfId="0" applyAlignment="1" applyBorder="1" applyFont="1">
      <alignment horizontal="center" readingOrder="0" shrinkToFit="0" vertical="center" wrapText="0"/>
    </xf>
    <xf borderId="4" fillId="0" fontId="3" numFmtId="14" xfId="0" applyAlignment="1" applyBorder="1" applyFont="1" applyNumberFormat="1">
      <alignment horizontal="center" readingOrder="0" shrinkToFit="0" vertical="center" wrapText="0"/>
    </xf>
    <xf borderId="4" fillId="0" fontId="3" numFmtId="0" xfId="0" applyAlignment="1" applyBorder="1" applyFont="1">
      <alignment horizontal="left" shrinkToFit="0" vertical="center" wrapText="0"/>
    </xf>
    <xf borderId="4" fillId="0" fontId="3" numFmtId="164" xfId="0" applyAlignment="1" applyBorder="1" applyFont="1" applyNumberFormat="1">
      <alignment horizontal="center" readingOrder="0" shrinkToFit="0" vertical="center" wrapText="0"/>
    </xf>
    <xf borderId="4" fillId="0" fontId="71" numFmtId="0" xfId="0" applyAlignment="1" applyBorder="1" applyFont="1">
      <alignment readingOrder="0" shrinkToFit="0" vertical="center" wrapText="0"/>
    </xf>
    <xf borderId="4" fillId="0" fontId="72" numFmtId="0" xfId="0" applyAlignment="1" applyBorder="1" applyFont="1">
      <alignment vertical="center"/>
    </xf>
    <xf borderId="4" fillId="8" fontId="19" numFmtId="164" xfId="0" applyAlignment="1" applyBorder="1" applyFill="1" applyFont="1" applyNumberFormat="1">
      <alignment horizontal="center" readingOrder="0" shrinkToFit="0" vertical="center" wrapText="0"/>
    </xf>
    <xf borderId="0" fillId="0" fontId="72" numFmtId="0" xfId="0" applyAlignment="1" applyFont="1">
      <alignment vertical="center"/>
    </xf>
    <xf borderId="4" fillId="0" fontId="3" numFmtId="164" xfId="0" applyAlignment="1" applyBorder="1" applyFont="1" applyNumberFormat="1">
      <alignment horizontal="center" shrinkToFit="0" vertical="center" wrapText="0"/>
    </xf>
    <xf borderId="4" fillId="0" fontId="3" numFmtId="165" xfId="0" applyAlignment="1" applyBorder="1" applyFont="1" applyNumberFormat="1">
      <alignment horizontal="center" vertical="center"/>
    </xf>
    <xf borderId="4" fillId="0" fontId="73" numFmtId="0" xfId="0" applyAlignment="1" applyBorder="1" applyFont="1">
      <alignment readingOrder="0" vertical="center"/>
    </xf>
    <xf borderId="4" fillId="0" fontId="3" numFmtId="166" xfId="0" applyAlignment="1" applyBorder="1" applyFont="1" applyNumberFormat="1">
      <alignment horizontal="center" vertical="center"/>
    </xf>
    <xf borderId="4" fillId="0" fontId="3" numFmtId="168" xfId="0" applyAlignment="1" applyBorder="1" applyFont="1" applyNumberFormat="1">
      <alignment horizontal="center" readingOrder="0" shrinkToFit="0" vertical="center" wrapText="1"/>
    </xf>
    <xf borderId="4" fillId="4" fontId="74" numFmtId="0" xfId="0" applyAlignment="1" applyBorder="1" applyFont="1">
      <alignment horizontal="left" readingOrder="0" shrinkToFit="0" vertical="center" wrapText="0"/>
    </xf>
    <xf borderId="0" fillId="0" fontId="75" numFmtId="0" xfId="0" applyAlignment="1" applyFont="1">
      <alignment readingOrder="0" shrinkToFit="0" vertical="center" wrapText="0"/>
    </xf>
    <xf borderId="4" fillId="0" fontId="58" numFmtId="0" xfId="0" applyBorder="1" applyFont="1"/>
    <xf borderId="4" fillId="0" fontId="76" numFmtId="0" xfId="0" applyBorder="1" applyFont="1"/>
    <xf borderId="4" fillId="0" fontId="77" numFmtId="164" xfId="0" applyBorder="1" applyFont="1" applyNumberFormat="1"/>
    <xf borderId="4" fillId="0" fontId="46" numFmtId="14" xfId="0" applyAlignment="1" applyBorder="1" applyFont="1" applyNumberFormat="1">
      <alignment readingOrder="0"/>
    </xf>
    <xf borderId="4" fillId="0" fontId="3" numFmtId="165" xfId="0" applyAlignment="1" applyBorder="1" applyFont="1" applyNumberFormat="1">
      <alignment horizontal="center" readingOrder="0" shrinkToFit="0" vertical="center" wrapText="0"/>
    </xf>
    <xf borderId="4" fillId="0" fontId="3" numFmtId="0" xfId="0" applyAlignment="1" applyBorder="1" applyFont="1">
      <alignment horizontal="left" shrinkToFit="0" vertical="center" wrapText="0"/>
    </xf>
    <xf borderId="4" fillId="0" fontId="8" numFmtId="0" xfId="0" applyAlignment="1" applyBorder="1" applyFont="1">
      <alignment horizontal="left" readingOrder="0" shrinkToFit="0" vertical="center" wrapText="0"/>
    </xf>
    <xf borderId="4" fillId="0" fontId="3" numFmtId="170" xfId="0" applyAlignment="1" applyBorder="1" applyFont="1" applyNumberFormat="1">
      <alignment horizontal="center" readingOrder="0" shrinkToFit="0" vertical="center" wrapText="0"/>
    </xf>
    <xf borderId="4" fillId="4" fontId="74" numFmtId="0" xfId="0" applyAlignment="1" applyBorder="1" applyFont="1">
      <alignment horizontal="left" readingOrder="0" shrinkToFit="0" vertical="center" wrapText="0"/>
    </xf>
    <xf borderId="4" fillId="0" fontId="78" numFmtId="0" xfId="0" applyAlignment="1" applyBorder="1" applyFont="1">
      <alignment horizontal="center" readingOrder="0" vertical="center"/>
    </xf>
    <xf borderId="0" fillId="7" fontId="3" numFmtId="0" xfId="0" applyAlignment="1" applyFont="1">
      <alignment readingOrder="0" shrinkToFit="0" vertical="center" wrapText="0"/>
    </xf>
    <xf borderId="0" fillId="0" fontId="3" numFmtId="0" xfId="0" applyAlignment="1" applyFont="1">
      <alignment vertical="center"/>
    </xf>
    <xf borderId="0" fillId="0" fontId="3" numFmtId="14" xfId="0" applyAlignment="1" applyFont="1" applyNumberFormat="1">
      <alignment horizontal="center" readingOrder="0" vertical="center"/>
    </xf>
    <xf borderId="0" fillId="0" fontId="3" numFmtId="14" xfId="0" applyAlignment="1" applyFont="1" applyNumberFormat="1">
      <alignment horizontal="center" readingOrder="0" shrinkToFit="0" vertical="center" wrapText="1"/>
    </xf>
    <xf borderId="0" fillId="0" fontId="58" numFmtId="0" xfId="0" applyAlignment="1" applyFont="1">
      <alignment horizontal="center"/>
    </xf>
    <xf borderId="0" fillId="0" fontId="58" numFmtId="0" xfId="0" applyAlignment="1" applyFont="1">
      <alignment readingOrder="0"/>
    </xf>
    <xf borderId="0" fillId="0" fontId="58" numFmtId="0" xfId="0" applyFont="1"/>
    <xf borderId="0" fillId="0" fontId="79" numFmtId="0" xfId="0" applyFont="1"/>
    <xf borderId="0" fillId="0" fontId="58" numFmtId="0" xfId="0" applyAlignment="1" applyFont="1">
      <alignment horizontal="center" readingOrder="0"/>
    </xf>
    <xf borderId="5" fillId="0" fontId="74" numFmtId="0" xfId="0" applyAlignment="1" applyBorder="1" applyFont="1">
      <alignment readingOrder="0" vertical="top"/>
    </xf>
    <xf borderId="0" fillId="4" fontId="80" numFmtId="0" xfId="0" applyAlignment="1" applyFont="1">
      <alignment horizontal="left" readingOrder="0"/>
    </xf>
  </cellXfs>
  <cellStyles count="1">
    <cellStyle xfId="0" name="Normal" builtinId="0"/>
  </cellStyles>
  <dxfs count="1">
    <dxf>
      <font>
        <b/>
        <i/>
        <color rgb="FFB7B7B7"/>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iadeestagios.com.br/vagas/uhg/" TargetMode="External"/><Relationship Id="rId190" Type="http://schemas.openxmlformats.org/officeDocument/2006/relationships/hyperlink" Target="https://ciee-vagas.taqe.com.br/ciee/credit-suisse-internship-real-estate-v1" TargetMode="External"/><Relationship Id="rId42" Type="http://schemas.openxmlformats.org/officeDocument/2006/relationships/hyperlink" Target="https://www.ciadeestagios.com.br/vagas/lenovo/" TargetMode="External"/><Relationship Id="rId41" Type="http://schemas.openxmlformats.org/officeDocument/2006/relationships/hyperlink" Target="https://vagas.ciadetalentos.com.br/hotsite/estagiobracell2023" TargetMode="External"/><Relationship Id="rId44" Type="http://schemas.openxmlformats.org/officeDocument/2006/relationships/hyperlink" Target="https://www.lifeathurb.com/vagas?gh_jid=4186459005&amp;gh_src=db6352bd5us" TargetMode="External"/><Relationship Id="rId194" Type="http://schemas.openxmlformats.org/officeDocument/2006/relationships/hyperlink" Target="https://epartner.vagas.com.br/PagVagaDirSS.asp?v=2543497&amp;pp=https%3A//epartner.vagas.com.br/GoHome.asp%3Fv%3D2543497%26j%3Dt%26sslon%3D1&amp;wiw=1280" TargetMode="External"/><Relationship Id="rId43" Type="http://schemas.openxmlformats.org/officeDocument/2006/relationships/hyperlink" Target="https://jobfacil.net/vaga/programa-de-estagio-adidas-barueri-91852/?utm_campaign=google_jobs_apply&amp;utm_source=google_jobs_apply&amp;utm_medium=organic" TargetMode="External"/><Relationship Id="rId193" Type="http://schemas.openxmlformats.org/officeDocument/2006/relationships/hyperlink" Target="https://www.ciadeestagios.com.br/vagas/mutant/?utm_source=estagiariosenhor&amp;utm_medium=planilha&amp;utm_campaign=2023-2" TargetMode="External"/><Relationship Id="rId46" Type="http://schemas.openxmlformats.org/officeDocument/2006/relationships/hyperlink" Target="https://vagas.ciadetalentos.com.br/hotsite/estagiopepsico2023?visualization=1" TargetMode="External"/><Relationship Id="rId192" Type="http://schemas.openxmlformats.org/officeDocument/2006/relationships/hyperlink" Target="https://conti.gupy.io/jobs/5109147?jobBoardSource=gupy_public_page" TargetMode="External"/><Relationship Id="rId45" Type="http://schemas.openxmlformats.org/officeDocument/2006/relationships/hyperlink" Target="https://portal.across.jobs/Programa/WebCartazDivulgacao?pIdPrograma=Volkswagen_do_Brasil-372" TargetMode="External"/><Relationship Id="rId191" Type="http://schemas.openxmlformats.org/officeDocument/2006/relationships/hyperlink" Target="https://ciadetalentos.com.br/pepsicoestagio/" TargetMode="External"/><Relationship Id="rId48" Type="http://schemas.openxmlformats.org/officeDocument/2006/relationships/hyperlink" Target="https://www.estagiorodobens.com.br/" TargetMode="External"/><Relationship Id="rId187" Type="http://schemas.openxmlformats.org/officeDocument/2006/relationships/hyperlink" Target="https://99jobs.com/mondelez/jobs/319514-programa-de-estagio-mondelez-2023-3?utm_source=Newsletter&amp;utm_medium=EstagiarioSenior&amp;utm_campaign=programa-de-estagio-mondelez-2023-3&amp;utm_id=001" TargetMode="External"/><Relationship Id="rId47" Type="http://schemas.openxmlformats.org/officeDocument/2006/relationships/hyperlink" Target="https://99jobs.com/ipiranga/jobs/290025?preview=true" TargetMode="External"/><Relationship Id="rId186" Type="http://schemas.openxmlformats.org/officeDocument/2006/relationships/hyperlink" Target="https://estagiodeobratenda.gupy.io/" TargetMode="External"/><Relationship Id="rId185" Type="http://schemas.openxmlformats.org/officeDocument/2006/relationships/hyperlink" Target="https://www.ciadeestagios.com.br/vagas/sompo/?utm_source=Alunos-EstagiarioSenior&amp;utm_medium=planilha&amp;utm_campaign=2023-2" TargetMode="External"/><Relationship Id="rId49" Type="http://schemas.openxmlformats.org/officeDocument/2006/relationships/hyperlink" Target="https://www.ciadeestagios.com.br/vagas/alcoa/" TargetMode="External"/><Relationship Id="rId184" Type="http://schemas.openxmlformats.org/officeDocument/2006/relationships/hyperlink" Target="https://portal.across.jobs/Programa/WebCartazDivulgacao?pIdPrograma=Multiplan-399" TargetMode="External"/><Relationship Id="rId189" Type="http://schemas.openxmlformats.org/officeDocument/2006/relationships/hyperlink" Target="https://bit.ly/3OafrUh" TargetMode="External"/><Relationship Id="rId188" Type="http://schemas.openxmlformats.org/officeDocument/2006/relationships/hyperlink" Target="https://www.vagas.com.br/vagas/v2536231/programa-de-estagio-totvs" TargetMode="External"/><Relationship Id="rId31" Type="http://schemas.openxmlformats.org/officeDocument/2006/relationships/hyperlink" Target="https://programasdeentradausiminas.gupy.io/job/eyJqb2JJZCI6NDE0MjA1MSwic291cmNlIjoiZ3VweV9wb3J0YWwifQ==?jobBoardSource=gupy_portal" TargetMode="External"/><Relationship Id="rId30" Type="http://schemas.openxmlformats.org/officeDocument/2006/relationships/hyperlink" Target="https://www.ciadeestagios.com.br/vagas/segurosunimed/" TargetMode="External"/><Relationship Id="rId33" Type="http://schemas.openxmlformats.org/officeDocument/2006/relationships/hyperlink" Target="https://portal.across.jobs/Programa/WebCartazDivulgacao?pIdPrograma=Raizen-384" TargetMode="External"/><Relationship Id="rId183" Type="http://schemas.openxmlformats.org/officeDocument/2006/relationships/hyperlink" Target="https://bit.ly/3ruCp0N" TargetMode="External"/><Relationship Id="rId32" Type="http://schemas.openxmlformats.org/officeDocument/2006/relationships/hyperlink" Target="https://careers.caterpillar.com/en/jobs/?searchTerm=programa+de+est%C3%A1gio&amp;country=Brazil&amp;jobType=Intern+-+Temporary&amp;pagesize=20" TargetMode="External"/><Relationship Id="rId182" Type="http://schemas.openxmlformats.org/officeDocument/2006/relationships/hyperlink" Target="https://portal.across.jobs/Programa/WebCartazDivulgacao?pIdPrograma=SanofiAventis_Comercial_e_Logistica_Ltda-397" TargetMode="External"/><Relationship Id="rId35" Type="http://schemas.openxmlformats.org/officeDocument/2006/relationships/hyperlink" Target="https://www.ciadeestagios.com.br/vagas/mrs/" TargetMode="External"/><Relationship Id="rId181" Type="http://schemas.openxmlformats.org/officeDocument/2006/relationships/hyperlink" Target="https://www.walljobs.com.br/vagas/nestle_-programa-de-estagio-nestle-2023-2-wave-sao-paulo" TargetMode="External"/><Relationship Id="rId34" Type="http://schemas.openxmlformats.org/officeDocument/2006/relationships/hyperlink" Target="https://www.estagiar-br.com.br/programas-estagio/estagio-yara-2023/110" TargetMode="External"/><Relationship Id="rId180" Type="http://schemas.openxmlformats.org/officeDocument/2006/relationships/hyperlink" Target="https://99jobs.com/tozzinifreire-advogados/jobs/310624-programa-de-estagio-tozzinifreire-2023?utm_source=alunos-estagiariosenior&amp;utm_medium=alunos-estagiariosenior&amp;utm_campaign=programa-de-estagio-tozzinifreire-2023&amp;utm_id=001" TargetMode="External"/><Relationship Id="rId37" Type="http://schemas.openxmlformats.org/officeDocument/2006/relationships/hyperlink" Target="https://trabalheconosco.vagas.com.br/estagio-reserva" TargetMode="External"/><Relationship Id="rId176" Type="http://schemas.openxmlformats.org/officeDocument/2006/relationships/hyperlink" Target="https://geracaoj.com.br/?utm_source=aluno-estagiariosenior&amp;utm_medium=aluno-estagiariosenior&amp;utm_id=estagiariosenior" TargetMode="External"/><Relationship Id="rId297" Type="http://schemas.openxmlformats.org/officeDocument/2006/relationships/hyperlink" Target="https://www.ciadeestagios.com.br/vagas/velt/?utm_source=ESTAGIARIO.SENIOR&amp;utm_medium=ESTAGIARIO.SENIOR&amp;utm_campaign=destaque/?utm_source=ESTAGIARIO.SENIOR" TargetMode="External"/><Relationship Id="rId36" Type="http://schemas.openxmlformats.org/officeDocument/2006/relationships/hyperlink" Target="http://vagas.com/" TargetMode="External"/><Relationship Id="rId175" Type="http://schemas.openxmlformats.org/officeDocument/2006/relationships/hyperlink" Target="https://www.ciadeestagios.com.br/vagas/uhg/?utm_source=alunos-estagiariosenior&amp;utm_medium=planilha&amp;utm_campaign=2023-2" TargetMode="External"/><Relationship Id="rId296" Type="http://schemas.openxmlformats.org/officeDocument/2006/relationships/hyperlink" Target="https://99jobs.com/vr/jobs/331433-programa-de-estagio-vr-2023-2?utm_source=@estagiario.senior&amp;utm_medium=@estagiario.senior&amp;utm_campaign=programa-de-estagio-vr-2023-2&amp;utm_id=001" TargetMode="External"/><Relationship Id="rId39" Type="http://schemas.openxmlformats.org/officeDocument/2006/relationships/hyperlink" Target="https://www.ciadeestagios.com.br/vagas/uhg/" TargetMode="External"/><Relationship Id="rId174" Type="http://schemas.openxmlformats.org/officeDocument/2006/relationships/hyperlink" Target="https://estagioandradegutierrez.gupy.io/" TargetMode="External"/><Relationship Id="rId295" Type="http://schemas.openxmlformats.org/officeDocument/2006/relationships/hyperlink" Target="https://discover.univarsolutions.com/pt-br/regions/brazil/careers-brazil/estagio-univar/?utm_source=InstaES" TargetMode="External"/><Relationship Id="rId38" Type="http://schemas.openxmlformats.org/officeDocument/2006/relationships/hyperlink" Target="https://portal.across.jobs/Programa/WebCartazDivulgacao?pIdPrograma=Varian-356" TargetMode="External"/><Relationship Id="rId173" Type="http://schemas.openxmlformats.org/officeDocument/2006/relationships/hyperlink" Target="https://oportunidades.eureca.me/oportunidade/EBANX-2023" TargetMode="External"/><Relationship Id="rId294" Type="http://schemas.openxmlformats.org/officeDocument/2006/relationships/hyperlink" Target="https://superestagiariogpa.com.br" TargetMode="External"/><Relationship Id="rId179" Type="http://schemas.openxmlformats.org/officeDocument/2006/relationships/hyperlink" Target="https://vagas.ciadetalentos.com.br/hotsite/traineeKora?utm_source=alunos-estagiariosenior&amp;utm_campaign=Kora+sa%C3%BAde_CT_Trainee_2023-1_alunos-estagiariosenior__04072023&amp;utm_id=alunos-estagiariosenior" TargetMode="External"/><Relationship Id="rId178" Type="http://schemas.openxmlformats.org/officeDocument/2006/relationships/hyperlink" Target="https://bit.ly/3pKcLF2" TargetMode="External"/><Relationship Id="rId299" Type="http://schemas.openxmlformats.org/officeDocument/2006/relationships/hyperlink" Target="https://99jobs.com/kraft-heinz/jobs/338004" TargetMode="External"/><Relationship Id="rId177" Type="http://schemas.openxmlformats.org/officeDocument/2006/relationships/hyperlink" Target="https://programasembraer.gupy.io/" TargetMode="External"/><Relationship Id="rId298" Type="http://schemas.openxmlformats.org/officeDocument/2006/relationships/hyperlink" Target="https://careers.mars.com/global/en/job/R77284/Programa-de-Est%C3%A1gio-Mars---Janeiro-2024" TargetMode="External"/><Relationship Id="rId20" Type="http://schemas.openxmlformats.org/officeDocument/2006/relationships/hyperlink" Target="https://careers.ibm.com/job/17589597/programa-est-gio-ibm-2023-exclusivo-para-pessoas-com-defici-ncia-hortol-ndia-br/?codes=IBM_CareerWebSite" TargetMode="External"/><Relationship Id="rId22" Type="http://schemas.openxmlformats.org/officeDocument/2006/relationships/hyperlink" Target="https://www.ciadeestagios.com.br/vagas/lenovo/?utm_source=vagas&amp;utm_medium=site&amp;utm_campaign=destaque" TargetMode="External"/><Relationship Id="rId21" Type="http://schemas.openxmlformats.org/officeDocument/2006/relationships/hyperlink" Target="https://estagiomercantil.gupy.io/" TargetMode="External"/><Relationship Id="rId24" Type="http://schemas.openxmlformats.org/officeDocument/2006/relationships/hyperlink" Target="https://generalmotors.wd5.myworkdayjobs.com/pt-BR/Careers_GM/job/Sao-Caetano-do-Sul-Sao-Paulo-Brazil/Programa-de-Estgio-2023---So-Caetano-do-Sul_JR-000092000?source=LinkedIn" TargetMode="External"/><Relationship Id="rId23" Type="http://schemas.openxmlformats.org/officeDocument/2006/relationships/hyperlink" Target="https://ciee-vagas.taqe.com.br/ciee/banco-santander-estagio-em-diversas-areas" TargetMode="External"/><Relationship Id="rId26" Type="http://schemas.openxmlformats.org/officeDocument/2006/relationships/hyperlink" Target="https://oportunidades.eureca.me/oportunidade/unipar2023" TargetMode="External"/><Relationship Id="rId25" Type="http://schemas.openxmlformats.org/officeDocument/2006/relationships/hyperlink" Target="https://99jobs.com/american-tower-do-brasil/jobs/295294-programa-de-estagio-american-tower-2023?utm_source=estagiario.senior&amp;utm_medium=aluno-estagiario.senior&amp;utm_campaign=programa-de-estagio-american-tower-2023&amp;utm_id=001" TargetMode="External"/><Relationship Id="rId28" Type="http://schemas.openxmlformats.org/officeDocument/2006/relationships/hyperlink" Target="https://vagas.ciadetalentos.com.br/hotsite/estagiobrookfield2023" TargetMode="External"/><Relationship Id="rId27" Type="http://schemas.openxmlformats.org/officeDocument/2006/relationships/hyperlink" Target="https://www.ciadeestagios.com.br/vagas/nitro/" TargetMode="External"/><Relationship Id="rId29" Type="http://schemas.openxmlformats.org/officeDocument/2006/relationships/hyperlink" Target="https://casaeconstrucao.gupy.io/job/eyJqb2JJZCI6NDA3NTU2Mywic291cmNlIjoiZ3VweV9wb3J0YWwifQ==?jobBoardSource=gupy_portal" TargetMode="External"/><Relationship Id="rId11" Type="http://schemas.openxmlformats.org/officeDocument/2006/relationships/hyperlink" Target="https://vemproitau.gupy.io/jobs/2819260" TargetMode="External"/><Relationship Id="rId10" Type="http://schemas.openxmlformats.org/officeDocument/2006/relationships/hyperlink" Target="https://portal.across.jobs/Programa/WebCartazDivulgacao?pIdPrograma=Iveco-401" TargetMode="External"/><Relationship Id="rId13" Type="http://schemas.openxmlformats.org/officeDocument/2006/relationships/hyperlink" Target="https://www.amazon.jobs/pt/teams/internships-for-students?offset=0&amp;result_limit=10&amp;sort=relevant&amp;country%5B%5D=BRA&amp;distanceType=Mi&amp;radius=24km&amp;latitude=&amp;longitude=&amp;loc_group_id=&amp;loc_query=&amp;base_query=&amp;city=&amp;country=&amp;region=&amp;county=&amp;query_options=&amp;" TargetMode="External"/><Relationship Id="rId12" Type="http://schemas.openxmlformats.org/officeDocument/2006/relationships/hyperlink" Target="https://programa-como-conseguir-um-estagio-fod.memberkit.com.br/33182-aprenda-com-quem-fez/1456823-itau-conecte-a-cultura-da-empresa-com-a-sua-historia" TargetMode="External"/><Relationship Id="rId15" Type="http://schemas.openxmlformats.org/officeDocument/2006/relationships/hyperlink" Target="https://www.ciadetalentos.com.br/estagiobasf/" TargetMode="External"/><Relationship Id="rId198" Type="http://schemas.openxmlformats.org/officeDocument/2006/relationships/hyperlink" Target="https://estagioexxonmobil.com/?utm_source=Parceria_EstagiarioSenio&amp;utm_medium=Parceria_EstagiarioSenio" TargetMode="External"/><Relationship Id="rId14" Type="http://schemas.openxmlformats.org/officeDocument/2006/relationships/hyperlink" Target="https://plataforma.estagiariosenior.com.br/33182-aprenda-com-quem-fez/1466186-amazon-conte-detalhadamente-tudo-que-voce-ja-fez" TargetMode="External"/><Relationship Id="rId197" Type="http://schemas.openxmlformats.org/officeDocument/2006/relationships/hyperlink" Target="https://plataforma.estagiariosenior.com.br/33182-aprenda-com-quem-fez/2803277-bracell-ele-pausou-a-faculdade-e-foi-aprovado" TargetMode="External"/><Relationship Id="rId17" Type="http://schemas.openxmlformats.org/officeDocument/2006/relationships/hyperlink" Target="https://99jobs.com/itau-unibanco/jobs/225280-estagio-comercial-rede-de-agencias-vagas-em-todo-o-brasil?utm_source=@estagiario.senior&amp;utm_medium=@estagiario.senior-publi-gratuita&amp;utm_campaign=estagio-comercial-rede-de-agencias-vagas-em-todo-o-brasil&amp;utm_id=001" TargetMode="External"/><Relationship Id="rId196" Type="http://schemas.openxmlformats.org/officeDocument/2006/relationships/hyperlink" Target="https://www.bracell.com/carreiras/programachegajunto/estagio-superior/?utm_source=Newsletter&amp;utm_medium=EstagiarioSenior&amp;utm_campaign=Bracell_EstagioSuperior2023&amp;utm_content=Universidades" TargetMode="External"/><Relationship Id="rId16" Type="http://schemas.openxmlformats.org/officeDocument/2006/relationships/hyperlink" Target="https://gruposmartfit.99jobs.com/vagas/318455-programa-de-estagio-grupo-smart-fit-corporativo?utm_source=%40estagiario.senior&amp;utm_medium=%40estagiario.senior&amp;utm_campaign=programa-de-estagio-grupo-smart-fit-corporativo&amp;utm_id=001" TargetMode="External"/><Relationship Id="rId195" Type="http://schemas.openxmlformats.org/officeDocument/2006/relationships/hyperlink" Target="https://99jobs.com/dhl-supply-chain/jobs/315065-programa-de-estagio-dhl-2023?utm_source=alunos-estagiariosenior&amp;utm_medium=alunos-estagiariosenior&amp;utm_campaign=programa-de-estagio-dhl-2023&amp;utm_id=001" TargetMode="External"/><Relationship Id="rId19" Type="http://schemas.openxmlformats.org/officeDocument/2006/relationships/hyperlink" Target="https://99jobs.com/supergasbras/jobs/317363-banco-super-talentos-estagio-supergasbras-2023" TargetMode="External"/><Relationship Id="rId18" Type="http://schemas.openxmlformats.org/officeDocument/2006/relationships/hyperlink" Target="https://plataforma.estagiariosenior.com.br/33182-aprenda-com-quem-fez/1456823-itau-conecte-a-cultura-da-empresa-com-a-sua-historia" TargetMode="External"/><Relationship Id="rId199" Type="http://schemas.openxmlformats.org/officeDocument/2006/relationships/hyperlink" Target="https://vagas.ciadetalentos.com.br/hotsite/estagiarglobo2023?utm_source=alunos-EstagiarioSenior&amp;utm_medium=alunos-EstagiarioSenior&amp;utm_campaign=Globo_CT_Estagio_2023-3_Universidades_VagasDaSemana__14082023" TargetMode="External"/><Relationship Id="rId84" Type="http://schemas.openxmlformats.org/officeDocument/2006/relationships/hyperlink" Target="https://vagas.ciadetalentos.com.br/hotsite/estagiarglobo2023" TargetMode="External"/><Relationship Id="rId83" Type="http://schemas.openxmlformats.org/officeDocument/2006/relationships/hyperlink" Target="https://app.ciadeestagios.com.br/vagas/21636/token/24b354b7-6fb0-4623-879f-1e553e22e8a3" TargetMode="External"/><Relationship Id="rId86" Type="http://schemas.openxmlformats.org/officeDocument/2006/relationships/hyperlink" Target="https://app.jobconvo.com/pt-br/careers/enel/64026924-8d01-4c66-b2ed-feb4ec57abb1/" TargetMode="External"/><Relationship Id="rId85" Type="http://schemas.openxmlformats.org/officeDocument/2006/relationships/hyperlink" Target="https://ada.tech/sou-aluno/programas/sap-start-coding" TargetMode="External"/><Relationship Id="rId88" Type="http://schemas.openxmlformats.org/officeDocument/2006/relationships/hyperlink" Target="https://plataforma.estagiariosenior.com.br/33182-aprenda-com-quem-fez/2597385-vivo-comecou-no-1-sem-de-2023" TargetMode="External"/><Relationship Id="rId150" Type="http://schemas.openxmlformats.org/officeDocument/2006/relationships/hyperlink" Target="https://plataforma.estagiariosenior.com.br/33182-aprenda-com-quem-fez/1456823-itau-conecte-a-cultura-da-empresa-com-a-sua-historia" TargetMode="External"/><Relationship Id="rId271" Type="http://schemas.openxmlformats.org/officeDocument/2006/relationships/hyperlink" Target="https://bit.ly/3PAjM3R" TargetMode="External"/><Relationship Id="rId87" Type="http://schemas.openxmlformats.org/officeDocument/2006/relationships/hyperlink" Target="https://99jobs.cc/EstagioVivo2023" TargetMode="External"/><Relationship Id="rId270" Type="http://schemas.openxmlformats.org/officeDocument/2006/relationships/hyperlink" Target="https://bit.ly/3EY3ayf" TargetMode="External"/><Relationship Id="rId89" Type="http://schemas.openxmlformats.org/officeDocument/2006/relationships/hyperlink" Target="https://jobs.tetrapak.com/job/Monte-Mor-Programa-de-Est%C3%A1gio-Brasil-%28Monte-Mor%29-S%C3%A3o/919756801/" TargetMode="External"/><Relationship Id="rId80" Type="http://schemas.openxmlformats.org/officeDocument/2006/relationships/hyperlink" Target="https://www.walljobs.com.br/vagas/goldman-sachs-_-programa-de-estagio-estagio-de-ferias-julho-agosto-2023" TargetMode="External"/><Relationship Id="rId82" Type="http://schemas.openxmlformats.org/officeDocument/2006/relationships/hyperlink" Target="https://99jobs.com/mondelez/jobs/297019-programa-de-estagio-mondelez-2023-2?utm_source=@estagiario.senior&amp;utm_medium=publi-gratuita&amp;utm_campaign=programa-de-estagio-mondelez-2023-2&amp;utm_id=001" TargetMode="External"/><Relationship Id="rId81" Type="http://schemas.openxmlformats.org/officeDocument/2006/relationships/hyperlink" Target="https://kimberlyclark.wd1.myworkdayjobs.com/pt-BR/GLOBAL/job/Brazil--Sao-Paulo/Programa-de-Estgio-Kimberly-Clark-Mid-Year-2023_856576-1" TargetMode="External"/><Relationship Id="rId1" Type="http://schemas.openxmlformats.org/officeDocument/2006/relationships/hyperlink" Target="https://pagtalents.com/" TargetMode="External"/><Relationship Id="rId2" Type="http://schemas.openxmlformats.org/officeDocument/2006/relationships/hyperlink" Target="https://estagiorodobens.com.br/" TargetMode="External"/><Relationship Id="rId3" Type="http://schemas.openxmlformats.org/officeDocument/2006/relationships/hyperlink" Target="https://estagioelo.gupy.io/" TargetMode="External"/><Relationship Id="rId149" Type="http://schemas.openxmlformats.org/officeDocument/2006/relationships/hyperlink" Target="https://preparo.com.br/oportunidades/6470e55a34518b000c2841ee" TargetMode="External"/><Relationship Id="rId4" Type="http://schemas.openxmlformats.org/officeDocument/2006/relationships/hyperlink" Target="https://portal.across.jobs/Programa/WebCartazDivulgacao?pIdPrograma=SaintGobain___Produtos_para_Construcao-251" TargetMode="External"/><Relationship Id="rId148" Type="http://schemas.openxmlformats.org/officeDocument/2006/relationships/hyperlink" Target="https://www.vagas.com.br/vagas/v2519077/programa-de-estagio-2023-tecnologia-da-informacao-auditoria-engenharia" TargetMode="External"/><Relationship Id="rId269" Type="http://schemas.openxmlformats.org/officeDocument/2006/relationships/hyperlink" Target="https://oportunidades.eureca.me/oportunidade/estagio-de-ferias-grupo-elfa-2024" TargetMode="External"/><Relationship Id="rId9" Type="http://schemas.openxmlformats.org/officeDocument/2006/relationships/hyperlink" Target="https://carreiras.inter.co/go-tech/" TargetMode="External"/><Relationship Id="rId143" Type="http://schemas.openxmlformats.org/officeDocument/2006/relationships/hyperlink" Target="https://pp.ciee.org.br/vitrine/10016/detalhe" TargetMode="External"/><Relationship Id="rId264" Type="http://schemas.openxmlformats.org/officeDocument/2006/relationships/hyperlink" Target="https://www.ciadeestagios.com.br/vagas/henkel/?utm_source=alunos&amp;utm_medium=@estagiario.senior&amp;utm_campaign=2024-1" TargetMode="External"/><Relationship Id="rId142" Type="http://schemas.openxmlformats.org/officeDocument/2006/relationships/hyperlink" Target="https://student-se.icims.com/jobs/53071/schneider-global-student-experience-2023/job?mobile=false&amp;width=1263&amp;height=500&amp;bga=true&amp;needsRedirect=false&amp;jan1offset=-120&amp;jun1offset=-180" TargetMode="External"/><Relationship Id="rId263" Type="http://schemas.openxmlformats.org/officeDocument/2006/relationships/hyperlink" Target="https://www.ciadeestagios.com.br/vagas/grupoultra/" TargetMode="External"/><Relationship Id="rId141" Type="http://schemas.openxmlformats.org/officeDocument/2006/relationships/hyperlink" Target="https://oportunidades.eureca.me/oportunidade/estagioaterpa2023" TargetMode="External"/><Relationship Id="rId262" Type="http://schemas.openxmlformats.org/officeDocument/2006/relationships/hyperlink" Target="https://bit.ly/462Dz35" TargetMode="External"/><Relationship Id="rId140" Type="http://schemas.openxmlformats.org/officeDocument/2006/relationships/hyperlink" Target="https://www.ciadeestagios.com.br/vagas/livelo/?utm_source=@estagiario.senior&amp;utm_medium=@estagiario.senior-publi-gratuita&amp;utm_campaign=destaque" TargetMode="External"/><Relationship Id="rId261" Type="http://schemas.openxmlformats.org/officeDocument/2006/relationships/hyperlink" Target="https://www.walljobs.com.br/vagas/goldman-sachs-_-programa-de-estagio-2023-goldman-sachs?trk_aff=2&amp;trk_cp=772&amp;trk_type=105&amp;utm_source=estagiariosenior&amp;utm_medium=alunos-estagiariosenior&amp;utm_campaign=estagiariosenior" TargetMode="External"/><Relationship Id="rId5" Type="http://schemas.openxmlformats.org/officeDocument/2006/relationships/hyperlink" Target="https://bankcampuscareers.tal.net/vx/mobile-0/brand-0/candidate/so/pm/1/pl/1/opp/9614-2023-Brazil-Corporate-Banking-Internship-Program/en-GB" TargetMode="External"/><Relationship Id="rId147" Type="http://schemas.openxmlformats.org/officeDocument/2006/relationships/hyperlink" Target="https://www.pwc.com.br/pt/carreira-na-pwc/nova-geracao-de-solvers.html" TargetMode="External"/><Relationship Id="rId268" Type="http://schemas.openxmlformats.org/officeDocument/2006/relationships/hyperlink" Target="https://bit.ly/461RYfM" TargetMode="External"/><Relationship Id="rId6" Type="http://schemas.openxmlformats.org/officeDocument/2006/relationships/hyperlink" Target="https://www.vagas.com.br/vagas/v2588451/programa-de-estagio-b3" TargetMode="External"/><Relationship Id="rId146" Type="http://schemas.openxmlformats.org/officeDocument/2006/relationships/hyperlink" Target="https://www.ciadeestagios.com.br/vagas/dexco/?gad=1&amp;gclid=CjwKCAjwhJukBhBPEiwAniIcNQ6MW-HzrnQ2K6xzwX0dVZflbzedXSviJR0ZsSqeOJUayNmYNitxpBoC6jgQAvD_BwE" TargetMode="External"/><Relationship Id="rId267" Type="http://schemas.openxmlformats.org/officeDocument/2006/relationships/hyperlink" Target="https://oportunidades.eureca.me/oportunidade/cocacolaestagio" TargetMode="External"/><Relationship Id="rId7" Type="http://schemas.openxmlformats.org/officeDocument/2006/relationships/hyperlink" Target="https://vagas.ciadetalentos.com.br/hotsite/estagioMinervaFoods2024" TargetMode="External"/><Relationship Id="rId145" Type="http://schemas.openxmlformats.org/officeDocument/2006/relationships/hyperlink" Target="https://programa-como-conseguir-um-estagio-fod.memberkit.com.br/33182-aprenda-com-quem-fez/1487721-scania-ela-fez-uma-apresentacao-perfeita" TargetMode="External"/><Relationship Id="rId266" Type="http://schemas.openxmlformats.org/officeDocument/2006/relationships/hyperlink" Target="https://bit.ly/465iuoD" TargetMode="External"/><Relationship Id="rId8" Type="http://schemas.openxmlformats.org/officeDocument/2006/relationships/hyperlink" Target="https://oportunidades.eureca.me/oportunidade/ligga2024" TargetMode="External"/><Relationship Id="rId144" Type="http://schemas.openxmlformats.org/officeDocument/2006/relationships/hyperlink" Target="https://estagionascania.com.br/" TargetMode="External"/><Relationship Id="rId265" Type="http://schemas.openxmlformats.org/officeDocument/2006/relationships/hyperlink" Target="https://bit.ly/4639lwg" TargetMode="External"/><Relationship Id="rId73" Type="http://schemas.openxmlformats.org/officeDocument/2006/relationships/hyperlink" Target="https://programasambev.gupy.io/job/eyJqb2JJZCI6NDIyMzMzOCwic291cmNlIjoiZ3VweV9wdWJsaWNfcGFnZSJ9?jobBoardSource=gupy_public_page" TargetMode="External"/><Relationship Id="rId72" Type="http://schemas.openxmlformats.org/officeDocument/2006/relationships/hyperlink" Target="http://novostalentoscargill.com.br/site/estagio-nivel-superior/" TargetMode="External"/><Relationship Id="rId75" Type="http://schemas.openxmlformats.org/officeDocument/2006/relationships/hyperlink" Target="https://carreiras.raizen.com.br/estagio/" TargetMode="External"/><Relationship Id="rId74" Type="http://schemas.openxmlformats.org/officeDocument/2006/relationships/hyperlink" Target="https://plataforma.estagiariosenior.com.br/33182-aprenda-com-quem-fez/721946-ambev-fizeram-uma-pegadinha-na-hora-de-dar-a-resposta" TargetMode="External"/><Relationship Id="rId77" Type="http://schemas.openxmlformats.org/officeDocument/2006/relationships/hyperlink" Target="https://99jobs.com/pirelli/jobs/294897-programa-de-estagio-pirelli-2023-ciclo-2?utm_source=@estagiario.senior-publi-gratuita&amp;utm_medium=@estagiario.senior&amp;utm_campaign=programa-de-estagio-pirelli-2023-ciclo-2&amp;utm_id=001" TargetMode="External"/><Relationship Id="rId260" Type="http://schemas.openxmlformats.org/officeDocument/2006/relationships/hyperlink" Target="https://www.ericsson.com/pt/careers/global-locations/latin-america/vagas-programa-de-estagio-e-trainee-ericsson?utm_source=estagiotrainee.com" TargetMode="External"/><Relationship Id="rId76" Type="http://schemas.openxmlformats.org/officeDocument/2006/relationships/hyperlink" Target="https://99jobs.com/siemens-energy/jobs/294895?preview=true" TargetMode="External"/><Relationship Id="rId79" Type="http://schemas.openxmlformats.org/officeDocument/2006/relationships/hyperlink" Target="https://www.ciadeestagios.com.br/programas/aqua" TargetMode="External"/><Relationship Id="rId78" Type="http://schemas.openxmlformats.org/officeDocument/2006/relationships/hyperlink" Target="https://oportunidades.eureca.me/oportunidade/estagio-suzano-2023-2/vaga/3419" TargetMode="External"/><Relationship Id="rId71" Type="http://schemas.openxmlformats.org/officeDocument/2006/relationships/hyperlink" Target="https://www.ciadeestagios.com.br/programas/mitsubishi-electric" TargetMode="External"/><Relationship Id="rId70" Type="http://schemas.openxmlformats.org/officeDocument/2006/relationships/hyperlink" Target="https://programa-como-conseguir-um-estagio-fod.memberkit.com.br/33182-aprenda-com-quem-fez/2828233-p-g-o-relacionamento-interpessoal-e-muito-valorizado-pelos-gestores" TargetMode="External"/><Relationship Id="rId139" Type="http://schemas.openxmlformats.org/officeDocument/2006/relationships/hyperlink" Target="https://estagioserasaexperian.com.br/?utm_source=@estagiario.senior&amp;utm_medium=@estagiario.senior-publi-gratuita&amp;utm_content=people_employer-branding_programa-estagio-fy24h1_instagram_conv_traf_matchbox_bio_na_na_15%2F05%2F2023&amp;utm_campaign=people_employer-branding_programa-estagio-fy24h1_instagra" TargetMode="External"/><Relationship Id="rId138" Type="http://schemas.openxmlformats.org/officeDocument/2006/relationships/hyperlink" Target="https://plataforma.estagiariosenior.com.br/33182-aprenda-com-quem-fez/2529577-vale-se-nao-fosse-proativo-o-estagio-nunca-iria-comecar" TargetMode="External"/><Relationship Id="rId259" Type="http://schemas.openxmlformats.org/officeDocument/2006/relationships/hyperlink" Target="https://bit.ly/3PFTHSe" TargetMode="External"/><Relationship Id="rId137" Type="http://schemas.openxmlformats.org/officeDocument/2006/relationships/hyperlink" Target="https://vale.com/pt/estagio" TargetMode="External"/><Relationship Id="rId258" Type="http://schemas.openxmlformats.org/officeDocument/2006/relationships/hyperlink" Target="https://bit.ly/ProgramaDeEstagioTIM-EstagSenior" TargetMode="External"/><Relationship Id="rId132" Type="http://schemas.openxmlformats.org/officeDocument/2006/relationships/hyperlink" Target="https://www.ciadetalentos.com.br/electrolux2023/?utm_source=@estagiario.senior&amp;utm_medium=Link+do+estagiario.senior&amp;utm_id=Elecrolux_CT_Estagio_2023-1_Social_Instagram__15052023" TargetMode="External"/><Relationship Id="rId253" Type="http://schemas.openxmlformats.org/officeDocument/2006/relationships/hyperlink" Target="http://grupoboticario.com.br/estagioetrainee/?utm_source=tiktok&amp;utm_medium=organic&amp;utm_campaign=estagio-e-trainee&amp;utm_content=inscreva-se_estagiario_sr_video" TargetMode="External"/><Relationship Id="rId131" Type="http://schemas.openxmlformats.org/officeDocument/2006/relationships/hyperlink" Target="https://www.ciadeestagios.com.br/vagas/corteva/" TargetMode="External"/><Relationship Id="rId252" Type="http://schemas.openxmlformats.org/officeDocument/2006/relationships/hyperlink" Target="https://sway.office.com/ADMhzYt4QcWnftdB?ref=Link" TargetMode="External"/><Relationship Id="rId130" Type="http://schemas.openxmlformats.org/officeDocument/2006/relationships/hyperlink" Target="https://michelin.academiadouniversitario.com.br/?utm_source=estagiario.senior%20estagiario.senior&amp;utm_medium=estagiario.senior%20%2B%20estagiariosenior&amp;utm_campaign=MICHELIN%202023.2&amp;fbclid=PAAaaYMErFqDtAuofMGTlWqhgn0Dke5gMzgy2LkuE3X67teQQ0sRcjMLUFmRc" TargetMode="External"/><Relationship Id="rId251" Type="http://schemas.openxmlformats.org/officeDocument/2006/relationships/hyperlink" Target="https://programa-como-conseguir-um-estagio-fod.memberkit.com.br/33182-aprenda-com-quem-fez/1742109-alpargatas-havaianas-ela-participou-de-13-processos-e-levou-varios-naos-" TargetMode="External"/><Relationship Id="rId250" Type="http://schemas.openxmlformats.org/officeDocument/2006/relationships/hyperlink" Target="https://programadeestagio2024.alpargatas.com/?utm_source=Aluno-Estagiario.Senior&amp;utm_medium=Aluno-Estagiario.Senior&amp;utm_campaign=Site_Matchbox&amp;utm_content=Site_Matchbox" TargetMode="External"/><Relationship Id="rId136" Type="http://schemas.openxmlformats.org/officeDocument/2006/relationships/hyperlink" Target="https://vagas.ciadetalentos.com.br/hotsite/NovostalentosCargill2023MT" TargetMode="External"/><Relationship Id="rId257" Type="http://schemas.openxmlformats.org/officeDocument/2006/relationships/hyperlink" Target="https://plataforma.estagiariosenior.com.br/33182-aprenda-com-quem-fez/889082-syngenta-ela-foi-aprovada-em-9-dias-no-programa" TargetMode="External"/><Relationship Id="rId135" Type="http://schemas.openxmlformats.org/officeDocument/2006/relationships/hyperlink" Target="https://oxiteno.com/programa-de-estagio-2023/" TargetMode="External"/><Relationship Id="rId256" Type="http://schemas.openxmlformats.org/officeDocument/2006/relationships/hyperlink" Target="https://portal.across.jobs/Programa/WebCartazDivulgacao?pIdPrograma=Syngenta__SP-380" TargetMode="External"/><Relationship Id="rId134" Type="http://schemas.openxmlformats.org/officeDocument/2006/relationships/hyperlink" Target="https://plataforma.estagiariosenior.com.br/33182-aprenda-com-quem-fez/2043761-xp-inc-a-entrevista-dela-so-durou-15-minutos" TargetMode="External"/><Relationship Id="rId255" Type="http://schemas.openxmlformats.org/officeDocument/2006/relationships/hyperlink" Target="https://samsung.across.jobs/" TargetMode="External"/><Relationship Id="rId133" Type="http://schemas.openxmlformats.org/officeDocument/2006/relationships/hyperlink" Target="https://pages.beamery.com/xpinc/page/programadeestagio" TargetMode="External"/><Relationship Id="rId254" Type="http://schemas.openxmlformats.org/officeDocument/2006/relationships/hyperlink" Target="https://careers.abb/global/pt/job/87877194/Programa-de-Est%C3%A1gio-ABB-2024?utm_source=aluno-estagiariosenior&amp;utm_medium=aluno-estagiariosenior&amp;utm_campaign=programa-de-estagio-abb-2024&amp;utm_id=001/?utm_source=aluno-estagiariosenior" TargetMode="External"/><Relationship Id="rId62" Type="http://schemas.openxmlformats.org/officeDocument/2006/relationships/hyperlink" Target="https://plataforma.estagiariosenior.com.br/33182-aprenda-com-quem-fez/1619930-bradesco-ele-se-preparou-ao-maximo" TargetMode="External"/><Relationship Id="rId61" Type="http://schemas.openxmlformats.org/officeDocument/2006/relationships/hyperlink" Target="https://www.ciadetalentos.com.br/estagiobradescoseguros2023/" TargetMode="External"/><Relationship Id="rId64" Type="http://schemas.openxmlformats.org/officeDocument/2006/relationships/hyperlink" Target="https://www.oracle.com/br/careers/generation-oracle/" TargetMode="External"/><Relationship Id="rId63" Type="http://schemas.openxmlformats.org/officeDocument/2006/relationships/hyperlink" Target="https://ciadetalentos.com.br/estagionovostalentos/" TargetMode="External"/><Relationship Id="rId66" Type="http://schemas.openxmlformats.org/officeDocument/2006/relationships/hyperlink" Target="https://jnjc.taleo.net/careersection/2/jobdetail.ftl?job=2306108263W&amp;lang=en&amp;src=JB-10280" TargetMode="External"/><Relationship Id="rId172" Type="http://schemas.openxmlformats.org/officeDocument/2006/relationships/hyperlink" Target="https://jobs.jobconvo.com/job/MTQ1MTE0MA-programa-de-estagio-consultoria-tributaria-2023/03edb630-e4a2-42c3-b517-90246c821ebf/?source=REFERRAL" TargetMode="External"/><Relationship Id="rId293" Type="http://schemas.openxmlformats.org/officeDocument/2006/relationships/hyperlink" Target="https://bit.ly/3tmGo0d" TargetMode="External"/><Relationship Id="rId65" Type="http://schemas.openxmlformats.org/officeDocument/2006/relationships/hyperlink" Target="https://careers.google.com/jobs/results/82975161105425094-software-engineering-intern-2023/" TargetMode="External"/><Relationship Id="rId171" Type="http://schemas.openxmlformats.org/officeDocument/2006/relationships/hyperlink" Target="https://vagas.ciadetalentos.com.br/hotsite/Estagioevonik?utm_source=alunos-estagiariosenior&amp;utm_campaign=Evonik_CT_Est%C3%A1gio_2023-1_Universidades_VagasDaSemana__27062023&amp;utm_id=alunos-estagiariosenior" TargetMode="External"/><Relationship Id="rId292" Type="http://schemas.openxmlformats.org/officeDocument/2006/relationships/hyperlink" Target="https://99jobs.com/pirelli/jobs/337808-programa-de-estagio-pirelli-2024?utm_source=estagiario.senior&amp;utm_medium=estagiario.senior&amp;utm_campaign=programa-de-estagio-pirelli-2024&amp;utm_id=001" TargetMode="External"/><Relationship Id="rId68" Type="http://schemas.openxmlformats.org/officeDocument/2006/relationships/hyperlink" Target="https://www.linkedin.com/posts/huser_oportunidade-carreira-vagas-activity-7044719937780596737-XEw5?utm_source=@estagiario.senior&amp;utm_medium=@estagiario.senior" TargetMode="External"/><Relationship Id="rId170" Type="http://schemas.openxmlformats.org/officeDocument/2006/relationships/hyperlink" Target="https://plataforma.estagiariosenior.com.br/33182-aprenda-com-quem-fez/1619930-bradesco-ele-se-preparou-ao-maximo" TargetMode="External"/><Relationship Id="rId291" Type="http://schemas.openxmlformats.org/officeDocument/2006/relationships/hyperlink" Target="https://bancopan.com.br/programa-de-estagio-banco-pan" TargetMode="External"/><Relationship Id="rId67" Type="http://schemas.openxmlformats.org/officeDocument/2006/relationships/hyperlink" Target="https://plataforma.estagiariosenior.com.br/33182-aprenda-com-quem-fez/1399565-johnson-johnson-ele-contou-sobre-um-projeto-voluntario-que-participou-para-se-co" TargetMode="External"/><Relationship Id="rId290" Type="http://schemas.openxmlformats.org/officeDocument/2006/relationships/hyperlink" Target="https://bancopan.com.br/programa-de-estagio-banco-pan" TargetMode="External"/><Relationship Id="rId60" Type="http://schemas.openxmlformats.org/officeDocument/2006/relationships/hyperlink" Target="https://companhiadetalentos.com.br/report_bradesco_seguros_programa_cursos_e_localidaddes_estagio_2023/" TargetMode="External"/><Relationship Id="rId165" Type="http://schemas.openxmlformats.org/officeDocument/2006/relationships/hyperlink" Target="https://99jobs.com/ipiranga/jobs/310506?preview=true" TargetMode="External"/><Relationship Id="rId286" Type="http://schemas.openxmlformats.org/officeDocument/2006/relationships/hyperlink" Target="https://careers.ibm.com/job/19230362/programa-de-est-gio-ibm-associates-brasil-exclusiva-pcd-hortol-ndia-br/?codes=SN_LinkedIn&amp;Codes=SN_LinkedIn" TargetMode="External"/><Relationship Id="rId69" Type="http://schemas.openxmlformats.org/officeDocument/2006/relationships/hyperlink" Target="https://www.pgcareers.com/estagiogerencialct" TargetMode="External"/><Relationship Id="rId164" Type="http://schemas.openxmlformats.org/officeDocument/2006/relationships/hyperlink" Target="https://99jobs.com/sbm-offshore/jobs/314359-programa-de-estagio-sbm-offshore-2023-2-semestre?utm_source=alunos-estagiariosenior&amp;utm_medium=alunos-estagiariosenior&amp;utm_campaign=programa-de-estagio-sbm-offshore-2023-2-semestre&amp;utm_id=001" TargetMode="External"/><Relationship Id="rId285" Type="http://schemas.openxmlformats.org/officeDocument/2006/relationships/hyperlink" Target="https://bit.ly/3PXnYfu" TargetMode="External"/><Relationship Id="rId163" Type="http://schemas.openxmlformats.org/officeDocument/2006/relationships/hyperlink" Target="https://conteudo.prosper.tech/enforce-programa-de-estagio" TargetMode="External"/><Relationship Id="rId284" Type="http://schemas.openxmlformats.org/officeDocument/2006/relationships/hyperlink" Target="https://golcarreiras.gupy.io/jobs/5584173?jobBoardSource=gupy_public_page" TargetMode="External"/><Relationship Id="rId162" Type="http://schemas.openxmlformats.org/officeDocument/2006/relationships/hyperlink" Target="https://vagas.ciadetalentos.com.br/hotsite/UBSestagio?utm_source=@estagiario.senior&amp;utm_campaign=@estagiario.senior&amp;utm_id=@estagiario.senior" TargetMode="External"/><Relationship Id="rId283" Type="http://schemas.openxmlformats.org/officeDocument/2006/relationships/hyperlink" Target="https://oportunidades.eureca.me/oportunidade/estagio-localiza&amp;Co2024" TargetMode="External"/><Relationship Id="rId169" Type="http://schemas.openxmlformats.org/officeDocument/2006/relationships/hyperlink" Target="https://bradesco.across.jobs/" TargetMode="External"/><Relationship Id="rId168" Type="http://schemas.openxmlformats.org/officeDocument/2006/relationships/hyperlink" Target="https://plataforma.estagiariosenior.com.br/33182-aprenda-com-quem-fez/722103-sodexo-a-entrevista-que-era-pra-ser-de-1h-durou-1h40" TargetMode="External"/><Relationship Id="rId289" Type="http://schemas.openxmlformats.org/officeDocument/2006/relationships/hyperlink" Target="https://bit.ly/46p0Axf" TargetMode="External"/><Relationship Id="rId167" Type="http://schemas.openxmlformats.org/officeDocument/2006/relationships/hyperlink" Target="https://oportunidades.eureca.me/oportunidade/sodexo_onsite" TargetMode="External"/><Relationship Id="rId288" Type="http://schemas.openxmlformats.org/officeDocument/2006/relationships/hyperlink" Target="https://bit.ly/3tJKGyU" TargetMode="External"/><Relationship Id="rId166" Type="http://schemas.openxmlformats.org/officeDocument/2006/relationships/hyperlink" Target="https://bit.ly/3poHVl0" TargetMode="External"/><Relationship Id="rId287" Type="http://schemas.openxmlformats.org/officeDocument/2006/relationships/hyperlink" Target="https://ciadetalentos.com.br/estagiodow/?utm_source=Estagiario.Senior&amp;utm_medium=Dow+Banner&amp;utm_id=Dow_CT_Estagio_2024-1_Site_Banner__09102023" TargetMode="External"/><Relationship Id="rId51" Type="http://schemas.openxmlformats.org/officeDocument/2006/relationships/hyperlink" Target="https://viveo.gupy.io/job/eyJqb2JJZCI6Mzk5MjkyNiwic291cmNlIjoiZ3VweV9wb3J0YWwifQ==?jobBoardSource=gupy_portal" TargetMode="External"/><Relationship Id="rId50" Type="http://schemas.openxmlformats.org/officeDocument/2006/relationships/hyperlink" Target="https://oportunidades.eureca.me/oportunidade/trainee-moove-23" TargetMode="External"/><Relationship Id="rId53" Type="http://schemas.openxmlformats.org/officeDocument/2006/relationships/hyperlink" Target="https://vagas.ciadetalentos.com.br/hotsite/estagiodexco2023?utm_source=@estagiario.senior&amp;utm_medium=publi-gratuita-@estagiario.senior&amp;utm_campaign=Est%C3%A1gio_Dexco" TargetMode="External"/><Relationship Id="rId52" Type="http://schemas.openxmlformats.org/officeDocument/2006/relationships/hyperlink" Target="https://pwc.to/3VQo88e" TargetMode="External"/><Relationship Id="rId55" Type="http://schemas.openxmlformats.org/officeDocument/2006/relationships/hyperlink" Target="http://trampos.com/" TargetMode="External"/><Relationship Id="rId161" Type="http://schemas.openxmlformats.org/officeDocument/2006/relationships/hyperlink" Target="https://vagas.ciadetalentos.com.br/hotsite/traineefurukawa2023?utm_source=alunos-estagiariosenior&amp;utm_campaign=alunos-estagiariosenior&amp;utm_id=Universidades+" TargetMode="External"/><Relationship Id="rId282" Type="http://schemas.openxmlformats.org/officeDocument/2006/relationships/hyperlink" Target="https://www.ciadeestagios.com.br/vagas/boehringer/?utm_source=@estagiario.senior&amp;utm_medium=@estagiario.senior&amp;utm_campaign=@estagiario.senior" TargetMode="External"/><Relationship Id="rId54" Type="http://schemas.openxmlformats.org/officeDocument/2006/relationships/hyperlink" Target="https://www.bettha.com/estagionestle2023?utm_source=FB_MT_FB-IG&amp;utm_medium=Influencer&amp;utm_campaign=ESTAGIO_IPG_NEST_l18_PROF_BR_NP_ENC&amp;utm_content=MDV_MUL_MultipleFormats_INFLUENCER_ESTAGIARIOSENIOR" TargetMode="External"/><Relationship Id="rId160" Type="http://schemas.openxmlformats.org/officeDocument/2006/relationships/hyperlink" Target="https://oportunidades.eureca.me/oportunidade/programa-de-estagio-semear-2023" TargetMode="External"/><Relationship Id="rId281" Type="http://schemas.openxmlformats.org/officeDocument/2006/relationships/hyperlink" Target="https://page.lg.com.br/lps/programa-de-estagio-2024/?keyword=&amp;creative=&amp;gclid=Cj0KCQjw1aOpBhCOARIsACXYv-dQL6x9WvS5HjpWKQ9IBoT73xulzYINCL2fqPPG1IlkOyUCCiu-6NMaAv1eEALw_wcB" TargetMode="External"/><Relationship Id="rId57" Type="http://schemas.openxmlformats.org/officeDocument/2006/relationships/hyperlink" Target="https://www.ciadeestagios.com.br/vagas/galderma/" TargetMode="External"/><Relationship Id="rId280" Type="http://schemas.openxmlformats.org/officeDocument/2006/relationships/hyperlink" Target="https://www.jobs.abbott/us/en/job/ABLAUS31067694ENUSEXTERNAL/Programa-de-Est-gio-2024-Rio-de-Janeiro-RJ?utm_source=linkedin&amp;utm_medium=phenom-feeds" TargetMode="External"/><Relationship Id="rId56" Type="http://schemas.openxmlformats.org/officeDocument/2006/relationships/hyperlink" Target="https://trampos.co/oportunidades/743028" TargetMode="External"/><Relationship Id="rId159" Type="http://schemas.openxmlformats.org/officeDocument/2006/relationships/hyperlink" Target="https://indq.gupy.io/job/eyJqb2JJZCI6NDg3MDAwOCwic291cmNlIjoiZ3VweV9wdWJsaWNfcGFnZSJ9?jobBoardSource=gupy_public_page" TargetMode="External"/><Relationship Id="rId59" Type="http://schemas.openxmlformats.org/officeDocument/2006/relationships/hyperlink" Target="https://companhiadetalentos.com.br/report_bradesco_seguros_programa_cursos_e_localidaddes_estagio_2023/" TargetMode="External"/><Relationship Id="rId154" Type="http://schemas.openxmlformats.org/officeDocument/2006/relationships/hyperlink" Target="https://bit.ly/3IYU32S" TargetMode="External"/><Relationship Id="rId275" Type="http://schemas.openxmlformats.org/officeDocument/2006/relationships/hyperlink" Target="https://bit.ly/3rBRQog" TargetMode="External"/><Relationship Id="rId58" Type="http://schemas.openxmlformats.org/officeDocument/2006/relationships/hyperlink" Target="https://conteudo.walljobs.com.br/stellantis-programa-de-estagio" TargetMode="External"/><Relationship Id="rId153" Type="http://schemas.openxmlformats.org/officeDocument/2006/relationships/hyperlink" Target="https://99jobs.com/vr/jobs/303725-programa-de-estagio-vr-2023?utm_source=aluno-do-estagiariosenior&amp;utm_medium=aluno-do-estagiariosenior&amp;utm_campaign=programa-de-estagio-vr-2023&amp;utm_id=001" TargetMode="External"/><Relationship Id="rId274" Type="http://schemas.openxmlformats.org/officeDocument/2006/relationships/hyperlink" Target="https://sanofiestagio.across.jobs/" TargetMode="External"/><Relationship Id="rId152" Type="http://schemas.openxmlformats.org/officeDocument/2006/relationships/hyperlink" Target="https://oportunidades.eureca.me/oportunidade/estagio-naturaco2023" TargetMode="External"/><Relationship Id="rId273" Type="http://schemas.openxmlformats.org/officeDocument/2006/relationships/hyperlink" Target="https://careers.ibm.com/job/18990026/intern-program-student-s-o-paulo-br/?codes=SN_LinkedIn&amp;Codes=SN_LinkedIn" TargetMode="External"/><Relationship Id="rId151" Type="http://schemas.openxmlformats.org/officeDocument/2006/relationships/hyperlink" Target="https://sites.google.com/grupoanga.com/vagas-estgionaturaco2023" TargetMode="External"/><Relationship Id="rId272" Type="http://schemas.openxmlformats.org/officeDocument/2006/relationships/hyperlink" Target="https://99jobs.com/lear/jobs/309373-programa-de-estagio-lear-2023-2-semestre?utm_source=tagportal&amp;utm_medium=ses_oportunis&amp;utm_campaign=programa-de-estagio-lear-2023-2-semestre&amp;utm_id=001" TargetMode="External"/><Relationship Id="rId158" Type="http://schemas.openxmlformats.org/officeDocument/2006/relationships/hyperlink" Target="https://www.ciadeestagios.com.br/vagas/ardagh/?utm_source=estagiariosenhor&amp;utm_medium=planilha&amp;utm_campaign=2023-2" TargetMode="External"/><Relationship Id="rId279" Type="http://schemas.openxmlformats.org/officeDocument/2006/relationships/hyperlink" Target="https://www.walljobs.com.br/vagas/the-walt-disney-company-brasil-_-programa-de-estagio-sao-paulo-sp" TargetMode="External"/><Relationship Id="rId157" Type="http://schemas.openxmlformats.org/officeDocument/2006/relationships/hyperlink" Target="https://www.ciadeestagios.com.br/programas/clariant?utm_source=estagiariosenhor&amp;utm_medium=planilha&amp;utm_campaign=2023-3" TargetMode="External"/><Relationship Id="rId278" Type="http://schemas.openxmlformats.org/officeDocument/2006/relationships/hyperlink" Target="https://bit.ly/48rHVSY" TargetMode="External"/><Relationship Id="rId156" Type="http://schemas.openxmlformats.org/officeDocument/2006/relationships/hyperlink" Target="https://www.ciadeestagios.com.br/vagas/upl/" TargetMode="External"/><Relationship Id="rId277" Type="http://schemas.openxmlformats.org/officeDocument/2006/relationships/hyperlink" Target="https://rjsp.estagiogerdau.com.br/" TargetMode="External"/><Relationship Id="rId155" Type="http://schemas.openxmlformats.org/officeDocument/2006/relationships/hyperlink" Target="https://hubtalento.universia.com.br/employment/job/590/Est%C3%A1gio-B3?utm_source=@estagiario.senior%20Hub&amp;utm_medium=publi-gratuita&amp;utm_campaign=@estagiario.senior" TargetMode="External"/><Relationship Id="rId276" Type="http://schemas.openxmlformats.org/officeDocument/2006/relationships/hyperlink" Target="https://bit.ly/3ZD1bbY" TargetMode="External"/><Relationship Id="rId107" Type="http://schemas.openxmlformats.org/officeDocument/2006/relationships/hyperlink" Target="https://www.walljobs.com.br/vagas/pfizer_-programa-de-estagio-pfizer?trk_aff=55&amp;trk_cp=769&amp;trk_type=56/?utm_campaign=programa_de_estagio_pfizer&amp;utm_medium=@estagiario.senior&amp;utm_source=@estagiario.senior&amp;fbclid=PAAaaEVg_H6LlL7uF6_vv9QF62owVcnFIjHREtdy71hkCP38MzN0CcNRG95-0" TargetMode="External"/><Relationship Id="rId228" Type="http://schemas.openxmlformats.org/officeDocument/2006/relationships/hyperlink" Target="https://www.braskem.com.br/estagio-universitario?utm_source=Alunos-Estagiario.senior&amp;utm_medium=Alunos-Estagiario.senior&amp;utm_campaign=Braskem_CT_Estagio_2024-1_Universidades_VagasDaSemana__21082023" TargetMode="External"/><Relationship Id="rId106" Type="http://schemas.openxmlformats.org/officeDocument/2006/relationships/hyperlink" Target="https://www.ciadeestagios.com.br/vagas/akzonobel/" TargetMode="External"/><Relationship Id="rId227" Type="http://schemas.openxmlformats.org/officeDocument/2006/relationships/hyperlink" Target="https://vagas.ciadetalentos.com.br/hotsite/estagionokia2024" TargetMode="External"/><Relationship Id="rId105" Type="http://schemas.openxmlformats.org/officeDocument/2006/relationships/hyperlink" Target="https://www.linkedin.com/jobs/view/3430791942/?alternateChannel=search&amp;refId=93cc9f4b-30e6-46ab-80b2-a16bdc72f56e&amp;trackingId=q5tXehqtTD2WEO2zqKklrw%3D%3D" TargetMode="External"/><Relationship Id="rId226" Type="http://schemas.openxmlformats.org/officeDocument/2006/relationships/hyperlink" Target="https://99jobs.com/cogna-educacao/jobs/318718-programa-de-estagio-cogna-2023?utm_source=aluno-estagiariosenior&amp;utm_medium=aluno-estagiariosenior&amp;utm_campaign=programa-de-estagio-cogna-202/?utm_source=aluno-estagiariosenior&amp;utm_id=001" TargetMode="External"/><Relationship Id="rId104" Type="http://schemas.openxmlformats.org/officeDocument/2006/relationships/hyperlink" Target="https://padlet.com/britishamericantobacco/programa-de-est-gio-bat-h73esw5nq8n2687v" TargetMode="External"/><Relationship Id="rId225" Type="http://schemas.openxmlformats.org/officeDocument/2006/relationships/hyperlink" Target="https://drive.google.com/file/d/1kZdv2UG8IAOffcsdacwqX5YJXv14q8S2/view" TargetMode="External"/><Relationship Id="rId109" Type="http://schemas.openxmlformats.org/officeDocument/2006/relationships/hyperlink" Target="https://estagiomsd.com.br/?utm_source=%40estagiario.senior&amp;utm_medium=publi-gratuia&amp;utm_id=estagiario.senior-estagio%20trainee%20matchbox" TargetMode="External"/><Relationship Id="rId108" Type="http://schemas.openxmlformats.org/officeDocument/2006/relationships/hyperlink" Target="https://campanhas.mb.com.br/programa-estagio-mb" TargetMode="External"/><Relationship Id="rId229" Type="http://schemas.openxmlformats.org/officeDocument/2006/relationships/hyperlink" Target="https://bit.ly/47JBryk" TargetMode="External"/><Relationship Id="rId220" Type="http://schemas.openxmlformats.org/officeDocument/2006/relationships/hyperlink" Target="https://99jobs.com/cogna-educacao/jobs/318718-programa-de-estagio-cogna-2023?utm_source=tagportal&amp;utm_medium=ses_oportunis&amp;utm_campaign=programa-de-estagio-cogna-2023&amp;utm_id=001" TargetMode="External"/><Relationship Id="rId103" Type="http://schemas.openxmlformats.org/officeDocument/2006/relationships/hyperlink" Target="https://www.ciadeestagios.com.br/vagas/gdm/" TargetMode="External"/><Relationship Id="rId224" Type="http://schemas.openxmlformats.org/officeDocument/2006/relationships/hyperlink" Target="https://www.vagas.com.br/vagas/v2525310/programa-de-estagio-cpfl-energia-2024/?utm_source=Aluno-EstagiarioSenior" TargetMode="External"/><Relationship Id="rId102" Type="http://schemas.openxmlformats.org/officeDocument/2006/relationships/hyperlink" Target="https://plataforma.estagiariosenior.com.br/33182-aprenda-com-quem-fez/2569861-reckitt-eles-foram-rigidos-na-entrevista" TargetMode="External"/><Relationship Id="rId223" Type="http://schemas.openxmlformats.org/officeDocument/2006/relationships/hyperlink" Target="https://www.bettha.com/vagas/3106-programa-de-estagio-bauducco" TargetMode="External"/><Relationship Id="rId101" Type="http://schemas.openxmlformats.org/officeDocument/2006/relationships/hyperlink" Target="https://www.vagas.com.br/vagas/v2507891/programa-de-estagio-reckitt-2023/?utm_source=@estagiario.senior-publi-gratuita" TargetMode="External"/><Relationship Id="rId222" Type="http://schemas.openxmlformats.org/officeDocument/2006/relationships/hyperlink" Target="https://www.ciadeestagios.com.br/vagas/patria/?utm_source=aluno-estagiariosenior&amp;utm_medium=aluno-estagiariosenior&amp;utm_campaign=destaque" TargetMode="External"/><Relationship Id="rId100" Type="http://schemas.openxmlformats.org/officeDocument/2006/relationships/hyperlink" Target="http://vagas.com/" TargetMode="External"/><Relationship Id="rId221" Type="http://schemas.openxmlformats.org/officeDocument/2006/relationships/hyperlink" Target="https://bit.ly/3DTDQJa" TargetMode="External"/><Relationship Id="rId217" Type="http://schemas.openxmlformats.org/officeDocument/2006/relationships/hyperlink" Target="https://portal.across.jobs/Programa/WebCartazDivulgacao?pIdPrograma=Prumo-412" TargetMode="External"/><Relationship Id="rId216" Type="http://schemas.openxmlformats.org/officeDocument/2006/relationships/hyperlink" Target="https://bit.ly/3rUvlLh" TargetMode="External"/><Relationship Id="rId337" Type="http://schemas.openxmlformats.org/officeDocument/2006/relationships/drawing" Target="../drawings/drawing1.xml"/><Relationship Id="rId215" Type="http://schemas.openxmlformats.org/officeDocument/2006/relationships/hyperlink" Target="https://www.bettha.com/" TargetMode="External"/><Relationship Id="rId336" Type="http://schemas.openxmlformats.org/officeDocument/2006/relationships/hyperlink" Target="https://www.dennisgroup.com/saopaulo-internship-2024/" TargetMode="External"/><Relationship Id="rId214" Type="http://schemas.openxmlformats.org/officeDocument/2006/relationships/hyperlink" Target="https://oportunidades.eureca.me/oportunidade/estagioclaro2023" TargetMode="External"/><Relationship Id="rId335" Type="http://schemas.openxmlformats.org/officeDocument/2006/relationships/hyperlink" Target="https://www.ciadeestagios.com.br/vagas/brainfarma/" TargetMode="External"/><Relationship Id="rId219" Type="http://schemas.openxmlformats.org/officeDocument/2006/relationships/hyperlink" Target="https://ivecogroup.across.jobs" TargetMode="External"/><Relationship Id="rId218" Type="http://schemas.openxmlformats.org/officeDocument/2006/relationships/hyperlink" Target="https://mosaicfertilizantes.across.jobs" TargetMode="External"/><Relationship Id="rId330" Type="http://schemas.openxmlformats.org/officeDocument/2006/relationships/hyperlink" Target="https://programa-como-conseguir-um-estagio-fod.memberkit.com.br/33182-aprenda-com-quem-fez/2597385-vivo-comecou-no-1-sem-de-2023" TargetMode="External"/><Relationship Id="rId213" Type="http://schemas.openxmlformats.org/officeDocument/2006/relationships/hyperlink" Target="https://www.ciadeestagios.com.br/vagas/eaton/?utm_source=vagas&amp;utm_medium=site&amp;utm_campaign=destaque" TargetMode="External"/><Relationship Id="rId334" Type="http://schemas.openxmlformats.org/officeDocument/2006/relationships/hyperlink" Target="https://www.ciadeestagios.com.br/vagas/hyperapharma/" TargetMode="External"/><Relationship Id="rId212" Type="http://schemas.openxmlformats.org/officeDocument/2006/relationships/hyperlink" Target="https://plataforma.estagiariosenior.com.br/33182-aprenda-com-quem-fez/1425125-bayer-voce-nao-e-estagiario-voce-esta-estagiario" TargetMode="External"/><Relationship Id="rId333" Type="http://schemas.openxmlformats.org/officeDocument/2006/relationships/hyperlink" Target="https://www.ciadeestagios.com.br/programas/nissan-brasil?utm_source=alunos&amp;utm_medium=@estagiariosenior&amp;utm_campaign=2024-1" TargetMode="External"/><Relationship Id="rId211" Type="http://schemas.openxmlformats.org/officeDocument/2006/relationships/hyperlink" Target="https://ciadetalentos.com.br/estagionovostalentos/" TargetMode="External"/><Relationship Id="rId332" Type="http://schemas.openxmlformats.org/officeDocument/2006/relationships/hyperlink" Target="https://99jobs.cc/EstagioSupergasbras2024" TargetMode="External"/><Relationship Id="rId210" Type="http://schemas.openxmlformats.org/officeDocument/2006/relationships/hyperlink" Target="https://www.ciadeestagios.com.br/programas/sumitomo?utm_source=vagas&amp;utm_medium=site&amp;utm_campaign=destaque" TargetMode="External"/><Relationship Id="rId331" Type="http://schemas.openxmlformats.org/officeDocument/2006/relationships/hyperlink" Target="https://atos.net/pt-br/lp/programa-estagiatos-2024" TargetMode="External"/><Relationship Id="rId129" Type="http://schemas.openxmlformats.org/officeDocument/2006/relationships/hyperlink" Target="https://www.estagiomars.com.br" TargetMode="External"/><Relationship Id="rId128" Type="http://schemas.openxmlformats.org/officeDocument/2006/relationships/hyperlink" Target="https://www.henkel.com/careers/talent-programs/innovationimpact" TargetMode="External"/><Relationship Id="rId249" Type="http://schemas.openxmlformats.org/officeDocument/2006/relationships/hyperlink" Target="https://www.suzano.com.br/estagiosuperior/?utm_source=rede_social&amp;utm_medium=influenciador&amp;utm_campaign=estagiario_senior&amp;utm_id=estagio_2024" TargetMode="External"/><Relationship Id="rId127" Type="http://schemas.openxmlformats.org/officeDocument/2006/relationships/hyperlink" Target="https://cdpeers.gupy.io/" TargetMode="External"/><Relationship Id="rId248" Type="http://schemas.openxmlformats.org/officeDocument/2006/relationships/hyperlink" Target="https://programa-como-conseguir-um-estagio-fod.memberkit.com.br/33182-aprenda-com-quem-fez/721946-ambev-fizeram-uma-pegadinha-na-hora-de-dar-a-resposta" TargetMode="External"/><Relationship Id="rId126" Type="http://schemas.openxmlformats.org/officeDocument/2006/relationships/hyperlink" Target="https://www.ciadeestagios.com.br/vagas/bunge/" TargetMode="External"/><Relationship Id="rId247" Type="http://schemas.openxmlformats.org/officeDocument/2006/relationships/hyperlink" Target="https://programasambev.gupy.io/jobs/4516228?jobBoardSource=gupy_public_page" TargetMode="External"/><Relationship Id="rId121" Type="http://schemas.openxmlformats.org/officeDocument/2006/relationships/hyperlink" Target="https://www.ciadeestagios.com.br/vagas/helbor/" TargetMode="External"/><Relationship Id="rId242" Type="http://schemas.openxmlformats.org/officeDocument/2006/relationships/hyperlink" Target="https://programa-como-conseguir-um-estagio-fod.memberkit.com.br/33182-aprenda-com-quem-fez/1611676-estagio-bradesco-2022-como-se-destacar-no-processo-seletivo" TargetMode="External"/><Relationship Id="rId120" Type="http://schemas.openxmlformats.org/officeDocument/2006/relationships/hyperlink" Target="https://www.ciadeestagios.com.br/vagas/hbr/" TargetMode="External"/><Relationship Id="rId241" Type="http://schemas.openxmlformats.org/officeDocument/2006/relationships/hyperlink" Target="https://vagas.ciadetalentos.com.br/hotsite/estagiobradesco2023?utm_source=alunos-Estagiario.Senior&amp;utm_medium=alunos-Estagiario.Senior&amp;utm_campaign=Bradesco_CT_Estagio_2024-1_Universidades_VagasDaSemana__21082023" TargetMode="External"/><Relationship Id="rId240" Type="http://schemas.openxmlformats.org/officeDocument/2006/relationships/hyperlink" Target="https://oportunidades.eureca.me/oportunidade/programa-de-estagio-banco-bs2-2023" TargetMode="External"/><Relationship Id="rId125" Type="http://schemas.openxmlformats.org/officeDocument/2006/relationships/hyperlink" Target="https://99jobs.com/coca-cola-brasil/jobs/302015?preview=true" TargetMode="External"/><Relationship Id="rId246" Type="http://schemas.openxmlformats.org/officeDocument/2006/relationships/hyperlink" Target="https://oportunidades.eureca.me/oportunidade/estagio-ontex2023" TargetMode="External"/><Relationship Id="rId124" Type="http://schemas.openxmlformats.org/officeDocument/2006/relationships/hyperlink" Target="https://www.vagas.com.br/vagas/v2518199/programa-de-estagio-2023" TargetMode="External"/><Relationship Id="rId245" Type="http://schemas.openxmlformats.org/officeDocument/2006/relationships/hyperlink" Target="https://www.ciadeestagios.com.br/vagas/carrefour/?utm_source=estagiario-senior&amp;utm_medium=estagiario-senior&amp;utm_campaign=estagiario-senior" TargetMode="External"/><Relationship Id="rId123" Type="http://schemas.openxmlformats.org/officeDocument/2006/relationships/hyperlink" Target="http://vagas.com/" TargetMode="External"/><Relationship Id="rId244" Type="http://schemas.openxmlformats.org/officeDocument/2006/relationships/hyperlink" Target="https://plataforma.estagiariosenior.com.br/33182-aprenda-com-quem-fez/2597243-red-bull-aprenda-com-quem-fez" TargetMode="External"/><Relationship Id="rId122" Type="http://schemas.openxmlformats.org/officeDocument/2006/relationships/hyperlink" Target="https://cielo.gupy.io/" TargetMode="External"/><Relationship Id="rId243" Type="http://schemas.openxmlformats.org/officeDocument/2006/relationships/hyperlink" Target="https://www.bettha.com/" TargetMode="External"/><Relationship Id="rId95" Type="http://schemas.openxmlformats.org/officeDocument/2006/relationships/hyperlink" Target="http://vagas.com" TargetMode="External"/><Relationship Id="rId94" Type="http://schemas.openxmlformats.org/officeDocument/2006/relationships/hyperlink" Target="https://oportunidades.eureca.me/oportunidade/jump-to-the-future-dow-2023-2/vaga/3485" TargetMode="External"/><Relationship Id="rId97" Type="http://schemas.openxmlformats.org/officeDocument/2006/relationships/hyperlink" Target="https://docs.google.com/forms/d/e/1FAIpQLSeUWgOncuWmv33Z0aq3qjOM9alVJztKNChfDV5jzADTDUR4kw/viewform" TargetMode="External"/><Relationship Id="rId96" Type="http://schemas.openxmlformats.org/officeDocument/2006/relationships/hyperlink" Target="https://trabalheconosco.vagas.com.br/programa-de-estagio-klabin" TargetMode="External"/><Relationship Id="rId99" Type="http://schemas.openxmlformats.org/officeDocument/2006/relationships/hyperlink" Target="https://plataforma.estagiariosenior.com.br/33182-aprenda-com-quem-fez/2597385-vivo-comecou-no-1-sem-de-2023" TargetMode="External"/><Relationship Id="rId98" Type="http://schemas.openxmlformats.org/officeDocument/2006/relationships/hyperlink" Target="https://99jobs.com/vivo/jobs/300712-programa-de-estagio-vivo-2023-2" TargetMode="External"/><Relationship Id="rId91" Type="http://schemas.openxmlformats.org/officeDocument/2006/relationships/hyperlink" Target="https://carreiras.raizen.com.br/estagio-raizen-2023/?utm_source=@ESTAGIARIO.SENIOR&amp;utm_medium=PUBLI-GRATUITA&amp;utm_campaign=ESTAGIARIO.SENIOR" TargetMode="External"/><Relationship Id="rId90" Type="http://schemas.openxmlformats.org/officeDocument/2006/relationships/hyperlink" Target="https://www.ciadeestagios.com.br/programas/inbrape" TargetMode="External"/><Relationship Id="rId93" Type="http://schemas.openxmlformats.org/officeDocument/2006/relationships/hyperlink" Target="https://oportunidades.eureca.me/oportunidade/estagio-porto-2023-2onda" TargetMode="External"/><Relationship Id="rId92" Type="http://schemas.openxmlformats.org/officeDocument/2006/relationships/hyperlink" Target="https://99jobs.com/ingredion/jobs/300531-programa-de-estagio-ingredion-2023?utm_source=@estagiario.senior&amp;utm_medium=@estagiario.senior&amp;utm_campaign=programa-de-estagio-ingredion-2023&amp;utm_id=001" TargetMode="External"/><Relationship Id="rId118" Type="http://schemas.openxmlformats.org/officeDocument/2006/relationships/hyperlink" Target="https://www.ciadeestagios.com.br/programas/genica" TargetMode="External"/><Relationship Id="rId239" Type="http://schemas.openxmlformats.org/officeDocument/2006/relationships/hyperlink" Target="https://bit.ly/3YNpAv5" TargetMode="External"/><Relationship Id="rId117" Type="http://schemas.openxmlformats.org/officeDocument/2006/relationships/hyperlink" Target="https://vagasgrupodpsp.99jobs.com/vagas/308651-grupo-dpsp-programa-de-estagio-2023-2-semestre" TargetMode="External"/><Relationship Id="rId238" Type="http://schemas.openxmlformats.org/officeDocument/2006/relationships/hyperlink" Target="https://99jobs.com/unilever/jobs/322088-programa-de-estagio-unilever-2024?utm_source=aluno-estagiariosenior&amp;utm_medium=aluno-estagiariosenior&amp;utm_campaign=programa-de-estagio-unilever-2024&amp;utm_id=001" TargetMode="External"/><Relationship Id="rId116" Type="http://schemas.openxmlformats.org/officeDocument/2006/relationships/hyperlink" Target="https://vagas.ciadetalentos.com.br/hotsite/Estagioevonik" TargetMode="External"/><Relationship Id="rId237" Type="http://schemas.openxmlformats.org/officeDocument/2006/relationships/hyperlink" Target="https://www.ciadeestagios.com.br/vagas/hb-fuller/" TargetMode="External"/><Relationship Id="rId115" Type="http://schemas.openxmlformats.org/officeDocument/2006/relationships/hyperlink" Target="https://www.vagas.com.br/vagas/v2515970/programa-de-estagio-novelis-2-semestre-2023" TargetMode="External"/><Relationship Id="rId236" Type="http://schemas.openxmlformats.org/officeDocument/2006/relationships/hyperlink" Target="https://www.bettha.com/" TargetMode="External"/><Relationship Id="rId119" Type="http://schemas.openxmlformats.org/officeDocument/2006/relationships/hyperlink" Target="https://whitemartins.gupy.io/" TargetMode="External"/><Relationship Id="rId110" Type="http://schemas.openxmlformats.org/officeDocument/2006/relationships/hyperlink" Target="https://www.ciadeestagios.com.br/vagas/boehringer/" TargetMode="External"/><Relationship Id="rId231" Type="http://schemas.openxmlformats.org/officeDocument/2006/relationships/hyperlink" Target="https://programa-como-conseguir-um-estagio-fod.memberkit.com.br/33182-aprenda-com-quem-fez/2828233-p-g-o-relacionamento-interpessoal-e-muito-valorizado-pelos-gestores" TargetMode="External"/><Relationship Id="rId230" Type="http://schemas.openxmlformats.org/officeDocument/2006/relationships/hyperlink" Target="https://www.pgcareers.com/global/en/search-results?keywords=rel%C3%A2mpago&amp;utm_source=ESTAGIARIOSENIOR&amp;utm_medium=ALUNOS-ESTAGIARIOSENIOR&amp;utm_campaign=ESTAGIARIOSENIOR" TargetMode="External"/><Relationship Id="rId114" Type="http://schemas.openxmlformats.org/officeDocument/2006/relationships/hyperlink" Target="https://estagiogerdau.com.br/" TargetMode="External"/><Relationship Id="rId235" Type="http://schemas.openxmlformats.org/officeDocument/2006/relationships/hyperlink" Target="https://vemprabunge.com.br/estagio/?utm_source=email+mkt+matchbox&amp;utm_medium=email+mkt+matchbox&amp;utm_id=email+mkt+matchbox" TargetMode="External"/><Relationship Id="rId113" Type="http://schemas.openxmlformats.org/officeDocument/2006/relationships/hyperlink" Target="https://lp.br.clear.sale/eb-estagio-2023-pre-inscricao" TargetMode="External"/><Relationship Id="rId234" Type="http://schemas.openxmlformats.org/officeDocument/2006/relationships/hyperlink" Target="https://boards.greenhouse.io/nubank/jobs/5298952?gh_src=3c8e02de1" TargetMode="External"/><Relationship Id="rId112" Type="http://schemas.openxmlformats.org/officeDocument/2006/relationships/hyperlink" Target="https://boards.greenhouse.io/bancopan/jobs/4869698004" TargetMode="External"/><Relationship Id="rId233" Type="http://schemas.openxmlformats.org/officeDocument/2006/relationships/hyperlink" Target="https://bit.ly/45k74MZ" TargetMode="External"/><Relationship Id="rId111" Type="http://schemas.openxmlformats.org/officeDocument/2006/relationships/hyperlink" Target="https://www.ciadeestagios.com.br/vagas/softys/" TargetMode="External"/><Relationship Id="rId232" Type="http://schemas.openxmlformats.org/officeDocument/2006/relationships/hyperlink" Target="https://traineesaintgobain.com/" TargetMode="External"/><Relationship Id="rId305" Type="http://schemas.openxmlformats.org/officeDocument/2006/relationships/hyperlink" Target="https://www.linkedin.com/jobs/view/3739477444" TargetMode="External"/><Relationship Id="rId304" Type="http://schemas.openxmlformats.org/officeDocument/2006/relationships/hyperlink" Target="https://bit.ly/3tR7Kfx" TargetMode="External"/><Relationship Id="rId303" Type="http://schemas.openxmlformats.org/officeDocument/2006/relationships/hyperlink" Target="https://estagioserasaexperian.com.br/" TargetMode="External"/><Relationship Id="rId302" Type="http://schemas.openxmlformats.org/officeDocument/2006/relationships/hyperlink" Target="https://www.ciadeestagios.com.br/vagas/boeing/?utm_source=home&amp;utm_medium=site&amp;utm_campaign=destaque/?utm_source=estagiario.senior" TargetMode="External"/><Relationship Id="rId309" Type="http://schemas.openxmlformats.org/officeDocument/2006/relationships/hyperlink" Target="https://programa-como-conseguir-um-estagio-fod.memberkit.com.br/33182-aprenda-com-quem-fez/3022750-l-oreal-nao-tem-programa-de-estagio" TargetMode="External"/><Relationship Id="rId308" Type="http://schemas.openxmlformats.org/officeDocument/2006/relationships/hyperlink" Target="https://loa.avature.net/estagloabr" TargetMode="External"/><Relationship Id="rId307" Type="http://schemas.openxmlformats.org/officeDocument/2006/relationships/hyperlink" Target="https://bit.ly/3SkAlnr" TargetMode="External"/><Relationship Id="rId306" Type="http://schemas.openxmlformats.org/officeDocument/2006/relationships/hyperlink" Target="https://99jobs.cc/PDTSIEMENS2024" TargetMode="External"/><Relationship Id="rId301" Type="http://schemas.openxmlformats.org/officeDocument/2006/relationships/hyperlink" Target="https://www.linkedin.com/jobs/view/3731917260" TargetMode="External"/><Relationship Id="rId300" Type="http://schemas.openxmlformats.org/officeDocument/2006/relationships/hyperlink" Target="https://99jobs.cc/PDTSiemensEnergy2024_1" TargetMode="External"/><Relationship Id="rId206" Type="http://schemas.openxmlformats.org/officeDocument/2006/relationships/hyperlink" Target="https://bit.ly/4561VIx" TargetMode="External"/><Relationship Id="rId327" Type="http://schemas.openxmlformats.org/officeDocument/2006/relationships/hyperlink" Target="https://oportunidades.eureca.me/oportunidade/estagio-hydro-2024-1" TargetMode="External"/><Relationship Id="rId205" Type="http://schemas.openxmlformats.org/officeDocument/2006/relationships/hyperlink" Target="https://morganstanley.tal.net/vx/mobile-0/brand-2/candidate/so/pm/1/pl/1/opp/16261-2024-Brazil-Internship-Program-Sao-Paulo/en-GB" TargetMode="External"/><Relationship Id="rId326" Type="http://schemas.openxmlformats.org/officeDocument/2006/relationships/hyperlink" Target="https://bit.ly/49GjQIN" TargetMode="External"/><Relationship Id="rId204" Type="http://schemas.openxmlformats.org/officeDocument/2006/relationships/hyperlink" Target="https://morganstanley.tal.net/vx/mobile-0/brand-2/candidate/so/pm/1/pl/1/opp/16261-2024-Brazil-Internship-Program-Sao-Paulo/en-GB" TargetMode="External"/><Relationship Id="rId325" Type="http://schemas.openxmlformats.org/officeDocument/2006/relationships/hyperlink" Target="https://programa-como-conseguir-um-estagio-fod.memberkit.com.br/33182-aprenda-com-quem-fez/3079540-xp-inc-ela-cursa-jornalismo" TargetMode="External"/><Relationship Id="rId203" Type="http://schemas.openxmlformats.org/officeDocument/2006/relationships/hyperlink" Target="https://www.bettha.com/vagas/3052-programa-de-estagio-epson-2023?utm_source=Aluno-EstagiarioSenior&amp;utm_medium=Aluno-EstagiarioSenio&amp;utm_campaign=EB_Estagio-Epson-2023_Estagio-Trainee_Conversao" TargetMode="External"/><Relationship Id="rId324" Type="http://schemas.openxmlformats.org/officeDocument/2006/relationships/hyperlink" Target="https://lp.xpi.com.br/programa_de_estagio" TargetMode="External"/><Relationship Id="rId209" Type="http://schemas.openxmlformats.org/officeDocument/2006/relationships/hyperlink" Target="https://www.vagas.com.br/vagas/v2484319/programa-de-estagio-technipfmc-2023" TargetMode="External"/><Relationship Id="rId208" Type="http://schemas.openxmlformats.org/officeDocument/2006/relationships/hyperlink" Target="https://plataforma.estagiariosenior.com.br/33182-aprenda-com-quem-fez/1619930-bradesco-ele-se-preparou-ao-maximo" TargetMode="External"/><Relationship Id="rId329" Type="http://schemas.openxmlformats.org/officeDocument/2006/relationships/hyperlink" Target="https://99jobs.com/vivo/jobs/344235-programa-de-estagio-vivo-2024-1?utm_source=estagiario.senior&amp;utm_medium=estagiario.senior&amp;utm_campaign=programa-de-estagio-vivo-2024-1&amp;utm_id=001" TargetMode="External"/><Relationship Id="rId207" Type="http://schemas.openxmlformats.org/officeDocument/2006/relationships/hyperlink" Target="https://oportunidades.eureca.me/oportunidade/estagio-tecnologia-bradesco-2023" TargetMode="External"/><Relationship Id="rId328" Type="http://schemas.openxmlformats.org/officeDocument/2006/relationships/hyperlink" Target="https://padlet.com/britishamericantobacco/programa-de-est-gio-bat-h73esw5nq8n2687v" TargetMode="External"/><Relationship Id="rId202" Type="http://schemas.openxmlformats.org/officeDocument/2006/relationships/hyperlink" Target="https://campaign.hotmart.com/programa-de-estagio-2023" TargetMode="External"/><Relationship Id="rId323" Type="http://schemas.openxmlformats.org/officeDocument/2006/relationships/hyperlink" Target="https://99jobs.com/fueling-sustainability/jobs/342442-programa-de-estagio-fs-2024?utm_source=aluno-estagiariosenior&amp;utm_medium=aluno-estagiariosenior&amp;utm_campaign=programa-de-estagio-fs-2024&amp;utm_id=001" TargetMode="External"/><Relationship Id="rId201" Type="http://schemas.openxmlformats.org/officeDocument/2006/relationships/hyperlink" Target="https://bit.ly/3ONjPua" TargetMode="External"/><Relationship Id="rId322" Type="http://schemas.openxmlformats.org/officeDocument/2006/relationships/hyperlink" Target="https://lanxess.across.jobs/" TargetMode="External"/><Relationship Id="rId200" Type="http://schemas.openxmlformats.org/officeDocument/2006/relationships/hyperlink" Target="https://www.vagas.com.br/vagas/v2455617/programa-de-estagio-vivest-2023/?utm_source=aluno-EstagiarioSenior" TargetMode="External"/><Relationship Id="rId321" Type="http://schemas.openxmlformats.org/officeDocument/2006/relationships/hyperlink" Target="https://www.linkedin.com/jobs/view/3764417259" TargetMode="External"/><Relationship Id="rId320" Type="http://schemas.openxmlformats.org/officeDocument/2006/relationships/hyperlink" Target="https://portal.across.jobs/Programa/WebCartazDivulgacao?pIdPrograma=SanofiAventis_Comercial_e_Logistica_Ltda-424" TargetMode="External"/><Relationship Id="rId316" Type="http://schemas.openxmlformats.org/officeDocument/2006/relationships/hyperlink" Target="https://boards.greenhouse.io/c6bank/jobs/4333891005" TargetMode="External"/><Relationship Id="rId315" Type="http://schemas.openxmlformats.org/officeDocument/2006/relationships/hyperlink" Target="https://99jobs.com/coca-cola-brasil/jobs/346186-programa-de-estagio-fresh-minds-2023-vaga-franchise-sao-paulo-sp-coca-cola-company?utm_source=aluno-estagiariosenior&amp;utm_medium=aluno-estagiariosenior&amp;utm_campaign=programa-de-estagio-fresh-minds-2023-vaga-franchise-sao-paulo-sp-coca-cola-company&amp;utm_id=001" TargetMode="External"/><Relationship Id="rId314" Type="http://schemas.openxmlformats.org/officeDocument/2006/relationships/hyperlink" Target="https://bit.ly/40eLubu" TargetMode="External"/><Relationship Id="rId313" Type="http://schemas.openxmlformats.org/officeDocument/2006/relationships/hyperlink" Target="https://bit.ly/48ZKc8j" TargetMode="External"/><Relationship Id="rId319" Type="http://schemas.openxmlformats.org/officeDocument/2006/relationships/hyperlink" Target="https://oportunidades.eureca.me/oportunidade/fleury2024" TargetMode="External"/><Relationship Id="rId318" Type="http://schemas.openxmlformats.org/officeDocument/2006/relationships/hyperlink" Target="https://vagas.ciadetalentos.com.br/hotsite/oportunidadescampari23" TargetMode="External"/><Relationship Id="rId317" Type="http://schemas.openxmlformats.org/officeDocument/2006/relationships/hyperlink" Target="https://araguaia.gupy.io/jobs/5442813?jobBoardSource=gupy_public_page" TargetMode="External"/><Relationship Id="rId312" Type="http://schemas.openxmlformats.org/officeDocument/2006/relationships/hyperlink" Target="https://www.ciadeestagios.com.br/vagas/softys/?utm_source=home&amp;utm_medium=site&amp;utm_campaign=destaque/?utm_source=estagiario.senior" TargetMode="External"/><Relationship Id="rId311" Type="http://schemas.openxmlformats.org/officeDocument/2006/relationships/hyperlink" Target="https://ciadetalentos.com.br/pepsicoestagio/?utm_source=estagiario.senior" TargetMode="External"/><Relationship Id="rId310" Type="http://schemas.openxmlformats.org/officeDocument/2006/relationships/hyperlink" Target="https://bit.ly/3MgES6K"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vagas.com.br/vagas/v2321681/estagio-b3" TargetMode="External"/><Relationship Id="rId190" Type="http://schemas.openxmlformats.org/officeDocument/2006/relationships/hyperlink" Target="https://www.accenture.com/br-pt/careers/jobdetails?id=R00088666_pt-br&amp;src=LINKEDINJP&amp;c=car_glb_curateddailycondialogbox_12220771&amp;n=otc_0621" TargetMode="External"/><Relationship Id="rId42" Type="http://schemas.openxmlformats.org/officeDocument/2006/relationships/hyperlink" Target="https://www.walljobs.com.br/vagas/programa-de-trainee-da-accenture-rio-de-janeiro-rio-de-janeiro-sao-paulo-sao-paulo" TargetMode="External"/><Relationship Id="rId41" Type="http://schemas.openxmlformats.org/officeDocument/2006/relationships/hyperlink" Target="https://vagas.ciadetalentos.com.br/hotsite/novageracaodesolverspwc?utm_source=Universidades&amp;utm_medium=TelegramCT&amp;utm_campaign=PwC_CT_Assurance_2022-1_Universidades_TelegramCT__14042022" TargetMode="External"/><Relationship Id="rId44" Type="http://schemas.openxmlformats.org/officeDocument/2006/relationships/hyperlink" Target="https://matchbox.digital/estagiocielo2022-inscricao" TargetMode="External"/><Relationship Id="rId194" Type="http://schemas.openxmlformats.org/officeDocument/2006/relationships/hyperlink" Target="https://estagiobasf.ciadetalentos.com.br" TargetMode="External"/><Relationship Id="rId43" Type="http://schemas.openxmlformats.org/officeDocument/2006/relationships/hyperlink" Target="https://oportunidades.eureca.me/oportunidade/estagio-semear-citrosuco-2022" TargetMode="External"/><Relationship Id="rId193" Type="http://schemas.openxmlformats.org/officeDocument/2006/relationships/hyperlink" Target="https://www.ciadeestagios.com.br/vagas/boehringer/" TargetMode="External"/><Relationship Id="rId46" Type="http://schemas.openxmlformats.org/officeDocument/2006/relationships/hyperlink" Target="https://sgce.ciadeestagios.com.br/estudantes/registrar?lang=pt" TargetMode="External"/><Relationship Id="rId192" Type="http://schemas.openxmlformats.org/officeDocument/2006/relationships/hyperlink" Target="https://www.ciadeestagios.com.br/vagas/qitech/" TargetMode="External"/><Relationship Id="rId45" Type="http://schemas.openxmlformats.org/officeDocument/2006/relationships/hyperlink" Target="https://99jobs.com/grupo-reckitt/jobs/226763-programa-de-estagio-grupo-reckitt-2022" TargetMode="External"/><Relationship Id="rId191" Type="http://schemas.openxmlformats.org/officeDocument/2006/relationships/hyperlink" Target="https://app.ciadeestagios.com.br/empresas/4264" TargetMode="External"/><Relationship Id="rId48" Type="http://schemas.openxmlformats.org/officeDocument/2006/relationships/hyperlink" Target="https://estagiomars.com.br/" TargetMode="External"/><Relationship Id="rId187" Type="http://schemas.openxmlformats.org/officeDocument/2006/relationships/hyperlink" Target="https://portal.across.jobs/Programa/WebCartazDivulgacao?pIdPrograma=SaintGobain___Produtos_para_Construcao-251" TargetMode="External"/><Relationship Id="rId47" Type="http://schemas.openxmlformats.org/officeDocument/2006/relationships/hyperlink" Target="https://oportunidades.eureca.me/oportunidade/estagio-syngentadigital-2022" TargetMode="External"/><Relationship Id="rId186" Type="http://schemas.openxmlformats.org/officeDocument/2006/relationships/hyperlink" Target="https://volkswagen.across.jobs" TargetMode="External"/><Relationship Id="rId185" Type="http://schemas.openxmlformats.org/officeDocument/2006/relationships/hyperlink" Target="https://oportunidades.eureca.me/oportunidade/estagio-nestle" TargetMode="External"/><Relationship Id="rId49" Type="http://schemas.openxmlformats.org/officeDocument/2006/relationships/hyperlink" Target="https://www.grupoboticario.com.br/geracaob/" TargetMode="External"/><Relationship Id="rId184" Type="http://schemas.openxmlformats.org/officeDocument/2006/relationships/hyperlink" Target="https://99jobs.com/lear/jobs/270082-programa-de-estagio-lear-2023?utm_source=@estagiario.senior&amp;utm_medium=@estagiario.senior-publi-gratuita&amp;utm_campaign=programa-de-estagio-lear-2023&amp;utm_id=001" TargetMode="External"/><Relationship Id="rId189" Type="http://schemas.openxmlformats.org/officeDocument/2006/relationships/hyperlink" Target="https://99jobs.com/itau-unibanco/jobs/217373-estagio-financas-fundacao-itau-de-previdencia-direcionada-para-pessoas-negras" TargetMode="External"/><Relationship Id="rId188" Type="http://schemas.openxmlformats.org/officeDocument/2006/relationships/hyperlink" Target="https://99jobs.com/edenred-fleet-mobility/jobs/230082?preview=true" TargetMode="External"/><Relationship Id="rId31" Type="http://schemas.openxmlformats.org/officeDocument/2006/relationships/hyperlink" Target="https://b.novostalentos.ciadetalentos.com.br/estagio/" TargetMode="External"/><Relationship Id="rId30" Type="http://schemas.openxmlformats.org/officeDocument/2006/relationships/hyperlink" Target="https://oportunidades.eureca.me/oportunidade/estagio-raizen-2022?utm_source=Rd+Station&amp;utm_medium=email&amp;utm_campaign=%5Braizen.04%5D+Programa+de+Est%C3%A1gio+Ra%C3%ADzen+2022&amp;utm_content=Brasil+" TargetMode="External"/><Relationship Id="rId33" Type="http://schemas.openxmlformats.org/officeDocument/2006/relationships/hyperlink" Target="https://www.walljobs.com.br/vagas/estagio-no-departamento-juridico-88155f89-df58-4167-8e21-158890ed57de" TargetMode="External"/><Relationship Id="rId183" Type="http://schemas.openxmlformats.org/officeDocument/2006/relationships/hyperlink" Target="https://vagas.ciadetalentos.com.br/hotsite/estagiocba2023" TargetMode="External"/><Relationship Id="rId32" Type="http://schemas.openxmlformats.org/officeDocument/2006/relationships/hyperlink" Target="https://oportunidades.eureca.me/oportunidade/programatnovartis22" TargetMode="External"/><Relationship Id="rId182" Type="http://schemas.openxmlformats.org/officeDocument/2006/relationships/hyperlink" Target="https://bit.ly/3X5CHFU" TargetMode="External"/><Relationship Id="rId35" Type="http://schemas.openxmlformats.org/officeDocument/2006/relationships/hyperlink" Target="https://www.ciadeestagios.com.br/vagas/ball/" TargetMode="External"/><Relationship Id="rId181" Type="http://schemas.openxmlformats.org/officeDocument/2006/relationships/hyperlink" Target="https://99jobs.com/mondelez/jobs/284286-programa-de-estagio-mondelez-2023-1?utm_source=@ESTAGIARIO.SENIOR&amp;utm_medium=PUBLI-GRATUITA-@RESTAGIARIO.SENIOR&amp;utm_campaign=programa-de-estagio-mondelez-2023-1&amp;utm_id=001" TargetMode="External"/><Relationship Id="rId34" Type="http://schemas.openxmlformats.org/officeDocument/2006/relationships/hyperlink" Target="https://99jobs.com/vivo/jobs/205430-banco-de-talentos-estagio-vivo-2022-sao-paulo-parana-minas-e-rio-grande-do-sul" TargetMode="External"/><Relationship Id="rId180" Type="http://schemas.openxmlformats.org/officeDocument/2006/relationships/hyperlink" Target="https://portal.across.jobs/Programa/WebCartazDivulgacao?pIdPrograma=Syngenta__SP-371" TargetMode="External"/><Relationship Id="rId37" Type="http://schemas.openxmlformats.org/officeDocument/2006/relationships/hyperlink" Target="http://novostalentoscargill.com.br/site/estagio-nivel-superior/" TargetMode="External"/><Relationship Id="rId176" Type="http://schemas.openxmlformats.org/officeDocument/2006/relationships/hyperlink" Target="https://portal.across.jobs/Programa/WebCartazDivulgacao?pIdPrograma=Cescon_Barrieu-377" TargetMode="External"/><Relationship Id="rId36" Type="http://schemas.openxmlformats.org/officeDocument/2006/relationships/hyperlink" Target="https://www.estagioportoseguro.com.br" TargetMode="External"/><Relationship Id="rId175" Type="http://schemas.openxmlformats.org/officeDocument/2006/relationships/hyperlink" Target="https://oportunidades.eureca.me/oportunidade/estagio-nestle/vaga/3346" TargetMode="External"/><Relationship Id="rId39" Type="http://schemas.openxmlformats.org/officeDocument/2006/relationships/hyperlink" Target="http://vagas.com/" TargetMode="External"/><Relationship Id="rId174" Type="http://schemas.openxmlformats.org/officeDocument/2006/relationships/hyperlink" Target="https://preparo.com.br/oportunidades/6357ffea26548a000b25a629" TargetMode="External"/><Relationship Id="rId38" Type="http://schemas.openxmlformats.org/officeDocument/2006/relationships/hyperlink" Target="https://www.walljobs.com.br/vagas/estagio-gs-em-legal-entity-controllers-rua-leopoldo-couto-de-magalhaes-junior-700-16o-andar-itaim-bibi-sao-paulo-sp-04542-000" TargetMode="External"/><Relationship Id="rId173" Type="http://schemas.openxmlformats.org/officeDocument/2006/relationships/hyperlink" Target="https://estagiobasf.ciadetalentos.com.br/" TargetMode="External"/><Relationship Id="rId179" Type="http://schemas.openxmlformats.org/officeDocument/2006/relationships/hyperlink" Target="https://vagas.ciadetalentos.com.br/hotsite/estagiodexco2023?utm_source=@estagiario.senior&amp;utm_medium=publi-gratuita-@estagiario.senior&amp;utm_campaign=Est%C3%A1gio_Dexco" TargetMode="External"/><Relationship Id="rId178" Type="http://schemas.openxmlformats.org/officeDocument/2006/relationships/hyperlink" Target="https://portal.across.jobs/Programa/WebCartazDivulgacao?pIdPrograma=Mosaic_Fertilizantes-375" TargetMode="External"/><Relationship Id="rId177" Type="http://schemas.openxmlformats.org/officeDocument/2006/relationships/hyperlink" Target="https://99jobs.com/vivo/jobs/272043-programa-de-estagio-vivo-2023?utm_source=estagiario.senior&amp;utm_medium=estagiario.senior-publi-gratuita&amp;utm_campaign=programa-de-estagio-vivo-2023&amp;utm_id=001" TargetMode="External"/><Relationship Id="rId20" Type="http://schemas.openxmlformats.org/officeDocument/2006/relationships/hyperlink" Target="https://www.bettha.com/vagas/2142-programa-de-estagio-general-eletric-sao-paulo?utm_source=site&amp;utm_medium=globe&amp;utm_campaign=ge_estagio_site_globe_15032022" TargetMode="External"/><Relationship Id="rId22" Type="http://schemas.openxmlformats.org/officeDocument/2006/relationships/hyperlink" Target="https://oportunidades.eureca.me/oportunidade/%20programa-estagio-cashme-2022" TargetMode="External"/><Relationship Id="rId21" Type="http://schemas.openxmlformats.org/officeDocument/2006/relationships/hyperlink" Target="https://www.ciadeestagios.com.br/vagas/nitroquimica/" TargetMode="External"/><Relationship Id="rId24" Type="http://schemas.openxmlformats.org/officeDocument/2006/relationships/hyperlink" Target="https://99jobs.com/siemens-healthineers/jobs/217898-programa-de-estagio-siemens-healthineers-2022-2" TargetMode="External"/><Relationship Id="rId23" Type="http://schemas.openxmlformats.org/officeDocument/2006/relationships/hyperlink" Target="https://app.ciadeestagios.com.br/empresas/4420" TargetMode="External"/><Relationship Id="rId26" Type="http://schemas.openxmlformats.org/officeDocument/2006/relationships/hyperlink" Target="https://bradescoseguros.ciadetalentos.com.br/estagio/" TargetMode="External"/><Relationship Id="rId25" Type="http://schemas.openxmlformats.org/officeDocument/2006/relationships/hyperlink" Target="https://www.ciadeestagios.com.br/vagas/genomma/" TargetMode="External"/><Relationship Id="rId28" Type="http://schemas.openxmlformats.org/officeDocument/2006/relationships/hyperlink" Target="https://vagas.ciadetalentos.com.br/hotsite/estagiobrk2022" TargetMode="External"/><Relationship Id="rId27" Type="http://schemas.openxmlformats.org/officeDocument/2006/relationships/hyperlink" Target="https://www.walljobs.com.br/vagas/programa-trainee-jti" TargetMode="External"/><Relationship Id="rId29" Type="http://schemas.openxmlformats.org/officeDocument/2006/relationships/hyperlink" Target="https://vagas.ciadetalentos.com.br/hotsite/estagiosuzano2022" TargetMode="External"/><Relationship Id="rId11" Type="http://schemas.openxmlformats.org/officeDocument/2006/relationships/hyperlink" Target="https://www.vagas.com.br/vagas/v2265317/programa-de-estagio" TargetMode="External"/><Relationship Id="rId10" Type="http://schemas.openxmlformats.org/officeDocument/2006/relationships/hyperlink" Target="http://vagas.com/" TargetMode="External"/><Relationship Id="rId13" Type="http://schemas.openxmlformats.org/officeDocument/2006/relationships/hyperlink" Target="https://www.vagas.com.br/vagas/v2339264/estagio-em-logistica" TargetMode="External"/><Relationship Id="rId12" Type="http://schemas.openxmlformats.org/officeDocument/2006/relationships/hyperlink" Target="http://vagas.com/" TargetMode="External"/><Relationship Id="rId15" Type="http://schemas.openxmlformats.org/officeDocument/2006/relationships/hyperlink" Target="https://www.vagas.com.br/vagas/v2325137/estagio-em-administracao" TargetMode="External"/><Relationship Id="rId198" Type="http://schemas.openxmlformats.org/officeDocument/2006/relationships/hyperlink" Target="https://www.ciadeestagios.com.br/vagas/bic/" TargetMode="External"/><Relationship Id="rId14" Type="http://schemas.openxmlformats.org/officeDocument/2006/relationships/hyperlink" Target="http://vagas.com/" TargetMode="External"/><Relationship Id="rId197" Type="http://schemas.openxmlformats.org/officeDocument/2006/relationships/hyperlink" Target="https://app.ciadeestagios.com.br/empresas/4641" TargetMode="External"/><Relationship Id="rId17" Type="http://schemas.openxmlformats.org/officeDocument/2006/relationships/hyperlink" Target="https://www.walljobs.com.br/vagas/programa-de-estagio-vedacit-2022-logi" TargetMode="External"/><Relationship Id="rId196" Type="http://schemas.openxmlformats.org/officeDocument/2006/relationships/hyperlink" Target="https://app.ciadeestagios.com.br/empresas/3455" TargetMode="External"/><Relationship Id="rId16" Type="http://schemas.openxmlformats.org/officeDocument/2006/relationships/hyperlink" Target="https://99jobs.com/honda/jobs/219967-programa-de-estagio-em-tecnologia-honda-2022-1-semestre" TargetMode="External"/><Relationship Id="rId195" Type="http://schemas.openxmlformats.org/officeDocument/2006/relationships/hyperlink" Target="https://estagiobasf.ciadetalentos.com.br" TargetMode="External"/><Relationship Id="rId19" Type="http://schemas.openxmlformats.org/officeDocument/2006/relationships/hyperlink" Target="https://www.vagas.com.br/vagas/v2341329/programa-de-estagio" TargetMode="External"/><Relationship Id="rId18" Type="http://schemas.openxmlformats.org/officeDocument/2006/relationships/hyperlink" Target="http://vagas.com/" TargetMode="External"/><Relationship Id="rId199" Type="http://schemas.openxmlformats.org/officeDocument/2006/relationships/hyperlink" Target="https://sanofinovostalentos.com.br/vagaspontuais/" TargetMode="External"/><Relationship Id="rId84" Type="http://schemas.openxmlformats.org/officeDocument/2006/relationships/hyperlink" Target="https://portal.across.jobs/Programa/WebCartazDivulgacao?pIdPrograma=Siemens-342" TargetMode="External"/><Relationship Id="rId83" Type="http://schemas.openxmlformats.org/officeDocument/2006/relationships/hyperlink" Target="https://www.estagioporto.com.br/" TargetMode="External"/><Relationship Id="rId86" Type="http://schemas.openxmlformats.org/officeDocument/2006/relationships/hyperlink" Target="http://vagas.com/" TargetMode="External"/><Relationship Id="rId85" Type="http://schemas.openxmlformats.org/officeDocument/2006/relationships/hyperlink" Target="https://ciadetalentos.com.br/estagionovostalentos/" TargetMode="External"/><Relationship Id="rId88" Type="http://schemas.openxmlformats.org/officeDocument/2006/relationships/hyperlink" Target="https://bluy.com/eaton/programa-de-estagio-eaton-2023-job8" TargetMode="External"/><Relationship Id="rId150" Type="http://schemas.openxmlformats.org/officeDocument/2006/relationships/hyperlink" Target="http://vagas.com/" TargetMode="External"/><Relationship Id="rId87" Type="http://schemas.openxmlformats.org/officeDocument/2006/relationships/hyperlink" Target="https://bit.ly/3wmCbrs" TargetMode="External"/><Relationship Id="rId89" Type="http://schemas.openxmlformats.org/officeDocument/2006/relationships/hyperlink" Target="https://www.walljobs.com.br/vagas/estagio-em-afiliadas-cdm-paramount" TargetMode="External"/><Relationship Id="rId80" Type="http://schemas.openxmlformats.org/officeDocument/2006/relationships/hyperlink" Target="https://site.getnet.com.br/carreiras/programa-de-estagio-getnet/" TargetMode="External"/><Relationship Id="rId82" Type="http://schemas.openxmlformats.org/officeDocument/2006/relationships/hyperlink" Target="https://estagioexxonmobil.com/?utm_source=estagiario+senior+ads" TargetMode="External"/><Relationship Id="rId81" Type="http://schemas.openxmlformats.org/officeDocument/2006/relationships/hyperlink" Target="https://99jobs.com/heineken/jobs/251160?preview=true" TargetMode="External"/><Relationship Id="rId1" Type="http://schemas.openxmlformats.org/officeDocument/2006/relationships/hyperlink" Target="https://99jobs.com/edp/jobs/198207-programa-de-estagio-edp-2022" TargetMode="External"/><Relationship Id="rId2" Type="http://schemas.openxmlformats.org/officeDocument/2006/relationships/hyperlink" Target="https://vagas.ciadetalentos.com.br/hotsite/estagiocba2023" TargetMode="External"/><Relationship Id="rId3" Type="http://schemas.openxmlformats.org/officeDocument/2006/relationships/hyperlink" Target="https://app.ciadeestagios.com.br/empresas/1516" TargetMode="External"/><Relationship Id="rId149" Type="http://schemas.openxmlformats.org/officeDocument/2006/relationships/hyperlink" Target="https://pages.beamery.com/xpinc/page/programadeestagio" TargetMode="External"/><Relationship Id="rId4" Type="http://schemas.openxmlformats.org/officeDocument/2006/relationships/hyperlink" Target="https://www.ciadeestagios.com.br/vagas/carrefour/" TargetMode="External"/><Relationship Id="rId148" Type="http://schemas.openxmlformats.org/officeDocument/2006/relationships/hyperlink" Target="https://www.ciadeestagios.com.br/vagas/amazon/" TargetMode="External"/><Relationship Id="rId9" Type="http://schemas.openxmlformats.org/officeDocument/2006/relationships/hyperlink" Target="https://www.bettha.com/estagioetraineebnpparibas2022?utm_source=site&amp;utm_medium=globe&amp;utm_campaign=bnp_estagioetrainee_site_globe_25022022" TargetMode="External"/><Relationship Id="rId143" Type="http://schemas.openxmlformats.org/officeDocument/2006/relationships/hyperlink" Target="https://programasembraer.gupy.io" TargetMode="External"/><Relationship Id="rId142" Type="http://schemas.openxmlformats.org/officeDocument/2006/relationships/hyperlink" Target="https://www.ciadetalentos.com.br/estagiobradesco2023/" TargetMode="External"/><Relationship Id="rId141" Type="http://schemas.openxmlformats.org/officeDocument/2006/relationships/hyperlink" Target="https://oportunidades.eureca.me/oportunidade/sou.estag-23" TargetMode="External"/><Relationship Id="rId140" Type="http://schemas.openxmlformats.org/officeDocument/2006/relationships/hyperlink" Target="https://oportunidades.eureca.me/oportunidade/estagio-bv-2023" TargetMode="External"/><Relationship Id="rId5" Type="http://schemas.openxmlformats.org/officeDocument/2006/relationships/hyperlink" Target="https://99jobs.com/bmj-consultores-associados/jobs/217237-estagio-em-analise-politica" TargetMode="External"/><Relationship Id="rId147" Type="http://schemas.openxmlformats.org/officeDocument/2006/relationships/hyperlink" Target="https://preparo.com.br/oportunidades/6374da7796c3e4000a444ebe" TargetMode="External"/><Relationship Id="rId6" Type="http://schemas.openxmlformats.org/officeDocument/2006/relationships/hyperlink" Target="https://www.walljobs.com.br/vagas/programa-de-trainee-shopee-sao-paulo" TargetMode="External"/><Relationship Id="rId146" Type="http://schemas.openxmlformats.org/officeDocument/2006/relationships/hyperlink" Target="https://vagas.ciadetalentos.com.br/hotsite/essilorluxotica2023" TargetMode="External"/><Relationship Id="rId7" Type="http://schemas.openxmlformats.org/officeDocument/2006/relationships/hyperlink" Target="https://vagas.ciadetalentos.com.br/hotsite/EstagioSantander2022" TargetMode="External"/><Relationship Id="rId145" Type="http://schemas.openxmlformats.org/officeDocument/2006/relationships/hyperlink" Target="https://www.ciadeestagios.com.br/vagas/movida/" TargetMode="External"/><Relationship Id="rId8" Type="http://schemas.openxmlformats.org/officeDocument/2006/relationships/hyperlink" Target="https://www.bettha.com/estagioetraineebnpparibas2022?utm_source=site&amp;utm_medium=globe&amp;utm_campaign=bnp_estagioetrainee_site_globe_25022022" TargetMode="External"/><Relationship Id="rId144" Type="http://schemas.openxmlformats.org/officeDocument/2006/relationships/hyperlink" Target="https://vagas.ciadetalentos.com.br/hotsite/traineezamp2023" TargetMode="External"/><Relationship Id="rId73" Type="http://schemas.openxmlformats.org/officeDocument/2006/relationships/hyperlink" Target="https://imc.across.jobs/" TargetMode="External"/><Relationship Id="rId72" Type="http://schemas.openxmlformats.org/officeDocument/2006/relationships/hyperlink" Target="https://letscode.com.br/processos-seletivos/sirio-libanes-tech-estagio?utm_medium=ESTAGIARIOSENIOR&amp;utm_source=@estagiario.senior&amp;utm_campaign=publigratuita&amp;utm_content=nosso-instagram-@estagiario.senior" TargetMode="External"/><Relationship Id="rId75" Type="http://schemas.openxmlformats.org/officeDocument/2006/relationships/hyperlink" Target="https://www.ciadeestagios.com.br/vagas/henkel/" TargetMode="External"/><Relationship Id="rId74" Type="http://schemas.openxmlformats.org/officeDocument/2006/relationships/hyperlink" Target="https://www.walljobs.com.br/vagas/estagio-em-marketing-sao-paulo-430172e4-78f0-4cd2-b3b7-40d88a70dcdf" TargetMode="External"/><Relationship Id="rId77" Type="http://schemas.openxmlformats.org/officeDocument/2006/relationships/hyperlink" Target="https://oportunidades.eureca.me/oportunidade/estagiocosan2022" TargetMode="External"/><Relationship Id="rId76" Type="http://schemas.openxmlformats.org/officeDocument/2006/relationships/hyperlink" Target="https://www.ciadeestagios.com.br/vagas/carrefour/" TargetMode="External"/><Relationship Id="rId79" Type="http://schemas.openxmlformats.org/officeDocument/2006/relationships/hyperlink" Target="https://www.ciadetalentos.com.br/estagiobradesco/" TargetMode="External"/><Relationship Id="rId78" Type="http://schemas.openxmlformats.org/officeDocument/2006/relationships/hyperlink" Target="https://99jobs.com/ipiranga/jobs/243990?preview=true" TargetMode="External"/><Relationship Id="rId71" Type="http://schemas.openxmlformats.org/officeDocument/2006/relationships/hyperlink" Target="https://oportunidades.eureca.me/oportunidade/estagio-auren" TargetMode="External"/><Relationship Id="rId70" Type="http://schemas.openxmlformats.org/officeDocument/2006/relationships/hyperlink" Target="https://www.walljobs.com.br/vagas/estagio-na-adyen-sao-paulo-sp" TargetMode="External"/><Relationship Id="rId139" Type="http://schemas.openxmlformats.org/officeDocument/2006/relationships/hyperlink" Target="https://99jobs.com/danone/jobs/274925-programa-de-estagio-danone-2023-1-semestre?utm_source=estagiario.senior-publigratuita&amp;utm_medium=estagiario.senior-publigratuita&amp;utm_campaign=estagiario.senior-publigratuitautm_id=001" TargetMode="External"/><Relationship Id="rId138" Type="http://schemas.openxmlformats.org/officeDocument/2006/relationships/hyperlink" Target="https://vagas.ciadetalentos.com.br//hotsite/estagglobo?visualization=1" TargetMode="External"/><Relationship Id="rId137" Type="http://schemas.openxmlformats.org/officeDocument/2006/relationships/hyperlink" Target="https://99jobs.com/gpa/jobs/272219-programa-de-estagio-gpa-2023?utm_source=tagportal&amp;utm_medium=ses_oportunis&amp;utm_campaign=programa-de-estagio-gpa-2023&amp;utm_id=001" TargetMode="External"/><Relationship Id="rId132" Type="http://schemas.openxmlformats.org/officeDocument/2006/relationships/hyperlink" Target="https://oportunidades.eureca.me/oportunidade/estagioiff2023" TargetMode="External"/><Relationship Id="rId253" Type="http://schemas.openxmlformats.org/officeDocument/2006/relationships/drawing" Target="../drawings/drawing2.xml"/><Relationship Id="rId131" Type="http://schemas.openxmlformats.org/officeDocument/2006/relationships/hyperlink" Target="https://oportunidades.eureca.me/oportunidade/estagio-localiza-2023" TargetMode="External"/><Relationship Id="rId252" Type="http://schemas.openxmlformats.org/officeDocument/2006/relationships/hyperlink" Target="https://empregovagas.com/vaga/programa-de-estagio-philips-desenvolve-2023-blumenau-283216/" TargetMode="External"/><Relationship Id="rId130" Type="http://schemas.openxmlformats.org/officeDocument/2006/relationships/hyperlink" Target="https://oportunidades.eureca.me/oportunidade/estagio-localiza-2023" TargetMode="External"/><Relationship Id="rId251" Type="http://schemas.openxmlformats.org/officeDocument/2006/relationships/hyperlink" Target="http://empregovagas.com/" TargetMode="External"/><Relationship Id="rId250" Type="http://schemas.openxmlformats.org/officeDocument/2006/relationships/hyperlink" Target="https://www.pgcareers.com/estagiogerencialct" TargetMode="External"/><Relationship Id="rId136" Type="http://schemas.openxmlformats.org/officeDocument/2006/relationships/hyperlink" Target="https://www.sanofi.com.br/pt/carreira/estagio-na-sanofi" TargetMode="External"/><Relationship Id="rId135" Type="http://schemas.openxmlformats.org/officeDocument/2006/relationships/hyperlink" Target="https://vagas.ciadetalentos.com.br/hotsite/traineenitro2023" TargetMode="External"/><Relationship Id="rId134" Type="http://schemas.openxmlformats.org/officeDocument/2006/relationships/hyperlink" Target="https://www.ciadeestagios.com.br/vagas/scania/" TargetMode="External"/><Relationship Id="rId133" Type="http://schemas.openxmlformats.org/officeDocument/2006/relationships/hyperlink" Target="https://preparo.com.br/oportunidades/6352e21e755d03000ab790d1" TargetMode="External"/><Relationship Id="rId62" Type="http://schemas.openxmlformats.org/officeDocument/2006/relationships/hyperlink" Target="https://www.ciadeestagios.com.br/vagas/bic/" TargetMode="External"/><Relationship Id="rId61" Type="http://schemas.openxmlformats.org/officeDocument/2006/relationships/hyperlink" Target="https://www.walljobs.com.br/vagas/estagio-gs-em-legal-entity-controllers-88784de9-f536-4f19-9ca8-f3ea75fc7aa7" TargetMode="External"/><Relationship Id="rId64" Type="http://schemas.openxmlformats.org/officeDocument/2006/relationships/hyperlink" Target="https://estagiomarisa.gupy.io/job/eyJqb2JJZCI6MTk2NjE0Nywic291cmNlIjoiZ3VweV9wdWJsaWNfcGFnZSJ9?jobBoardSource=gupy_public_page" TargetMode="External"/><Relationship Id="rId63" Type="http://schemas.openxmlformats.org/officeDocument/2006/relationships/hyperlink" Target="https://app.ciadeestagios.com.br/vagas/19260" TargetMode="External"/><Relationship Id="rId66" Type="http://schemas.openxmlformats.org/officeDocument/2006/relationships/hyperlink" Target="https://estagiogerdau2022.com.br/?utm_source=publi-gratuita-@estagiario.senior&amp;utm_medium=publi-gratuita-@estagiario.senior&amp;utm_id=@estagiario.senior-sequiseremconversar" TargetMode="External"/><Relationship Id="rId172" Type="http://schemas.openxmlformats.org/officeDocument/2006/relationships/hyperlink" Target="https://oportunidades.eureca.me/oportunidade/estagio-nestle" TargetMode="External"/><Relationship Id="rId65" Type="http://schemas.openxmlformats.org/officeDocument/2006/relationships/hyperlink" Target="http://www.vale.com/brasil/PT/people/oportunidades-para-estudantes/estagio/Paginas/default.aspx" TargetMode="External"/><Relationship Id="rId171" Type="http://schemas.openxmlformats.org/officeDocument/2006/relationships/hyperlink" Target="https://app.ciadeestagios.com.br/vagas/20721" TargetMode="External"/><Relationship Id="rId68" Type="http://schemas.openxmlformats.org/officeDocument/2006/relationships/hyperlink" Target="https://99jobs.com/grupo-financeiro-bmg/jobs/237471-programa-de-estagio-banco-bmg-2022?utm_campaign=publi-gratuita-@estagiario.senior&amp;utm_source=publi-gratuita-@estagiario.senior&amp;utm_medium=@estagiario.senior-sequiseremconversar" TargetMode="External"/><Relationship Id="rId170" Type="http://schemas.openxmlformats.org/officeDocument/2006/relationships/hyperlink" Target="https://99jobs.com/honda/jobs/281115-programa-de-estagio-honda-2023?utm_source=tagportal&amp;utm_medium=ses_oportunis&amp;utm_campaign=programa-de-estagio-honda-2023&amp;utm_id=001" TargetMode="External"/><Relationship Id="rId67" Type="http://schemas.openxmlformats.org/officeDocument/2006/relationships/hyperlink" Target="https://www.sanofi.com.br/pt/carreira/estagio-na-sanofi?utm_source=site+matchbox&amp;utm_medium=site+matchbox&amp;utm_id=site+matchbox" TargetMode="External"/><Relationship Id="rId60" Type="http://schemas.openxmlformats.org/officeDocument/2006/relationships/hyperlink" Target="https://www.ciadeestagios.com.br/vagas/livelo/" TargetMode="External"/><Relationship Id="rId165" Type="http://schemas.openxmlformats.org/officeDocument/2006/relationships/hyperlink" Target="https://oportunidades.eureca.me/oportunidade/aramis.inc.23" TargetMode="External"/><Relationship Id="rId69" Type="http://schemas.openxmlformats.org/officeDocument/2006/relationships/hyperlink" Target="https://99jobs.com/american-tower-do-brasil/collections/programa-de-estagio-1st-connection" TargetMode="External"/><Relationship Id="rId164" Type="http://schemas.openxmlformats.org/officeDocument/2006/relationships/hyperlink" Target="https://estagiomarisa.gupy.io/candidates/jobs/3531070/apply?jobBoardSource=linkedin" TargetMode="External"/><Relationship Id="rId163" Type="http://schemas.openxmlformats.org/officeDocument/2006/relationships/hyperlink" Target="https://estagiogerdau.com.br" TargetMode="External"/><Relationship Id="rId162" Type="http://schemas.openxmlformats.org/officeDocument/2006/relationships/hyperlink" Target="https://www.ciadeestagios.com.br/vagas/prio/" TargetMode="External"/><Relationship Id="rId169" Type="http://schemas.openxmlformats.org/officeDocument/2006/relationships/hyperlink" Target="https://oportunidades.eureca.me/oportunidade/programa-de-estagio-givaudan-2022" TargetMode="External"/><Relationship Id="rId168" Type="http://schemas.openxmlformats.org/officeDocument/2006/relationships/hyperlink" Target="https://99jobs.com/vivo/jobs/272043-programa-de-estagio-vivo-2023?utm_source=estagiario.seneior&amp;utm_medium=@estagiario.senior-publi-gratuita&amp;utm_campaign=programa-de-estagio-vivo-2023&amp;utm_id=001" TargetMode="External"/><Relationship Id="rId167" Type="http://schemas.openxmlformats.org/officeDocument/2006/relationships/hyperlink" Target="https://estagiocerc.gupy.io/?utm_source=estagiario.senior&amp;utm_medium=estagiario.senior&amp;utm_campaign=estagiocerc&amp;gclid=CjwKCAiA7IGcBhA8EiwAFfUDsZ9PsIK-DyM2K569bVyWOA-GcxWGmCwBYQwASZGe0Y_Phr6ektuCJhoC0VIQAvD_BwE" TargetMode="External"/><Relationship Id="rId166" Type="http://schemas.openxmlformats.org/officeDocument/2006/relationships/hyperlink" Target="https://99jobs.com/air-liquide/jobs/281830-programa-de-estagio-tecnico-air-liquide-2023?utm_source=tagportal&amp;utm_medium=ses_oportunis&amp;utm_campaign=programa-de-estagio-tecnico-air-liquide-2023&amp;utm_id=001" TargetMode="External"/><Relationship Id="rId51" Type="http://schemas.openxmlformats.org/officeDocument/2006/relationships/hyperlink" Target="https://matchbox.digital/estagioc6-incricao" TargetMode="External"/><Relationship Id="rId50" Type="http://schemas.openxmlformats.org/officeDocument/2006/relationships/hyperlink" Target="https://estagiarglobo.ciadetalentos.com.br/" TargetMode="External"/><Relationship Id="rId53" Type="http://schemas.openxmlformats.org/officeDocument/2006/relationships/hyperlink" Target="https://pages.beamery.com/xpinc/page/programadeestagio?utm_source=EstagiarioSenior&amp;utm_medium=Social&amp;utm_campaign=ProgramaDeEstagioXPInc" TargetMode="External"/><Relationship Id="rId52" Type="http://schemas.openxmlformats.org/officeDocument/2006/relationships/hyperlink" Target="https://oportunidades.eureca.me/oportunidade/programa-de-estagio-pepsico-2022.2" TargetMode="External"/><Relationship Id="rId55" Type="http://schemas.openxmlformats.org/officeDocument/2006/relationships/hyperlink" Target="https://www.ciadeestagios.com.br/vagas/corteva/" TargetMode="External"/><Relationship Id="rId161" Type="http://schemas.openxmlformats.org/officeDocument/2006/relationships/hyperlink" Target="https://app.ciadeestagios.com.br/empresas/4809" TargetMode="External"/><Relationship Id="rId54" Type="http://schemas.openxmlformats.org/officeDocument/2006/relationships/hyperlink" Target="https://99jobs.com/serasa-experian-s-a/jobs/231607?preview=true" TargetMode="External"/><Relationship Id="rId160" Type="http://schemas.openxmlformats.org/officeDocument/2006/relationships/hyperlink" Target="https://www.ciadetalentos.com.br/coragenaturabrasil/" TargetMode="External"/><Relationship Id="rId57" Type="http://schemas.openxmlformats.org/officeDocument/2006/relationships/hyperlink" Target="https://talentosfs.com/?utm_source=site%20matchbox&amp;utm_medium=site%20matchbox&amp;utm_id=site%20matchbox" TargetMode="External"/><Relationship Id="rId56" Type="http://schemas.openxmlformats.org/officeDocument/2006/relationships/hyperlink" Target="https://jovemtalentoelfa.com/?utm_source=site%20matchbox&amp;utm_medium=site%20matchbox&amp;utm_id=site%20matchbox" TargetMode="External"/><Relationship Id="rId159" Type="http://schemas.openxmlformats.org/officeDocument/2006/relationships/hyperlink" Target="https://estagioporto2023.eureca.me" TargetMode="External"/><Relationship Id="rId59" Type="http://schemas.openxmlformats.org/officeDocument/2006/relationships/hyperlink" Target="https://www.estagiar-br.com.br/programas-estagio/programa-de-estagio-em-ti---adp-brazil-labs-2022/104" TargetMode="External"/><Relationship Id="rId154" Type="http://schemas.openxmlformats.org/officeDocument/2006/relationships/hyperlink" Target="https://99jobs.com/ultragaz/jobs/282416-banco-de-talentos-programa-de-estagio-ultragaz-2023?utm_source=tagportal&amp;utm_medium=ses_oportunis&amp;utm_campaign=banco-de-talentos-programa-de-estagio-ultragaz-2023&amp;utm_id=001" TargetMode="External"/><Relationship Id="rId58" Type="http://schemas.openxmlformats.org/officeDocument/2006/relationships/hyperlink" Target="https://portal.across.jobs/Programa/WebCartazDivulgacao?pIdPrograma=Minerva_Foods-315" TargetMode="External"/><Relationship Id="rId153" Type="http://schemas.openxmlformats.org/officeDocument/2006/relationships/hyperlink" Target="https://vagas.ciadetalentos.com.br/hotsite/estagiobrookfield2023" TargetMode="External"/><Relationship Id="rId152" Type="http://schemas.openxmlformats.org/officeDocument/2006/relationships/hyperlink" Target="https://www.ciadeestagios.com.br/vagas/corteva/" TargetMode="External"/><Relationship Id="rId151" Type="http://schemas.openxmlformats.org/officeDocument/2006/relationships/hyperlink" Target="https://www.estagioleroymerlin.com.br" TargetMode="External"/><Relationship Id="rId158" Type="http://schemas.openxmlformats.org/officeDocument/2006/relationships/hyperlink" Target="https://vagas.recrutamentointeligente.net/gruposelpe/estagioaperam" TargetMode="External"/><Relationship Id="rId157" Type="http://schemas.openxmlformats.org/officeDocument/2006/relationships/hyperlink" Target="https://vagas.recrutamentointeligente.net/gruposelpe/estagioaperam" TargetMode="External"/><Relationship Id="rId156" Type="http://schemas.openxmlformats.org/officeDocument/2006/relationships/hyperlink" Target="https://vagas.recrutamentointeligente.net/gruposelpe/estagioaperam" TargetMode="External"/><Relationship Id="rId155" Type="http://schemas.openxmlformats.org/officeDocument/2006/relationships/hyperlink" Target="https://www.vli-logistica.com.br/estagio-2023/" TargetMode="External"/><Relationship Id="rId107" Type="http://schemas.openxmlformats.org/officeDocument/2006/relationships/hyperlink" Target="https://app.ciadeestagios.com.br/empresas/897" TargetMode="External"/><Relationship Id="rId228" Type="http://schemas.openxmlformats.org/officeDocument/2006/relationships/hyperlink" Target="https://www.ciadeestagios.com.br/vagas/lenovo/?utm_source=@estagiario.senior&amp;utm_medium=publi-gratuita-@estagiaro.senior&amp;utm_campaign=@estagiario.senior" TargetMode="External"/><Relationship Id="rId106" Type="http://schemas.openxmlformats.org/officeDocument/2006/relationships/hyperlink" Target="https://www.vagas.com.br/vagas/v2412761/programa-de-estagio-cummins-2023?fnt=21" TargetMode="External"/><Relationship Id="rId227" Type="http://schemas.openxmlformats.org/officeDocument/2006/relationships/hyperlink" Target="https://www.ciadeestagios.com.br/vagas/andradegutierrez/?utm_source=@estagiario.senior&amp;utm_medium=publi-gratuita-@estagiario.senior&amp;utm_campaign=2023.1" TargetMode="External"/><Relationship Id="rId105" Type="http://schemas.openxmlformats.org/officeDocument/2006/relationships/hyperlink" Target="http://vagas.com/" TargetMode="External"/><Relationship Id="rId226" Type="http://schemas.openxmlformats.org/officeDocument/2006/relationships/hyperlink" Target="https://www.pgcareers.com/estagiogerencialbr" TargetMode="External"/><Relationship Id="rId104" Type="http://schemas.openxmlformats.org/officeDocument/2006/relationships/hyperlink" Target="https://www.bettha.com/vagas/2404-programa-de-estagio-epson-2022" TargetMode="External"/><Relationship Id="rId225" Type="http://schemas.openxmlformats.org/officeDocument/2006/relationships/hyperlink" Target="https://vagas.ciadetalentos.com.br/hotsite/electrolux22022" TargetMode="External"/><Relationship Id="rId109" Type="http://schemas.openxmlformats.org/officeDocument/2006/relationships/hyperlink" Target="https://ciadetalentos.com.br/estagiobrainfarma/" TargetMode="External"/><Relationship Id="rId108" Type="http://schemas.openxmlformats.org/officeDocument/2006/relationships/hyperlink" Target="https://cases.ouzzi.ag/cia-de-talentos/brainfarma/2023/estagio/" TargetMode="External"/><Relationship Id="rId229" Type="http://schemas.openxmlformats.org/officeDocument/2006/relationships/hyperlink" Target="https://www.ciadeestagios.com.br/vagas/logicalis/" TargetMode="External"/><Relationship Id="rId220" Type="http://schemas.openxmlformats.org/officeDocument/2006/relationships/hyperlink" Target="http://estagiob3.ciadetalentos.com.br/" TargetMode="External"/><Relationship Id="rId103" Type="http://schemas.openxmlformats.org/officeDocument/2006/relationships/hyperlink" Target="https://www.bettha.com/vagas/2344-programa-de-estagio-jequiti-tech" TargetMode="External"/><Relationship Id="rId224" Type="http://schemas.openxmlformats.org/officeDocument/2006/relationships/hyperlink" Target="https://www.pgcareers.com/estagiogerencialbr" TargetMode="External"/><Relationship Id="rId102" Type="http://schemas.openxmlformats.org/officeDocument/2006/relationships/hyperlink" Target="https://boards.greenhouse.io/nubank/jobs/4555291" TargetMode="External"/><Relationship Id="rId223" Type="http://schemas.openxmlformats.org/officeDocument/2006/relationships/hyperlink" Target="https://www.ciadeestagios.com.br/vagas/ubyfol/" TargetMode="External"/><Relationship Id="rId101" Type="http://schemas.openxmlformats.org/officeDocument/2006/relationships/hyperlink" Target="https://carreiras.raizen.com.br/estagio/?utm_source=EstagiarioSenior_Matchbox&amp;utm_medium=EstagiarioSenior_Matchbox&amp;utm_campaign=EstagiarioSenior_Matchbox" TargetMode="External"/><Relationship Id="rId222" Type="http://schemas.openxmlformats.org/officeDocument/2006/relationships/hyperlink" Target="https://carreiras.magazineluiza.com.br/vagas/235487-estagio-analytics-e-lucro-bruto" TargetMode="External"/><Relationship Id="rId100" Type="http://schemas.openxmlformats.org/officeDocument/2006/relationships/hyperlink" Target="https://preparo.com.br/oportunidades/62fd67568aa5f7008a6f53af" TargetMode="External"/><Relationship Id="rId221" Type="http://schemas.openxmlformats.org/officeDocument/2006/relationships/hyperlink" Target="https://www.ciadeestagios.com.br/vagas/zurich/" TargetMode="External"/><Relationship Id="rId217" Type="http://schemas.openxmlformats.org/officeDocument/2006/relationships/hyperlink" Target="https://carreirastravelexconfidence.99jobs.com/vagas/178264-programa-de-estagio-2022" TargetMode="External"/><Relationship Id="rId216" Type="http://schemas.openxmlformats.org/officeDocument/2006/relationships/hyperlink" Target="https://gruposmartfit.99jobs.com/vagas/215939-programa-de-estagio-bio-ritmo" TargetMode="External"/><Relationship Id="rId215" Type="http://schemas.openxmlformats.org/officeDocument/2006/relationships/hyperlink" Target="https://www.ciadeestagios.com.br/vagas/akersolutions/" TargetMode="External"/><Relationship Id="rId214" Type="http://schemas.openxmlformats.org/officeDocument/2006/relationships/hyperlink" Target="https://app.ciadeestagios.com.br/empresas/2644" TargetMode="External"/><Relationship Id="rId219" Type="http://schemas.openxmlformats.org/officeDocument/2006/relationships/hyperlink" Target="https://www.ciadeestagios.com.br/vagas/goodyear/" TargetMode="External"/><Relationship Id="rId218" Type="http://schemas.openxmlformats.org/officeDocument/2006/relationships/hyperlink" Target="https://app.ciadeestagios.com.br/vagas/18472" TargetMode="External"/><Relationship Id="rId213" Type="http://schemas.openxmlformats.org/officeDocument/2006/relationships/hyperlink" Target="https://carreiras.brmalls.com.br/vagas/216730-estagio-comercial" TargetMode="External"/><Relationship Id="rId212" Type="http://schemas.openxmlformats.org/officeDocument/2006/relationships/hyperlink" Target="https://app.ciadeestagios.com.br/empresas/4242" TargetMode="External"/><Relationship Id="rId211" Type="http://schemas.openxmlformats.org/officeDocument/2006/relationships/hyperlink" Target="https://app.ciadeestagios.com.br/empresas/2948" TargetMode="External"/><Relationship Id="rId210" Type="http://schemas.openxmlformats.org/officeDocument/2006/relationships/hyperlink" Target="https://www.ciadeestagios.com.br/vagas/eldorado/" TargetMode="External"/><Relationship Id="rId129" Type="http://schemas.openxmlformats.org/officeDocument/2006/relationships/hyperlink" Target="https://99jobs.com/c6-bank/jobs/252418-programa-de-estagio-c6-bank-2023?utm_source=estagiario.senior&amp;utm_medium=estagiario.senior&amp;utm_campaign=estagiario.senior&amp;utm_id=001" TargetMode="External"/><Relationship Id="rId128" Type="http://schemas.openxmlformats.org/officeDocument/2006/relationships/hyperlink" Target="https://preparo.com.br/oportunidades/6350cd94b3362e000bccec6b" TargetMode="External"/><Relationship Id="rId249" Type="http://schemas.openxmlformats.org/officeDocument/2006/relationships/hyperlink" Target="https://vagas.ciadetalentos.com.br/hotsite/estagiobraskem2023" TargetMode="External"/><Relationship Id="rId127" Type="http://schemas.openxmlformats.org/officeDocument/2006/relationships/hyperlink" Target="https://ciadetalentos.com.br/VWtruck&amp;bus/" TargetMode="External"/><Relationship Id="rId248" Type="http://schemas.openxmlformats.org/officeDocument/2006/relationships/hyperlink" Target="https://www.bettha.com/estagiojequiti?utm_source=estagiario.senior&amp;utm_medium=estagiario.senior&amp;utm_campaign=jequiti_estagio_estagiario.senior" TargetMode="External"/><Relationship Id="rId126" Type="http://schemas.openxmlformats.org/officeDocument/2006/relationships/hyperlink" Target="http://www.suzano.com.br/estagio?utm_source=estagiario_senior&amp;utm_medium=estagiario.senior&amp;utm_campaign=suzano_02" TargetMode="External"/><Relationship Id="rId247" Type="http://schemas.openxmlformats.org/officeDocument/2006/relationships/hyperlink" Target="https://bauducco.gupy.io/job/eyJqb2JJZCI6MzQ3NDQyMCwic291cmNlIjoibGlua2VkaW4ifQ==?jobBoardSource=@ESTAGIARIO.SENIOR" TargetMode="External"/><Relationship Id="rId121" Type="http://schemas.openxmlformats.org/officeDocument/2006/relationships/hyperlink" Target="https://vagas.ciadetalentos.com.br/hotsite/TraineeSylvamo2022" TargetMode="External"/><Relationship Id="rId242" Type="http://schemas.openxmlformats.org/officeDocument/2006/relationships/hyperlink" Target="https://vagas.ciadetalentos.com.br/hotsite/Estagioenfermagemcba" TargetMode="External"/><Relationship Id="rId120" Type="http://schemas.openxmlformats.org/officeDocument/2006/relationships/hyperlink" Target="https://www.ciadetalentos.com.br/estagiobradesco2023/" TargetMode="External"/><Relationship Id="rId241" Type="http://schemas.openxmlformats.org/officeDocument/2006/relationships/hyperlink" Target="https://jobs.kenoby.com/renaultbrasil" TargetMode="External"/><Relationship Id="rId240" Type="http://schemas.openxmlformats.org/officeDocument/2006/relationships/hyperlink" Target="https://jobs.kenoby.com/estagioenergisa/job/programa-de-estagio-nivel-superior/6213cd161c12abbeee11bd32?utm_source=website" TargetMode="External"/><Relationship Id="rId125" Type="http://schemas.openxmlformats.org/officeDocument/2006/relationships/hyperlink" Target="https://99jobs.com/grupo-reckitt/jobs/262405-programa-de-estagio-reckitt-2023-1-semestre?utm_source=@estagiario.senior&amp;utm_medium=publi-gratuita-nossa&amp;utm_campaign=@estagiario.senior" TargetMode="External"/><Relationship Id="rId246" Type="http://schemas.openxmlformats.org/officeDocument/2006/relationships/hyperlink" Target="https://www.vagas.com.br/vagas/v2465641/programa-de-estagio-kimberly-clark-2023?utm_campaign=@estagiario.senior&amp;utm_source=@estagiario.senior&amp;utm_medium=publi-gratuita-@estagiario.senior" TargetMode="External"/><Relationship Id="rId124" Type="http://schemas.openxmlformats.org/officeDocument/2006/relationships/hyperlink" Target="https://www.bettha.com/estagioype2023?utm_source=estagiario.senior&amp;utm_medium=estagiario.senior&amp;utm_campaign=ype_estagio_estagiario.senior" TargetMode="External"/><Relationship Id="rId245" Type="http://schemas.openxmlformats.org/officeDocument/2006/relationships/hyperlink" Target="https://careers.ibm.com/job/17298770/programa-de-est-gio-ibm-associates-brasil-hortol-ndia-br/?codes=SN_LinkedIn" TargetMode="External"/><Relationship Id="rId123" Type="http://schemas.openxmlformats.org/officeDocument/2006/relationships/hyperlink" Target="https://oxiteno.com/estagioetrainee2023/estagio/" TargetMode="External"/><Relationship Id="rId244" Type="http://schemas.openxmlformats.org/officeDocument/2006/relationships/hyperlink" Target="https://www.ciadeestagios.com.br/vagas/alcoa/?utm_source=@estagiario.senior&amp;utm_medium=@estagiario.senior&amp;utm_campaign=@estagiario.senior" TargetMode="External"/><Relationship Id="rId122" Type="http://schemas.openxmlformats.org/officeDocument/2006/relationships/hyperlink" Target="https://www.ciadetalentos.com.br/vivotrainee2023/" TargetMode="External"/><Relationship Id="rId243" Type="http://schemas.openxmlformats.org/officeDocument/2006/relationships/hyperlink" Target="https://vagas.ciadetalentos.com.br/hotsite/Estagiosevonik" TargetMode="External"/><Relationship Id="rId95" Type="http://schemas.openxmlformats.org/officeDocument/2006/relationships/hyperlink" Target="http://estagiotraineecocacolafemsabr.eureca.me/?utm_source=newsletter&amp;utm_medium=estagiosenior&amp;utm_campaign=parceiros_pagos&amp;utm_id=%5Bcocacola.01%5D%5B2022%5D%5Bestagio+e+trainee%5D" TargetMode="External"/><Relationship Id="rId94" Type="http://schemas.openxmlformats.org/officeDocument/2006/relationships/hyperlink" Target="https://neoenergia.across.jobs/" TargetMode="External"/><Relationship Id="rId97" Type="http://schemas.openxmlformats.org/officeDocument/2006/relationships/hyperlink" Target="https://grnh.se/79c378793us" TargetMode="External"/><Relationship Id="rId96" Type="http://schemas.openxmlformats.org/officeDocument/2006/relationships/hyperlink" Target="https://www.ericsson.com/pt/careers/global-locations/latin-america/vagas-programa-de-estagio-e-trainee-ericsson" TargetMode="External"/><Relationship Id="rId99" Type="http://schemas.openxmlformats.org/officeDocument/2006/relationships/hyperlink" Target="https://programasambev.gupy.io/job/eyJqb2JJZCI6Mjg3MDEyMCwic291cmNlIjoiZ3VweV9wdWJsaWNfcGFnZSJ9?jobBoardSource=gupy_public_page" TargetMode="External"/><Relationship Id="rId98" Type="http://schemas.openxmlformats.org/officeDocument/2006/relationships/hyperlink" Target="https://99jobs.com/alpargatas-s-a/jobs/248350-programa-de-estagio-alpargatas-2023" TargetMode="External"/><Relationship Id="rId91" Type="http://schemas.openxmlformats.org/officeDocument/2006/relationships/hyperlink" Target="https://www.braskem.com.br/carreiras-estagio-universitario?utm_source=google&amp;utm_medium=search&amp;utm_content=braskem_programa-de-estagio_institucional_intencao_google_search_texto_cpc_sociedade_nd_brasil&amp;utm_campaign=pbc_braskem_programa-de-estagio_institucional&amp;gclid=CjwKCAjw6fyXBhBgEiwAhhiZssd-VK985-CeMfVCrAPm0zLY0RvvwFGPiXDgvjU9tbvoSdzAWPgHDBoCto4QAvD_BwE" TargetMode="External"/><Relationship Id="rId90" Type="http://schemas.openxmlformats.org/officeDocument/2006/relationships/hyperlink" Target="https://grupomoura.gupy.io/job/eyJqb2JJZCI6MTE0MDExNiwic291cmNlIjoiZ3VweV9wdWJsaWNfcGFnZSJ9?jobBoardSource=gupy_public_page" TargetMode="External"/><Relationship Id="rId93" Type="http://schemas.openxmlformats.org/officeDocument/2006/relationships/hyperlink" Target="https://www.bettha.com/estagiomondelez2022?utm_source=site&amp;utm_medium=globe&amp;utm_campaign=mdlz_estagio_site_globe_12082022" TargetMode="External"/><Relationship Id="rId92" Type="http://schemas.openxmlformats.org/officeDocument/2006/relationships/hyperlink" Target="https://www.ciadeestagios.com.br/vagas/azul/?utm_source=tiktok_instagram&amp;utm_medium=estagiario_senior+&amp;utm_campaign=campanha_estagio_2022" TargetMode="External"/><Relationship Id="rId118" Type="http://schemas.openxmlformats.org/officeDocument/2006/relationships/hyperlink" Target="https://careers.bat.com/job/uberlandia/programa-de-estagio-2023-1-operacoes/27325/742585600" TargetMode="External"/><Relationship Id="rId239" Type="http://schemas.openxmlformats.org/officeDocument/2006/relationships/hyperlink" Target="https://www.nissan.com.br/trabalhe-conosco/programa-estagio.html" TargetMode="External"/><Relationship Id="rId117" Type="http://schemas.openxmlformats.org/officeDocument/2006/relationships/hyperlink" Target="https://www.ciadeestagios.com.br/vagas/grupoultra/?utm_source=@estagiario.senior&amp;utm_medium=publi-gratuita-nossa&amp;utm_campaign=@estagiario.senior" TargetMode="External"/><Relationship Id="rId238" Type="http://schemas.openxmlformats.org/officeDocument/2006/relationships/hyperlink" Target="https://app.ciadeestagios.com.br/vagas/20944" TargetMode="External"/><Relationship Id="rId116" Type="http://schemas.openxmlformats.org/officeDocument/2006/relationships/hyperlink" Target="https://ciadetalentos.com.br/estagiohyperapharma/" TargetMode="External"/><Relationship Id="rId237" Type="http://schemas.openxmlformats.org/officeDocument/2006/relationships/hyperlink" Target="https://www.ciadeestagios.com.br/vagas/fedex/" TargetMode="External"/><Relationship Id="rId115" Type="http://schemas.openxmlformats.org/officeDocument/2006/relationships/hyperlink" Target="https://ciadetalentos.com.br/estagiobrainfarma/" TargetMode="External"/><Relationship Id="rId236" Type="http://schemas.openxmlformats.org/officeDocument/2006/relationships/hyperlink" Target="https://app.ciadeestagios.com.br/empresas/3492/" TargetMode="External"/><Relationship Id="rId119" Type="http://schemas.openxmlformats.org/officeDocument/2006/relationships/hyperlink" Target="https://99jobs.com/shopee/jobs/246339-estagio-shopee-2023?utm_source=@estagiario.senior&amp;utm_medium=publi-gratuita-nossa&amp;utm_campaign=@estagiario.senior" TargetMode="External"/><Relationship Id="rId110" Type="http://schemas.openxmlformats.org/officeDocument/2006/relationships/hyperlink" Target="https://estagiojjbrasil.com.br/" TargetMode="External"/><Relationship Id="rId231" Type="http://schemas.openxmlformats.org/officeDocument/2006/relationships/hyperlink" Target="https://app.ciadeestagios.com.br/empresas/4921" TargetMode="External"/><Relationship Id="rId230" Type="http://schemas.openxmlformats.org/officeDocument/2006/relationships/hyperlink" Target="https://app.ciadeestagios.com.br/empresas/3026/" TargetMode="External"/><Relationship Id="rId114" Type="http://schemas.openxmlformats.org/officeDocument/2006/relationships/hyperlink" Target="https://vagas.ciadetalentos.com.br/hotsite/estagiokpmg" TargetMode="External"/><Relationship Id="rId235" Type="http://schemas.openxmlformats.org/officeDocument/2006/relationships/hyperlink" Target="https://www.ciadeestagios.com.br/vagas/esab/?utm_source=@estagiario.senior&amp;utm_medium=publi-gratuita-@estagiario.senior&amp;utm_campaign=@estagiario.senior" TargetMode="External"/><Relationship Id="rId113" Type="http://schemas.openxmlformats.org/officeDocument/2006/relationships/hyperlink" Target="https://estagio2023kraftheinz.selecty.com.br/search/" TargetMode="External"/><Relationship Id="rId234" Type="http://schemas.openxmlformats.org/officeDocument/2006/relationships/hyperlink" Target="https://www.ciadeestagios.com.br/vagas/qitech/" TargetMode="External"/><Relationship Id="rId112" Type="http://schemas.openxmlformats.org/officeDocument/2006/relationships/hyperlink" Target="https://www.vagas.com.br/vagas/v2430444/programa-de-estagio-tim-2022?utm_source=@estagiario.senior&amp;utm_medium=publi-gratuita-nossa&amp;utm_campaign=@estagiario.senior" TargetMode="External"/><Relationship Id="rId233" Type="http://schemas.openxmlformats.org/officeDocument/2006/relationships/hyperlink" Target="https://vagas.ciadetalentos.com.br/hotsite/nutrien2022?utm_source=Universidades&amp;utm_medium=Assessoria&amp;utm_campaign=Nutrien_CT_Estagio_2022-1_Universidades_Assessoria__07062022" TargetMode="External"/><Relationship Id="rId111" Type="http://schemas.openxmlformats.org/officeDocument/2006/relationships/hyperlink" Target="http://vagas.com/" TargetMode="External"/><Relationship Id="rId232" Type="http://schemas.openxmlformats.org/officeDocument/2006/relationships/hyperlink" Target="https://www.ciadeestagios.com.br/vagas/marilan/?utm_source=@estagiario.senior&amp;utm_medium=publi-gratuita-@estagiario.senior&amp;utm_campaign=destaque" TargetMode="External"/><Relationship Id="rId206" Type="http://schemas.openxmlformats.org/officeDocument/2006/relationships/hyperlink" Target="https://www.ciadeestagios.com.br/vagas/upl/" TargetMode="External"/><Relationship Id="rId205" Type="http://schemas.openxmlformats.org/officeDocument/2006/relationships/hyperlink" Target="https://vagas.taqe.com.br/fleury/programa-de-estagio-2022-v1?utm_source=@estagiario.senior-publi-gratuita&amp;utm_medium=@ESTAGIARIO.SENIOR&amp;utm_campaign=publi-gratuita-se-quiserem-conversar-@estagiario.senior" TargetMode="External"/><Relationship Id="rId204" Type="http://schemas.openxmlformats.org/officeDocument/2006/relationships/hyperlink" Target="https://app.ciadeestagios.com.br/vagas/18999" TargetMode="External"/><Relationship Id="rId203" Type="http://schemas.openxmlformats.org/officeDocument/2006/relationships/hyperlink" Target="https://www.ciadeestagios.com.br/vagas/generalmills/?utm_source=@estagiario.senior&amp;utm_medium=publi-gratuita-nossa&amp;utm_campaign=@estagiario.senior" TargetMode="External"/><Relationship Id="rId209" Type="http://schemas.openxmlformats.org/officeDocument/2006/relationships/hyperlink" Target="https://www.ciadeestagios.com.br/vagas/institutoayrtonsenna/" TargetMode="External"/><Relationship Id="rId208" Type="http://schemas.openxmlformats.org/officeDocument/2006/relationships/hyperlink" Target="https://www.ciadeestagios.com.br/vagas/crown/estagio/" TargetMode="External"/><Relationship Id="rId207" Type="http://schemas.openxmlformats.org/officeDocument/2006/relationships/hyperlink" Target="https://www.ciadeestagios.com.br/vagas/odontoprev/" TargetMode="External"/><Relationship Id="rId202" Type="http://schemas.openxmlformats.org/officeDocument/2006/relationships/hyperlink" Target="https://www.ciadeestagios.com.br/vagas/uhg/" TargetMode="External"/><Relationship Id="rId201" Type="http://schemas.openxmlformats.org/officeDocument/2006/relationships/hyperlink" Target="https://www.ciadeestagios.com.br/vagas/klabin/" TargetMode="External"/><Relationship Id="rId200" Type="http://schemas.openxmlformats.org/officeDocument/2006/relationships/hyperlink" Target="https://app.ciadeestagios.com.br/empresas/397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AC"/>
    <outlinePr summaryBelow="0" summaryRight="0"/>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12.5"/>
    <col customWidth="1" min="2" max="2" width="12.25"/>
    <col customWidth="1" min="3" max="3" width="19.13"/>
    <col customWidth="1" min="4" max="4" width="15.0"/>
    <col customWidth="1" min="5" max="5" width="21.75"/>
    <col customWidth="1" min="6" max="6" width="26.25"/>
    <col customWidth="1" min="7" max="7" width="58.5"/>
    <col customWidth="1" min="8" max="8" width="14.88"/>
    <col customWidth="1" min="9" max="9" width="39.13"/>
    <col customWidth="1" min="10" max="10" width="26.63"/>
    <col customWidth="1" min="11" max="11" width="49.0"/>
    <col customWidth="1" min="12" max="12" width="27.13"/>
    <col customWidth="1" min="13" max="13" width="18.88"/>
    <col customWidth="1" min="14" max="14" width="26.13"/>
    <col customWidth="1" min="15" max="15" width="28.5"/>
    <col customWidth="1" min="16" max="16" width="49.25"/>
    <col customWidth="1" min="17" max="17" width="35.63"/>
    <col customWidth="1" min="18" max="18" width="19.75"/>
    <col customWidth="1" min="19" max="19" width="35.5"/>
    <col customWidth="1" min="20" max="20" width="14.88"/>
    <col customWidth="1" min="21" max="22" width="29.0"/>
    <col customWidth="1" min="23" max="23" width="23.13"/>
  </cols>
  <sheetData>
    <row r="1" ht="51.75" customHeight="1">
      <c r="A1" s="1" t="s">
        <v>0</v>
      </c>
      <c r="J1" s="2"/>
      <c r="K1" s="3"/>
      <c r="L1" s="4"/>
      <c r="M1" s="3"/>
      <c r="N1" s="3"/>
      <c r="O1" s="3"/>
      <c r="P1" s="5"/>
      <c r="Q1" s="4"/>
      <c r="R1" s="4"/>
      <c r="S1" s="6"/>
      <c r="T1" s="6"/>
      <c r="U1" s="3"/>
      <c r="V1" s="3"/>
      <c r="W1" s="3"/>
    </row>
    <row r="2" ht="53.25" customHeight="1">
      <c r="A2" s="7" t="s">
        <v>1</v>
      </c>
      <c r="B2" s="7" t="s">
        <v>2</v>
      </c>
      <c r="C2" s="8" t="s">
        <v>3</v>
      </c>
      <c r="D2" s="8" t="s">
        <v>4</v>
      </c>
      <c r="E2" s="7" t="s">
        <v>5</v>
      </c>
      <c r="F2" s="7" t="s">
        <v>6</v>
      </c>
      <c r="G2" s="9" t="s">
        <v>7</v>
      </c>
      <c r="H2" s="10" t="s">
        <v>8</v>
      </c>
      <c r="I2" s="7" t="s">
        <v>9</v>
      </c>
      <c r="J2" s="7" t="s">
        <v>10</v>
      </c>
      <c r="K2" s="11" t="s">
        <v>11</v>
      </c>
      <c r="L2" s="10" t="s">
        <v>12</v>
      </c>
      <c r="M2" s="7" t="s">
        <v>13</v>
      </c>
      <c r="N2" s="7" t="s">
        <v>14</v>
      </c>
      <c r="O2" s="7" t="s">
        <v>15</v>
      </c>
      <c r="P2" s="9" t="s">
        <v>16</v>
      </c>
      <c r="Q2" s="10" t="s">
        <v>17</v>
      </c>
      <c r="R2" s="10" t="s">
        <v>18</v>
      </c>
      <c r="S2" s="12" t="s">
        <v>19</v>
      </c>
      <c r="T2" s="12" t="s">
        <v>20</v>
      </c>
      <c r="U2" s="7" t="s">
        <v>21</v>
      </c>
      <c r="V2" s="13" t="s">
        <v>22</v>
      </c>
      <c r="W2" s="7" t="s">
        <v>23</v>
      </c>
    </row>
    <row r="3">
      <c r="A3" s="14">
        <v>45244.0</v>
      </c>
      <c r="B3" s="15">
        <v>45272.0</v>
      </c>
      <c r="C3" s="16" t="s">
        <v>24</v>
      </c>
      <c r="D3" s="17" t="s">
        <v>25</v>
      </c>
      <c r="E3" s="16" t="s">
        <v>26</v>
      </c>
      <c r="F3" s="18" t="s">
        <v>27</v>
      </c>
      <c r="G3" s="19" t="s">
        <v>28</v>
      </c>
      <c r="H3" s="16" t="s">
        <v>29</v>
      </c>
      <c r="I3" s="20" t="s">
        <v>30</v>
      </c>
      <c r="J3" s="16" t="s">
        <v>31</v>
      </c>
      <c r="K3" s="19" t="s">
        <v>32</v>
      </c>
      <c r="L3" s="21">
        <v>108.0</v>
      </c>
      <c r="M3" s="21" t="s">
        <v>33</v>
      </c>
      <c r="N3" s="22">
        <v>45627.0</v>
      </c>
      <c r="O3" s="16" t="s">
        <v>34</v>
      </c>
      <c r="P3" s="20" t="s">
        <v>35</v>
      </c>
      <c r="Q3" s="21" t="s">
        <v>34</v>
      </c>
      <c r="R3" s="21" t="s">
        <v>36</v>
      </c>
      <c r="S3" s="21" t="s">
        <v>36</v>
      </c>
      <c r="T3" s="23">
        <v>3012.0</v>
      </c>
      <c r="U3" s="24" t="s">
        <v>37</v>
      </c>
      <c r="V3" s="16"/>
      <c r="W3" s="25"/>
    </row>
    <row r="4">
      <c r="A4" s="14">
        <v>45236.0</v>
      </c>
      <c r="B4" s="15">
        <v>45272.0</v>
      </c>
      <c r="C4" s="16" t="s">
        <v>38</v>
      </c>
      <c r="D4" s="17" t="s">
        <v>25</v>
      </c>
      <c r="E4" s="16" t="s">
        <v>39</v>
      </c>
      <c r="F4" s="18" t="s">
        <v>40</v>
      </c>
      <c r="G4" s="19" t="s">
        <v>41</v>
      </c>
      <c r="H4" s="16" t="s">
        <v>42</v>
      </c>
      <c r="I4" s="20" t="s">
        <v>36</v>
      </c>
      <c r="J4" s="16" t="s">
        <v>43</v>
      </c>
      <c r="K4" s="19" t="s">
        <v>44</v>
      </c>
      <c r="L4" s="18">
        <v>80.0</v>
      </c>
      <c r="M4" s="21" t="s">
        <v>33</v>
      </c>
      <c r="N4" s="22">
        <v>45627.0</v>
      </c>
      <c r="O4" s="22">
        <v>45627.0</v>
      </c>
      <c r="P4" s="26" t="s">
        <v>45</v>
      </c>
      <c r="Q4" s="21" t="s">
        <v>46</v>
      </c>
      <c r="R4" s="21" t="s">
        <v>36</v>
      </c>
      <c r="S4" s="27" t="s">
        <v>47</v>
      </c>
      <c r="T4" s="23"/>
      <c r="U4" s="24" t="s">
        <v>48</v>
      </c>
      <c r="V4" s="16"/>
      <c r="W4" s="28"/>
    </row>
    <row r="5">
      <c r="A5" s="14">
        <v>45261.0</v>
      </c>
      <c r="B5" s="15">
        <v>45290.0</v>
      </c>
      <c r="C5" s="18" t="s">
        <v>49</v>
      </c>
      <c r="D5" s="17" t="s">
        <v>25</v>
      </c>
      <c r="E5" s="16" t="s">
        <v>50</v>
      </c>
      <c r="F5" s="18" t="s">
        <v>40</v>
      </c>
      <c r="G5" s="19" t="s">
        <v>51</v>
      </c>
      <c r="H5" s="16" t="s">
        <v>42</v>
      </c>
      <c r="I5" s="20" t="s">
        <v>52</v>
      </c>
      <c r="J5" s="16" t="s">
        <v>43</v>
      </c>
      <c r="K5" s="19" t="s">
        <v>36</v>
      </c>
      <c r="L5" s="19" t="s">
        <v>36</v>
      </c>
      <c r="M5" s="21" t="s">
        <v>53</v>
      </c>
      <c r="N5" s="22">
        <v>45992.0</v>
      </c>
      <c r="O5" s="16" t="s">
        <v>34</v>
      </c>
      <c r="P5" s="19" t="s">
        <v>36</v>
      </c>
      <c r="Q5" s="19" t="s">
        <v>36</v>
      </c>
      <c r="R5" s="19" t="s">
        <v>36</v>
      </c>
      <c r="T5" s="27">
        <v>2086.0</v>
      </c>
      <c r="U5" s="29" t="s">
        <v>54</v>
      </c>
      <c r="V5" s="16"/>
      <c r="W5" s="30"/>
    </row>
    <row r="6">
      <c r="A6" s="14">
        <v>45261.0</v>
      </c>
      <c r="B6" s="15">
        <v>45298.0</v>
      </c>
      <c r="C6" s="18" t="s">
        <v>55</v>
      </c>
      <c r="D6" s="17" t="s">
        <v>25</v>
      </c>
      <c r="E6" s="16" t="s">
        <v>56</v>
      </c>
      <c r="F6" s="18" t="s">
        <v>40</v>
      </c>
      <c r="G6" s="19"/>
      <c r="H6" s="16"/>
      <c r="I6" s="20" t="s">
        <v>57</v>
      </c>
      <c r="J6" s="16" t="s">
        <v>58</v>
      </c>
      <c r="K6" s="19"/>
      <c r="L6" s="19"/>
      <c r="M6" s="21"/>
      <c r="N6" s="22">
        <v>45839.0</v>
      </c>
      <c r="O6" s="22">
        <v>46204.0</v>
      </c>
      <c r="P6" s="19"/>
      <c r="Q6" s="19"/>
      <c r="R6" s="19"/>
      <c r="S6" s="27">
        <v>2000.0</v>
      </c>
      <c r="T6" s="27"/>
      <c r="U6" s="31"/>
      <c r="V6" s="16"/>
      <c r="W6" s="30"/>
    </row>
    <row r="7">
      <c r="A7" s="32">
        <v>44958.0</v>
      </c>
      <c r="B7" s="33">
        <v>45291.0</v>
      </c>
      <c r="C7" s="34" t="s">
        <v>59</v>
      </c>
      <c r="D7" s="34" t="s">
        <v>25</v>
      </c>
      <c r="E7" s="21" t="s">
        <v>56</v>
      </c>
      <c r="F7" s="34" t="s">
        <v>40</v>
      </c>
      <c r="G7" s="35" t="s">
        <v>36</v>
      </c>
      <c r="H7" s="21" t="s">
        <v>60</v>
      </c>
      <c r="I7" s="36" t="s">
        <v>36</v>
      </c>
      <c r="J7" s="21" t="s">
        <v>61</v>
      </c>
      <c r="K7" s="35" t="s">
        <v>62</v>
      </c>
      <c r="L7" s="21" t="s">
        <v>36</v>
      </c>
      <c r="M7" s="21" t="s">
        <v>63</v>
      </c>
      <c r="N7" s="37">
        <v>45444.0</v>
      </c>
      <c r="O7" s="37" t="s">
        <v>36</v>
      </c>
      <c r="P7" s="38" t="s">
        <v>64</v>
      </c>
      <c r="Q7" s="21" t="s">
        <v>65</v>
      </c>
      <c r="R7" s="21" t="s">
        <v>36</v>
      </c>
      <c r="S7" s="21" t="s">
        <v>36</v>
      </c>
      <c r="T7" s="27">
        <v>2178.0</v>
      </c>
      <c r="U7" s="39" t="s">
        <v>66</v>
      </c>
      <c r="V7" s="21" t="s">
        <v>67</v>
      </c>
      <c r="W7" s="21"/>
    </row>
    <row r="8">
      <c r="A8" s="32">
        <v>45200.0</v>
      </c>
      <c r="B8" s="33">
        <v>45292.0</v>
      </c>
      <c r="C8" s="17" t="s">
        <v>68</v>
      </c>
      <c r="D8" s="34" t="s">
        <v>25</v>
      </c>
      <c r="E8" s="21" t="s">
        <v>56</v>
      </c>
      <c r="F8" s="17" t="s">
        <v>69</v>
      </c>
      <c r="G8" s="35" t="s">
        <v>70</v>
      </c>
      <c r="H8" s="21" t="s">
        <v>71</v>
      </c>
      <c r="I8" s="36" t="s">
        <v>72</v>
      </c>
      <c r="J8" s="21" t="s">
        <v>43</v>
      </c>
      <c r="K8" s="35" t="s">
        <v>36</v>
      </c>
      <c r="L8" s="21" t="s">
        <v>36</v>
      </c>
      <c r="M8" s="21" t="s">
        <v>68</v>
      </c>
      <c r="N8" s="22">
        <v>45839.0</v>
      </c>
      <c r="O8" s="21" t="s">
        <v>34</v>
      </c>
      <c r="P8" s="36" t="s">
        <v>73</v>
      </c>
      <c r="Q8" s="21"/>
      <c r="R8" s="21" t="s">
        <v>36</v>
      </c>
      <c r="S8" s="21" t="s">
        <v>36</v>
      </c>
      <c r="T8" s="27">
        <v>3320.0</v>
      </c>
      <c r="U8" s="39" t="s">
        <v>74</v>
      </c>
      <c r="V8" s="21"/>
      <c r="W8" s="21"/>
    </row>
    <row r="9">
      <c r="A9" s="32">
        <v>45261.0</v>
      </c>
      <c r="B9" s="33">
        <v>45294.0</v>
      </c>
      <c r="C9" s="17" t="s">
        <v>75</v>
      </c>
      <c r="D9" s="34" t="s">
        <v>25</v>
      </c>
      <c r="E9" s="21" t="s">
        <v>56</v>
      </c>
      <c r="F9" s="17" t="s">
        <v>40</v>
      </c>
      <c r="G9" s="35" t="s">
        <v>76</v>
      </c>
      <c r="H9" s="21" t="s">
        <v>71</v>
      </c>
      <c r="I9" s="36" t="s">
        <v>36</v>
      </c>
      <c r="J9" s="21" t="s">
        <v>43</v>
      </c>
      <c r="K9" s="35" t="s">
        <v>77</v>
      </c>
      <c r="L9" s="21" t="s">
        <v>36</v>
      </c>
      <c r="M9" s="21" t="s">
        <v>78</v>
      </c>
      <c r="N9" s="22">
        <v>45992.0</v>
      </c>
      <c r="O9" s="16" t="s">
        <v>34</v>
      </c>
      <c r="P9" s="36" t="s">
        <v>36</v>
      </c>
      <c r="Q9" s="21" t="s">
        <v>36</v>
      </c>
      <c r="R9" s="21">
        <v>30.0</v>
      </c>
      <c r="S9" s="27" t="s">
        <v>36</v>
      </c>
      <c r="T9" s="27">
        <v>2761.0</v>
      </c>
      <c r="U9" s="39" t="s">
        <v>79</v>
      </c>
      <c r="V9" s="21"/>
      <c r="W9" s="21"/>
    </row>
    <row r="10">
      <c r="A10" s="32">
        <v>45240.0</v>
      </c>
      <c r="B10" s="33">
        <v>45294.0</v>
      </c>
      <c r="C10" s="17" t="s">
        <v>80</v>
      </c>
      <c r="D10" s="34" t="s">
        <v>25</v>
      </c>
      <c r="E10" s="21" t="s">
        <v>39</v>
      </c>
      <c r="F10" s="17" t="s">
        <v>40</v>
      </c>
      <c r="G10" s="35" t="s">
        <v>81</v>
      </c>
      <c r="H10" s="21" t="s">
        <v>82</v>
      </c>
      <c r="I10" s="36" t="s">
        <v>83</v>
      </c>
      <c r="J10" s="21" t="s">
        <v>84</v>
      </c>
      <c r="K10" s="35" t="s">
        <v>85</v>
      </c>
      <c r="L10" s="21" t="s">
        <v>36</v>
      </c>
      <c r="M10" s="21" t="s">
        <v>86</v>
      </c>
      <c r="N10" s="22">
        <v>45839.0</v>
      </c>
      <c r="O10" s="22">
        <v>46235.0</v>
      </c>
      <c r="P10" s="36" t="s">
        <v>34</v>
      </c>
      <c r="Q10" s="21" t="s">
        <v>36</v>
      </c>
      <c r="R10" s="21" t="s">
        <v>36</v>
      </c>
      <c r="S10" s="27">
        <v>1400.0</v>
      </c>
      <c r="T10" s="27"/>
      <c r="U10" s="39" t="s">
        <v>87</v>
      </c>
      <c r="V10" s="21"/>
      <c r="W10" s="21"/>
    </row>
    <row r="11">
      <c r="A11" s="32">
        <v>45261.0</v>
      </c>
      <c r="B11" s="33">
        <v>44931.0</v>
      </c>
      <c r="C11" s="17" t="s">
        <v>88</v>
      </c>
      <c r="D11" s="34" t="s">
        <v>25</v>
      </c>
      <c r="E11" s="21" t="s">
        <v>56</v>
      </c>
      <c r="F11" s="17" t="s">
        <v>40</v>
      </c>
      <c r="G11" s="35" t="s">
        <v>89</v>
      </c>
      <c r="H11" s="21" t="s">
        <v>90</v>
      </c>
      <c r="I11" s="36" t="s">
        <v>91</v>
      </c>
      <c r="J11" s="21" t="s">
        <v>92</v>
      </c>
      <c r="K11" s="35" t="s">
        <v>93</v>
      </c>
      <c r="L11" s="21">
        <v>45.0</v>
      </c>
      <c r="M11" s="21" t="s">
        <v>33</v>
      </c>
      <c r="N11" s="22">
        <v>45839.0</v>
      </c>
      <c r="O11" s="16" t="s">
        <v>34</v>
      </c>
      <c r="P11" s="36" t="s">
        <v>94</v>
      </c>
      <c r="Q11" s="21" t="s">
        <v>36</v>
      </c>
      <c r="R11" s="21" t="s">
        <v>36</v>
      </c>
      <c r="S11" s="27">
        <v>2100.0</v>
      </c>
      <c r="T11" s="27"/>
      <c r="U11" s="39" t="s">
        <v>95</v>
      </c>
      <c r="V11" s="21"/>
      <c r="W11" s="21"/>
    </row>
    <row r="12">
      <c r="A12" s="32">
        <v>45261.0</v>
      </c>
      <c r="B12" s="33">
        <v>45299.0</v>
      </c>
      <c r="C12" s="17" t="s">
        <v>96</v>
      </c>
      <c r="D12" s="34" t="s">
        <v>25</v>
      </c>
      <c r="E12" s="21" t="s">
        <v>56</v>
      </c>
      <c r="F12" s="17" t="s">
        <v>40</v>
      </c>
      <c r="G12" s="35" t="s">
        <v>97</v>
      </c>
      <c r="H12" s="21" t="s">
        <v>29</v>
      </c>
      <c r="I12" s="36" t="s">
        <v>98</v>
      </c>
      <c r="J12" s="21" t="s">
        <v>99</v>
      </c>
      <c r="K12" s="35" t="s">
        <v>100</v>
      </c>
      <c r="L12" s="21">
        <v>115.0</v>
      </c>
      <c r="M12" s="21" t="s">
        <v>33</v>
      </c>
      <c r="N12" s="22">
        <v>45809.0</v>
      </c>
      <c r="O12" s="22">
        <v>46174.0</v>
      </c>
      <c r="P12" s="36" t="s">
        <v>101</v>
      </c>
      <c r="Q12" s="21" t="s">
        <v>36</v>
      </c>
      <c r="R12" s="21" t="s">
        <v>36</v>
      </c>
      <c r="S12" s="21" t="s">
        <v>36</v>
      </c>
      <c r="T12" s="27">
        <v>2235.0</v>
      </c>
      <c r="U12" s="39" t="s">
        <v>102</v>
      </c>
      <c r="V12" s="21"/>
      <c r="W12" s="21"/>
    </row>
    <row r="13">
      <c r="A13" s="32">
        <v>45240.0</v>
      </c>
      <c r="B13" s="32">
        <v>45351.0</v>
      </c>
      <c r="C13" s="17" t="s">
        <v>103</v>
      </c>
      <c r="D13" s="34" t="s">
        <v>25</v>
      </c>
      <c r="E13" s="21" t="s">
        <v>56</v>
      </c>
      <c r="F13" s="17" t="s">
        <v>69</v>
      </c>
      <c r="G13" s="35" t="s">
        <v>104</v>
      </c>
      <c r="H13" s="21" t="s">
        <v>105</v>
      </c>
      <c r="I13" s="36"/>
      <c r="J13" s="21" t="s">
        <v>106</v>
      </c>
      <c r="K13" s="35" t="s">
        <v>107</v>
      </c>
      <c r="L13" s="21" t="s">
        <v>36</v>
      </c>
      <c r="M13" s="21" t="s">
        <v>108</v>
      </c>
      <c r="N13" s="22">
        <v>46204.0</v>
      </c>
      <c r="O13" s="40">
        <v>46935.0</v>
      </c>
      <c r="P13" s="36" t="s">
        <v>109</v>
      </c>
      <c r="Q13" s="21" t="s">
        <v>36</v>
      </c>
      <c r="R13" s="21" t="s">
        <v>36</v>
      </c>
      <c r="S13" s="27">
        <v>1500.0</v>
      </c>
      <c r="T13" s="27"/>
      <c r="U13" s="39" t="s">
        <v>110</v>
      </c>
      <c r="V13" s="21"/>
      <c r="W13" s="21"/>
    </row>
    <row r="14">
      <c r="A14" s="41" t="s">
        <v>111</v>
      </c>
      <c r="B14" s="41" t="s">
        <v>111</v>
      </c>
      <c r="C14" s="17" t="s">
        <v>112</v>
      </c>
      <c r="D14" s="17" t="s">
        <v>113</v>
      </c>
      <c r="E14" s="17" t="s">
        <v>36</v>
      </c>
      <c r="F14" s="17" t="s">
        <v>40</v>
      </c>
      <c r="G14" s="35" t="s">
        <v>28</v>
      </c>
      <c r="H14" s="21" t="s">
        <v>29</v>
      </c>
      <c r="I14" s="36" t="s">
        <v>114</v>
      </c>
      <c r="J14" s="21" t="s">
        <v>43</v>
      </c>
      <c r="K14" s="35" t="s">
        <v>115</v>
      </c>
      <c r="L14" s="21" t="s">
        <v>36</v>
      </c>
      <c r="M14" s="21" t="s">
        <v>53</v>
      </c>
      <c r="N14" s="21" t="s">
        <v>36</v>
      </c>
      <c r="O14" s="21" t="s">
        <v>36</v>
      </c>
      <c r="P14" s="36" t="s">
        <v>34</v>
      </c>
      <c r="Q14" s="21" t="s">
        <v>36</v>
      </c>
      <c r="R14" s="21" t="s">
        <v>36</v>
      </c>
      <c r="S14" s="27">
        <v>2400.0</v>
      </c>
      <c r="T14" s="27"/>
      <c r="U14" s="39" t="s">
        <v>116</v>
      </c>
      <c r="V14" s="42" t="s">
        <v>117</v>
      </c>
      <c r="W14" s="21"/>
    </row>
    <row r="15">
      <c r="A15" s="41" t="s">
        <v>111</v>
      </c>
      <c r="B15" s="41" t="s">
        <v>111</v>
      </c>
      <c r="C15" s="43" t="s">
        <v>118</v>
      </c>
      <c r="D15" s="17" t="s">
        <v>25</v>
      </c>
      <c r="E15" s="17" t="s">
        <v>39</v>
      </c>
      <c r="F15" s="17" t="s">
        <v>69</v>
      </c>
      <c r="G15" s="35" t="s">
        <v>119</v>
      </c>
      <c r="H15" s="21" t="s">
        <v>120</v>
      </c>
      <c r="I15" s="36" t="s">
        <v>121</v>
      </c>
      <c r="J15" s="21" t="s">
        <v>43</v>
      </c>
      <c r="K15" s="35" t="s">
        <v>36</v>
      </c>
      <c r="L15" s="21" t="s">
        <v>36</v>
      </c>
      <c r="M15" s="21" t="s">
        <v>118</v>
      </c>
      <c r="N15" s="37">
        <v>45474.0</v>
      </c>
      <c r="O15" s="37">
        <v>45839.0</v>
      </c>
      <c r="P15" s="36" t="s">
        <v>122</v>
      </c>
      <c r="Q15" s="21" t="s">
        <v>36</v>
      </c>
      <c r="R15" s="21" t="s">
        <v>36</v>
      </c>
      <c r="S15" s="27">
        <v>2300.0</v>
      </c>
      <c r="T15" s="27"/>
      <c r="U15" s="39" t="s">
        <v>123</v>
      </c>
      <c r="V15" s="42" t="s">
        <v>124</v>
      </c>
      <c r="W15" s="21"/>
    </row>
    <row r="16">
      <c r="A16" s="33">
        <v>44761.0</v>
      </c>
      <c r="B16" s="44" t="s">
        <v>125</v>
      </c>
      <c r="C16" s="17" t="s">
        <v>126</v>
      </c>
      <c r="D16" s="17" t="s">
        <v>25</v>
      </c>
      <c r="E16" s="21" t="s">
        <v>50</v>
      </c>
      <c r="F16" s="17" t="s">
        <v>127</v>
      </c>
      <c r="G16" s="35" t="s">
        <v>128</v>
      </c>
      <c r="H16" s="21" t="s">
        <v>129</v>
      </c>
      <c r="I16" s="36" t="s">
        <v>130</v>
      </c>
      <c r="J16" s="21" t="s">
        <v>131</v>
      </c>
      <c r="K16" s="35" t="s">
        <v>132</v>
      </c>
      <c r="L16" s="21" t="s">
        <v>36</v>
      </c>
      <c r="M16" s="21" t="s">
        <v>86</v>
      </c>
      <c r="N16" s="37">
        <v>45474.0</v>
      </c>
      <c r="O16" s="37">
        <v>45992.0</v>
      </c>
      <c r="P16" s="36" t="s">
        <v>34</v>
      </c>
      <c r="Q16" s="21" t="s">
        <v>36</v>
      </c>
      <c r="R16" s="21" t="s">
        <v>36</v>
      </c>
      <c r="S16" s="27">
        <v>2300.0</v>
      </c>
      <c r="T16" s="27"/>
      <c r="U16" s="39" t="s">
        <v>133</v>
      </c>
      <c r="V16" s="21" t="s">
        <v>67</v>
      </c>
      <c r="W16" s="21"/>
    </row>
    <row r="17">
      <c r="A17" s="45" t="s">
        <v>134</v>
      </c>
      <c r="B17" s="45" t="s">
        <v>134</v>
      </c>
      <c r="C17" s="17" t="s">
        <v>135</v>
      </c>
      <c r="D17" s="17" t="s">
        <v>25</v>
      </c>
      <c r="E17" s="21" t="s">
        <v>50</v>
      </c>
      <c r="F17" s="17" t="s">
        <v>40</v>
      </c>
      <c r="G17" s="35" t="s">
        <v>28</v>
      </c>
      <c r="H17" s="21" t="s">
        <v>136</v>
      </c>
      <c r="I17" s="35" t="s">
        <v>72</v>
      </c>
      <c r="J17" s="21" t="s">
        <v>43</v>
      </c>
      <c r="K17" s="36" t="s">
        <v>36</v>
      </c>
      <c r="L17" s="21" t="s">
        <v>36</v>
      </c>
      <c r="M17" s="21" t="s">
        <v>137</v>
      </c>
      <c r="N17" s="21" t="s">
        <v>138</v>
      </c>
      <c r="O17" s="21" t="s">
        <v>139</v>
      </c>
      <c r="P17" s="36" t="s">
        <v>34</v>
      </c>
      <c r="Q17" s="21" t="s">
        <v>140</v>
      </c>
      <c r="R17" s="21" t="s">
        <v>36</v>
      </c>
      <c r="S17" s="27" t="s">
        <v>36</v>
      </c>
      <c r="T17" s="27">
        <v>2026.0</v>
      </c>
      <c r="U17" s="46" t="s">
        <v>141</v>
      </c>
      <c r="V17" s="21" t="s">
        <v>67</v>
      </c>
      <c r="W17" s="21"/>
    </row>
    <row r="18">
      <c r="A18" s="45" t="s">
        <v>134</v>
      </c>
      <c r="B18" s="45" t="s">
        <v>134</v>
      </c>
      <c r="C18" s="34" t="s">
        <v>142</v>
      </c>
      <c r="D18" s="34" t="s">
        <v>25</v>
      </c>
      <c r="E18" s="34" t="s">
        <v>56</v>
      </c>
      <c r="F18" s="34" t="s">
        <v>69</v>
      </c>
      <c r="G18" s="35" t="s">
        <v>143</v>
      </c>
      <c r="H18" s="21" t="s">
        <v>29</v>
      </c>
      <c r="I18" s="36" t="s">
        <v>144</v>
      </c>
      <c r="J18" s="21" t="s">
        <v>145</v>
      </c>
      <c r="K18" s="35" t="s">
        <v>36</v>
      </c>
      <c r="L18" s="21" t="s">
        <v>36</v>
      </c>
      <c r="M18" s="21" t="s">
        <v>146</v>
      </c>
      <c r="N18" s="37" t="s">
        <v>147</v>
      </c>
      <c r="O18" s="37" t="s">
        <v>34</v>
      </c>
      <c r="P18" s="38" t="s">
        <v>148</v>
      </c>
      <c r="Q18" s="47"/>
      <c r="R18" s="21" t="s">
        <v>149</v>
      </c>
      <c r="S18" s="27">
        <v>2400.0</v>
      </c>
      <c r="T18" s="27"/>
      <c r="U18" s="39" t="s">
        <v>150</v>
      </c>
      <c r="V18" s="42" t="s">
        <v>151</v>
      </c>
      <c r="W18" s="21"/>
    </row>
    <row r="19">
      <c r="A19" s="45" t="s">
        <v>134</v>
      </c>
      <c r="B19" s="45" t="s">
        <v>134</v>
      </c>
      <c r="C19" s="17" t="s">
        <v>152</v>
      </c>
      <c r="D19" s="34" t="s">
        <v>25</v>
      </c>
      <c r="E19" s="17" t="s">
        <v>56</v>
      </c>
      <c r="F19" s="17" t="s">
        <v>27</v>
      </c>
      <c r="G19" s="35" t="s">
        <v>153</v>
      </c>
      <c r="H19" s="21" t="s">
        <v>154</v>
      </c>
      <c r="I19" s="36" t="s">
        <v>155</v>
      </c>
      <c r="J19" s="21" t="s">
        <v>156</v>
      </c>
      <c r="K19" s="35" t="s">
        <v>157</v>
      </c>
      <c r="L19" s="21" t="s">
        <v>36</v>
      </c>
      <c r="M19" s="21" t="s">
        <v>158</v>
      </c>
      <c r="N19" s="37">
        <v>45627.0</v>
      </c>
      <c r="O19" s="37">
        <v>45839.0</v>
      </c>
      <c r="P19" s="36" t="s">
        <v>34</v>
      </c>
      <c r="Q19" s="47"/>
      <c r="R19" s="21"/>
      <c r="S19" s="27"/>
      <c r="T19" s="27">
        <v>1416.0</v>
      </c>
      <c r="U19" s="39" t="s">
        <v>159</v>
      </c>
      <c r="V19" s="21"/>
      <c r="W19" s="21"/>
    </row>
    <row r="20">
      <c r="A20" s="48">
        <v>44927.0</v>
      </c>
      <c r="B20" s="48" t="s">
        <v>160</v>
      </c>
      <c r="C20" s="21" t="s">
        <v>161</v>
      </c>
      <c r="D20" s="21" t="s">
        <v>162</v>
      </c>
      <c r="E20" s="21" t="s">
        <v>36</v>
      </c>
      <c r="F20" s="21" t="s">
        <v>40</v>
      </c>
      <c r="G20" s="35" t="s">
        <v>28</v>
      </c>
      <c r="H20" s="21" t="s">
        <v>120</v>
      </c>
      <c r="I20" s="36" t="s">
        <v>163</v>
      </c>
      <c r="J20" s="21" t="s">
        <v>164</v>
      </c>
      <c r="K20" s="36" t="s">
        <v>165</v>
      </c>
      <c r="L20" s="21" t="s">
        <v>36</v>
      </c>
      <c r="M20" s="21" t="s">
        <v>166</v>
      </c>
      <c r="N20" s="37">
        <v>45444.0</v>
      </c>
      <c r="O20" s="37" t="s">
        <v>167</v>
      </c>
      <c r="P20" s="36" t="s">
        <v>168</v>
      </c>
      <c r="Q20" s="49"/>
      <c r="R20" s="21" t="s">
        <v>36</v>
      </c>
      <c r="S20" s="27"/>
      <c r="T20" s="27">
        <v>1500.0</v>
      </c>
      <c r="U20" s="39" t="s">
        <v>169</v>
      </c>
      <c r="V20" s="21" t="s">
        <v>67</v>
      </c>
      <c r="W20" s="21" t="s">
        <v>67</v>
      </c>
    </row>
    <row r="21">
      <c r="A21" s="50" t="s">
        <v>134</v>
      </c>
      <c r="B21" s="48" t="s">
        <v>160</v>
      </c>
      <c r="C21" s="17" t="s">
        <v>170</v>
      </c>
      <c r="D21" s="17" t="s">
        <v>25</v>
      </c>
      <c r="E21" s="21" t="s">
        <v>50</v>
      </c>
      <c r="F21" s="17" t="s">
        <v>40</v>
      </c>
      <c r="G21" s="35" t="s">
        <v>171</v>
      </c>
      <c r="H21" s="21" t="s">
        <v>29</v>
      </c>
      <c r="I21" s="36" t="s">
        <v>172</v>
      </c>
      <c r="J21" s="21" t="s">
        <v>173</v>
      </c>
      <c r="K21" s="35" t="s">
        <v>174</v>
      </c>
      <c r="L21" s="21">
        <v>20.0</v>
      </c>
      <c r="M21" s="21" t="s">
        <v>53</v>
      </c>
      <c r="N21" s="37" t="s">
        <v>175</v>
      </c>
      <c r="O21" s="37" t="s">
        <v>175</v>
      </c>
      <c r="P21" s="36" t="s">
        <v>176</v>
      </c>
      <c r="Q21" s="21"/>
      <c r="R21" s="21"/>
      <c r="S21" s="27" t="s">
        <v>177</v>
      </c>
      <c r="T21" s="27"/>
      <c r="U21" s="39" t="s">
        <v>178</v>
      </c>
      <c r="V21" s="21" t="s">
        <v>67</v>
      </c>
      <c r="W21" s="21"/>
    </row>
    <row r="22">
      <c r="A22" s="50" t="s">
        <v>134</v>
      </c>
      <c r="B22" s="48" t="s">
        <v>160</v>
      </c>
      <c r="C22" s="17" t="s">
        <v>179</v>
      </c>
      <c r="D22" s="17" t="s">
        <v>25</v>
      </c>
      <c r="E22" s="21" t="s">
        <v>50</v>
      </c>
      <c r="F22" s="17" t="s">
        <v>40</v>
      </c>
      <c r="G22" s="35" t="s">
        <v>153</v>
      </c>
      <c r="H22" s="21" t="s">
        <v>120</v>
      </c>
      <c r="I22" s="35" t="s">
        <v>36</v>
      </c>
      <c r="J22" s="21" t="s">
        <v>43</v>
      </c>
      <c r="K22" s="36" t="s">
        <v>180</v>
      </c>
      <c r="L22" s="21" t="s">
        <v>36</v>
      </c>
      <c r="M22" s="21" t="s">
        <v>181</v>
      </c>
      <c r="N22" s="37">
        <v>45839.0</v>
      </c>
      <c r="O22" s="37">
        <v>46174.0</v>
      </c>
      <c r="P22" s="36" t="s">
        <v>34</v>
      </c>
      <c r="Q22" s="21"/>
      <c r="R22" s="21"/>
      <c r="S22" s="27"/>
      <c r="T22" s="27">
        <v>1811.0</v>
      </c>
      <c r="U22" s="46" t="s">
        <v>182</v>
      </c>
      <c r="V22" s="21" t="s">
        <v>67</v>
      </c>
      <c r="W22" s="21"/>
    </row>
    <row r="23">
      <c r="A23" s="50">
        <v>44927.0</v>
      </c>
      <c r="B23" s="48" t="s">
        <v>160</v>
      </c>
      <c r="C23" s="51" t="s">
        <v>183</v>
      </c>
      <c r="D23" s="21" t="s">
        <v>25</v>
      </c>
      <c r="E23" s="21" t="s">
        <v>56</v>
      </c>
      <c r="F23" s="21" t="s">
        <v>40</v>
      </c>
      <c r="G23" s="35" t="s">
        <v>184</v>
      </c>
      <c r="H23" s="21" t="s">
        <v>29</v>
      </c>
      <c r="I23" s="36" t="s">
        <v>36</v>
      </c>
      <c r="J23" s="21" t="s">
        <v>43</v>
      </c>
      <c r="K23" s="52" t="s">
        <v>134</v>
      </c>
      <c r="L23" s="21" t="s">
        <v>36</v>
      </c>
      <c r="M23" s="21" t="s">
        <v>185</v>
      </c>
      <c r="N23" s="37" t="s">
        <v>186</v>
      </c>
      <c r="O23" s="37"/>
      <c r="P23" s="36" t="s">
        <v>187</v>
      </c>
      <c r="Q23" s="21" t="s">
        <v>188</v>
      </c>
      <c r="R23" s="21" t="s">
        <v>36</v>
      </c>
      <c r="S23" s="27" t="s">
        <v>36</v>
      </c>
      <c r="T23" s="27">
        <v>2860.0</v>
      </c>
      <c r="U23" s="39" t="s">
        <v>189</v>
      </c>
      <c r="V23" s="21" t="s">
        <v>67</v>
      </c>
      <c r="W23" s="21" t="s">
        <v>67</v>
      </c>
    </row>
    <row r="24">
      <c r="A24" s="50">
        <v>44927.0</v>
      </c>
      <c r="B24" s="48" t="s">
        <v>160</v>
      </c>
      <c r="C24" s="21" t="s">
        <v>190</v>
      </c>
      <c r="D24" s="21" t="s">
        <v>191</v>
      </c>
      <c r="E24" s="21" t="s">
        <v>36</v>
      </c>
      <c r="F24" s="21" t="s">
        <v>40</v>
      </c>
      <c r="G24" s="35" t="s">
        <v>28</v>
      </c>
      <c r="H24" s="21" t="s">
        <v>192</v>
      </c>
      <c r="I24" s="36" t="s">
        <v>193</v>
      </c>
      <c r="J24" s="21" t="s">
        <v>194</v>
      </c>
      <c r="K24" s="36" t="s">
        <v>165</v>
      </c>
      <c r="L24" s="21" t="s">
        <v>36</v>
      </c>
      <c r="M24" s="21" t="s">
        <v>195</v>
      </c>
      <c r="N24" s="37">
        <v>45444.0</v>
      </c>
      <c r="O24" s="37">
        <v>45992.0</v>
      </c>
      <c r="P24" s="36" t="s">
        <v>196</v>
      </c>
      <c r="Q24" s="49"/>
      <c r="R24" s="21" t="s">
        <v>36</v>
      </c>
      <c r="S24" s="27"/>
      <c r="T24" s="27">
        <v>2669.0</v>
      </c>
      <c r="U24" s="53" t="s">
        <v>197</v>
      </c>
      <c r="V24" s="21" t="s">
        <v>67</v>
      </c>
      <c r="W24" s="21" t="s">
        <v>67</v>
      </c>
    </row>
    <row r="25">
      <c r="A25" s="50">
        <v>44936.0</v>
      </c>
      <c r="B25" s="48" t="s">
        <v>160</v>
      </c>
      <c r="C25" s="21" t="s">
        <v>198</v>
      </c>
      <c r="D25" s="21" t="s">
        <v>25</v>
      </c>
      <c r="E25" s="21" t="s">
        <v>56</v>
      </c>
      <c r="F25" s="21" t="s">
        <v>27</v>
      </c>
      <c r="G25" s="35" t="s">
        <v>199</v>
      </c>
      <c r="H25" s="21" t="s">
        <v>200</v>
      </c>
      <c r="I25" s="36" t="s">
        <v>201</v>
      </c>
      <c r="J25" s="21" t="s">
        <v>43</v>
      </c>
      <c r="K25" s="52" t="s">
        <v>134</v>
      </c>
      <c r="L25" s="21"/>
      <c r="M25" s="21"/>
      <c r="N25" s="37">
        <v>45444.0</v>
      </c>
      <c r="O25" s="37">
        <v>45992.0</v>
      </c>
      <c r="P25" s="36" t="s">
        <v>202</v>
      </c>
      <c r="Q25" s="21" t="s">
        <v>203</v>
      </c>
      <c r="R25" s="21" t="s">
        <v>36</v>
      </c>
      <c r="S25" s="27" t="s">
        <v>204</v>
      </c>
      <c r="T25" s="27"/>
      <c r="U25" s="39" t="s">
        <v>205</v>
      </c>
      <c r="V25" s="21" t="s">
        <v>67</v>
      </c>
      <c r="W25" s="21"/>
    </row>
    <row r="26" ht="76.5" customHeight="1">
      <c r="A26" s="50">
        <v>44958.0</v>
      </c>
      <c r="B26" s="48">
        <v>45006.0</v>
      </c>
      <c r="C26" s="21" t="s">
        <v>206</v>
      </c>
      <c r="D26" s="21" t="s">
        <v>25</v>
      </c>
      <c r="E26" s="21" t="s">
        <v>50</v>
      </c>
      <c r="F26" s="21" t="s">
        <v>40</v>
      </c>
      <c r="G26" s="35" t="s">
        <v>207</v>
      </c>
      <c r="H26" s="21" t="s">
        <v>90</v>
      </c>
      <c r="I26" s="36" t="s">
        <v>208</v>
      </c>
      <c r="J26" s="21" t="s">
        <v>209</v>
      </c>
      <c r="K26" s="35" t="s">
        <v>210</v>
      </c>
      <c r="L26" s="21">
        <v>50.0</v>
      </c>
      <c r="M26" s="21" t="s">
        <v>137</v>
      </c>
      <c r="N26" s="37">
        <v>45627.0</v>
      </c>
      <c r="O26" s="37" t="s">
        <v>36</v>
      </c>
      <c r="P26" s="36" t="s">
        <v>34</v>
      </c>
      <c r="Q26" s="54"/>
      <c r="R26" s="21" t="s">
        <v>36</v>
      </c>
      <c r="S26" s="27">
        <v>1800.0</v>
      </c>
      <c r="T26" s="27"/>
      <c r="U26" s="39" t="s">
        <v>211</v>
      </c>
      <c r="V26" s="21" t="s">
        <v>67</v>
      </c>
      <c r="W26" s="21"/>
    </row>
    <row r="27">
      <c r="A27" s="50">
        <v>44985.0</v>
      </c>
      <c r="B27" s="48">
        <v>45006.0</v>
      </c>
      <c r="C27" s="21" t="s">
        <v>212</v>
      </c>
      <c r="D27" s="21" t="s">
        <v>25</v>
      </c>
      <c r="E27" s="21" t="s">
        <v>56</v>
      </c>
      <c r="F27" s="21" t="s">
        <v>40</v>
      </c>
      <c r="G27" s="35" t="s">
        <v>213</v>
      </c>
      <c r="H27" s="21" t="s">
        <v>214</v>
      </c>
      <c r="I27" s="36" t="s">
        <v>215</v>
      </c>
      <c r="J27" s="21" t="s">
        <v>43</v>
      </c>
      <c r="K27" s="35" t="s">
        <v>216</v>
      </c>
      <c r="L27" s="21">
        <v>41.0</v>
      </c>
      <c r="M27" s="21" t="s">
        <v>217</v>
      </c>
      <c r="N27" s="37">
        <v>45627.0</v>
      </c>
      <c r="O27" s="37">
        <v>45809.0</v>
      </c>
      <c r="P27" s="36" t="s">
        <v>218</v>
      </c>
      <c r="Q27" s="49"/>
      <c r="R27" s="21">
        <v>22.0</v>
      </c>
      <c r="S27" s="27"/>
      <c r="T27" s="27">
        <v>2954.0</v>
      </c>
      <c r="U27" s="39" t="s">
        <v>219</v>
      </c>
      <c r="V27" s="21" t="s">
        <v>67</v>
      </c>
      <c r="W27" s="21"/>
    </row>
    <row r="28">
      <c r="A28" s="50">
        <v>44986.0</v>
      </c>
      <c r="B28" s="48">
        <v>45005.0</v>
      </c>
      <c r="C28" s="21" t="s">
        <v>220</v>
      </c>
      <c r="D28" s="21" t="s">
        <v>25</v>
      </c>
      <c r="E28" s="21" t="s">
        <v>56</v>
      </c>
      <c r="F28" s="21" t="s">
        <v>27</v>
      </c>
      <c r="G28" s="35" t="s">
        <v>221</v>
      </c>
      <c r="H28" s="21" t="s">
        <v>129</v>
      </c>
      <c r="I28" s="36" t="s">
        <v>222</v>
      </c>
      <c r="J28" s="21" t="s">
        <v>43</v>
      </c>
      <c r="K28" s="35" t="s">
        <v>223</v>
      </c>
      <c r="L28" s="21">
        <v>40.0</v>
      </c>
      <c r="M28" s="21" t="s">
        <v>181</v>
      </c>
      <c r="N28" s="37" t="s">
        <v>34</v>
      </c>
      <c r="O28" s="37">
        <v>45627.0</v>
      </c>
      <c r="P28" s="36" t="s">
        <v>224</v>
      </c>
      <c r="Q28" s="21" t="s">
        <v>225</v>
      </c>
      <c r="R28" s="21">
        <v>14.0</v>
      </c>
      <c r="S28" s="27"/>
      <c r="T28" s="27" t="s">
        <v>226</v>
      </c>
      <c r="U28" s="39" t="s">
        <v>227</v>
      </c>
      <c r="V28" s="21" t="s">
        <v>67</v>
      </c>
      <c r="W28" s="21"/>
    </row>
    <row r="29">
      <c r="A29" s="50">
        <v>44972.0</v>
      </c>
      <c r="B29" s="48">
        <v>45002.0</v>
      </c>
      <c r="C29" s="21" t="s">
        <v>228</v>
      </c>
      <c r="D29" s="21" t="s">
        <v>25</v>
      </c>
      <c r="E29" s="21" t="s">
        <v>56</v>
      </c>
      <c r="F29" s="21" t="s">
        <v>27</v>
      </c>
      <c r="G29" s="35" t="s">
        <v>229</v>
      </c>
      <c r="H29" s="21" t="s">
        <v>71</v>
      </c>
      <c r="I29" s="36" t="s">
        <v>230</v>
      </c>
      <c r="J29" s="21" t="s">
        <v>43</v>
      </c>
      <c r="K29" s="35" t="s">
        <v>231</v>
      </c>
      <c r="L29" s="21">
        <v>61.0</v>
      </c>
      <c r="M29" s="21" t="s">
        <v>86</v>
      </c>
      <c r="N29" s="37">
        <v>45627.0</v>
      </c>
      <c r="O29" s="37" t="s">
        <v>34</v>
      </c>
      <c r="P29" s="36" t="s">
        <v>232</v>
      </c>
      <c r="Q29" s="49"/>
      <c r="R29" s="21" t="s">
        <v>36</v>
      </c>
      <c r="S29" s="27" t="s">
        <v>233</v>
      </c>
      <c r="T29" s="27"/>
      <c r="U29" s="39" t="s">
        <v>234</v>
      </c>
      <c r="V29" s="21" t="s">
        <v>67</v>
      </c>
      <c r="W29" s="21"/>
    </row>
    <row r="30">
      <c r="A30" s="50">
        <v>44958.0</v>
      </c>
      <c r="B30" s="48">
        <v>44997.0</v>
      </c>
      <c r="C30" s="21" t="s">
        <v>235</v>
      </c>
      <c r="D30" s="21" t="s">
        <v>236</v>
      </c>
      <c r="E30" s="21" t="s">
        <v>56</v>
      </c>
      <c r="F30" s="21" t="s">
        <v>40</v>
      </c>
      <c r="G30" s="35" t="s">
        <v>237</v>
      </c>
      <c r="H30" s="21" t="s">
        <v>60</v>
      </c>
      <c r="I30" s="36" t="s">
        <v>36</v>
      </c>
      <c r="J30" s="21" t="s">
        <v>43</v>
      </c>
      <c r="K30" s="35" t="s">
        <v>36</v>
      </c>
      <c r="L30" s="21" t="s">
        <v>36</v>
      </c>
      <c r="M30" s="21" t="s">
        <v>53</v>
      </c>
      <c r="N30" s="37" t="s">
        <v>138</v>
      </c>
      <c r="O30" s="37" t="s">
        <v>238</v>
      </c>
      <c r="P30" s="36" t="s">
        <v>34</v>
      </c>
      <c r="Q30" s="55"/>
      <c r="R30" s="21"/>
      <c r="S30" s="27"/>
      <c r="T30" s="27">
        <v>1105.0</v>
      </c>
      <c r="U30" s="39" t="s">
        <v>239</v>
      </c>
      <c r="V30" s="21" t="s">
        <v>67</v>
      </c>
      <c r="W30" s="21"/>
    </row>
    <row r="31">
      <c r="A31" s="50">
        <v>44967.0</v>
      </c>
      <c r="B31" s="48">
        <v>44997.0</v>
      </c>
      <c r="C31" s="21" t="s">
        <v>240</v>
      </c>
      <c r="D31" s="21" t="s">
        <v>25</v>
      </c>
      <c r="E31" s="21" t="s">
        <v>50</v>
      </c>
      <c r="F31" s="21" t="s">
        <v>40</v>
      </c>
      <c r="G31" s="35" t="s">
        <v>241</v>
      </c>
      <c r="H31" s="21" t="s">
        <v>242</v>
      </c>
      <c r="I31" s="36" t="s">
        <v>36</v>
      </c>
      <c r="J31" s="21" t="s">
        <v>43</v>
      </c>
      <c r="K31" s="35" t="s">
        <v>243</v>
      </c>
      <c r="L31" s="21">
        <v>80.0</v>
      </c>
      <c r="M31" s="21" t="s">
        <v>181</v>
      </c>
      <c r="N31" s="37">
        <v>45444.0</v>
      </c>
      <c r="O31" s="37">
        <v>45992.0</v>
      </c>
      <c r="P31" s="36" t="s">
        <v>244</v>
      </c>
      <c r="Q31" s="55"/>
      <c r="R31" s="21"/>
      <c r="S31" s="27">
        <v>1958.0</v>
      </c>
      <c r="T31" s="27"/>
      <c r="U31" s="39" t="s">
        <v>245</v>
      </c>
      <c r="V31" s="21" t="s">
        <v>67</v>
      </c>
      <c r="W31" s="21"/>
    </row>
    <row r="32">
      <c r="A32" s="50">
        <v>44967.0</v>
      </c>
      <c r="B32" s="48">
        <v>44997.0</v>
      </c>
      <c r="C32" s="21" t="s">
        <v>246</v>
      </c>
      <c r="D32" s="21" t="s">
        <v>25</v>
      </c>
      <c r="E32" s="21" t="s">
        <v>56</v>
      </c>
      <c r="F32" s="21" t="s">
        <v>127</v>
      </c>
      <c r="G32" s="35" t="s">
        <v>36</v>
      </c>
      <c r="H32" s="21" t="s">
        <v>247</v>
      </c>
      <c r="I32" s="36" t="s">
        <v>36</v>
      </c>
      <c r="J32" s="21" t="s">
        <v>248</v>
      </c>
      <c r="K32" s="35" t="s">
        <v>249</v>
      </c>
      <c r="L32" s="21">
        <f>4*30</f>
        <v>120</v>
      </c>
      <c r="M32" s="21" t="s">
        <v>53</v>
      </c>
      <c r="N32" s="21" t="s">
        <v>250</v>
      </c>
      <c r="O32" s="21" t="s">
        <v>36</v>
      </c>
      <c r="P32" s="36" t="s">
        <v>34</v>
      </c>
      <c r="Q32" s="55"/>
      <c r="R32" s="21"/>
      <c r="S32" s="27"/>
      <c r="T32" s="27" t="s">
        <v>251</v>
      </c>
      <c r="U32" s="39" t="s">
        <v>252</v>
      </c>
      <c r="V32" s="21"/>
      <c r="W32" s="21"/>
    </row>
    <row r="33">
      <c r="A33" s="50">
        <v>44963.0</v>
      </c>
      <c r="B33" s="48">
        <v>44991.0</v>
      </c>
      <c r="C33" s="21" t="s">
        <v>253</v>
      </c>
      <c r="D33" s="21" t="s">
        <v>236</v>
      </c>
      <c r="E33" s="21" t="s">
        <v>56</v>
      </c>
      <c r="F33" s="21" t="s">
        <v>40</v>
      </c>
      <c r="G33" s="35" t="s">
        <v>254</v>
      </c>
      <c r="H33" s="21" t="s">
        <v>60</v>
      </c>
      <c r="I33" s="36" t="s">
        <v>36</v>
      </c>
      <c r="J33" s="21" t="s">
        <v>255</v>
      </c>
      <c r="K33" s="35" t="s">
        <v>256</v>
      </c>
      <c r="L33" s="21" t="s">
        <v>36</v>
      </c>
      <c r="M33" s="21" t="s">
        <v>257</v>
      </c>
      <c r="N33" s="37">
        <v>45809.0</v>
      </c>
      <c r="O33" s="37">
        <v>45992.0</v>
      </c>
      <c r="P33" s="36" t="s">
        <v>258</v>
      </c>
      <c r="Q33" s="49"/>
      <c r="R33" s="21" t="s">
        <v>36</v>
      </c>
      <c r="S33" s="27"/>
      <c r="T33" s="27">
        <v>2143.0</v>
      </c>
      <c r="U33" s="39" t="s">
        <v>259</v>
      </c>
      <c r="V33" s="21" t="s">
        <v>67</v>
      </c>
      <c r="W33" s="21"/>
    </row>
    <row r="34">
      <c r="A34" s="50">
        <v>44962.0</v>
      </c>
      <c r="B34" s="48">
        <v>44990.0</v>
      </c>
      <c r="C34" s="21" t="s">
        <v>260</v>
      </c>
      <c r="D34" s="21" t="s">
        <v>261</v>
      </c>
      <c r="E34" s="21" t="s">
        <v>36</v>
      </c>
      <c r="F34" s="21" t="s">
        <v>262</v>
      </c>
      <c r="G34" s="35" t="s">
        <v>263</v>
      </c>
      <c r="H34" s="21" t="s">
        <v>264</v>
      </c>
      <c r="I34" s="36" t="s">
        <v>265</v>
      </c>
      <c r="J34" s="21" t="s">
        <v>266</v>
      </c>
      <c r="K34" s="52" t="s">
        <v>134</v>
      </c>
      <c r="L34" s="17" t="s">
        <v>36</v>
      </c>
      <c r="M34" s="21" t="s">
        <v>63</v>
      </c>
      <c r="N34" s="37">
        <v>45261.0</v>
      </c>
      <c r="O34" s="37">
        <v>45474.0</v>
      </c>
      <c r="P34" s="36" t="s">
        <v>34</v>
      </c>
      <c r="Q34" s="49"/>
      <c r="R34" s="21" t="s">
        <v>36</v>
      </c>
      <c r="S34" s="27"/>
      <c r="T34" s="27">
        <v>2027.0</v>
      </c>
      <c r="U34" s="39" t="s">
        <v>267</v>
      </c>
      <c r="V34" s="21" t="s">
        <v>67</v>
      </c>
      <c r="W34" s="21"/>
    </row>
    <row r="35">
      <c r="A35" s="50">
        <v>44967.0</v>
      </c>
      <c r="B35" s="48">
        <v>44988.0</v>
      </c>
      <c r="C35" s="21" t="s">
        <v>268</v>
      </c>
      <c r="D35" s="21" t="s">
        <v>25</v>
      </c>
      <c r="E35" s="21" t="s">
        <v>36</v>
      </c>
      <c r="F35" s="21" t="s">
        <v>127</v>
      </c>
      <c r="G35" s="35" t="s">
        <v>36</v>
      </c>
      <c r="H35" s="21" t="s">
        <v>269</v>
      </c>
      <c r="I35" s="36" t="s">
        <v>270</v>
      </c>
      <c r="J35" s="21" t="s">
        <v>271</v>
      </c>
      <c r="K35" s="35" t="s">
        <v>36</v>
      </c>
      <c r="L35" s="17">
        <v>50.0</v>
      </c>
      <c r="M35" s="21" t="s">
        <v>272</v>
      </c>
      <c r="N35" s="37">
        <v>45444.0</v>
      </c>
      <c r="O35" s="37">
        <v>45627.0</v>
      </c>
      <c r="P35" s="36" t="s">
        <v>34</v>
      </c>
      <c r="Q35" s="55"/>
      <c r="R35" s="21">
        <v>35.0</v>
      </c>
      <c r="S35" s="27" t="s">
        <v>273</v>
      </c>
      <c r="T35" s="27"/>
      <c r="U35" s="39" t="s">
        <v>274</v>
      </c>
      <c r="V35" s="21" t="s">
        <v>67</v>
      </c>
      <c r="W35" s="21"/>
    </row>
    <row r="36">
      <c r="A36" s="50">
        <v>44957.0</v>
      </c>
      <c r="B36" s="48">
        <v>44988.0</v>
      </c>
      <c r="C36" s="21" t="s">
        <v>275</v>
      </c>
      <c r="D36" s="21" t="s">
        <v>25</v>
      </c>
      <c r="E36" s="21" t="s">
        <v>56</v>
      </c>
      <c r="F36" s="21" t="s">
        <v>127</v>
      </c>
      <c r="G36" s="35" t="s">
        <v>276</v>
      </c>
      <c r="H36" s="21" t="s">
        <v>277</v>
      </c>
      <c r="I36" s="36" t="s">
        <v>36</v>
      </c>
      <c r="J36" s="21" t="s">
        <v>43</v>
      </c>
      <c r="K36" s="35" t="s">
        <v>278</v>
      </c>
      <c r="L36" s="17">
        <v>55.0</v>
      </c>
      <c r="M36" s="21" t="s">
        <v>181</v>
      </c>
      <c r="N36" s="37" t="s">
        <v>279</v>
      </c>
      <c r="O36" s="37" t="s">
        <v>36</v>
      </c>
      <c r="P36" s="36" t="s">
        <v>280</v>
      </c>
      <c r="Q36" s="21" t="s">
        <v>281</v>
      </c>
      <c r="R36" s="21" t="s">
        <v>282</v>
      </c>
      <c r="S36" s="27"/>
      <c r="T36" s="27">
        <v>950.0</v>
      </c>
      <c r="U36" s="39" t="s">
        <v>283</v>
      </c>
      <c r="V36" s="21" t="s">
        <v>67</v>
      </c>
      <c r="W36" s="21"/>
    </row>
    <row r="37">
      <c r="A37" s="50">
        <v>44927.0</v>
      </c>
      <c r="B37" s="48">
        <v>44988.0</v>
      </c>
      <c r="C37" s="21" t="s">
        <v>284</v>
      </c>
      <c r="D37" s="21" t="s">
        <v>25</v>
      </c>
      <c r="E37" s="21" t="s">
        <v>56</v>
      </c>
      <c r="F37" s="21" t="s">
        <v>69</v>
      </c>
      <c r="G37" s="35" t="s">
        <v>285</v>
      </c>
      <c r="H37" s="21" t="s">
        <v>286</v>
      </c>
      <c r="I37" s="36" t="s">
        <v>36</v>
      </c>
      <c r="J37" s="21" t="s">
        <v>287</v>
      </c>
      <c r="K37" s="35" t="s">
        <v>288</v>
      </c>
      <c r="L37" s="17">
        <v>243.0</v>
      </c>
      <c r="M37" s="46" t="s">
        <v>289</v>
      </c>
      <c r="N37" s="37">
        <v>45474.0</v>
      </c>
      <c r="O37" s="37">
        <v>45839.0</v>
      </c>
      <c r="P37" s="36" t="s">
        <v>34</v>
      </c>
      <c r="Q37" s="49"/>
      <c r="R37" s="21" t="s">
        <v>36</v>
      </c>
      <c r="S37" s="27"/>
      <c r="T37" s="27">
        <v>1733.0</v>
      </c>
      <c r="U37" s="39" t="s">
        <v>290</v>
      </c>
      <c r="V37" s="21" t="s">
        <v>67</v>
      </c>
      <c r="W37" s="21"/>
    </row>
    <row r="38">
      <c r="A38" s="50">
        <v>44958.0</v>
      </c>
      <c r="B38" s="48">
        <v>44986.0</v>
      </c>
      <c r="C38" s="21" t="s">
        <v>291</v>
      </c>
      <c r="D38" s="21" t="s">
        <v>25</v>
      </c>
      <c r="E38" s="21" t="s">
        <v>292</v>
      </c>
      <c r="F38" s="21" t="s">
        <v>40</v>
      </c>
      <c r="G38" s="35" t="s">
        <v>293</v>
      </c>
      <c r="H38" s="21" t="s">
        <v>294</v>
      </c>
      <c r="I38" s="36" t="s">
        <v>295</v>
      </c>
      <c r="J38" s="21" t="s">
        <v>296</v>
      </c>
      <c r="K38" s="35" t="s">
        <v>297</v>
      </c>
      <c r="L38" s="17" t="s">
        <v>36</v>
      </c>
      <c r="M38" s="21" t="s">
        <v>63</v>
      </c>
      <c r="N38" s="37">
        <v>45444.0</v>
      </c>
      <c r="O38" s="37">
        <v>45627.0</v>
      </c>
      <c r="P38" s="36" t="s">
        <v>34</v>
      </c>
      <c r="Q38" s="21"/>
      <c r="R38" s="21" t="s">
        <v>36</v>
      </c>
      <c r="S38" s="27"/>
      <c r="T38" s="27">
        <v>2400.0</v>
      </c>
      <c r="U38" s="39" t="s">
        <v>298</v>
      </c>
      <c r="V38" s="21" t="s">
        <v>67</v>
      </c>
      <c r="W38" s="21"/>
    </row>
    <row r="39">
      <c r="A39" s="50">
        <v>44927.0</v>
      </c>
      <c r="B39" s="48">
        <v>44981.0</v>
      </c>
      <c r="C39" s="21" t="s">
        <v>299</v>
      </c>
      <c r="D39" s="21" t="s">
        <v>25</v>
      </c>
      <c r="E39" s="21" t="s">
        <v>36</v>
      </c>
      <c r="F39" s="21" t="s">
        <v>69</v>
      </c>
      <c r="G39" s="35" t="s">
        <v>300</v>
      </c>
      <c r="H39" s="21" t="s">
        <v>301</v>
      </c>
      <c r="I39" s="36" t="s">
        <v>302</v>
      </c>
      <c r="J39" s="21" t="s">
        <v>303</v>
      </c>
      <c r="K39" s="35" t="s">
        <v>304</v>
      </c>
      <c r="L39" s="17" t="s">
        <v>36</v>
      </c>
      <c r="M39" s="21" t="s">
        <v>181</v>
      </c>
      <c r="N39" s="37" t="s">
        <v>305</v>
      </c>
      <c r="O39" s="37" t="s">
        <v>36</v>
      </c>
      <c r="P39" s="36" t="s">
        <v>34</v>
      </c>
      <c r="Q39" s="21" t="s">
        <v>306</v>
      </c>
      <c r="R39" s="21" t="s">
        <v>307</v>
      </c>
      <c r="S39" s="27"/>
      <c r="T39" s="27">
        <v>1661.0</v>
      </c>
      <c r="U39" s="39" t="s">
        <v>308</v>
      </c>
      <c r="V39" s="21" t="s">
        <v>67</v>
      </c>
      <c r="W39" s="21"/>
    </row>
    <row r="40">
      <c r="A40" s="50">
        <v>44946.0</v>
      </c>
      <c r="B40" s="48">
        <v>44981.0</v>
      </c>
      <c r="C40" s="21" t="s">
        <v>309</v>
      </c>
      <c r="D40" s="21" t="s">
        <v>25</v>
      </c>
      <c r="E40" s="21" t="s">
        <v>56</v>
      </c>
      <c r="F40" s="21" t="s">
        <v>40</v>
      </c>
      <c r="G40" s="35" t="s">
        <v>310</v>
      </c>
      <c r="H40" s="21" t="s">
        <v>294</v>
      </c>
      <c r="I40" s="36" t="s">
        <v>311</v>
      </c>
      <c r="J40" s="21" t="s">
        <v>303</v>
      </c>
      <c r="K40" s="35" t="s">
        <v>312</v>
      </c>
      <c r="L40" s="17" t="s">
        <v>36</v>
      </c>
      <c r="M40" s="21" t="s">
        <v>313</v>
      </c>
      <c r="N40" s="37" t="s">
        <v>314</v>
      </c>
      <c r="O40" s="37"/>
      <c r="P40" s="36" t="s">
        <v>34</v>
      </c>
      <c r="Q40" s="21" t="s">
        <v>315</v>
      </c>
      <c r="R40" s="21" t="s">
        <v>36</v>
      </c>
      <c r="S40" s="27" t="s">
        <v>316</v>
      </c>
      <c r="T40" s="27"/>
      <c r="U40" s="39" t="s">
        <v>308</v>
      </c>
      <c r="V40" s="21" t="s">
        <v>317</v>
      </c>
      <c r="W40" s="21"/>
    </row>
    <row r="41">
      <c r="A41" s="50">
        <v>44946.0</v>
      </c>
      <c r="B41" s="48">
        <v>44980.0</v>
      </c>
      <c r="C41" s="21" t="s">
        <v>318</v>
      </c>
      <c r="D41" s="21" t="s">
        <v>25</v>
      </c>
      <c r="E41" s="21" t="s">
        <v>56</v>
      </c>
      <c r="F41" s="21" t="s">
        <v>69</v>
      </c>
      <c r="G41" s="35" t="s">
        <v>319</v>
      </c>
      <c r="H41" s="21" t="s">
        <v>320</v>
      </c>
      <c r="I41" s="36" t="s">
        <v>321</v>
      </c>
      <c r="J41" s="21" t="s">
        <v>322</v>
      </c>
      <c r="K41" s="35" t="s">
        <v>323</v>
      </c>
      <c r="L41" s="17" t="s">
        <v>36</v>
      </c>
      <c r="M41" s="21" t="s">
        <v>86</v>
      </c>
      <c r="N41" s="37">
        <v>45261.0</v>
      </c>
      <c r="O41" s="37">
        <v>45992.0</v>
      </c>
      <c r="P41" s="36" t="s">
        <v>34</v>
      </c>
      <c r="Q41" s="49" t="s">
        <v>324</v>
      </c>
      <c r="R41" s="21"/>
      <c r="S41" s="27" t="s">
        <v>325</v>
      </c>
      <c r="T41" s="27"/>
      <c r="U41" s="39" t="s">
        <v>326</v>
      </c>
      <c r="V41" s="21" t="s">
        <v>67</v>
      </c>
      <c r="W41" s="21"/>
    </row>
    <row r="42" ht="48.75" customHeight="1">
      <c r="A42" s="50">
        <v>44941.0</v>
      </c>
      <c r="B42" s="48">
        <v>44976.0</v>
      </c>
      <c r="C42" s="21" t="s">
        <v>179</v>
      </c>
      <c r="D42" s="21" t="s">
        <v>25</v>
      </c>
      <c r="E42" s="21" t="s">
        <v>50</v>
      </c>
      <c r="F42" s="21" t="s">
        <v>69</v>
      </c>
      <c r="G42" s="35" t="s">
        <v>327</v>
      </c>
      <c r="H42" s="21" t="s">
        <v>120</v>
      </c>
      <c r="I42" s="36" t="s">
        <v>328</v>
      </c>
      <c r="J42" s="21" t="s">
        <v>329</v>
      </c>
      <c r="K42" s="35" t="s">
        <v>330</v>
      </c>
      <c r="L42" s="17" t="s">
        <v>134</v>
      </c>
      <c r="M42" s="21" t="s">
        <v>181</v>
      </c>
      <c r="N42" s="37">
        <v>45627.0</v>
      </c>
      <c r="O42" s="37">
        <v>45809.0</v>
      </c>
      <c r="P42" s="36" t="s">
        <v>331</v>
      </c>
      <c r="Q42" s="49" t="s">
        <v>332</v>
      </c>
      <c r="R42" s="21">
        <v>3.0</v>
      </c>
      <c r="S42" s="27" t="s">
        <v>333</v>
      </c>
      <c r="T42" s="27"/>
      <c r="U42" s="39" t="s">
        <v>334</v>
      </c>
      <c r="V42" s="21" t="s">
        <v>67</v>
      </c>
      <c r="W42" s="21"/>
    </row>
    <row r="43" ht="29.25" customHeight="1">
      <c r="A43" s="50">
        <v>44958.0</v>
      </c>
      <c r="B43" s="48">
        <v>44986.0</v>
      </c>
      <c r="C43" s="21" t="s">
        <v>335</v>
      </c>
      <c r="D43" s="21" t="s">
        <v>25</v>
      </c>
      <c r="E43" s="21" t="s">
        <v>50</v>
      </c>
      <c r="F43" s="21" t="s">
        <v>69</v>
      </c>
      <c r="G43" s="35" t="s">
        <v>134</v>
      </c>
      <c r="H43" s="21" t="s">
        <v>336</v>
      </c>
      <c r="I43" s="36" t="s">
        <v>337</v>
      </c>
      <c r="J43" s="21" t="s">
        <v>43</v>
      </c>
      <c r="K43" s="35" t="s">
        <v>134</v>
      </c>
      <c r="L43" s="17" t="s">
        <v>134</v>
      </c>
      <c r="M43" s="21" t="s">
        <v>53</v>
      </c>
      <c r="N43" s="37">
        <v>45261.0</v>
      </c>
      <c r="O43" s="37">
        <v>45992.0</v>
      </c>
      <c r="P43" s="36" t="s">
        <v>338</v>
      </c>
      <c r="Q43" s="49"/>
      <c r="R43" s="21"/>
      <c r="S43" s="27"/>
      <c r="T43" s="27"/>
      <c r="U43" s="39" t="s">
        <v>339</v>
      </c>
      <c r="V43" s="21" t="s">
        <v>67</v>
      </c>
      <c r="W43" s="21"/>
    </row>
    <row r="44" ht="48.75" customHeight="1">
      <c r="A44" s="50">
        <v>44941.0</v>
      </c>
      <c r="B44" s="48">
        <v>44976.0</v>
      </c>
      <c r="C44" s="21" t="s">
        <v>340</v>
      </c>
      <c r="D44" s="21" t="s">
        <v>341</v>
      </c>
      <c r="E44" s="21" t="s">
        <v>56</v>
      </c>
      <c r="F44" s="21" t="s">
        <v>342</v>
      </c>
      <c r="G44" s="35" t="s">
        <v>28</v>
      </c>
      <c r="H44" s="21" t="s">
        <v>120</v>
      </c>
      <c r="I44" s="36" t="s">
        <v>343</v>
      </c>
      <c r="J44" s="21" t="s">
        <v>287</v>
      </c>
      <c r="K44" s="35" t="s">
        <v>344</v>
      </c>
      <c r="L44" s="17" t="s">
        <v>36</v>
      </c>
      <c r="M44" s="21" t="s">
        <v>345</v>
      </c>
      <c r="N44" s="37" t="s">
        <v>36</v>
      </c>
      <c r="O44" s="37" t="s">
        <v>36</v>
      </c>
      <c r="P44" s="36" t="s">
        <v>280</v>
      </c>
      <c r="Q44" s="49" t="s">
        <v>346</v>
      </c>
      <c r="R44" s="21">
        <v>19.0</v>
      </c>
      <c r="S44" s="27"/>
      <c r="T44" s="27" t="s">
        <v>347</v>
      </c>
      <c r="U44" s="39" t="s">
        <v>348</v>
      </c>
      <c r="V44" s="21" t="s">
        <v>67</v>
      </c>
      <c r="W44" s="21"/>
    </row>
    <row r="45">
      <c r="A45" s="50">
        <v>44943.0</v>
      </c>
      <c r="B45" s="48">
        <v>44974.0</v>
      </c>
      <c r="C45" s="21" t="s">
        <v>349</v>
      </c>
      <c r="D45" s="21" t="s">
        <v>25</v>
      </c>
      <c r="E45" s="21" t="s">
        <v>56</v>
      </c>
      <c r="F45" s="21" t="s">
        <v>40</v>
      </c>
      <c r="G45" s="35" t="s">
        <v>350</v>
      </c>
      <c r="H45" s="21" t="s">
        <v>200</v>
      </c>
      <c r="I45" s="36" t="s">
        <v>36</v>
      </c>
      <c r="J45" s="21" t="s">
        <v>351</v>
      </c>
      <c r="K45" s="35" t="s">
        <v>352</v>
      </c>
      <c r="L45" s="17"/>
      <c r="M45" s="21" t="s">
        <v>63</v>
      </c>
      <c r="N45" s="37">
        <v>45261.0</v>
      </c>
      <c r="O45" s="37">
        <v>45839.0</v>
      </c>
      <c r="P45" s="36" t="s">
        <v>34</v>
      </c>
      <c r="Q45" s="49"/>
      <c r="R45" s="21" t="s">
        <v>36</v>
      </c>
      <c r="S45" s="27"/>
      <c r="T45" s="27">
        <v>1548.0</v>
      </c>
      <c r="U45" s="39" t="s">
        <v>353</v>
      </c>
      <c r="V45" s="21" t="s">
        <v>67</v>
      </c>
      <c r="W45" s="21"/>
    </row>
    <row r="46" ht="62.25" customHeight="1">
      <c r="A46" s="50">
        <v>44931.0</v>
      </c>
      <c r="B46" s="48">
        <v>44973.0</v>
      </c>
      <c r="C46" s="21" t="s">
        <v>354</v>
      </c>
      <c r="D46" s="21" t="s">
        <v>25</v>
      </c>
      <c r="E46" s="21" t="s">
        <v>56</v>
      </c>
      <c r="F46" s="21" t="s">
        <v>40</v>
      </c>
      <c r="G46" s="35" t="s">
        <v>28</v>
      </c>
      <c r="H46" s="21" t="s">
        <v>355</v>
      </c>
      <c r="I46" s="36" t="s">
        <v>356</v>
      </c>
      <c r="J46" s="21" t="s">
        <v>357</v>
      </c>
      <c r="K46" s="35" t="s">
        <v>358</v>
      </c>
      <c r="L46" s="17" t="s">
        <v>134</v>
      </c>
      <c r="M46" s="21" t="s">
        <v>86</v>
      </c>
      <c r="N46" s="37">
        <v>45292.0</v>
      </c>
      <c r="O46" s="37">
        <v>45658.0</v>
      </c>
      <c r="P46" s="36" t="s">
        <v>34</v>
      </c>
      <c r="Q46" s="49"/>
      <c r="R46" s="21">
        <v>50.0</v>
      </c>
      <c r="S46" s="27"/>
      <c r="T46" s="27">
        <v>1819.0</v>
      </c>
      <c r="U46" s="39" t="s">
        <v>359</v>
      </c>
      <c r="V46" s="21" t="s">
        <v>67</v>
      </c>
      <c r="W46" s="21"/>
    </row>
    <row r="47" ht="48.75" customHeight="1">
      <c r="A47" s="50">
        <v>44931.0</v>
      </c>
      <c r="B47" s="48">
        <v>44972.0</v>
      </c>
      <c r="C47" s="21" t="s">
        <v>360</v>
      </c>
      <c r="D47" s="21" t="s">
        <v>25</v>
      </c>
      <c r="E47" s="21" t="s">
        <v>50</v>
      </c>
      <c r="F47" s="21" t="s">
        <v>40</v>
      </c>
      <c r="G47" s="35" t="s">
        <v>36</v>
      </c>
      <c r="H47" s="21" t="s">
        <v>192</v>
      </c>
      <c r="I47" s="36" t="s">
        <v>361</v>
      </c>
      <c r="J47" s="21" t="s">
        <v>303</v>
      </c>
      <c r="K47" s="35" t="s">
        <v>362</v>
      </c>
      <c r="L47" s="17">
        <v>59.0</v>
      </c>
      <c r="M47" s="21" t="s">
        <v>137</v>
      </c>
      <c r="N47" s="37">
        <v>45809.0</v>
      </c>
      <c r="O47" s="37">
        <v>45992.0</v>
      </c>
      <c r="P47" s="36" t="s">
        <v>34</v>
      </c>
      <c r="Q47" s="49"/>
      <c r="R47" s="21" t="s">
        <v>36</v>
      </c>
      <c r="S47" s="27"/>
      <c r="T47" s="27">
        <v>1725.0</v>
      </c>
      <c r="U47" s="39" t="s">
        <v>363</v>
      </c>
      <c r="V47" s="21" t="s">
        <v>67</v>
      </c>
      <c r="W47" s="21"/>
    </row>
    <row r="48" ht="78.0" customHeight="1">
      <c r="A48" s="50">
        <v>44929.0</v>
      </c>
      <c r="B48" s="48">
        <v>44970.0</v>
      </c>
      <c r="C48" s="21" t="s">
        <v>364</v>
      </c>
      <c r="D48" s="21" t="s">
        <v>25</v>
      </c>
      <c r="E48" s="21" t="s">
        <v>50</v>
      </c>
      <c r="F48" s="21" t="s">
        <v>40</v>
      </c>
      <c r="G48" s="35" t="s">
        <v>365</v>
      </c>
      <c r="H48" s="21" t="s">
        <v>200</v>
      </c>
      <c r="I48" s="36" t="s">
        <v>36</v>
      </c>
      <c r="J48" s="21" t="s">
        <v>43</v>
      </c>
      <c r="K48" s="35" t="s">
        <v>366</v>
      </c>
      <c r="L48" s="17">
        <v>86.0</v>
      </c>
      <c r="M48" s="21" t="s">
        <v>33</v>
      </c>
      <c r="N48" s="37">
        <v>45261.0</v>
      </c>
      <c r="O48" s="37">
        <v>45261.0</v>
      </c>
      <c r="P48" s="36" t="s">
        <v>244</v>
      </c>
      <c r="Q48" s="55" t="s">
        <v>367</v>
      </c>
      <c r="R48" s="21">
        <v>20.0</v>
      </c>
      <c r="S48" s="27" t="s">
        <v>368</v>
      </c>
      <c r="T48" s="27"/>
      <c r="U48" s="39" t="s">
        <v>369</v>
      </c>
      <c r="V48" s="21" t="s">
        <v>67</v>
      </c>
      <c r="W48" s="21"/>
    </row>
    <row r="49" ht="75.75" customHeight="1">
      <c r="A49" s="50">
        <v>44927.0</v>
      </c>
      <c r="B49" s="48">
        <v>44967.0</v>
      </c>
      <c r="C49" s="21" t="s">
        <v>370</v>
      </c>
      <c r="D49" s="21" t="s">
        <v>25</v>
      </c>
      <c r="E49" s="21" t="s">
        <v>36</v>
      </c>
      <c r="F49" s="21" t="s">
        <v>69</v>
      </c>
      <c r="G49" s="35" t="s">
        <v>371</v>
      </c>
      <c r="H49" s="21" t="s">
        <v>247</v>
      </c>
      <c r="I49" s="36" t="s">
        <v>36</v>
      </c>
      <c r="J49" s="21" t="s">
        <v>372</v>
      </c>
      <c r="K49" s="35" t="s">
        <v>373</v>
      </c>
      <c r="L49" s="17">
        <v>90.0</v>
      </c>
      <c r="M49" s="21" t="s">
        <v>181</v>
      </c>
      <c r="N49" s="37">
        <v>45444.0</v>
      </c>
      <c r="O49" s="37">
        <v>46357.0</v>
      </c>
      <c r="P49" s="36" t="s">
        <v>374</v>
      </c>
      <c r="Q49" s="55" t="s">
        <v>375</v>
      </c>
      <c r="R49" s="21" t="s">
        <v>36</v>
      </c>
      <c r="S49" s="27"/>
      <c r="T49" s="27">
        <v>1771.0</v>
      </c>
      <c r="U49" s="39" t="s">
        <v>376</v>
      </c>
      <c r="V49" s="21" t="s">
        <v>67</v>
      </c>
      <c r="W49" s="21"/>
    </row>
    <row r="50">
      <c r="A50" s="50">
        <v>44939.0</v>
      </c>
      <c r="B50" s="48">
        <v>44966.0</v>
      </c>
      <c r="C50" s="21" t="s">
        <v>377</v>
      </c>
      <c r="D50" s="21" t="s">
        <v>378</v>
      </c>
      <c r="E50" s="21" t="s">
        <v>56</v>
      </c>
      <c r="F50" s="21" t="s">
        <v>69</v>
      </c>
      <c r="G50" s="35" t="s">
        <v>379</v>
      </c>
      <c r="H50" s="21" t="s">
        <v>380</v>
      </c>
      <c r="I50" s="36" t="s">
        <v>381</v>
      </c>
      <c r="J50" s="21" t="s">
        <v>382</v>
      </c>
      <c r="K50" s="35" t="s">
        <v>383</v>
      </c>
      <c r="L50" s="17">
        <v>76.0</v>
      </c>
      <c r="M50" s="21" t="s">
        <v>217</v>
      </c>
      <c r="N50" s="37">
        <v>43101.0</v>
      </c>
      <c r="O50" s="37">
        <v>44896.0</v>
      </c>
      <c r="P50" s="36" t="s">
        <v>384</v>
      </c>
      <c r="Q50" s="55" t="s">
        <v>306</v>
      </c>
      <c r="R50" s="21" t="s">
        <v>36</v>
      </c>
      <c r="S50" s="27"/>
      <c r="T50" s="27">
        <v>6000.0</v>
      </c>
      <c r="U50" s="39" t="s">
        <v>385</v>
      </c>
      <c r="V50" s="21" t="s">
        <v>67</v>
      </c>
      <c r="W50" s="21"/>
    </row>
    <row r="51">
      <c r="A51" s="50">
        <v>44952.0</v>
      </c>
      <c r="B51" s="48">
        <v>44984.0</v>
      </c>
      <c r="C51" s="21" t="s">
        <v>386</v>
      </c>
      <c r="D51" s="21" t="s">
        <v>25</v>
      </c>
      <c r="E51" s="21" t="s">
        <v>56</v>
      </c>
      <c r="F51" s="21" t="s">
        <v>40</v>
      </c>
      <c r="G51" s="35" t="s">
        <v>387</v>
      </c>
      <c r="H51" s="21" t="s">
        <v>388</v>
      </c>
      <c r="I51" s="36" t="s">
        <v>389</v>
      </c>
      <c r="J51" s="21" t="s">
        <v>390</v>
      </c>
      <c r="K51" s="35" t="s">
        <v>36</v>
      </c>
      <c r="L51" s="17" t="s">
        <v>36</v>
      </c>
      <c r="M51" s="21" t="s">
        <v>53</v>
      </c>
      <c r="N51" s="37">
        <v>45627.0</v>
      </c>
      <c r="O51" s="37">
        <v>45839.0</v>
      </c>
      <c r="P51" s="36" t="s">
        <v>391</v>
      </c>
      <c r="Q51" s="55"/>
      <c r="R51" s="21" t="s">
        <v>36</v>
      </c>
      <c r="S51" s="27"/>
      <c r="T51" s="27">
        <f>19000/12</f>
        <v>1583.333333</v>
      </c>
      <c r="U51" s="46" t="s">
        <v>392</v>
      </c>
      <c r="V51" s="21"/>
      <c r="W51" s="21"/>
    </row>
    <row r="52">
      <c r="A52" s="50">
        <v>44931.0</v>
      </c>
      <c r="B52" s="48">
        <v>44957.0</v>
      </c>
      <c r="C52" s="21" t="s">
        <v>393</v>
      </c>
      <c r="D52" s="21" t="s">
        <v>25</v>
      </c>
      <c r="E52" s="21" t="s">
        <v>56</v>
      </c>
      <c r="F52" s="21" t="s">
        <v>69</v>
      </c>
      <c r="G52" s="35" t="s">
        <v>36</v>
      </c>
      <c r="H52" s="21" t="s">
        <v>394</v>
      </c>
      <c r="I52" s="36" t="s">
        <v>215</v>
      </c>
      <c r="J52" s="21" t="s">
        <v>395</v>
      </c>
      <c r="K52" s="36" t="s">
        <v>396</v>
      </c>
      <c r="L52" s="21">
        <v>117.0</v>
      </c>
      <c r="M52" s="21" t="s">
        <v>86</v>
      </c>
      <c r="N52" s="37" t="s">
        <v>36</v>
      </c>
      <c r="O52" s="37" t="s">
        <v>36</v>
      </c>
      <c r="P52" s="36" t="s">
        <v>397</v>
      </c>
      <c r="Q52" s="49"/>
      <c r="R52" s="21" t="s">
        <v>36</v>
      </c>
      <c r="S52" s="27"/>
      <c r="T52" s="27">
        <v>2250.0</v>
      </c>
      <c r="U52" s="46" t="s">
        <v>398</v>
      </c>
      <c r="V52" s="21" t="s">
        <v>67</v>
      </c>
      <c r="W52" s="49"/>
    </row>
    <row r="53">
      <c r="A53" s="50">
        <v>44905.0</v>
      </c>
      <c r="B53" s="48">
        <v>44957.0</v>
      </c>
      <c r="C53" s="21" t="s">
        <v>399</v>
      </c>
      <c r="D53" s="21" t="s">
        <v>25</v>
      </c>
      <c r="E53" s="21" t="s">
        <v>56</v>
      </c>
      <c r="F53" s="21" t="s">
        <v>69</v>
      </c>
      <c r="G53" s="35" t="s">
        <v>28</v>
      </c>
      <c r="H53" s="21" t="s">
        <v>60</v>
      </c>
      <c r="I53" s="36" t="s">
        <v>36</v>
      </c>
      <c r="J53" s="21" t="s">
        <v>400</v>
      </c>
      <c r="K53" s="36" t="s">
        <v>401</v>
      </c>
      <c r="L53" s="21" t="s">
        <v>36</v>
      </c>
      <c r="M53" s="21" t="s">
        <v>86</v>
      </c>
      <c r="N53" s="37">
        <v>45627.0</v>
      </c>
      <c r="O53" s="37">
        <v>45627.0</v>
      </c>
      <c r="P53" s="36" t="s">
        <v>34</v>
      </c>
      <c r="Q53" s="55" t="s">
        <v>402</v>
      </c>
      <c r="R53" s="21" t="s">
        <v>36</v>
      </c>
      <c r="S53" s="27"/>
      <c r="T53" s="27">
        <v>1845.0</v>
      </c>
      <c r="U53" s="39" t="s">
        <v>403</v>
      </c>
      <c r="V53" s="21" t="s">
        <v>67</v>
      </c>
      <c r="W53" s="21"/>
    </row>
    <row r="54">
      <c r="A54" s="50">
        <v>44905.0</v>
      </c>
      <c r="B54" s="48">
        <v>44957.0</v>
      </c>
      <c r="C54" s="21" t="s">
        <v>404</v>
      </c>
      <c r="D54" s="21" t="s">
        <v>25</v>
      </c>
      <c r="E54" s="21" t="s">
        <v>50</v>
      </c>
      <c r="F54" s="21" t="s">
        <v>405</v>
      </c>
      <c r="G54" s="35" t="s">
        <v>28</v>
      </c>
      <c r="H54" s="21" t="s">
        <v>355</v>
      </c>
      <c r="I54" s="36" t="s">
        <v>406</v>
      </c>
      <c r="J54" s="21" t="s">
        <v>43</v>
      </c>
      <c r="K54" s="35" t="s">
        <v>407</v>
      </c>
      <c r="L54" s="17">
        <v>81.0</v>
      </c>
      <c r="M54" s="21" t="s">
        <v>408</v>
      </c>
      <c r="N54" s="37" t="s">
        <v>147</v>
      </c>
      <c r="O54" s="37" t="s">
        <v>409</v>
      </c>
      <c r="P54" s="36" t="s">
        <v>410</v>
      </c>
      <c r="Q54" s="49"/>
      <c r="R54" s="21" t="s">
        <v>36</v>
      </c>
      <c r="S54" s="27" t="s">
        <v>36</v>
      </c>
      <c r="T54" s="27">
        <v>1956.0</v>
      </c>
      <c r="U54" s="39" t="s">
        <v>411</v>
      </c>
      <c r="V54" s="21" t="s">
        <v>67</v>
      </c>
      <c r="W54" s="21" t="s">
        <v>67</v>
      </c>
    </row>
    <row r="55">
      <c r="A55" s="50">
        <v>44927.0</v>
      </c>
      <c r="B55" s="48">
        <v>44956.0</v>
      </c>
      <c r="C55" s="56" t="s">
        <v>412</v>
      </c>
      <c r="D55" s="21" t="s">
        <v>25</v>
      </c>
      <c r="E55" s="21" t="s">
        <v>413</v>
      </c>
      <c r="F55" s="21" t="s">
        <v>69</v>
      </c>
      <c r="G55" s="35" t="s">
        <v>414</v>
      </c>
      <c r="H55" s="21" t="s">
        <v>120</v>
      </c>
      <c r="I55" s="36" t="s">
        <v>415</v>
      </c>
      <c r="J55" s="21" t="s">
        <v>416</v>
      </c>
      <c r="K55" s="36" t="s">
        <v>417</v>
      </c>
      <c r="L55" s="21">
        <v>30.0</v>
      </c>
      <c r="M55" s="46" t="s">
        <v>418</v>
      </c>
      <c r="N55" s="37" t="s">
        <v>186</v>
      </c>
      <c r="O55" s="37">
        <v>45992.0</v>
      </c>
      <c r="P55" s="36" t="s">
        <v>34</v>
      </c>
      <c r="Q55" s="49"/>
      <c r="R55" s="21" t="s">
        <v>36</v>
      </c>
      <c r="S55" s="27" t="s">
        <v>36</v>
      </c>
      <c r="T55" s="27">
        <v>1300.0</v>
      </c>
      <c r="U55" s="39" t="s">
        <v>419</v>
      </c>
      <c r="V55" s="21" t="s">
        <v>67</v>
      </c>
      <c r="W55" s="57" t="s">
        <v>420</v>
      </c>
    </row>
    <row r="56" ht="61.5" customHeight="1">
      <c r="A56" s="50">
        <v>44972.0</v>
      </c>
      <c r="B56" s="48">
        <v>45016.0</v>
      </c>
      <c r="C56" s="34" t="s">
        <v>421</v>
      </c>
      <c r="D56" s="21" t="s">
        <v>422</v>
      </c>
      <c r="E56" s="21" t="s">
        <v>50</v>
      </c>
      <c r="F56" s="21" t="s">
        <v>69</v>
      </c>
      <c r="G56" s="35" t="s">
        <v>423</v>
      </c>
      <c r="H56" s="21" t="s">
        <v>424</v>
      </c>
      <c r="I56" s="36" t="s">
        <v>425</v>
      </c>
      <c r="J56" s="21" t="s">
        <v>43</v>
      </c>
      <c r="K56" s="35" t="s">
        <v>426</v>
      </c>
      <c r="L56" s="21">
        <v>74.0</v>
      </c>
      <c r="M56" s="21" t="s">
        <v>181</v>
      </c>
      <c r="N56" s="37">
        <v>45627.0</v>
      </c>
      <c r="O56" s="37">
        <v>45992.0</v>
      </c>
      <c r="P56" s="36" t="s">
        <v>427</v>
      </c>
      <c r="Q56" s="49"/>
      <c r="R56" s="21" t="s">
        <v>36</v>
      </c>
      <c r="S56" s="27" t="s">
        <v>428</v>
      </c>
      <c r="T56" s="27"/>
      <c r="U56" s="39" t="s">
        <v>429</v>
      </c>
      <c r="V56" s="21" t="s">
        <v>67</v>
      </c>
      <c r="W56" s="21"/>
    </row>
    <row r="57">
      <c r="A57" s="50">
        <v>44995.0</v>
      </c>
      <c r="B57" s="48">
        <v>45017.0</v>
      </c>
      <c r="C57" s="34" t="s">
        <v>430</v>
      </c>
      <c r="D57" s="21" t="s">
        <v>25</v>
      </c>
      <c r="E57" s="21" t="s">
        <v>56</v>
      </c>
      <c r="F57" s="21" t="s">
        <v>40</v>
      </c>
      <c r="G57" s="35" t="s">
        <v>431</v>
      </c>
      <c r="H57" s="21" t="s">
        <v>200</v>
      </c>
      <c r="I57" s="36" t="s">
        <v>215</v>
      </c>
      <c r="J57" s="21" t="s">
        <v>432</v>
      </c>
      <c r="K57" s="35" t="s">
        <v>36</v>
      </c>
      <c r="L57" s="21" t="s">
        <v>36</v>
      </c>
      <c r="M57" s="21" t="s">
        <v>433</v>
      </c>
      <c r="N57" s="37">
        <v>45627.0</v>
      </c>
      <c r="O57" s="37">
        <v>45809.0</v>
      </c>
      <c r="P57" s="36" t="s">
        <v>34</v>
      </c>
      <c r="Q57" s="49"/>
      <c r="R57" s="21" t="s">
        <v>36</v>
      </c>
      <c r="S57" s="27" t="s">
        <v>434</v>
      </c>
      <c r="T57" s="27"/>
      <c r="U57" s="39" t="s">
        <v>435</v>
      </c>
      <c r="V57" s="21" t="s">
        <v>67</v>
      </c>
      <c r="W57" s="21"/>
    </row>
    <row r="58" ht="56.25" customHeight="1">
      <c r="A58" s="50">
        <v>44988.0</v>
      </c>
      <c r="B58" s="48">
        <v>45019.0</v>
      </c>
      <c r="C58" s="34" t="s">
        <v>436</v>
      </c>
      <c r="D58" s="21" t="s">
        <v>25</v>
      </c>
      <c r="E58" s="21" t="s">
        <v>50</v>
      </c>
      <c r="F58" s="21" t="s">
        <v>40</v>
      </c>
      <c r="G58" s="58" t="s">
        <v>437</v>
      </c>
      <c r="H58" s="21" t="s">
        <v>29</v>
      </c>
      <c r="I58" s="59" t="s">
        <v>438</v>
      </c>
      <c r="J58" s="21" t="s">
        <v>439</v>
      </c>
      <c r="K58" s="35" t="s">
        <v>440</v>
      </c>
      <c r="L58" s="21">
        <v>68.0</v>
      </c>
      <c r="M58" s="21" t="s">
        <v>86</v>
      </c>
      <c r="N58" s="21" t="s">
        <v>441</v>
      </c>
      <c r="O58" s="37" t="s">
        <v>34</v>
      </c>
      <c r="P58" s="36" t="s">
        <v>34</v>
      </c>
      <c r="Q58" s="49"/>
      <c r="R58" s="21" t="s">
        <v>36</v>
      </c>
      <c r="S58" s="27" t="s">
        <v>442</v>
      </c>
      <c r="T58" s="27"/>
      <c r="U58" s="39" t="s">
        <v>443</v>
      </c>
      <c r="V58" s="42" t="s">
        <v>444</v>
      </c>
      <c r="W58" s="21"/>
    </row>
    <row r="59">
      <c r="A59" s="50">
        <v>44994.0</v>
      </c>
      <c r="B59" s="48">
        <v>45021.0</v>
      </c>
      <c r="C59" s="34" t="s">
        <v>445</v>
      </c>
      <c r="D59" s="34" t="s">
        <v>446</v>
      </c>
      <c r="E59" s="21" t="s">
        <v>50</v>
      </c>
      <c r="F59" s="21" t="s">
        <v>27</v>
      </c>
      <c r="G59" s="35" t="s">
        <v>447</v>
      </c>
      <c r="H59" s="21" t="s">
        <v>448</v>
      </c>
      <c r="I59" s="36" t="s">
        <v>449</v>
      </c>
      <c r="J59" s="21" t="s">
        <v>450</v>
      </c>
      <c r="K59" s="35" t="s">
        <v>451</v>
      </c>
      <c r="L59" s="21" t="s">
        <v>36</v>
      </c>
      <c r="M59" s="21" t="s">
        <v>86</v>
      </c>
      <c r="N59" s="37" t="s">
        <v>147</v>
      </c>
      <c r="O59" s="37"/>
      <c r="P59" s="36" t="s">
        <v>34</v>
      </c>
      <c r="Q59" s="49" t="s">
        <v>36</v>
      </c>
      <c r="R59" s="21"/>
      <c r="S59" s="27" t="s">
        <v>452</v>
      </c>
      <c r="T59" s="27"/>
      <c r="U59" s="39" t="s">
        <v>453</v>
      </c>
      <c r="V59" s="21" t="s">
        <v>67</v>
      </c>
      <c r="W59" s="21"/>
    </row>
    <row r="60">
      <c r="A60" s="50">
        <v>44986.0</v>
      </c>
      <c r="B60" s="48">
        <v>45021.0</v>
      </c>
      <c r="C60" s="34" t="s">
        <v>454</v>
      </c>
      <c r="D60" s="34" t="s">
        <v>25</v>
      </c>
      <c r="E60" s="21" t="s">
        <v>413</v>
      </c>
      <c r="F60" s="21" t="s">
        <v>127</v>
      </c>
      <c r="G60" s="35" t="s">
        <v>455</v>
      </c>
      <c r="H60" s="21" t="s">
        <v>120</v>
      </c>
      <c r="I60" s="36" t="s">
        <v>456</v>
      </c>
      <c r="J60" s="21" t="s">
        <v>457</v>
      </c>
      <c r="K60" s="35" t="s">
        <v>458</v>
      </c>
      <c r="L60" s="21" t="s">
        <v>36</v>
      </c>
      <c r="M60" s="21" t="s">
        <v>459</v>
      </c>
      <c r="N60" s="37">
        <v>45444.0</v>
      </c>
      <c r="O60" s="37">
        <v>45809.0</v>
      </c>
      <c r="P60" s="36" t="s">
        <v>34</v>
      </c>
      <c r="Q60" s="49" t="s">
        <v>36</v>
      </c>
      <c r="R60" s="21">
        <v>40.0</v>
      </c>
      <c r="S60" s="27"/>
      <c r="T60" s="27">
        <v>2500.0</v>
      </c>
      <c r="U60" s="39" t="s">
        <v>460</v>
      </c>
      <c r="V60" s="21" t="s">
        <v>67</v>
      </c>
      <c r="W60" s="21"/>
    </row>
    <row r="61">
      <c r="A61" s="50">
        <v>45005.0</v>
      </c>
      <c r="B61" s="48">
        <v>45022.0</v>
      </c>
      <c r="C61" s="34" t="s">
        <v>461</v>
      </c>
      <c r="D61" s="21" t="s">
        <v>25</v>
      </c>
      <c r="E61" s="21" t="s">
        <v>413</v>
      </c>
      <c r="F61" s="21" t="s">
        <v>40</v>
      </c>
      <c r="G61" s="35" t="s">
        <v>462</v>
      </c>
      <c r="H61" s="21" t="s">
        <v>120</v>
      </c>
      <c r="I61" s="36" t="s">
        <v>463</v>
      </c>
      <c r="J61" s="21" t="s">
        <v>99</v>
      </c>
      <c r="K61" s="35" t="s">
        <v>36</v>
      </c>
      <c r="L61" s="21" t="s">
        <v>36</v>
      </c>
      <c r="M61" s="21" t="s">
        <v>464</v>
      </c>
      <c r="N61" s="37" t="s">
        <v>36</v>
      </c>
      <c r="O61" s="37" t="s">
        <v>36</v>
      </c>
      <c r="P61" s="36" t="s">
        <v>465</v>
      </c>
      <c r="Q61" s="21" t="s">
        <v>466</v>
      </c>
      <c r="R61" s="21" t="s">
        <v>36</v>
      </c>
      <c r="S61" s="27"/>
      <c r="T61" s="27">
        <v>2213.0</v>
      </c>
      <c r="U61" s="39" t="s">
        <v>467</v>
      </c>
      <c r="V61" s="21" t="s">
        <v>67</v>
      </c>
      <c r="W61" s="21"/>
    </row>
    <row r="62">
      <c r="A62" s="50">
        <v>45000.0</v>
      </c>
      <c r="B62" s="48">
        <v>45022.0</v>
      </c>
      <c r="C62" s="34" t="s">
        <v>468</v>
      </c>
      <c r="D62" s="34" t="s">
        <v>25</v>
      </c>
      <c r="E62" s="21" t="s">
        <v>56</v>
      </c>
      <c r="F62" s="21" t="s">
        <v>40</v>
      </c>
      <c r="G62" s="35" t="s">
        <v>28</v>
      </c>
      <c r="H62" s="21" t="s">
        <v>129</v>
      </c>
      <c r="I62" s="36" t="s">
        <v>469</v>
      </c>
      <c r="J62" s="21" t="s">
        <v>43</v>
      </c>
      <c r="K62" s="35" t="s">
        <v>470</v>
      </c>
      <c r="L62" s="21">
        <v>139.0</v>
      </c>
      <c r="M62" s="21" t="s">
        <v>471</v>
      </c>
      <c r="N62" s="37">
        <v>45444.0</v>
      </c>
      <c r="O62" s="37">
        <v>45809.0</v>
      </c>
      <c r="P62" s="36" t="s">
        <v>34</v>
      </c>
      <c r="Q62" s="21" t="s">
        <v>36</v>
      </c>
      <c r="R62" s="21" t="s">
        <v>36</v>
      </c>
      <c r="S62" s="27" t="s">
        <v>472</v>
      </c>
      <c r="T62" s="27"/>
      <c r="U62" s="39" t="s">
        <v>473</v>
      </c>
      <c r="V62" s="42" t="s">
        <v>474</v>
      </c>
      <c r="W62" s="21"/>
    </row>
    <row r="63">
      <c r="A63" s="50">
        <v>45000.0</v>
      </c>
      <c r="B63" s="48">
        <v>45023.0</v>
      </c>
      <c r="C63" s="34" t="s">
        <v>161</v>
      </c>
      <c r="D63" s="34" t="s">
        <v>25</v>
      </c>
      <c r="E63" s="21" t="s">
        <v>50</v>
      </c>
      <c r="F63" s="34" t="s">
        <v>40</v>
      </c>
      <c r="G63" s="35" t="s">
        <v>475</v>
      </c>
      <c r="H63" s="21" t="s">
        <v>120</v>
      </c>
      <c r="I63" s="36" t="s">
        <v>36</v>
      </c>
      <c r="J63" s="21" t="s">
        <v>382</v>
      </c>
      <c r="K63" s="35" t="s">
        <v>476</v>
      </c>
      <c r="L63" s="21" t="s">
        <v>36</v>
      </c>
      <c r="M63" s="21" t="s">
        <v>477</v>
      </c>
      <c r="N63" s="37">
        <v>45474.0</v>
      </c>
      <c r="O63" s="37" t="s">
        <v>34</v>
      </c>
      <c r="P63" s="36" t="s">
        <v>478</v>
      </c>
      <c r="Q63" s="21" t="s">
        <v>479</v>
      </c>
      <c r="R63" s="21" t="s">
        <v>36</v>
      </c>
      <c r="S63" s="27"/>
      <c r="T63" s="27">
        <v>1600.0</v>
      </c>
      <c r="U63" s="39" t="s">
        <v>480</v>
      </c>
      <c r="V63" s="21" t="s">
        <v>67</v>
      </c>
      <c r="W63" s="21"/>
    </row>
    <row r="64">
      <c r="A64" s="50">
        <v>44995.0</v>
      </c>
      <c r="B64" s="48">
        <v>45025.0</v>
      </c>
      <c r="C64" s="34" t="s">
        <v>481</v>
      </c>
      <c r="D64" s="34" t="s">
        <v>25</v>
      </c>
      <c r="E64" s="21" t="s">
        <v>56</v>
      </c>
      <c r="F64" s="34" t="s">
        <v>69</v>
      </c>
      <c r="G64" s="35" t="s">
        <v>482</v>
      </c>
      <c r="H64" s="21" t="s">
        <v>483</v>
      </c>
      <c r="I64" s="36" t="s">
        <v>484</v>
      </c>
      <c r="J64" s="21" t="s">
        <v>485</v>
      </c>
      <c r="K64" s="35" t="s">
        <v>486</v>
      </c>
      <c r="L64" s="21">
        <v>70.0</v>
      </c>
      <c r="M64" s="21" t="s">
        <v>481</v>
      </c>
      <c r="N64" s="37">
        <v>45444.0</v>
      </c>
      <c r="O64" s="37">
        <v>45809.0</v>
      </c>
      <c r="P64" s="36" t="s">
        <v>487</v>
      </c>
      <c r="Q64" s="21"/>
      <c r="R64" s="21" t="s">
        <v>36</v>
      </c>
      <c r="S64" s="27">
        <v>2568.0</v>
      </c>
      <c r="T64" s="27"/>
      <c r="U64" s="39" t="s">
        <v>488</v>
      </c>
      <c r="V64" s="42" t="s">
        <v>489</v>
      </c>
      <c r="W64" s="21"/>
    </row>
    <row r="65">
      <c r="A65" s="50">
        <v>44647.0</v>
      </c>
      <c r="B65" s="48">
        <v>45029.0</v>
      </c>
      <c r="C65" s="17" t="s">
        <v>490</v>
      </c>
      <c r="D65" s="17" t="s">
        <v>25</v>
      </c>
      <c r="E65" s="21" t="s">
        <v>36</v>
      </c>
      <c r="F65" s="17" t="s">
        <v>27</v>
      </c>
      <c r="G65" s="35" t="s">
        <v>491</v>
      </c>
      <c r="H65" s="21" t="s">
        <v>492</v>
      </c>
      <c r="I65" s="36" t="s">
        <v>36</v>
      </c>
      <c r="J65" s="21" t="s">
        <v>43</v>
      </c>
      <c r="K65" s="35" t="s">
        <v>493</v>
      </c>
      <c r="L65" s="21" t="s">
        <v>36</v>
      </c>
      <c r="M65" s="21" t="s">
        <v>181</v>
      </c>
      <c r="N65" s="37">
        <v>45627.0</v>
      </c>
      <c r="O65" s="37"/>
      <c r="P65" s="36" t="s">
        <v>494</v>
      </c>
      <c r="Q65" s="21" t="s">
        <v>495</v>
      </c>
      <c r="R65" s="21">
        <v>5.0</v>
      </c>
      <c r="S65" s="27" t="s">
        <v>496</v>
      </c>
      <c r="T65" s="27"/>
      <c r="U65" s="39" t="s">
        <v>497</v>
      </c>
      <c r="V65" s="21" t="s">
        <v>67</v>
      </c>
      <c r="W65" s="21"/>
    </row>
    <row r="66">
      <c r="A66" s="50">
        <v>44986.0</v>
      </c>
      <c r="B66" s="48">
        <v>45033.0</v>
      </c>
      <c r="C66" s="34" t="s">
        <v>498</v>
      </c>
      <c r="D66" s="34" t="s">
        <v>25</v>
      </c>
      <c r="E66" s="21" t="s">
        <v>56</v>
      </c>
      <c r="F66" s="17" t="s">
        <v>69</v>
      </c>
      <c r="G66" s="35" t="s">
        <v>499</v>
      </c>
      <c r="H66" s="21" t="s">
        <v>192</v>
      </c>
      <c r="I66" s="36" t="s">
        <v>36</v>
      </c>
      <c r="J66" s="21" t="s">
        <v>500</v>
      </c>
      <c r="K66" s="35" t="s">
        <v>501</v>
      </c>
      <c r="L66" s="21" t="s">
        <v>36</v>
      </c>
      <c r="M66" s="21" t="s">
        <v>86</v>
      </c>
      <c r="N66" s="37">
        <v>45261.0</v>
      </c>
      <c r="O66" s="37">
        <v>45809.0</v>
      </c>
      <c r="P66" s="36" t="s">
        <v>34</v>
      </c>
      <c r="Q66" s="21"/>
      <c r="R66" s="21" t="s">
        <v>36</v>
      </c>
      <c r="S66" s="27"/>
      <c r="T66" s="27">
        <v>2017.0</v>
      </c>
      <c r="U66" s="39" t="s">
        <v>502</v>
      </c>
      <c r="V66" s="21" t="s">
        <v>67</v>
      </c>
      <c r="W66" s="21"/>
    </row>
    <row r="67">
      <c r="A67" s="50">
        <v>45012.0</v>
      </c>
      <c r="B67" s="48">
        <v>45033.0</v>
      </c>
      <c r="C67" s="34" t="s">
        <v>503</v>
      </c>
      <c r="D67" s="34" t="s">
        <v>25</v>
      </c>
      <c r="E67" s="21" t="s">
        <v>56</v>
      </c>
      <c r="F67" s="34" t="s">
        <v>40</v>
      </c>
      <c r="G67" s="35" t="s">
        <v>28</v>
      </c>
      <c r="H67" s="21" t="s">
        <v>504</v>
      </c>
      <c r="I67" s="36" t="s">
        <v>505</v>
      </c>
      <c r="J67" s="21" t="s">
        <v>506</v>
      </c>
      <c r="K67" s="35" t="s">
        <v>507</v>
      </c>
      <c r="L67" s="21">
        <v>142.0</v>
      </c>
      <c r="M67" s="21" t="s">
        <v>53</v>
      </c>
      <c r="N67" s="37">
        <v>45474.0</v>
      </c>
      <c r="O67" s="37">
        <v>45839.0</v>
      </c>
      <c r="P67" s="36" t="s">
        <v>34</v>
      </c>
      <c r="Q67" s="21"/>
      <c r="R67" s="21" t="s">
        <v>36</v>
      </c>
      <c r="S67" s="27" t="s">
        <v>508</v>
      </c>
      <c r="T67" s="27"/>
      <c r="U67" s="39" t="s">
        <v>509</v>
      </c>
      <c r="V67" s="42" t="s">
        <v>510</v>
      </c>
      <c r="W67" s="21"/>
    </row>
    <row r="68">
      <c r="A68" s="50">
        <v>45015.0</v>
      </c>
      <c r="B68" s="48">
        <v>45036.0</v>
      </c>
      <c r="C68" s="17" t="s">
        <v>260</v>
      </c>
      <c r="D68" s="34" t="s">
        <v>25</v>
      </c>
      <c r="E68" s="17" t="s">
        <v>36</v>
      </c>
      <c r="F68" s="34" t="s">
        <v>127</v>
      </c>
      <c r="G68" s="35" t="s">
        <v>28</v>
      </c>
      <c r="H68" s="21" t="s">
        <v>264</v>
      </c>
      <c r="I68" s="36" t="s">
        <v>36</v>
      </c>
      <c r="J68" s="21" t="s">
        <v>511</v>
      </c>
      <c r="K68" s="35" t="s">
        <v>512</v>
      </c>
      <c r="L68" s="21" t="s">
        <v>36</v>
      </c>
      <c r="M68" s="21" t="s">
        <v>33</v>
      </c>
      <c r="N68" s="37">
        <v>45474.0</v>
      </c>
      <c r="O68" s="37">
        <v>45839.0</v>
      </c>
      <c r="P68" s="36" t="s">
        <v>34</v>
      </c>
      <c r="Q68" s="21"/>
      <c r="R68" s="21"/>
      <c r="S68" s="27">
        <v>2000.0</v>
      </c>
      <c r="T68" s="27"/>
      <c r="U68" s="46" t="s">
        <v>513</v>
      </c>
      <c r="V68" s="21" t="s">
        <v>67</v>
      </c>
      <c r="W68" s="21"/>
    </row>
    <row r="69">
      <c r="A69" s="50">
        <v>44995.0</v>
      </c>
      <c r="B69" s="48">
        <v>45036.0</v>
      </c>
      <c r="C69" s="17" t="s">
        <v>514</v>
      </c>
      <c r="D69" s="34" t="s">
        <v>25</v>
      </c>
      <c r="E69" s="34" t="s">
        <v>413</v>
      </c>
      <c r="F69" s="34" t="s">
        <v>40</v>
      </c>
      <c r="G69" s="35" t="s">
        <v>491</v>
      </c>
      <c r="H69" s="21" t="s">
        <v>264</v>
      </c>
      <c r="I69" s="36" t="s">
        <v>515</v>
      </c>
      <c r="J69" s="21" t="s">
        <v>382</v>
      </c>
      <c r="K69" s="35" t="s">
        <v>516</v>
      </c>
      <c r="L69" s="21">
        <v>90.0</v>
      </c>
      <c r="M69" s="21" t="s">
        <v>137</v>
      </c>
      <c r="N69" s="37">
        <v>45474.0</v>
      </c>
      <c r="O69" s="37">
        <v>45839.0</v>
      </c>
      <c r="P69" s="36" t="s">
        <v>34</v>
      </c>
      <c r="Q69" s="21"/>
      <c r="R69" s="21">
        <v>70.0</v>
      </c>
      <c r="S69" s="27">
        <v>2014.0</v>
      </c>
      <c r="T69" s="27"/>
      <c r="U69" s="46" t="s">
        <v>517</v>
      </c>
      <c r="V69" s="21" t="s">
        <v>67</v>
      </c>
      <c r="W69" s="21"/>
    </row>
    <row r="70">
      <c r="A70" s="50">
        <v>45005.0</v>
      </c>
      <c r="B70" s="48">
        <v>45036.0</v>
      </c>
      <c r="C70" s="34" t="s">
        <v>518</v>
      </c>
      <c r="D70" s="34" t="s">
        <v>25</v>
      </c>
      <c r="E70" s="34" t="s">
        <v>56</v>
      </c>
      <c r="F70" s="34" t="s">
        <v>27</v>
      </c>
      <c r="G70" s="35" t="s">
        <v>36</v>
      </c>
      <c r="H70" s="21" t="s">
        <v>192</v>
      </c>
      <c r="I70" s="36" t="s">
        <v>519</v>
      </c>
      <c r="J70" s="21" t="s">
        <v>520</v>
      </c>
      <c r="K70" s="35" t="s">
        <v>521</v>
      </c>
      <c r="L70" s="21">
        <v>103.0</v>
      </c>
      <c r="M70" s="21" t="s">
        <v>137</v>
      </c>
      <c r="N70" s="37">
        <v>45627.0</v>
      </c>
      <c r="O70" s="37" t="s">
        <v>34</v>
      </c>
      <c r="P70" s="36" t="s">
        <v>522</v>
      </c>
      <c r="Q70" s="21" t="s">
        <v>523</v>
      </c>
      <c r="R70" s="21" t="s">
        <v>36</v>
      </c>
      <c r="S70" s="27" t="s">
        <v>524</v>
      </c>
      <c r="T70" s="27"/>
      <c r="U70" s="39" t="s">
        <v>525</v>
      </c>
      <c r="V70" s="21" t="s">
        <v>67</v>
      </c>
      <c r="W70" s="21"/>
    </row>
    <row r="71">
      <c r="A71" s="50">
        <v>45014.0</v>
      </c>
      <c r="B71" s="48">
        <v>45039.0</v>
      </c>
      <c r="C71" s="17" t="s">
        <v>526</v>
      </c>
      <c r="D71" s="34" t="s">
        <v>25</v>
      </c>
      <c r="E71" s="17" t="s">
        <v>50</v>
      </c>
      <c r="F71" s="17" t="s">
        <v>40</v>
      </c>
      <c r="G71" s="35" t="s">
        <v>28</v>
      </c>
      <c r="H71" s="21" t="s">
        <v>448</v>
      </c>
      <c r="I71" s="36" t="s">
        <v>36</v>
      </c>
      <c r="J71" s="21" t="s">
        <v>527</v>
      </c>
      <c r="K71" s="35" t="s">
        <v>528</v>
      </c>
      <c r="L71" s="21" t="s">
        <v>529</v>
      </c>
      <c r="M71" s="21" t="s">
        <v>217</v>
      </c>
      <c r="N71" s="37">
        <v>45474.0</v>
      </c>
      <c r="O71" s="37">
        <v>45839.0</v>
      </c>
      <c r="P71" s="36" t="s">
        <v>34</v>
      </c>
      <c r="Q71" s="47"/>
      <c r="R71" s="21"/>
      <c r="S71" s="27">
        <v>1923.0</v>
      </c>
      <c r="T71" s="27"/>
      <c r="U71" s="39" t="s">
        <v>530</v>
      </c>
      <c r="V71" s="21" t="s">
        <v>67</v>
      </c>
      <c r="W71" s="21"/>
    </row>
    <row r="72">
      <c r="A72" s="50">
        <v>45022.0</v>
      </c>
      <c r="B72" s="48">
        <v>45039.0</v>
      </c>
      <c r="C72" s="17" t="s">
        <v>531</v>
      </c>
      <c r="D72" s="17" t="s">
        <v>25</v>
      </c>
      <c r="E72" s="21" t="s">
        <v>50</v>
      </c>
      <c r="F72" s="17" t="s">
        <v>69</v>
      </c>
      <c r="G72" s="35" t="s">
        <v>532</v>
      </c>
      <c r="H72" s="21" t="s">
        <v>533</v>
      </c>
      <c r="I72" s="36" t="s">
        <v>534</v>
      </c>
      <c r="J72" s="21" t="s">
        <v>535</v>
      </c>
      <c r="K72" s="35" t="s">
        <v>536</v>
      </c>
      <c r="L72" s="21" t="s">
        <v>134</v>
      </c>
      <c r="M72" s="21" t="s">
        <v>181</v>
      </c>
      <c r="N72" s="37">
        <v>45261.0</v>
      </c>
      <c r="O72" s="37">
        <v>45992.0</v>
      </c>
      <c r="P72" s="36" t="s">
        <v>537</v>
      </c>
      <c r="Q72" s="21"/>
      <c r="R72" s="21">
        <v>5.0</v>
      </c>
      <c r="S72" s="27" t="s">
        <v>538</v>
      </c>
      <c r="T72" s="27"/>
      <c r="U72" s="39" t="s">
        <v>539</v>
      </c>
      <c r="V72" s="21" t="s">
        <v>67</v>
      </c>
      <c r="W72" s="21" t="s">
        <v>540</v>
      </c>
    </row>
    <row r="73">
      <c r="A73" s="50">
        <v>45017.0</v>
      </c>
      <c r="B73" s="48">
        <v>45041.0</v>
      </c>
      <c r="C73" s="17" t="s">
        <v>541</v>
      </c>
      <c r="D73" s="17" t="s">
        <v>542</v>
      </c>
      <c r="E73" s="21" t="s">
        <v>56</v>
      </c>
      <c r="F73" s="17" t="s">
        <v>69</v>
      </c>
      <c r="G73" s="35" t="s">
        <v>128</v>
      </c>
      <c r="H73" s="21" t="s">
        <v>29</v>
      </c>
      <c r="I73" s="36" t="s">
        <v>543</v>
      </c>
      <c r="J73" s="21" t="s">
        <v>43</v>
      </c>
      <c r="K73" s="35" t="s">
        <v>544</v>
      </c>
      <c r="L73" s="21"/>
      <c r="M73" s="21" t="s">
        <v>433</v>
      </c>
      <c r="N73" s="37">
        <v>45627.0</v>
      </c>
      <c r="O73" s="37">
        <v>45992.0</v>
      </c>
      <c r="P73" s="36" t="s">
        <v>545</v>
      </c>
      <c r="Q73" s="21"/>
      <c r="R73" s="21"/>
      <c r="S73" s="60"/>
      <c r="T73" s="27">
        <v>3000.0</v>
      </c>
      <c r="U73" s="39" t="s">
        <v>546</v>
      </c>
      <c r="V73" s="21" t="s">
        <v>67</v>
      </c>
      <c r="W73" s="21"/>
    </row>
    <row r="74">
      <c r="A74" s="50">
        <v>45017.0</v>
      </c>
      <c r="B74" s="48">
        <v>45044.0</v>
      </c>
      <c r="C74" s="17" t="s">
        <v>547</v>
      </c>
      <c r="D74" s="34" t="s">
        <v>25</v>
      </c>
      <c r="E74" s="17" t="s">
        <v>36</v>
      </c>
      <c r="F74" s="17" t="s">
        <v>69</v>
      </c>
      <c r="G74" s="35" t="s">
        <v>36</v>
      </c>
      <c r="H74" s="21" t="s">
        <v>548</v>
      </c>
      <c r="I74" s="36" t="s">
        <v>549</v>
      </c>
      <c r="J74" s="21" t="s">
        <v>43</v>
      </c>
      <c r="K74" s="36" t="s">
        <v>36</v>
      </c>
      <c r="L74" s="21" t="s">
        <v>36</v>
      </c>
      <c r="M74" s="21" t="s">
        <v>550</v>
      </c>
      <c r="N74" s="37">
        <v>45078.0</v>
      </c>
      <c r="O74" s="37">
        <v>45078.0</v>
      </c>
      <c r="P74" s="38" t="s">
        <v>34</v>
      </c>
      <c r="Q74" s="47"/>
      <c r="R74" s="21" t="s">
        <v>36</v>
      </c>
      <c r="S74" s="27" t="s">
        <v>551</v>
      </c>
      <c r="T74" s="27"/>
      <c r="U74" s="39" t="s">
        <v>552</v>
      </c>
      <c r="V74" s="21" t="s">
        <v>67</v>
      </c>
      <c r="W74" s="21"/>
    </row>
    <row r="75">
      <c r="A75" s="50">
        <v>44990.0</v>
      </c>
      <c r="B75" s="48">
        <v>45044.0</v>
      </c>
      <c r="C75" s="17" t="s">
        <v>553</v>
      </c>
      <c r="D75" s="34" t="s">
        <v>25</v>
      </c>
      <c r="E75" s="17" t="s">
        <v>50</v>
      </c>
      <c r="F75" s="17" t="s">
        <v>27</v>
      </c>
      <c r="G75" s="35" t="s">
        <v>28</v>
      </c>
      <c r="H75" s="21" t="s">
        <v>355</v>
      </c>
      <c r="I75" s="36" t="s">
        <v>554</v>
      </c>
      <c r="J75" s="21" t="s">
        <v>555</v>
      </c>
      <c r="K75" s="35" t="s">
        <v>556</v>
      </c>
      <c r="L75" s="21">
        <v>97.0</v>
      </c>
      <c r="M75" s="21" t="s">
        <v>137</v>
      </c>
      <c r="N75" s="37">
        <v>45627.0</v>
      </c>
      <c r="O75" s="37">
        <v>45992.0</v>
      </c>
      <c r="P75" s="36" t="s">
        <v>34</v>
      </c>
      <c r="Q75" s="47"/>
      <c r="R75" s="21"/>
      <c r="S75" s="27" t="s">
        <v>557</v>
      </c>
      <c r="T75" s="27"/>
      <c r="U75" s="39" t="s">
        <v>558</v>
      </c>
      <c r="V75" s="21" t="s">
        <v>67</v>
      </c>
      <c r="W75" s="21"/>
    </row>
    <row r="76">
      <c r="A76" s="50">
        <v>45019.0</v>
      </c>
      <c r="B76" s="48">
        <v>45044.0</v>
      </c>
      <c r="C76" s="17" t="s">
        <v>559</v>
      </c>
      <c r="D76" s="17" t="s">
        <v>542</v>
      </c>
      <c r="E76" s="21" t="s">
        <v>56</v>
      </c>
      <c r="F76" s="17" t="s">
        <v>69</v>
      </c>
      <c r="G76" s="35" t="s">
        <v>491</v>
      </c>
      <c r="H76" s="21" t="s">
        <v>29</v>
      </c>
      <c r="I76" s="36" t="s">
        <v>36</v>
      </c>
      <c r="J76" s="21" t="s">
        <v>43</v>
      </c>
      <c r="K76" s="35" t="s">
        <v>153</v>
      </c>
      <c r="L76" s="21" t="s">
        <v>134</v>
      </c>
      <c r="M76" s="21" t="s">
        <v>181</v>
      </c>
      <c r="N76" s="37">
        <v>45992.0</v>
      </c>
      <c r="O76" s="37">
        <v>46357.0</v>
      </c>
      <c r="P76" s="36" t="s">
        <v>34</v>
      </c>
      <c r="Q76" s="21"/>
      <c r="R76" s="21">
        <v>5.0</v>
      </c>
      <c r="S76" s="27" t="s">
        <v>560</v>
      </c>
      <c r="T76" s="27"/>
      <c r="U76" s="39" t="s">
        <v>561</v>
      </c>
      <c r="V76" s="21" t="s">
        <v>67</v>
      </c>
      <c r="W76" s="21" t="s">
        <v>562</v>
      </c>
    </row>
    <row r="77">
      <c r="A77" s="50">
        <v>45000.0</v>
      </c>
      <c r="B77" s="48">
        <v>45044.0</v>
      </c>
      <c r="C77" s="34" t="s">
        <v>563</v>
      </c>
      <c r="D77" s="34" t="s">
        <v>25</v>
      </c>
      <c r="E77" s="34" t="s">
        <v>50</v>
      </c>
      <c r="F77" s="34" t="s">
        <v>40</v>
      </c>
      <c r="G77" s="35" t="s">
        <v>564</v>
      </c>
      <c r="H77" s="21" t="s">
        <v>565</v>
      </c>
      <c r="I77" s="36" t="s">
        <v>566</v>
      </c>
      <c r="J77" s="21" t="s">
        <v>567</v>
      </c>
      <c r="K77" s="35" t="s">
        <v>568</v>
      </c>
      <c r="L77" s="21" t="s">
        <v>36</v>
      </c>
      <c r="M77" s="21" t="s">
        <v>86</v>
      </c>
      <c r="N77" s="37">
        <v>45444.0</v>
      </c>
      <c r="O77" s="37">
        <v>45839.0</v>
      </c>
      <c r="P77" s="38" t="s">
        <v>34</v>
      </c>
      <c r="Q77" s="47" t="s">
        <v>34</v>
      </c>
      <c r="R77" s="21" t="s">
        <v>36</v>
      </c>
      <c r="S77" s="27"/>
      <c r="T77" s="27">
        <v>1756.0</v>
      </c>
      <c r="U77" s="39" t="s">
        <v>569</v>
      </c>
      <c r="V77" s="21" t="s">
        <v>67</v>
      </c>
      <c r="W77" s="21"/>
    </row>
    <row r="78">
      <c r="A78" s="50" t="s">
        <v>570</v>
      </c>
      <c r="B78" s="48">
        <v>45047.0</v>
      </c>
      <c r="C78" s="17" t="s">
        <v>571</v>
      </c>
      <c r="D78" s="17" t="s">
        <v>572</v>
      </c>
      <c r="E78" s="21" t="s">
        <v>413</v>
      </c>
      <c r="F78" s="17" t="s">
        <v>127</v>
      </c>
      <c r="G78" s="35" t="s">
        <v>120</v>
      </c>
      <c r="H78" s="17" t="s">
        <v>120</v>
      </c>
      <c r="I78" s="36" t="s">
        <v>573</v>
      </c>
      <c r="J78" s="21" t="s">
        <v>43</v>
      </c>
      <c r="K78" s="35" t="s">
        <v>574</v>
      </c>
      <c r="L78" s="21">
        <v>52.0</v>
      </c>
      <c r="M78" s="40"/>
      <c r="N78" s="37">
        <v>45839.0</v>
      </c>
      <c r="O78" s="37" t="s">
        <v>575</v>
      </c>
      <c r="P78" s="36" t="s">
        <v>34</v>
      </c>
      <c r="Q78" s="21"/>
      <c r="R78" s="21">
        <v>20.0</v>
      </c>
      <c r="S78" s="27" t="s">
        <v>576</v>
      </c>
      <c r="T78" s="27"/>
      <c r="U78" s="46" t="s">
        <v>577</v>
      </c>
      <c r="V78" s="21" t="s">
        <v>67</v>
      </c>
      <c r="W78" s="21"/>
    </row>
    <row r="79">
      <c r="A79" s="50">
        <v>45020.0</v>
      </c>
      <c r="B79" s="48">
        <v>45051.0</v>
      </c>
      <c r="C79" s="17" t="s">
        <v>578</v>
      </c>
      <c r="D79" s="17" t="s">
        <v>25</v>
      </c>
      <c r="E79" s="21" t="s">
        <v>50</v>
      </c>
      <c r="F79" s="17" t="s">
        <v>69</v>
      </c>
      <c r="G79" s="35" t="s">
        <v>579</v>
      </c>
      <c r="H79" s="21" t="s">
        <v>264</v>
      </c>
      <c r="I79" s="36" t="s">
        <v>36</v>
      </c>
      <c r="J79" s="21" t="s">
        <v>580</v>
      </c>
      <c r="K79" s="35" t="s">
        <v>153</v>
      </c>
      <c r="L79" s="17" t="s">
        <v>153</v>
      </c>
      <c r="M79" s="21" t="s">
        <v>581</v>
      </c>
      <c r="N79" s="37">
        <v>45444.0</v>
      </c>
      <c r="O79" s="37">
        <v>45809.0</v>
      </c>
      <c r="P79" s="36" t="s">
        <v>582</v>
      </c>
      <c r="Q79" s="21" t="s">
        <v>583</v>
      </c>
      <c r="R79" s="21">
        <v>70.0</v>
      </c>
      <c r="S79" s="27"/>
      <c r="T79" s="27"/>
      <c r="U79" s="46" t="s">
        <v>584</v>
      </c>
      <c r="V79" s="21" t="s">
        <v>67</v>
      </c>
      <c r="W79" s="21"/>
    </row>
    <row r="80">
      <c r="A80" s="50">
        <v>45020.0</v>
      </c>
      <c r="B80" s="48">
        <v>45051.0</v>
      </c>
      <c r="C80" s="17" t="s">
        <v>585</v>
      </c>
      <c r="D80" s="17" t="s">
        <v>25</v>
      </c>
      <c r="E80" s="21" t="s">
        <v>50</v>
      </c>
      <c r="F80" s="17" t="s">
        <v>27</v>
      </c>
      <c r="G80" s="35" t="s">
        <v>586</v>
      </c>
      <c r="H80" s="21" t="s">
        <v>587</v>
      </c>
      <c r="I80" s="36" t="s">
        <v>588</v>
      </c>
      <c r="J80" s="21" t="s">
        <v>589</v>
      </c>
      <c r="K80" s="35" t="s">
        <v>590</v>
      </c>
      <c r="L80" s="21">
        <v>133.0</v>
      </c>
      <c r="M80" s="21" t="s">
        <v>137</v>
      </c>
      <c r="N80" s="37">
        <v>45809.0</v>
      </c>
      <c r="O80" s="37">
        <v>46174.0</v>
      </c>
      <c r="P80" s="36" t="s">
        <v>34</v>
      </c>
      <c r="Q80" s="21" t="s">
        <v>591</v>
      </c>
      <c r="R80" s="21">
        <v>350.0</v>
      </c>
      <c r="S80" s="27" t="s">
        <v>592</v>
      </c>
      <c r="T80" s="27"/>
      <c r="U80" s="46" t="s">
        <v>593</v>
      </c>
      <c r="V80" s="42" t="s">
        <v>594</v>
      </c>
      <c r="W80" s="21"/>
    </row>
    <row r="81">
      <c r="A81" s="50">
        <v>45026.0</v>
      </c>
      <c r="B81" s="48">
        <v>45053.0</v>
      </c>
      <c r="C81" s="17" t="s">
        <v>595</v>
      </c>
      <c r="D81" s="17" t="s">
        <v>25</v>
      </c>
      <c r="E81" s="21" t="s">
        <v>50</v>
      </c>
      <c r="F81" s="17" t="s">
        <v>40</v>
      </c>
      <c r="G81" s="35" t="s">
        <v>596</v>
      </c>
      <c r="H81" s="21" t="s">
        <v>105</v>
      </c>
      <c r="I81" s="35" t="s">
        <v>36</v>
      </c>
      <c r="J81" s="21" t="s">
        <v>351</v>
      </c>
      <c r="K81" s="35" t="s">
        <v>597</v>
      </c>
      <c r="L81" s="17" t="s">
        <v>153</v>
      </c>
      <c r="M81" s="21" t="s">
        <v>598</v>
      </c>
      <c r="N81" s="37">
        <v>45474.0</v>
      </c>
      <c r="O81" s="37">
        <v>45839.0</v>
      </c>
      <c r="P81" s="36" t="s">
        <v>34</v>
      </c>
      <c r="Q81" s="40"/>
      <c r="R81" s="21" t="s">
        <v>36</v>
      </c>
      <c r="S81" s="27"/>
      <c r="T81" s="27">
        <v>2666.0</v>
      </c>
      <c r="U81" s="46" t="s">
        <v>599</v>
      </c>
      <c r="V81" s="21" t="s">
        <v>67</v>
      </c>
      <c r="W81" s="21"/>
    </row>
    <row r="82">
      <c r="A82" s="50">
        <v>45027.0</v>
      </c>
      <c r="B82" s="48">
        <v>45053.0</v>
      </c>
      <c r="C82" s="17" t="s">
        <v>600</v>
      </c>
      <c r="D82" s="17" t="s">
        <v>378</v>
      </c>
      <c r="E82" s="21" t="s">
        <v>56</v>
      </c>
      <c r="F82" s="17" t="s">
        <v>69</v>
      </c>
      <c r="G82" s="35" t="s">
        <v>601</v>
      </c>
      <c r="H82" s="21" t="s">
        <v>602</v>
      </c>
      <c r="I82" s="36" t="s">
        <v>603</v>
      </c>
      <c r="J82" s="21" t="s">
        <v>604</v>
      </c>
      <c r="K82" s="35" t="s">
        <v>493</v>
      </c>
      <c r="L82" s="21" t="s">
        <v>36</v>
      </c>
      <c r="M82" s="21" t="s">
        <v>181</v>
      </c>
      <c r="N82" s="37">
        <v>44531.0</v>
      </c>
      <c r="O82" s="37">
        <v>45261.0</v>
      </c>
      <c r="P82" s="36" t="s">
        <v>331</v>
      </c>
      <c r="Q82" s="40"/>
      <c r="R82" s="21">
        <v>6.0</v>
      </c>
      <c r="S82" s="27" t="s">
        <v>605</v>
      </c>
      <c r="T82" s="27"/>
      <c r="U82" s="46" t="s">
        <v>606</v>
      </c>
      <c r="V82" s="21" t="s">
        <v>67</v>
      </c>
      <c r="W82" s="21"/>
    </row>
    <row r="83">
      <c r="A83" s="50">
        <v>45026.0</v>
      </c>
      <c r="B83" s="48">
        <v>45053.0</v>
      </c>
      <c r="C83" s="17" t="s">
        <v>260</v>
      </c>
      <c r="D83" s="17" t="s">
        <v>25</v>
      </c>
      <c r="E83" s="21" t="s">
        <v>50</v>
      </c>
      <c r="F83" s="17" t="s">
        <v>40</v>
      </c>
      <c r="G83" s="35" t="s">
        <v>28</v>
      </c>
      <c r="H83" s="21" t="s">
        <v>264</v>
      </c>
      <c r="I83" s="36" t="s">
        <v>36</v>
      </c>
      <c r="J83" s="21" t="s">
        <v>607</v>
      </c>
      <c r="K83" s="35" t="s">
        <v>608</v>
      </c>
      <c r="L83" s="21" t="s">
        <v>36</v>
      </c>
      <c r="M83" s="21" t="s">
        <v>33</v>
      </c>
      <c r="N83" s="37">
        <v>45474.0</v>
      </c>
      <c r="O83" s="37">
        <v>45839.0</v>
      </c>
      <c r="P83" s="36" t="s">
        <v>34</v>
      </c>
      <c r="Q83" s="21"/>
      <c r="R83" s="21" t="s">
        <v>36</v>
      </c>
      <c r="S83" s="61">
        <v>2000.0</v>
      </c>
      <c r="T83" s="27"/>
      <c r="U83" s="39" t="s">
        <v>609</v>
      </c>
      <c r="V83" s="21" t="s">
        <v>67</v>
      </c>
      <c r="W83" s="21"/>
    </row>
    <row r="84">
      <c r="A84" s="50">
        <v>45029.0</v>
      </c>
      <c r="B84" s="48">
        <v>45054.0</v>
      </c>
      <c r="C84" s="17" t="s">
        <v>610</v>
      </c>
      <c r="D84" s="17" t="s">
        <v>25</v>
      </c>
      <c r="E84" s="21" t="s">
        <v>56</v>
      </c>
      <c r="F84" s="17" t="s">
        <v>40</v>
      </c>
      <c r="G84" s="35" t="s">
        <v>28</v>
      </c>
      <c r="H84" s="21" t="s">
        <v>611</v>
      </c>
      <c r="I84" s="62" t="s">
        <v>612</v>
      </c>
      <c r="J84" s="21" t="s">
        <v>613</v>
      </c>
      <c r="K84" s="35" t="s">
        <v>614</v>
      </c>
      <c r="L84" s="21">
        <v>79.0</v>
      </c>
      <c r="M84" s="21" t="s">
        <v>137</v>
      </c>
      <c r="N84" s="37">
        <v>45809.0</v>
      </c>
      <c r="O84" s="37">
        <v>45992.0</v>
      </c>
      <c r="P84" s="36" t="s">
        <v>615</v>
      </c>
      <c r="Q84" s="63"/>
      <c r="R84" s="21" t="s">
        <v>36</v>
      </c>
      <c r="S84" s="27"/>
      <c r="T84" s="27">
        <v>1716.0</v>
      </c>
      <c r="U84" s="46" t="s">
        <v>616</v>
      </c>
      <c r="V84" s="21" t="s">
        <v>67</v>
      </c>
      <c r="W84" s="21"/>
    </row>
    <row r="85">
      <c r="A85" s="50">
        <v>45027.0</v>
      </c>
      <c r="B85" s="48">
        <v>45054.0</v>
      </c>
      <c r="C85" s="17" t="s">
        <v>617</v>
      </c>
      <c r="D85" s="17" t="s">
        <v>25</v>
      </c>
      <c r="E85" s="21" t="s">
        <v>50</v>
      </c>
      <c r="F85" s="17" t="s">
        <v>40</v>
      </c>
      <c r="G85" s="35" t="s">
        <v>618</v>
      </c>
      <c r="H85" s="21" t="s">
        <v>242</v>
      </c>
      <c r="I85" s="36" t="s">
        <v>619</v>
      </c>
      <c r="J85" s="21" t="s">
        <v>43</v>
      </c>
      <c r="K85" s="35" t="s">
        <v>620</v>
      </c>
      <c r="L85" s="21">
        <v>81.0</v>
      </c>
      <c r="M85" s="21" t="s">
        <v>217</v>
      </c>
      <c r="N85" s="37">
        <v>45474.0</v>
      </c>
      <c r="O85" s="37">
        <v>45839.0</v>
      </c>
      <c r="P85" s="36" t="s">
        <v>34</v>
      </c>
      <c r="Q85" s="64"/>
      <c r="R85" s="21">
        <v>18.0</v>
      </c>
      <c r="S85" s="27" t="s">
        <v>621</v>
      </c>
      <c r="T85" s="27"/>
      <c r="U85" s="39" t="s">
        <v>622</v>
      </c>
      <c r="V85" s="21" t="s">
        <v>67</v>
      </c>
      <c r="W85" s="21"/>
    </row>
    <row r="86">
      <c r="A86" s="50">
        <v>45028.0</v>
      </c>
      <c r="B86" s="48">
        <v>45055.0</v>
      </c>
      <c r="C86" s="17" t="s">
        <v>623</v>
      </c>
      <c r="D86" s="17" t="s">
        <v>25</v>
      </c>
      <c r="E86" s="21" t="s">
        <v>56</v>
      </c>
      <c r="F86" s="17" t="s">
        <v>69</v>
      </c>
      <c r="G86" s="35" t="s">
        <v>624</v>
      </c>
      <c r="H86" s="21" t="s">
        <v>129</v>
      </c>
      <c r="I86" s="36" t="s">
        <v>36</v>
      </c>
      <c r="J86" s="21" t="s">
        <v>625</v>
      </c>
      <c r="K86" s="35" t="s">
        <v>626</v>
      </c>
      <c r="L86" s="21">
        <v>48.0</v>
      </c>
      <c r="M86" s="21" t="s">
        <v>217</v>
      </c>
      <c r="N86" s="37">
        <v>45627.0</v>
      </c>
      <c r="O86" s="37">
        <v>45839.0</v>
      </c>
      <c r="P86" s="36" t="s">
        <v>34</v>
      </c>
      <c r="Q86" s="21" t="s">
        <v>627</v>
      </c>
      <c r="R86" s="21">
        <v>53.0</v>
      </c>
      <c r="S86" s="27"/>
      <c r="T86" s="27">
        <v>2242.0</v>
      </c>
      <c r="U86" s="39" t="s">
        <v>628</v>
      </c>
      <c r="V86" s="21" t="s">
        <v>67</v>
      </c>
      <c r="W86" s="21"/>
    </row>
    <row r="87">
      <c r="A87" s="50">
        <v>44995.0</v>
      </c>
      <c r="B87" s="48">
        <v>45056.0</v>
      </c>
      <c r="C87" s="17" t="s">
        <v>629</v>
      </c>
      <c r="D87" s="17" t="s">
        <v>25</v>
      </c>
      <c r="E87" s="21" t="s">
        <v>56</v>
      </c>
      <c r="F87" s="17" t="s">
        <v>40</v>
      </c>
      <c r="G87" s="35" t="s">
        <v>630</v>
      </c>
      <c r="H87" s="21" t="s">
        <v>129</v>
      </c>
      <c r="I87" s="36" t="s">
        <v>36</v>
      </c>
      <c r="J87" s="21" t="s">
        <v>631</v>
      </c>
      <c r="K87" s="35" t="s">
        <v>632</v>
      </c>
      <c r="L87" s="21" t="s">
        <v>36</v>
      </c>
      <c r="M87" s="39" t="s">
        <v>289</v>
      </c>
      <c r="N87" s="37">
        <v>45809.0</v>
      </c>
      <c r="O87" s="37">
        <v>45992.0</v>
      </c>
      <c r="P87" s="36" t="s">
        <v>633</v>
      </c>
      <c r="Q87" s="47"/>
      <c r="R87" s="21">
        <v>60.0</v>
      </c>
      <c r="S87" s="27"/>
      <c r="T87" s="27">
        <v>1513.0</v>
      </c>
      <c r="U87" s="46" t="s">
        <v>634</v>
      </c>
      <c r="V87" s="21" t="s">
        <v>67</v>
      </c>
      <c r="W87" s="21"/>
    </row>
    <row r="88">
      <c r="A88" s="50">
        <v>45030.0</v>
      </c>
      <c r="B88" s="48">
        <v>45060.0</v>
      </c>
      <c r="C88" s="21" t="s">
        <v>635</v>
      </c>
      <c r="D88" s="21" t="s">
        <v>636</v>
      </c>
      <c r="E88" s="21" t="s">
        <v>50</v>
      </c>
      <c r="F88" s="17" t="s">
        <v>69</v>
      </c>
      <c r="G88" s="35" t="s">
        <v>637</v>
      </c>
      <c r="H88" s="21" t="s">
        <v>200</v>
      </c>
      <c r="I88" s="36" t="s">
        <v>36</v>
      </c>
      <c r="J88" s="21" t="s">
        <v>638</v>
      </c>
      <c r="K88" s="35" t="s">
        <v>639</v>
      </c>
      <c r="L88" s="21" t="s">
        <v>36</v>
      </c>
      <c r="M88" s="21"/>
      <c r="N88" s="37" t="s">
        <v>640</v>
      </c>
      <c r="O88" s="37" t="s">
        <v>641</v>
      </c>
      <c r="P88" s="36" t="s">
        <v>34</v>
      </c>
      <c r="Q88" s="36" t="s">
        <v>642</v>
      </c>
      <c r="R88" s="21" t="s">
        <v>36</v>
      </c>
      <c r="S88" s="65">
        <v>2000.0</v>
      </c>
      <c r="T88" s="65"/>
      <c r="U88" s="39" t="s">
        <v>643</v>
      </c>
      <c r="V88" s="21" t="s">
        <v>67</v>
      </c>
      <c r="W88" s="49"/>
    </row>
    <row r="89">
      <c r="A89" s="50">
        <v>45028.0</v>
      </c>
      <c r="B89" s="48">
        <v>45058.0</v>
      </c>
      <c r="C89" s="17" t="s">
        <v>585</v>
      </c>
      <c r="D89" s="17" t="s">
        <v>25</v>
      </c>
      <c r="E89" s="21" t="s">
        <v>50</v>
      </c>
      <c r="F89" s="17" t="s">
        <v>40</v>
      </c>
      <c r="G89" s="35" t="s">
        <v>28</v>
      </c>
      <c r="H89" s="21" t="s">
        <v>644</v>
      </c>
      <c r="I89" s="36" t="s">
        <v>645</v>
      </c>
      <c r="J89" s="21" t="s">
        <v>646</v>
      </c>
      <c r="K89" s="35" t="s">
        <v>647</v>
      </c>
      <c r="L89" s="21">
        <v>107.0</v>
      </c>
      <c r="M89" s="66" t="s">
        <v>648</v>
      </c>
      <c r="N89" s="37">
        <v>45809.0</v>
      </c>
      <c r="O89" s="37">
        <v>46174.0</v>
      </c>
      <c r="P89" s="36" t="s">
        <v>34</v>
      </c>
      <c r="Q89" s="47"/>
      <c r="R89" s="21"/>
      <c r="S89" s="61">
        <v>1900.0</v>
      </c>
      <c r="T89" s="27"/>
      <c r="U89" s="39" t="s">
        <v>649</v>
      </c>
      <c r="V89" s="42" t="s">
        <v>594</v>
      </c>
      <c r="W89" s="21"/>
    </row>
    <row r="90">
      <c r="A90" s="50">
        <v>45026.0</v>
      </c>
      <c r="B90" s="48">
        <v>45058.0</v>
      </c>
      <c r="C90" s="17" t="s">
        <v>650</v>
      </c>
      <c r="D90" s="17" t="s">
        <v>25</v>
      </c>
      <c r="E90" s="21" t="s">
        <v>50</v>
      </c>
      <c r="F90" s="17" t="s">
        <v>40</v>
      </c>
      <c r="G90" s="35" t="s">
        <v>651</v>
      </c>
      <c r="H90" s="21" t="s">
        <v>129</v>
      </c>
      <c r="I90" s="36" t="s">
        <v>652</v>
      </c>
      <c r="J90" s="21" t="s">
        <v>43</v>
      </c>
      <c r="K90" s="35" t="s">
        <v>653</v>
      </c>
      <c r="L90" s="21" t="s">
        <v>134</v>
      </c>
      <c r="M90" s="46" t="s">
        <v>289</v>
      </c>
      <c r="N90" s="37">
        <v>45444.0</v>
      </c>
      <c r="O90" s="37">
        <v>46174.0</v>
      </c>
      <c r="P90" s="36" t="s">
        <v>34</v>
      </c>
      <c r="Q90" s="21"/>
      <c r="R90" s="21">
        <v>16.0</v>
      </c>
      <c r="S90" s="61">
        <v>2200.0</v>
      </c>
      <c r="T90" s="27"/>
      <c r="U90" s="39" t="s">
        <v>654</v>
      </c>
      <c r="V90" s="42" t="s">
        <v>655</v>
      </c>
      <c r="W90" s="21"/>
    </row>
    <row r="91">
      <c r="A91" s="50">
        <v>45020.0</v>
      </c>
      <c r="B91" s="48">
        <v>45060.0</v>
      </c>
      <c r="C91" s="17" t="s">
        <v>656</v>
      </c>
      <c r="D91" s="17" t="s">
        <v>25</v>
      </c>
      <c r="E91" s="21" t="s">
        <v>56</v>
      </c>
      <c r="F91" s="17" t="s">
        <v>69</v>
      </c>
      <c r="G91" s="35" t="s">
        <v>657</v>
      </c>
      <c r="H91" s="21" t="s">
        <v>448</v>
      </c>
      <c r="I91" s="36" t="s">
        <v>144</v>
      </c>
      <c r="J91" s="21" t="s">
        <v>658</v>
      </c>
      <c r="K91" s="35" t="s">
        <v>659</v>
      </c>
      <c r="L91" s="21" t="s">
        <v>134</v>
      </c>
      <c r="M91" s="21" t="s">
        <v>181</v>
      </c>
      <c r="N91" s="37">
        <v>45261.0</v>
      </c>
      <c r="O91" s="37">
        <v>45261.0</v>
      </c>
      <c r="P91" s="36" t="s">
        <v>660</v>
      </c>
      <c r="Q91" s="36" t="s">
        <v>661</v>
      </c>
      <c r="R91" s="21">
        <v>85.0</v>
      </c>
      <c r="S91" s="27" t="s">
        <v>662</v>
      </c>
      <c r="T91" s="27"/>
      <c r="U91" s="39" t="s">
        <v>663</v>
      </c>
      <c r="V91" s="21" t="s">
        <v>67</v>
      </c>
      <c r="W91" s="21"/>
    </row>
    <row r="92">
      <c r="A92" s="50">
        <v>45040.0</v>
      </c>
      <c r="B92" s="48">
        <v>45061.0</v>
      </c>
      <c r="C92" s="21" t="s">
        <v>664</v>
      </c>
      <c r="D92" s="17" t="s">
        <v>25</v>
      </c>
      <c r="E92" s="21" t="s">
        <v>50</v>
      </c>
      <c r="F92" s="21" t="s">
        <v>27</v>
      </c>
      <c r="G92" s="35" t="s">
        <v>665</v>
      </c>
      <c r="H92" s="21" t="s">
        <v>666</v>
      </c>
      <c r="I92" s="36" t="s">
        <v>667</v>
      </c>
      <c r="J92" s="21" t="s">
        <v>668</v>
      </c>
      <c r="K92" s="35" t="s">
        <v>669</v>
      </c>
      <c r="L92" s="21">
        <v>75.0</v>
      </c>
      <c r="M92" s="21" t="s">
        <v>670</v>
      </c>
      <c r="N92" s="37">
        <v>45505.0</v>
      </c>
      <c r="O92" s="37" t="s">
        <v>34</v>
      </c>
      <c r="P92" s="36" t="s">
        <v>671</v>
      </c>
      <c r="Q92" s="67"/>
      <c r="R92" s="21">
        <v>48.0</v>
      </c>
      <c r="S92" s="61" t="s">
        <v>672</v>
      </c>
      <c r="T92" s="27"/>
      <c r="U92" s="39" t="s">
        <v>673</v>
      </c>
      <c r="V92" s="21" t="s">
        <v>67</v>
      </c>
      <c r="W92" s="21"/>
    </row>
    <row r="93" ht="48.75" customHeight="1">
      <c r="A93" s="50">
        <v>44936.0</v>
      </c>
      <c r="B93" s="48">
        <v>45061.0</v>
      </c>
      <c r="C93" s="21" t="s">
        <v>674</v>
      </c>
      <c r="D93" s="21" t="s">
        <v>422</v>
      </c>
      <c r="E93" s="21" t="s">
        <v>50</v>
      </c>
      <c r="F93" s="21" t="s">
        <v>40</v>
      </c>
      <c r="G93" s="35" t="s">
        <v>36</v>
      </c>
      <c r="H93" s="21" t="s">
        <v>120</v>
      </c>
      <c r="I93" s="36" t="s">
        <v>675</v>
      </c>
      <c r="J93" s="21" t="s">
        <v>43</v>
      </c>
      <c r="K93" s="35" t="s">
        <v>36</v>
      </c>
      <c r="L93" s="21" t="s">
        <v>36</v>
      </c>
      <c r="M93" s="21" t="s">
        <v>676</v>
      </c>
      <c r="N93" s="37">
        <v>45627.0</v>
      </c>
      <c r="O93" s="37" t="s">
        <v>34</v>
      </c>
      <c r="P93" s="36" t="s">
        <v>34</v>
      </c>
      <c r="Q93" s="49"/>
      <c r="R93" s="21" t="s">
        <v>36</v>
      </c>
      <c r="S93" s="27"/>
      <c r="T93" s="27">
        <v>1750.0</v>
      </c>
      <c r="U93" s="39" t="s">
        <v>677</v>
      </c>
      <c r="V93" s="21" t="s">
        <v>67</v>
      </c>
      <c r="W93" s="21"/>
    </row>
    <row r="94">
      <c r="A94" s="50">
        <v>45033.0</v>
      </c>
      <c r="B94" s="48">
        <v>45062.0</v>
      </c>
      <c r="C94" s="17" t="s">
        <v>678</v>
      </c>
      <c r="D94" s="17" t="s">
        <v>25</v>
      </c>
      <c r="E94" s="21" t="s">
        <v>36</v>
      </c>
      <c r="F94" s="17" t="s">
        <v>27</v>
      </c>
      <c r="G94" s="35" t="s">
        <v>491</v>
      </c>
      <c r="H94" s="21" t="s">
        <v>679</v>
      </c>
      <c r="I94" s="36" t="s">
        <v>215</v>
      </c>
      <c r="J94" s="21" t="s">
        <v>43</v>
      </c>
      <c r="K94" s="35" t="s">
        <v>680</v>
      </c>
      <c r="L94" s="21" t="s">
        <v>36</v>
      </c>
      <c r="M94" s="21" t="s">
        <v>181</v>
      </c>
      <c r="N94" s="37">
        <v>45809.0</v>
      </c>
      <c r="O94" s="37">
        <v>45839.0</v>
      </c>
      <c r="P94" s="36" t="s">
        <v>681</v>
      </c>
      <c r="Q94" s="21"/>
      <c r="R94" s="21">
        <v>21.0</v>
      </c>
      <c r="S94" s="27" t="s">
        <v>682</v>
      </c>
      <c r="T94" s="27"/>
      <c r="U94" s="46" t="s">
        <v>683</v>
      </c>
      <c r="V94" s="21" t="s">
        <v>67</v>
      </c>
      <c r="W94" s="21"/>
    </row>
    <row r="95">
      <c r="A95" s="50">
        <v>45031.0</v>
      </c>
      <c r="B95" s="48">
        <v>45063.0</v>
      </c>
      <c r="C95" s="17" t="s">
        <v>684</v>
      </c>
      <c r="D95" s="17" t="s">
        <v>25</v>
      </c>
      <c r="E95" s="21" t="s">
        <v>56</v>
      </c>
      <c r="F95" s="17" t="s">
        <v>69</v>
      </c>
      <c r="G95" s="35" t="s">
        <v>685</v>
      </c>
      <c r="H95" s="21" t="s">
        <v>686</v>
      </c>
      <c r="I95" s="36" t="s">
        <v>36</v>
      </c>
      <c r="J95" s="21" t="s">
        <v>43</v>
      </c>
      <c r="K95" s="36" t="s">
        <v>36</v>
      </c>
      <c r="L95" s="21" t="s">
        <v>36</v>
      </c>
      <c r="M95" s="21" t="s">
        <v>433</v>
      </c>
      <c r="N95" s="37">
        <v>45839.0</v>
      </c>
      <c r="O95" s="37" t="s">
        <v>687</v>
      </c>
      <c r="P95" s="36" t="s">
        <v>688</v>
      </c>
      <c r="Q95" s="21"/>
      <c r="R95" s="21" t="s">
        <v>36</v>
      </c>
      <c r="S95" s="27"/>
      <c r="T95" s="27">
        <v>2963.0</v>
      </c>
      <c r="U95" s="39" t="s">
        <v>689</v>
      </c>
      <c r="V95" s="21" t="s">
        <v>67</v>
      </c>
      <c r="W95" s="21"/>
    </row>
    <row r="96">
      <c r="A96" s="50">
        <v>45034.0</v>
      </c>
      <c r="B96" s="48">
        <v>45063.0</v>
      </c>
      <c r="C96" s="17" t="s">
        <v>690</v>
      </c>
      <c r="D96" s="17" t="s">
        <v>25</v>
      </c>
      <c r="E96" s="21" t="s">
        <v>413</v>
      </c>
      <c r="F96" s="17" t="s">
        <v>127</v>
      </c>
      <c r="G96" s="35" t="s">
        <v>691</v>
      </c>
      <c r="H96" s="21" t="s">
        <v>692</v>
      </c>
      <c r="I96" s="36" t="s">
        <v>693</v>
      </c>
      <c r="J96" s="21" t="s">
        <v>413</v>
      </c>
      <c r="K96" s="35" t="s">
        <v>694</v>
      </c>
      <c r="L96" s="21" t="s">
        <v>36</v>
      </c>
      <c r="M96" s="21" t="s">
        <v>53</v>
      </c>
      <c r="N96" s="37" t="s">
        <v>695</v>
      </c>
      <c r="O96" s="37" t="s">
        <v>640</v>
      </c>
      <c r="P96" s="36" t="s">
        <v>34</v>
      </c>
      <c r="Q96" s="21"/>
      <c r="R96" s="21" t="s">
        <v>36</v>
      </c>
      <c r="S96" s="27"/>
      <c r="T96" s="27">
        <v>2000.0</v>
      </c>
      <c r="U96" s="39" t="s">
        <v>696</v>
      </c>
      <c r="V96" s="21" t="s">
        <v>67</v>
      </c>
      <c r="W96" s="21"/>
    </row>
    <row r="97">
      <c r="A97" s="50">
        <v>45033.0</v>
      </c>
      <c r="B97" s="48">
        <v>45063.0</v>
      </c>
      <c r="C97" s="17" t="s">
        <v>697</v>
      </c>
      <c r="D97" s="17" t="s">
        <v>25</v>
      </c>
      <c r="E97" s="21" t="s">
        <v>56</v>
      </c>
      <c r="F97" s="17" t="s">
        <v>698</v>
      </c>
      <c r="G97" s="35" t="s">
        <v>28</v>
      </c>
      <c r="H97" s="21" t="s">
        <v>294</v>
      </c>
      <c r="I97" s="36" t="s">
        <v>36</v>
      </c>
      <c r="J97" s="21" t="s">
        <v>699</v>
      </c>
      <c r="K97" s="35" t="s">
        <v>700</v>
      </c>
      <c r="L97" s="21">
        <v>106.0</v>
      </c>
      <c r="M97" s="21" t="s">
        <v>33</v>
      </c>
      <c r="N97" s="37">
        <v>45627.0</v>
      </c>
      <c r="O97" s="37">
        <v>45992.0</v>
      </c>
      <c r="P97" s="36" t="s">
        <v>701</v>
      </c>
      <c r="Q97" s="21" t="s">
        <v>702</v>
      </c>
      <c r="R97" s="21"/>
      <c r="S97" s="27"/>
      <c r="T97" s="27">
        <v>2100.0</v>
      </c>
      <c r="U97" s="39" t="s">
        <v>703</v>
      </c>
      <c r="V97" s="21" t="s">
        <v>67</v>
      </c>
      <c r="W97" s="21"/>
    </row>
    <row r="98">
      <c r="A98" s="50">
        <v>45048.0</v>
      </c>
      <c r="B98" s="48">
        <v>45065.0</v>
      </c>
      <c r="C98" s="17" t="s">
        <v>704</v>
      </c>
      <c r="D98" s="17" t="s">
        <v>25</v>
      </c>
      <c r="E98" s="21" t="s">
        <v>50</v>
      </c>
      <c r="F98" s="17" t="s">
        <v>27</v>
      </c>
      <c r="G98" s="35" t="s">
        <v>705</v>
      </c>
      <c r="H98" s="21" t="s">
        <v>686</v>
      </c>
      <c r="I98" s="36" t="s">
        <v>36</v>
      </c>
      <c r="J98" s="21" t="s">
        <v>43</v>
      </c>
      <c r="K98" s="35" t="s">
        <v>706</v>
      </c>
      <c r="L98" s="21" t="s">
        <v>36</v>
      </c>
      <c r="M98" s="21" t="s">
        <v>181</v>
      </c>
      <c r="N98" s="37">
        <v>45627.0</v>
      </c>
      <c r="O98" s="37">
        <v>45870.0</v>
      </c>
      <c r="P98" s="36" t="s">
        <v>34</v>
      </c>
      <c r="Q98" s="21"/>
      <c r="R98" s="21">
        <v>8.0</v>
      </c>
      <c r="S98" s="60"/>
      <c r="T98" s="27">
        <v>2126.0</v>
      </c>
      <c r="U98" s="39" t="s">
        <v>707</v>
      </c>
      <c r="V98" s="21" t="s">
        <v>67</v>
      </c>
      <c r="W98" s="21"/>
    </row>
    <row r="99">
      <c r="A99" s="50">
        <v>45042.0</v>
      </c>
      <c r="B99" s="48">
        <v>45065.0</v>
      </c>
      <c r="C99" s="17" t="s">
        <v>708</v>
      </c>
      <c r="D99" s="17" t="s">
        <v>25</v>
      </c>
      <c r="E99" s="21" t="s">
        <v>50</v>
      </c>
      <c r="F99" s="17" t="s">
        <v>27</v>
      </c>
      <c r="G99" s="35" t="s">
        <v>709</v>
      </c>
      <c r="H99" s="21" t="s">
        <v>548</v>
      </c>
      <c r="I99" s="36" t="s">
        <v>710</v>
      </c>
      <c r="J99" s="21" t="s">
        <v>43</v>
      </c>
      <c r="K99" s="35" t="s">
        <v>711</v>
      </c>
      <c r="L99" s="21" t="s">
        <v>36</v>
      </c>
      <c r="M99" s="21" t="s">
        <v>181</v>
      </c>
      <c r="N99" s="37">
        <v>45627.0</v>
      </c>
      <c r="O99" s="37">
        <v>45809.0</v>
      </c>
      <c r="P99" s="36" t="s">
        <v>712</v>
      </c>
      <c r="Q99" s="21"/>
      <c r="R99" s="21">
        <v>21.0</v>
      </c>
      <c r="S99" s="61">
        <v>1740.0</v>
      </c>
      <c r="T99" s="27"/>
      <c r="U99" s="39" t="s">
        <v>713</v>
      </c>
      <c r="V99" s="21" t="s">
        <v>67</v>
      </c>
      <c r="W99" s="21"/>
    </row>
    <row r="100">
      <c r="A100" s="50">
        <v>45055.0</v>
      </c>
      <c r="B100" s="48">
        <v>45067.0</v>
      </c>
      <c r="C100" s="17" t="s">
        <v>714</v>
      </c>
      <c r="D100" s="17" t="s">
        <v>715</v>
      </c>
      <c r="E100" s="21" t="s">
        <v>50</v>
      </c>
      <c r="F100" s="17" t="s">
        <v>27</v>
      </c>
      <c r="G100" s="35" t="s">
        <v>716</v>
      </c>
      <c r="H100" s="21" t="s">
        <v>717</v>
      </c>
      <c r="I100" s="36" t="s">
        <v>120</v>
      </c>
      <c r="J100" s="21" t="s">
        <v>43</v>
      </c>
      <c r="K100" s="36" t="s">
        <v>36</v>
      </c>
      <c r="L100" s="21" t="s">
        <v>36</v>
      </c>
      <c r="M100" s="21" t="s">
        <v>718</v>
      </c>
      <c r="N100" s="37">
        <v>45474.0</v>
      </c>
      <c r="O100" s="37">
        <v>46204.0</v>
      </c>
      <c r="P100" s="36" t="s">
        <v>34</v>
      </c>
      <c r="Q100" s="21"/>
      <c r="R100" s="21" t="s">
        <v>36</v>
      </c>
      <c r="S100" s="27">
        <v>2705.0</v>
      </c>
      <c r="T100" s="27"/>
      <c r="U100" s="39" t="s">
        <v>719</v>
      </c>
      <c r="V100" s="21" t="s">
        <v>67</v>
      </c>
      <c r="W100" s="21"/>
    </row>
    <row r="101">
      <c r="A101" s="50">
        <v>45040.0</v>
      </c>
      <c r="B101" s="48">
        <v>45068.0</v>
      </c>
      <c r="C101" s="17" t="s">
        <v>720</v>
      </c>
      <c r="D101" s="17" t="s">
        <v>25</v>
      </c>
      <c r="E101" s="21" t="s">
        <v>413</v>
      </c>
      <c r="F101" s="17" t="s">
        <v>40</v>
      </c>
      <c r="G101" s="35" t="s">
        <v>28</v>
      </c>
      <c r="H101" s="21" t="s">
        <v>120</v>
      </c>
      <c r="I101" s="36" t="s">
        <v>721</v>
      </c>
      <c r="J101" s="21" t="s">
        <v>145</v>
      </c>
      <c r="K101" s="35" t="s">
        <v>722</v>
      </c>
      <c r="L101" s="21">
        <v>105.0</v>
      </c>
      <c r="M101" s="21" t="s">
        <v>53</v>
      </c>
      <c r="N101" s="37" t="s">
        <v>723</v>
      </c>
      <c r="O101" s="37" t="s">
        <v>724</v>
      </c>
      <c r="P101" s="36" t="s">
        <v>34</v>
      </c>
      <c r="Q101" s="21"/>
      <c r="R101" s="21">
        <v>46.0</v>
      </c>
      <c r="S101" s="27" t="s">
        <v>725</v>
      </c>
      <c r="T101" s="27"/>
      <c r="U101" s="39" t="s">
        <v>726</v>
      </c>
      <c r="V101" s="21" t="s">
        <v>67</v>
      </c>
      <c r="W101" s="21"/>
    </row>
    <row r="102">
      <c r="A102" s="50">
        <v>45034.0</v>
      </c>
      <c r="B102" s="48">
        <v>45068.0</v>
      </c>
      <c r="C102" s="17" t="s">
        <v>727</v>
      </c>
      <c r="D102" s="17" t="s">
        <v>25</v>
      </c>
      <c r="E102" s="21" t="s">
        <v>56</v>
      </c>
      <c r="F102" s="17" t="s">
        <v>40</v>
      </c>
      <c r="G102" s="35" t="s">
        <v>728</v>
      </c>
      <c r="H102" s="21" t="s">
        <v>729</v>
      </c>
      <c r="I102" s="36" t="s">
        <v>730</v>
      </c>
      <c r="J102" s="21" t="s">
        <v>731</v>
      </c>
      <c r="K102" s="35" t="s">
        <v>732</v>
      </c>
      <c r="L102" s="21">
        <v>105.0</v>
      </c>
      <c r="M102" s="21" t="s">
        <v>33</v>
      </c>
      <c r="N102" s="37">
        <v>45444.0</v>
      </c>
      <c r="O102" s="37">
        <v>46357.0</v>
      </c>
      <c r="P102" s="36" t="s">
        <v>34</v>
      </c>
      <c r="Q102" s="21" t="s">
        <v>34</v>
      </c>
      <c r="R102" s="21">
        <v>130.0</v>
      </c>
      <c r="S102" s="27"/>
      <c r="T102" s="27">
        <v>2276.0</v>
      </c>
      <c r="U102" s="39" t="s">
        <v>733</v>
      </c>
      <c r="V102" s="21" t="s">
        <v>67</v>
      </c>
      <c r="W102" s="21"/>
    </row>
    <row r="103">
      <c r="A103" s="50">
        <v>45041.0</v>
      </c>
      <c r="B103" s="48">
        <v>45069.0</v>
      </c>
      <c r="C103" s="17" t="s">
        <v>734</v>
      </c>
      <c r="D103" s="17" t="s">
        <v>25</v>
      </c>
      <c r="E103" s="21" t="s">
        <v>36</v>
      </c>
      <c r="F103" s="17" t="s">
        <v>69</v>
      </c>
      <c r="G103" s="35" t="s">
        <v>735</v>
      </c>
      <c r="H103" s="21" t="s">
        <v>736</v>
      </c>
      <c r="I103" s="35" t="s">
        <v>36</v>
      </c>
      <c r="J103" s="21" t="s">
        <v>43</v>
      </c>
      <c r="K103" s="35" t="s">
        <v>36</v>
      </c>
      <c r="L103" s="17" t="s">
        <v>36</v>
      </c>
      <c r="M103" s="68" t="s">
        <v>289</v>
      </c>
      <c r="N103" s="37" t="s">
        <v>36</v>
      </c>
      <c r="O103" s="37">
        <v>46204.0</v>
      </c>
      <c r="P103" s="36" t="s">
        <v>34</v>
      </c>
      <c r="Q103" s="21"/>
      <c r="R103" s="21"/>
      <c r="S103" s="27" t="s">
        <v>737</v>
      </c>
      <c r="T103" s="27"/>
      <c r="U103" s="46" t="s">
        <v>738</v>
      </c>
      <c r="V103" s="21"/>
      <c r="W103" s="21"/>
    </row>
    <row r="104" ht="73.5" customHeight="1">
      <c r="A104" s="50">
        <v>45041.0</v>
      </c>
      <c r="B104" s="48">
        <v>45069.0</v>
      </c>
      <c r="C104" s="21" t="s">
        <v>739</v>
      </c>
      <c r="D104" s="21" t="s">
        <v>25</v>
      </c>
      <c r="E104" s="21" t="s">
        <v>56</v>
      </c>
      <c r="F104" s="17" t="s">
        <v>69</v>
      </c>
      <c r="G104" s="35" t="s">
        <v>740</v>
      </c>
      <c r="H104" s="21" t="s">
        <v>192</v>
      </c>
      <c r="I104" s="36" t="s">
        <v>215</v>
      </c>
      <c r="J104" s="21" t="s">
        <v>43</v>
      </c>
      <c r="K104" s="36" t="s">
        <v>741</v>
      </c>
      <c r="L104" s="21" t="s">
        <v>742</v>
      </c>
      <c r="M104" s="21" t="s">
        <v>86</v>
      </c>
      <c r="N104" s="37" t="s">
        <v>36</v>
      </c>
      <c r="O104" s="37" t="s">
        <v>36</v>
      </c>
      <c r="P104" s="36" t="s">
        <v>743</v>
      </c>
      <c r="Q104" s="21" t="s">
        <v>744</v>
      </c>
      <c r="R104" s="21" t="s">
        <v>36</v>
      </c>
      <c r="S104" s="27" t="s">
        <v>745</v>
      </c>
      <c r="T104" s="65"/>
      <c r="U104" s="39" t="s">
        <v>746</v>
      </c>
      <c r="V104" s="21" t="s">
        <v>67</v>
      </c>
      <c r="W104" s="49"/>
    </row>
    <row r="105">
      <c r="A105" s="50">
        <v>45031.0</v>
      </c>
      <c r="B105" s="48">
        <v>45070.0</v>
      </c>
      <c r="C105" s="17" t="s">
        <v>747</v>
      </c>
      <c r="D105" s="17" t="s">
        <v>25</v>
      </c>
      <c r="E105" s="21" t="s">
        <v>56</v>
      </c>
      <c r="F105" s="17" t="s">
        <v>40</v>
      </c>
      <c r="G105" s="35" t="s">
        <v>36</v>
      </c>
      <c r="H105" s="21" t="s">
        <v>686</v>
      </c>
      <c r="I105" s="35" t="s">
        <v>36</v>
      </c>
      <c r="J105" s="17" t="s">
        <v>36</v>
      </c>
      <c r="K105" s="35" t="s">
        <v>36</v>
      </c>
      <c r="L105" s="17" t="s">
        <v>36</v>
      </c>
      <c r="M105" s="21" t="s">
        <v>137</v>
      </c>
      <c r="N105" s="37" t="s">
        <v>36</v>
      </c>
      <c r="O105" s="37" t="s">
        <v>36</v>
      </c>
      <c r="P105" s="36" t="s">
        <v>34</v>
      </c>
      <c r="Q105" s="21"/>
      <c r="R105" s="17" t="s">
        <v>36</v>
      </c>
      <c r="S105" s="61"/>
      <c r="T105" s="27">
        <v>1517.0</v>
      </c>
      <c r="U105" s="39" t="s">
        <v>748</v>
      </c>
      <c r="V105" s="21" t="s">
        <v>67</v>
      </c>
      <c r="W105" s="21"/>
    </row>
    <row r="106">
      <c r="A106" s="50">
        <v>45044.0</v>
      </c>
      <c r="B106" s="48">
        <v>45072.0</v>
      </c>
      <c r="C106" s="17" t="s">
        <v>749</v>
      </c>
      <c r="D106" s="17" t="s">
        <v>25</v>
      </c>
      <c r="E106" s="21" t="s">
        <v>56</v>
      </c>
      <c r="F106" s="17" t="s">
        <v>69</v>
      </c>
      <c r="G106" s="35" t="s">
        <v>491</v>
      </c>
      <c r="H106" s="21" t="s">
        <v>750</v>
      </c>
      <c r="I106" s="36" t="s">
        <v>751</v>
      </c>
      <c r="J106" s="21" t="s">
        <v>752</v>
      </c>
      <c r="K106" s="35" t="s">
        <v>753</v>
      </c>
      <c r="L106" s="21" t="s">
        <v>36</v>
      </c>
      <c r="M106" s="21" t="s">
        <v>181</v>
      </c>
      <c r="N106" s="37">
        <v>45261.0</v>
      </c>
      <c r="O106" s="37">
        <v>45992.0</v>
      </c>
      <c r="P106" s="36" t="s">
        <v>331</v>
      </c>
      <c r="Q106" s="21"/>
      <c r="R106" s="21">
        <v>11.0</v>
      </c>
      <c r="S106" s="61" t="s">
        <v>754</v>
      </c>
      <c r="T106" s="27"/>
      <c r="U106" s="39" t="s">
        <v>755</v>
      </c>
      <c r="V106" s="21" t="s">
        <v>67</v>
      </c>
      <c r="W106" s="21"/>
    </row>
    <row r="107">
      <c r="A107" s="50">
        <v>45043.0</v>
      </c>
      <c r="B107" s="48">
        <v>45072.0</v>
      </c>
      <c r="C107" s="17" t="s">
        <v>756</v>
      </c>
      <c r="D107" s="17" t="s">
        <v>25</v>
      </c>
      <c r="E107" s="21" t="s">
        <v>56</v>
      </c>
      <c r="F107" s="17" t="s">
        <v>69</v>
      </c>
      <c r="G107" s="35" t="s">
        <v>757</v>
      </c>
      <c r="H107" s="21" t="s">
        <v>154</v>
      </c>
      <c r="I107" s="36" t="s">
        <v>36</v>
      </c>
      <c r="J107" s="21" t="s">
        <v>758</v>
      </c>
      <c r="K107" s="35" t="s">
        <v>759</v>
      </c>
      <c r="L107" s="67"/>
      <c r="M107" s="21" t="s">
        <v>53</v>
      </c>
      <c r="N107" s="37">
        <v>45627.0</v>
      </c>
      <c r="O107" s="37">
        <v>45839.0</v>
      </c>
      <c r="P107" s="36" t="s">
        <v>760</v>
      </c>
      <c r="Q107" s="21"/>
      <c r="R107" s="21" t="s">
        <v>36</v>
      </c>
      <c r="S107" s="61"/>
      <c r="T107" s="27">
        <v>1664.0</v>
      </c>
      <c r="U107" s="39" t="s">
        <v>761</v>
      </c>
      <c r="V107" s="21" t="s">
        <v>67</v>
      </c>
      <c r="W107" s="21"/>
    </row>
    <row r="108">
      <c r="A108" s="50">
        <v>45050.0</v>
      </c>
      <c r="B108" s="48">
        <v>45074.0</v>
      </c>
      <c r="C108" s="17" t="s">
        <v>762</v>
      </c>
      <c r="D108" s="17" t="s">
        <v>763</v>
      </c>
      <c r="E108" s="21" t="s">
        <v>36</v>
      </c>
      <c r="F108" s="17" t="s">
        <v>69</v>
      </c>
      <c r="G108" s="35" t="s">
        <v>764</v>
      </c>
      <c r="H108" s="21" t="s">
        <v>765</v>
      </c>
      <c r="I108" s="36" t="s">
        <v>36</v>
      </c>
      <c r="J108" s="21" t="s">
        <v>43</v>
      </c>
      <c r="K108" s="35" t="s">
        <v>766</v>
      </c>
      <c r="L108" s="17" t="s">
        <v>153</v>
      </c>
      <c r="M108" s="21" t="s">
        <v>181</v>
      </c>
      <c r="N108" s="37" t="s">
        <v>767</v>
      </c>
      <c r="O108" s="37" t="s">
        <v>768</v>
      </c>
      <c r="P108" s="36" t="s">
        <v>769</v>
      </c>
      <c r="Q108" s="21"/>
      <c r="R108" s="21" t="s">
        <v>770</v>
      </c>
      <c r="S108" s="27"/>
      <c r="T108" s="27"/>
      <c r="U108" s="46" t="s">
        <v>771</v>
      </c>
      <c r="V108" s="21" t="s">
        <v>67</v>
      </c>
      <c r="W108" s="21"/>
    </row>
    <row r="109">
      <c r="A109" s="50">
        <v>45050.0</v>
      </c>
      <c r="B109" s="48">
        <v>45074.0</v>
      </c>
      <c r="C109" s="17" t="s">
        <v>772</v>
      </c>
      <c r="D109" s="17" t="s">
        <v>763</v>
      </c>
      <c r="E109" s="21" t="s">
        <v>36</v>
      </c>
      <c r="F109" s="17" t="s">
        <v>69</v>
      </c>
      <c r="G109" s="35" t="s">
        <v>491</v>
      </c>
      <c r="H109" s="21" t="s">
        <v>773</v>
      </c>
      <c r="I109" s="36" t="s">
        <v>36</v>
      </c>
      <c r="J109" s="21" t="s">
        <v>43</v>
      </c>
      <c r="K109" s="35" t="s">
        <v>766</v>
      </c>
      <c r="L109" s="17" t="s">
        <v>153</v>
      </c>
      <c r="M109" s="21" t="s">
        <v>181</v>
      </c>
      <c r="N109" s="37" t="s">
        <v>767</v>
      </c>
      <c r="O109" s="37" t="s">
        <v>768</v>
      </c>
      <c r="P109" s="36" t="s">
        <v>774</v>
      </c>
      <c r="Q109" s="21"/>
      <c r="R109" s="21" t="s">
        <v>775</v>
      </c>
      <c r="S109" s="27"/>
      <c r="T109" s="27">
        <v>1407.0</v>
      </c>
      <c r="U109" s="46" t="s">
        <v>776</v>
      </c>
      <c r="V109" s="21" t="s">
        <v>67</v>
      </c>
      <c r="W109" s="21"/>
    </row>
    <row r="110">
      <c r="A110" s="50">
        <v>44991.0</v>
      </c>
      <c r="B110" s="48">
        <v>45075.0</v>
      </c>
      <c r="C110" s="17" t="s">
        <v>777</v>
      </c>
      <c r="D110" s="17" t="s">
        <v>25</v>
      </c>
      <c r="E110" s="21" t="s">
        <v>50</v>
      </c>
      <c r="F110" s="17" t="s">
        <v>40</v>
      </c>
      <c r="G110" s="35" t="s">
        <v>778</v>
      </c>
      <c r="H110" s="21" t="s">
        <v>29</v>
      </c>
      <c r="I110" s="36" t="s">
        <v>779</v>
      </c>
      <c r="J110" s="21" t="s">
        <v>43</v>
      </c>
      <c r="K110" s="35" t="s">
        <v>153</v>
      </c>
      <c r="L110" s="17" t="s">
        <v>153</v>
      </c>
      <c r="M110" s="21" t="s">
        <v>53</v>
      </c>
      <c r="N110" s="37">
        <v>45627.0</v>
      </c>
      <c r="O110" s="37" t="s">
        <v>153</v>
      </c>
      <c r="P110" s="36" t="s">
        <v>780</v>
      </c>
      <c r="Q110" s="64" t="s">
        <v>781</v>
      </c>
      <c r="R110" s="21" t="s">
        <v>36</v>
      </c>
      <c r="S110" s="27"/>
      <c r="T110" s="27" t="s">
        <v>782</v>
      </c>
      <c r="U110" s="46" t="s">
        <v>783</v>
      </c>
      <c r="V110" s="21" t="s">
        <v>67</v>
      </c>
      <c r="W110" s="21"/>
    </row>
    <row r="111">
      <c r="A111" s="50">
        <v>45046.0</v>
      </c>
      <c r="B111" s="48">
        <v>45076.0</v>
      </c>
      <c r="C111" s="21" t="s">
        <v>784</v>
      </c>
      <c r="D111" s="21" t="s">
        <v>25</v>
      </c>
      <c r="E111" s="21" t="s">
        <v>56</v>
      </c>
      <c r="F111" s="17" t="s">
        <v>40</v>
      </c>
      <c r="G111" s="35" t="s">
        <v>28</v>
      </c>
      <c r="H111" s="21" t="s">
        <v>785</v>
      </c>
      <c r="I111" s="36" t="s">
        <v>786</v>
      </c>
      <c r="J111" s="21" t="s">
        <v>43</v>
      </c>
      <c r="K111" s="36" t="s">
        <v>153</v>
      </c>
      <c r="L111" s="21" t="s">
        <v>153</v>
      </c>
      <c r="M111" s="46" t="s">
        <v>289</v>
      </c>
      <c r="N111" s="37" t="s">
        <v>787</v>
      </c>
      <c r="O111" s="37">
        <v>45992.0</v>
      </c>
      <c r="P111" s="36" t="s">
        <v>788</v>
      </c>
      <c r="Q111" s="21" t="s">
        <v>789</v>
      </c>
      <c r="R111" s="21">
        <v>10.0</v>
      </c>
      <c r="S111" s="27"/>
      <c r="T111" s="27">
        <v>1960.0</v>
      </c>
      <c r="U111" s="39" t="s">
        <v>790</v>
      </c>
      <c r="V111" s="21" t="s">
        <v>67</v>
      </c>
      <c r="W111" s="49"/>
    </row>
    <row r="112">
      <c r="A112" s="50">
        <v>45047.0</v>
      </c>
      <c r="B112" s="48">
        <v>45076.0</v>
      </c>
      <c r="C112" s="17" t="s">
        <v>791</v>
      </c>
      <c r="D112" s="17" t="s">
        <v>25</v>
      </c>
      <c r="E112" s="21" t="s">
        <v>56</v>
      </c>
      <c r="F112" s="17" t="s">
        <v>40</v>
      </c>
      <c r="G112" s="35" t="s">
        <v>28</v>
      </c>
      <c r="H112" s="21" t="s">
        <v>504</v>
      </c>
      <c r="I112" s="36" t="s">
        <v>792</v>
      </c>
      <c r="J112" s="21" t="s">
        <v>793</v>
      </c>
      <c r="K112" s="35" t="s">
        <v>794</v>
      </c>
      <c r="L112" s="21" t="s">
        <v>36</v>
      </c>
      <c r="M112" s="21" t="s">
        <v>137</v>
      </c>
      <c r="N112" s="37">
        <v>45839.0</v>
      </c>
      <c r="O112" s="37">
        <v>45992.0</v>
      </c>
      <c r="P112" s="36" t="s">
        <v>795</v>
      </c>
      <c r="Q112" s="64"/>
      <c r="R112" s="21"/>
      <c r="S112" s="27">
        <v>1750.0</v>
      </c>
      <c r="T112" s="27"/>
      <c r="U112" s="46" t="s">
        <v>796</v>
      </c>
      <c r="V112" s="21" t="s">
        <v>67</v>
      </c>
      <c r="W112" s="21"/>
    </row>
    <row r="113">
      <c r="A113" s="50">
        <v>45026.0</v>
      </c>
      <c r="B113" s="48">
        <v>45077.0</v>
      </c>
      <c r="C113" s="17" t="s">
        <v>797</v>
      </c>
      <c r="D113" s="17" t="s">
        <v>25</v>
      </c>
      <c r="E113" s="21" t="s">
        <v>50</v>
      </c>
      <c r="F113" s="17" t="s">
        <v>27</v>
      </c>
      <c r="G113" s="35" t="s">
        <v>798</v>
      </c>
      <c r="H113" s="21" t="s">
        <v>448</v>
      </c>
      <c r="I113" s="36" t="s">
        <v>36</v>
      </c>
      <c r="J113" s="21" t="s">
        <v>799</v>
      </c>
      <c r="K113" s="35" t="s">
        <v>800</v>
      </c>
      <c r="L113" s="21">
        <f>DATE(2023,8,1)-DATE(2023,4,10)</f>
        <v>113</v>
      </c>
      <c r="M113" s="21" t="s">
        <v>181</v>
      </c>
      <c r="N113" s="37" t="s">
        <v>801</v>
      </c>
      <c r="O113" s="37" t="s">
        <v>34</v>
      </c>
      <c r="P113" s="36" t="s">
        <v>34</v>
      </c>
      <c r="Q113" s="21"/>
      <c r="R113" s="21">
        <v>26.0</v>
      </c>
      <c r="S113" s="27" t="s">
        <v>802</v>
      </c>
      <c r="T113" s="27"/>
      <c r="U113" s="39" t="s">
        <v>803</v>
      </c>
      <c r="V113" s="21" t="s">
        <v>67</v>
      </c>
      <c r="W113" s="21"/>
    </row>
    <row r="114">
      <c r="A114" s="50">
        <v>45047.0</v>
      </c>
      <c r="B114" s="48">
        <v>45077.0</v>
      </c>
      <c r="C114" s="17" t="s">
        <v>804</v>
      </c>
      <c r="D114" s="17" t="s">
        <v>25</v>
      </c>
      <c r="E114" s="21" t="s">
        <v>413</v>
      </c>
      <c r="F114" s="17" t="s">
        <v>27</v>
      </c>
      <c r="G114" s="35" t="s">
        <v>805</v>
      </c>
      <c r="H114" s="21" t="s">
        <v>394</v>
      </c>
      <c r="I114" s="36" t="s">
        <v>806</v>
      </c>
      <c r="J114" s="21" t="s">
        <v>413</v>
      </c>
      <c r="K114" s="35" t="s">
        <v>807</v>
      </c>
      <c r="L114" s="21">
        <v>112.0</v>
      </c>
      <c r="M114" s="21" t="s">
        <v>53</v>
      </c>
      <c r="N114" s="37">
        <v>45261.0</v>
      </c>
      <c r="O114" s="37">
        <v>45839.0</v>
      </c>
      <c r="P114" s="36" t="s">
        <v>808</v>
      </c>
      <c r="Q114" s="21" t="s">
        <v>809</v>
      </c>
      <c r="R114" s="21"/>
      <c r="S114" s="27" t="s">
        <v>810</v>
      </c>
      <c r="T114" s="27"/>
      <c r="U114" s="39" t="s">
        <v>811</v>
      </c>
      <c r="V114" s="21" t="s">
        <v>67</v>
      </c>
      <c r="W114" s="21"/>
    </row>
    <row r="115" ht="54.75" customHeight="1">
      <c r="A115" s="50">
        <v>45033.0</v>
      </c>
      <c r="B115" s="48">
        <v>45077.0</v>
      </c>
      <c r="C115" s="21" t="s">
        <v>812</v>
      </c>
      <c r="D115" s="21" t="s">
        <v>813</v>
      </c>
      <c r="E115" s="21" t="s">
        <v>56</v>
      </c>
      <c r="F115" s="21" t="s">
        <v>814</v>
      </c>
      <c r="G115" s="35" t="s">
        <v>815</v>
      </c>
      <c r="H115" s="21" t="s">
        <v>120</v>
      </c>
      <c r="I115" s="36" t="s">
        <v>816</v>
      </c>
      <c r="J115" s="21"/>
      <c r="K115" s="36" t="s">
        <v>817</v>
      </c>
      <c r="L115" s="21" t="s">
        <v>36</v>
      </c>
      <c r="M115" s="21" t="s">
        <v>86</v>
      </c>
      <c r="N115" s="37" t="s">
        <v>36</v>
      </c>
      <c r="O115" s="37" t="s">
        <v>36</v>
      </c>
      <c r="P115" s="36" t="s">
        <v>34</v>
      </c>
      <c r="Q115" s="49"/>
      <c r="R115" s="21"/>
      <c r="S115" s="27"/>
      <c r="T115" s="65"/>
      <c r="U115" s="39" t="s">
        <v>818</v>
      </c>
      <c r="V115" s="21" t="s">
        <v>67</v>
      </c>
      <c r="W115" s="49"/>
    </row>
    <row r="116">
      <c r="A116" s="50">
        <v>45047.0</v>
      </c>
      <c r="B116" s="48">
        <v>45077.0</v>
      </c>
      <c r="C116" s="17" t="s">
        <v>819</v>
      </c>
      <c r="D116" s="17" t="s">
        <v>25</v>
      </c>
      <c r="E116" s="21" t="s">
        <v>50</v>
      </c>
      <c r="F116" s="17" t="s">
        <v>40</v>
      </c>
      <c r="G116" s="35" t="s">
        <v>28</v>
      </c>
      <c r="H116" s="21" t="s">
        <v>355</v>
      </c>
      <c r="I116" s="35" t="s">
        <v>820</v>
      </c>
      <c r="J116" s="17" t="s">
        <v>821</v>
      </c>
      <c r="K116" s="35" t="s">
        <v>822</v>
      </c>
      <c r="L116" s="17">
        <v>92.0</v>
      </c>
      <c r="M116" s="21" t="s">
        <v>823</v>
      </c>
      <c r="N116" s="37">
        <v>45474.0</v>
      </c>
      <c r="O116" s="37">
        <v>45839.0</v>
      </c>
      <c r="P116" s="36" t="s">
        <v>34</v>
      </c>
      <c r="Q116" s="67"/>
      <c r="R116" s="17" t="s">
        <v>36</v>
      </c>
      <c r="S116" s="61" t="s">
        <v>824</v>
      </c>
      <c r="T116" s="27"/>
      <c r="U116" s="39" t="s">
        <v>825</v>
      </c>
      <c r="V116" s="21" t="s">
        <v>67</v>
      </c>
      <c r="W116" s="21"/>
    </row>
    <row r="117">
      <c r="A117" s="50">
        <v>45057.0</v>
      </c>
      <c r="B117" s="48">
        <v>45077.0</v>
      </c>
      <c r="C117" s="17" t="s">
        <v>826</v>
      </c>
      <c r="D117" s="17" t="s">
        <v>25</v>
      </c>
      <c r="E117" s="21" t="s">
        <v>56</v>
      </c>
      <c r="F117" s="17" t="s">
        <v>127</v>
      </c>
      <c r="G117" s="35" t="s">
        <v>827</v>
      </c>
      <c r="H117" s="21" t="s">
        <v>828</v>
      </c>
      <c r="I117" s="36" t="s">
        <v>829</v>
      </c>
      <c r="J117" s="21" t="s">
        <v>830</v>
      </c>
      <c r="K117" s="35" t="s">
        <v>831</v>
      </c>
      <c r="L117" s="21" t="s">
        <v>36</v>
      </c>
      <c r="M117" s="66" t="s">
        <v>832</v>
      </c>
      <c r="N117" s="37">
        <v>45444.0</v>
      </c>
      <c r="O117" s="37" t="s">
        <v>833</v>
      </c>
      <c r="P117" s="36" t="s">
        <v>34</v>
      </c>
      <c r="Q117" s="47"/>
      <c r="R117" s="21">
        <v>100.0</v>
      </c>
      <c r="S117" s="27">
        <v>1550.0</v>
      </c>
      <c r="T117" s="27"/>
      <c r="U117" s="39" t="s">
        <v>834</v>
      </c>
      <c r="V117" s="21" t="s">
        <v>67</v>
      </c>
      <c r="W117" s="21"/>
    </row>
    <row r="118">
      <c r="A118" s="50">
        <v>45041.0</v>
      </c>
      <c r="B118" s="48">
        <v>45082.0</v>
      </c>
      <c r="C118" s="17" t="s">
        <v>835</v>
      </c>
      <c r="D118" s="17" t="s">
        <v>25</v>
      </c>
      <c r="E118" s="21" t="s">
        <v>50</v>
      </c>
      <c r="F118" s="17" t="s">
        <v>27</v>
      </c>
      <c r="G118" s="35" t="s">
        <v>491</v>
      </c>
      <c r="H118" s="21" t="s">
        <v>750</v>
      </c>
      <c r="I118" s="36" t="s">
        <v>751</v>
      </c>
      <c r="J118" s="21" t="s">
        <v>836</v>
      </c>
      <c r="K118" s="35" t="s">
        <v>837</v>
      </c>
      <c r="L118" s="21" t="s">
        <v>36</v>
      </c>
      <c r="M118" s="21" t="s">
        <v>181</v>
      </c>
      <c r="N118" s="37">
        <v>45474.0</v>
      </c>
      <c r="O118" s="37">
        <v>45992.0</v>
      </c>
      <c r="P118" s="36" t="s">
        <v>34</v>
      </c>
      <c r="Q118" s="21"/>
      <c r="R118" s="21">
        <v>48.0</v>
      </c>
      <c r="S118" s="27"/>
      <c r="T118" s="27">
        <v>2200.0</v>
      </c>
      <c r="U118" s="39" t="s">
        <v>838</v>
      </c>
      <c r="V118" s="21" t="s">
        <v>67</v>
      </c>
      <c r="W118" s="21"/>
    </row>
    <row r="119">
      <c r="A119" s="50">
        <v>45058.0</v>
      </c>
      <c r="B119" s="48">
        <v>45082.0</v>
      </c>
      <c r="C119" s="17" t="s">
        <v>839</v>
      </c>
      <c r="D119" s="17" t="s">
        <v>25</v>
      </c>
      <c r="E119" s="21" t="s">
        <v>50</v>
      </c>
      <c r="F119" s="17" t="s">
        <v>40</v>
      </c>
      <c r="G119" s="35" t="s">
        <v>840</v>
      </c>
      <c r="H119" s="21" t="s">
        <v>483</v>
      </c>
      <c r="I119" s="35" t="s">
        <v>841</v>
      </c>
      <c r="J119" s="21" t="s">
        <v>842</v>
      </c>
      <c r="K119" s="35" t="s">
        <v>843</v>
      </c>
      <c r="L119" s="21">
        <v>81.0</v>
      </c>
      <c r="M119" s="64" t="s">
        <v>86</v>
      </c>
      <c r="N119" s="37">
        <v>45839.0</v>
      </c>
      <c r="O119" s="37">
        <v>45992.0</v>
      </c>
      <c r="P119" s="36" t="s">
        <v>34</v>
      </c>
      <c r="Q119" s="21"/>
      <c r="R119" s="21" t="s">
        <v>36</v>
      </c>
      <c r="S119" s="27"/>
      <c r="T119" s="27">
        <v>2100.0</v>
      </c>
      <c r="U119" s="39" t="s">
        <v>844</v>
      </c>
      <c r="V119" s="21" t="s">
        <v>67</v>
      </c>
      <c r="W119" s="21"/>
    </row>
    <row r="120">
      <c r="A120" s="50">
        <v>45063.0</v>
      </c>
      <c r="B120" s="48">
        <v>45086.0</v>
      </c>
      <c r="C120" s="17" t="s">
        <v>845</v>
      </c>
      <c r="D120" s="17" t="s">
        <v>25</v>
      </c>
      <c r="E120" s="21" t="s">
        <v>50</v>
      </c>
      <c r="F120" s="17" t="s">
        <v>40</v>
      </c>
      <c r="G120" s="35" t="s">
        <v>846</v>
      </c>
      <c r="H120" s="21" t="s">
        <v>29</v>
      </c>
      <c r="I120" s="62" t="s">
        <v>847</v>
      </c>
      <c r="J120" s="21" t="s">
        <v>848</v>
      </c>
      <c r="K120" s="35" t="s">
        <v>849</v>
      </c>
      <c r="L120" s="21">
        <v>76.0</v>
      </c>
      <c r="M120" s="21" t="s">
        <v>718</v>
      </c>
      <c r="N120" s="37">
        <v>45474.0</v>
      </c>
      <c r="O120" s="37">
        <v>45839.0</v>
      </c>
      <c r="P120" s="36" t="s">
        <v>34</v>
      </c>
      <c r="Q120" s="21"/>
      <c r="R120" s="21" t="s">
        <v>36</v>
      </c>
      <c r="S120" s="27">
        <v>2000.0</v>
      </c>
      <c r="T120" s="27"/>
      <c r="U120" s="46" t="s">
        <v>850</v>
      </c>
      <c r="V120" s="42" t="s">
        <v>851</v>
      </c>
      <c r="W120" s="21"/>
    </row>
    <row r="121">
      <c r="A121" s="50">
        <v>45056.0</v>
      </c>
      <c r="B121" s="48">
        <v>45088.0</v>
      </c>
      <c r="C121" s="17" t="s">
        <v>852</v>
      </c>
      <c r="D121" s="17" t="s">
        <v>25</v>
      </c>
      <c r="E121" s="21" t="s">
        <v>36</v>
      </c>
      <c r="F121" s="17" t="s">
        <v>27</v>
      </c>
      <c r="G121" s="35" t="s">
        <v>491</v>
      </c>
      <c r="H121" s="21" t="s">
        <v>129</v>
      </c>
      <c r="I121" s="36" t="s">
        <v>36</v>
      </c>
      <c r="J121" s="21" t="s">
        <v>853</v>
      </c>
      <c r="K121" s="36" t="s">
        <v>854</v>
      </c>
      <c r="L121" s="21" t="s">
        <v>36</v>
      </c>
      <c r="M121" s="21" t="s">
        <v>181</v>
      </c>
      <c r="N121" s="37" t="s">
        <v>855</v>
      </c>
      <c r="O121" s="37"/>
      <c r="P121" s="36" t="s">
        <v>34</v>
      </c>
      <c r="Q121" s="21"/>
      <c r="R121" s="21">
        <v>31.0</v>
      </c>
      <c r="S121" s="27" t="s">
        <v>856</v>
      </c>
      <c r="T121" s="27"/>
      <c r="U121" s="39" t="s">
        <v>857</v>
      </c>
      <c r="V121" s="21" t="s">
        <v>67</v>
      </c>
      <c r="W121" s="21"/>
    </row>
    <row r="122" ht="138.0" customHeight="1">
      <c r="A122" s="50">
        <v>45069.0</v>
      </c>
      <c r="B122" s="48">
        <v>45088.0</v>
      </c>
      <c r="C122" s="21" t="s">
        <v>498</v>
      </c>
      <c r="D122" s="21" t="s">
        <v>858</v>
      </c>
      <c r="E122" s="21" t="s">
        <v>56</v>
      </c>
      <c r="F122" s="17" t="s">
        <v>69</v>
      </c>
      <c r="G122" s="35" t="s">
        <v>859</v>
      </c>
      <c r="H122" s="21" t="s">
        <v>860</v>
      </c>
      <c r="I122" s="36" t="s">
        <v>215</v>
      </c>
      <c r="J122" s="21" t="s">
        <v>861</v>
      </c>
      <c r="K122" s="36" t="s">
        <v>862</v>
      </c>
      <c r="L122" s="21" t="s">
        <v>36</v>
      </c>
      <c r="M122" s="21" t="s">
        <v>86</v>
      </c>
      <c r="N122" s="37">
        <v>45444.0</v>
      </c>
      <c r="O122" s="37">
        <v>45839.0</v>
      </c>
      <c r="P122" s="36" t="s">
        <v>34</v>
      </c>
      <c r="Q122" s="21" t="s">
        <v>34</v>
      </c>
      <c r="R122" s="21" t="s">
        <v>36</v>
      </c>
      <c r="S122" s="27"/>
      <c r="T122" s="65"/>
      <c r="U122" s="46" t="s">
        <v>863</v>
      </c>
      <c r="V122" s="21" t="s">
        <v>67</v>
      </c>
      <c r="W122" s="49"/>
    </row>
    <row r="123" ht="63.75" customHeight="1">
      <c r="A123" s="50">
        <v>45058.0</v>
      </c>
      <c r="B123" s="48">
        <v>45089.0</v>
      </c>
      <c r="C123" s="21" t="s">
        <v>864</v>
      </c>
      <c r="D123" s="21" t="s">
        <v>25</v>
      </c>
      <c r="E123" s="21" t="s">
        <v>865</v>
      </c>
      <c r="F123" s="21" t="s">
        <v>69</v>
      </c>
      <c r="G123" s="35" t="s">
        <v>491</v>
      </c>
      <c r="H123" s="21" t="s">
        <v>866</v>
      </c>
      <c r="I123" s="36" t="s">
        <v>215</v>
      </c>
      <c r="J123" s="21" t="s">
        <v>867</v>
      </c>
      <c r="K123" s="36" t="s">
        <v>868</v>
      </c>
      <c r="L123" s="21">
        <v>180.0</v>
      </c>
      <c r="M123" s="21" t="s">
        <v>86</v>
      </c>
      <c r="N123" s="37">
        <v>45627.0</v>
      </c>
      <c r="O123" s="37">
        <v>46357.0</v>
      </c>
      <c r="P123" s="36" t="s">
        <v>34</v>
      </c>
      <c r="Q123" s="49"/>
      <c r="R123" s="21">
        <v>955.0</v>
      </c>
      <c r="S123" s="27" t="s">
        <v>869</v>
      </c>
      <c r="T123" s="65"/>
      <c r="U123" s="46" t="s">
        <v>870</v>
      </c>
      <c r="V123" s="42" t="s">
        <v>871</v>
      </c>
      <c r="W123" s="49"/>
    </row>
    <row r="124">
      <c r="A124" s="50">
        <v>45061.0</v>
      </c>
      <c r="B124" s="48">
        <v>45089.0</v>
      </c>
      <c r="C124" s="17" t="s">
        <v>872</v>
      </c>
      <c r="D124" s="17" t="s">
        <v>25</v>
      </c>
      <c r="E124" s="21" t="s">
        <v>26</v>
      </c>
      <c r="F124" s="17" t="s">
        <v>40</v>
      </c>
      <c r="G124" s="35" t="s">
        <v>873</v>
      </c>
      <c r="H124" s="21" t="s">
        <v>90</v>
      </c>
      <c r="I124" s="62" t="s">
        <v>874</v>
      </c>
      <c r="J124" s="21" t="s">
        <v>875</v>
      </c>
      <c r="K124" s="35" t="s">
        <v>876</v>
      </c>
      <c r="L124" s="21">
        <v>78.0</v>
      </c>
      <c r="M124" s="21" t="s">
        <v>33</v>
      </c>
      <c r="N124" s="37">
        <v>45627.0</v>
      </c>
      <c r="O124" s="37">
        <v>45992.0</v>
      </c>
      <c r="P124" s="36" t="s">
        <v>877</v>
      </c>
      <c r="Q124" s="21"/>
      <c r="R124" s="21" t="s">
        <v>36</v>
      </c>
      <c r="S124" s="27"/>
      <c r="T124" s="27"/>
      <c r="U124" s="46" t="s">
        <v>878</v>
      </c>
      <c r="V124" s="21" t="s">
        <v>67</v>
      </c>
      <c r="W124" s="21"/>
    </row>
    <row r="125">
      <c r="A125" s="50">
        <v>45061.0</v>
      </c>
      <c r="B125" s="48">
        <v>45092.0</v>
      </c>
      <c r="C125" s="17" t="s">
        <v>879</v>
      </c>
      <c r="D125" s="17" t="s">
        <v>25</v>
      </c>
      <c r="E125" s="21" t="s">
        <v>50</v>
      </c>
      <c r="F125" s="17" t="s">
        <v>40</v>
      </c>
      <c r="G125" s="35" t="s">
        <v>880</v>
      </c>
      <c r="H125" s="21" t="s">
        <v>120</v>
      </c>
      <c r="I125" s="36" t="s">
        <v>881</v>
      </c>
      <c r="J125" s="21" t="s">
        <v>43</v>
      </c>
      <c r="K125" s="35" t="s">
        <v>882</v>
      </c>
      <c r="L125" s="21" t="s">
        <v>36</v>
      </c>
      <c r="M125" s="21" t="s">
        <v>181</v>
      </c>
      <c r="N125" s="37">
        <v>45839.0</v>
      </c>
      <c r="O125" s="37" t="s">
        <v>34</v>
      </c>
      <c r="P125" s="36" t="s">
        <v>34</v>
      </c>
      <c r="Q125" s="21"/>
      <c r="R125" s="21">
        <v>6.0</v>
      </c>
      <c r="S125" s="27" t="s">
        <v>883</v>
      </c>
      <c r="T125" s="27"/>
      <c r="U125" s="39" t="s">
        <v>884</v>
      </c>
      <c r="V125" s="21" t="s">
        <v>67</v>
      </c>
      <c r="W125" s="21"/>
    </row>
    <row r="126">
      <c r="A126" s="50">
        <v>45062.0</v>
      </c>
      <c r="B126" s="48">
        <v>45092.0</v>
      </c>
      <c r="C126" s="17" t="s">
        <v>885</v>
      </c>
      <c r="D126" s="17" t="s">
        <v>25</v>
      </c>
      <c r="E126" s="21" t="s">
        <v>56</v>
      </c>
      <c r="F126" s="17" t="s">
        <v>69</v>
      </c>
      <c r="G126" s="35" t="s">
        <v>886</v>
      </c>
      <c r="H126" s="21" t="s">
        <v>816</v>
      </c>
      <c r="I126" s="36" t="s">
        <v>887</v>
      </c>
      <c r="J126" s="21" t="s">
        <v>99</v>
      </c>
      <c r="K126" s="36" t="s">
        <v>888</v>
      </c>
      <c r="L126" s="21">
        <v>30.0</v>
      </c>
      <c r="M126" s="21" t="s">
        <v>217</v>
      </c>
      <c r="N126" s="37">
        <v>45261.0</v>
      </c>
      <c r="O126" s="37">
        <v>45992.0</v>
      </c>
      <c r="P126" s="36" t="s">
        <v>34</v>
      </c>
      <c r="Q126" s="21" t="s">
        <v>34</v>
      </c>
      <c r="R126" s="21">
        <v>5.0</v>
      </c>
      <c r="S126" s="27"/>
      <c r="T126" s="27">
        <v>1531.0</v>
      </c>
      <c r="U126" s="39" t="s">
        <v>889</v>
      </c>
      <c r="V126" s="21" t="s">
        <v>67</v>
      </c>
      <c r="W126" s="21"/>
    </row>
    <row r="127">
      <c r="A127" s="50">
        <v>45078.0</v>
      </c>
      <c r="B127" s="48">
        <v>45093.0</v>
      </c>
      <c r="C127" s="17" t="s">
        <v>890</v>
      </c>
      <c r="D127" s="17" t="s">
        <v>25</v>
      </c>
      <c r="E127" s="21" t="s">
        <v>36</v>
      </c>
      <c r="F127" s="17" t="s">
        <v>69</v>
      </c>
      <c r="G127" s="35" t="s">
        <v>36</v>
      </c>
      <c r="H127" s="21" t="s">
        <v>192</v>
      </c>
      <c r="I127" s="36" t="s">
        <v>891</v>
      </c>
      <c r="J127" s="21" t="s">
        <v>36</v>
      </c>
      <c r="K127" s="36" t="s">
        <v>892</v>
      </c>
      <c r="L127" s="21" t="s">
        <v>36</v>
      </c>
      <c r="M127" s="21" t="s">
        <v>893</v>
      </c>
      <c r="N127" s="37">
        <v>45231.0</v>
      </c>
      <c r="O127" s="37">
        <v>45992.0</v>
      </c>
      <c r="P127" s="36" t="s">
        <v>894</v>
      </c>
      <c r="Q127" s="21"/>
      <c r="R127" s="21"/>
      <c r="S127" s="27"/>
      <c r="T127" s="27"/>
      <c r="U127" s="39" t="s">
        <v>895</v>
      </c>
      <c r="V127" s="21" t="s">
        <v>67</v>
      </c>
      <c r="W127" s="21"/>
    </row>
    <row r="128">
      <c r="A128" s="50">
        <v>45084.0</v>
      </c>
      <c r="B128" s="48">
        <v>45093.0</v>
      </c>
      <c r="C128" s="17" t="s">
        <v>896</v>
      </c>
      <c r="D128" s="17" t="s">
        <v>25</v>
      </c>
      <c r="E128" s="21" t="s">
        <v>50</v>
      </c>
      <c r="F128" s="17" t="s">
        <v>40</v>
      </c>
      <c r="G128" s="35" t="s">
        <v>897</v>
      </c>
      <c r="H128" s="21" t="s">
        <v>192</v>
      </c>
      <c r="I128" s="36" t="s">
        <v>36</v>
      </c>
      <c r="J128" s="21" t="s">
        <v>898</v>
      </c>
      <c r="K128" s="36" t="s">
        <v>899</v>
      </c>
      <c r="L128" s="21" t="s">
        <v>36</v>
      </c>
      <c r="M128" s="21" t="s">
        <v>185</v>
      </c>
      <c r="N128" s="37" t="s">
        <v>787</v>
      </c>
      <c r="O128" s="37"/>
      <c r="P128" s="36" t="s">
        <v>34</v>
      </c>
      <c r="Q128" s="21" t="s">
        <v>900</v>
      </c>
      <c r="R128" s="21">
        <v>200.0</v>
      </c>
      <c r="S128" s="27">
        <v>1825.0</v>
      </c>
      <c r="T128" s="27"/>
      <c r="U128" s="39" t="s">
        <v>901</v>
      </c>
      <c r="V128" s="21" t="s">
        <v>67</v>
      </c>
      <c r="W128" s="21"/>
    </row>
    <row r="129">
      <c r="A129" s="50">
        <v>45078.0</v>
      </c>
      <c r="B129" s="48">
        <v>45093.0</v>
      </c>
      <c r="C129" s="17" t="s">
        <v>902</v>
      </c>
      <c r="D129" s="17" t="s">
        <v>25</v>
      </c>
      <c r="E129" s="21" t="s">
        <v>56</v>
      </c>
      <c r="F129" s="17" t="s">
        <v>40</v>
      </c>
      <c r="G129" s="35" t="s">
        <v>903</v>
      </c>
      <c r="H129" s="21" t="s">
        <v>192</v>
      </c>
      <c r="I129" s="36" t="s">
        <v>904</v>
      </c>
      <c r="J129" s="21" t="s">
        <v>43</v>
      </c>
      <c r="K129" s="36" t="s">
        <v>905</v>
      </c>
      <c r="L129" s="21">
        <v>60.0</v>
      </c>
      <c r="M129" s="21" t="s">
        <v>78</v>
      </c>
      <c r="N129" s="37" t="s">
        <v>906</v>
      </c>
      <c r="O129" s="37" t="s">
        <v>906</v>
      </c>
      <c r="P129" s="36" t="s">
        <v>907</v>
      </c>
      <c r="Q129" s="21"/>
      <c r="R129" s="21" t="s">
        <v>36</v>
      </c>
      <c r="S129" s="27">
        <v>1779.0</v>
      </c>
      <c r="T129" s="27"/>
      <c r="U129" s="39" t="s">
        <v>908</v>
      </c>
      <c r="V129" s="42" t="s">
        <v>909</v>
      </c>
      <c r="W129" s="21"/>
    </row>
    <row r="130">
      <c r="A130" s="50">
        <v>45062.0</v>
      </c>
      <c r="B130" s="48">
        <v>45093.0</v>
      </c>
      <c r="C130" s="17" t="s">
        <v>399</v>
      </c>
      <c r="D130" s="17" t="s">
        <v>25</v>
      </c>
      <c r="E130" s="21" t="s">
        <v>56</v>
      </c>
      <c r="F130" s="17" t="s">
        <v>69</v>
      </c>
      <c r="G130" s="35" t="s">
        <v>491</v>
      </c>
      <c r="H130" s="21" t="s">
        <v>192</v>
      </c>
      <c r="I130" s="36" t="s">
        <v>36</v>
      </c>
      <c r="J130" s="21" t="s">
        <v>910</v>
      </c>
      <c r="K130" s="36" t="s">
        <v>911</v>
      </c>
      <c r="L130" s="21" t="s">
        <v>36</v>
      </c>
      <c r="M130" s="21" t="s">
        <v>181</v>
      </c>
      <c r="N130" s="37" t="s">
        <v>912</v>
      </c>
      <c r="O130" s="37"/>
      <c r="P130" s="36" t="s">
        <v>34</v>
      </c>
      <c r="Q130" s="21" t="s">
        <v>913</v>
      </c>
      <c r="R130" s="21">
        <v>52.0</v>
      </c>
      <c r="S130" s="27"/>
      <c r="T130" s="27">
        <v>1845.0</v>
      </c>
      <c r="U130" s="39" t="s">
        <v>914</v>
      </c>
      <c r="V130" s="21"/>
      <c r="W130" s="21"/>
    </row>
    <row r="131" ht="65.25" customHeight="1">
      <c r="A131" s="50">
        <v>45071.0</v>
      </c>
      <c r="B131" s="50">
        <v>45097.0</v>
      </c>
      <c r="C131" s="21" t="s">
        <v>393</v>
      </c>
      <c r="D131" s="21" t="s">
        <v>763</v>
      </c>
      <c r="E131" s="21" t="s">
        <v>56</v>
      </c>
      <c r="F131" s="17" t="s">
        <v>69</v>
      </c>
      <c r="G131" s="35" t="s">
        <v>915</v>
      </c>
      <c r="H131" s="21" t="s">
        <v>192</v>
      </c>
      <c r="I131" s="36" t="s">
        <v>215</v>
      </c>
      <c r="J131" s="21" t="s">
        <v>916</v>
      </c>
      <c r="K131" s="36" t="s">
        <v>917</v>
      </c>
      <c r="L131" s="21" t="s">
        <v>36</v>
      </c>
      <c r="M131" s="21" t="s">
        <v>86</v>
      </c>
      <c r="N131" s="37" t="s">
        <v>36</v>
      </c>
      <c r="O131" s="37" t="s">
        <v>36</v>
      </c>
      <c r="P131" s="36" t="s">
        <v>34</v>
      </c>
      <c r="Q131" s="21" t="s">
        <v>34</v>
      </c>
      <c r="R131" s="21" t="s">
        <v>36</v>
      </c>
      <c r="S131" s="27"/>
      <c r="T131" s="65"/>
      <c r="U131" s="39" t="s">
        <v>918</v>
      </c>
      <c r="V131" s="21"/>
      <c r="W131" s="49"/>
    </row>
    <row r="132">
      <c r="A132" s="50">
        <v>45078.0</v>
      </c>
      <c r="B132" s="50">
        <v>45098.0</v>
      </c>
      <c r="C132" s="17" t="s">
        <v>919</v>
      </c>
      <c r="D132" s="17" t="s">
        <v>25</v>
      </c>
      <c r="E132" s="21" t="s">
        <v>920</v>
      </c>
      <c r="F132" s="17" t="s">
        <v>27</v>
      </c>
      <c r="G132" s="69" t="s">
        <v>921</v>
      </c>
      <c r="H132" s="21" t="s">
        <v>294</v>
      </c>
      <c r="I132" s="36" t="s">
        <v>922</v>
      </c>
      <c r="J132" s="21" t="s">
        <v>43</v>
      </c>
      <c r="K132" s="35" t="s">
        <v>36</v>
      </c>
      <c r="L132" s="17" t="s">
        <v>36</v>
      </c>
      <c r="M132" s="70" t="s">
        <v>923</v>
      </c>
      <c r="N132" s="37">
        <v>45474.0</v>
      </c>
      <c r="O132" s="37">
        <v>45839.0</v>
      </c>
      <c r="P132" s="36" t="s">
        <v>34</v>
      </c>
      <c r="Q132" s="21"/>
      <c r="R132" s="21" t="s">
        <v>36</v>
      </c>
      <c r="S132" s="27"/>
      <c r="T132" s="27">
        <v>1930.0</v>
      </c>
      <c r="U132" s="46" t="s">
        <v>924</v>
      </c>
      <c r="V132" s="21"/>
      <c r="W132" s="21"/>
    </row>
    <row r="133">
      <c r="A133" s="50">
        <v>45070.0</v>
      </c>
      <c r="B133" s="50">
        <v>45100.0</v>
      </c>
      <c r="C133" s="17" t="s">
        <v>925</v>
      </c>
      <c r="D133" s="17" t="s">
        <v>25</v>
      </c>
      <c r="E133" s="21" t="s">
        <v>50</v>
      </c>
      <c r="F133" s="17" t="s">
        <v>69</v>
      </c>
      <c r="G133" s="69" t="s">
        <v>926</v>
      </c>
      <c r="H133" s="21" t="s">
        <v>29</v>
      </c>
      <c r="I133" s="36" t="s">
        <v>927</v>
      </c>
      <c r="J133" s="21" t="s">
        <v>43</v>
      </c>
      <c r="K133" s="35" t="s">
        <v>928</v>
      </c>
      <c r="L133" s="21" t="s">
        <v>36</v>
      </c>
      <c r="M133" s="70" t="s">
        <v>146</v>
      </c>
      <c r="N133" s="37">
        <v>45474.0</v>
      </c>
      <c r="O133" s="37" t="s">
        <v>833</v>
      </c>
      <c r="P133" s="36" t="s">
        <v>34</v>
      </c>
      <c r="Q133" s="21" t="s">
        <v>34</v>
      </c>
      <c r="R133" s="21" t="s">
        <v>36</v>
      </c>
      <c r="S133" s="27">
        <v>2300.0</v>
      </c>
      <c r="T133" s="65"/>
      <c r="U133" s="39" t="s">
        <v>929</v>
      </c>
      <c r="V133" s="42" t="s">
        <v>151</v>
      </c>
      <c r="W133" s="21"/>
    </row>
    <row r="134">
      <c r="A134" s="50">
        <v>45071.0</v>
      </c>
      <c r="B134" s="50">
        <v>45100.0</v>
      </c>
      <c r="C134" s="17" t="s">
        <v>930</v>
      </c>
      <c r="D134" s="17" t="s">
        <v>25</v>
      </c>
      <c r="E134" s="21" t="s">
        <v>56</v>
      </c>
      <c r="F134" s="17" t="s">
        <v>40</v>
      </c>
      <c r="G134" s="71" t="s">
        <v>931</v>
      </c>
      <c r="H134" s="21" t="s">
        <v>932</v>
      </c>
      <c r="I134" s="72" t="s">
        <v>933</v>
      </c>
      <c r="J134" s="21" t="s">
        <v>934</v>
      </c>
      <c r="K134" s="35" t="s">
        <v>935</v>
      </c>
      <c r="L134" s="21" t="s">
        <v>36</v>
      </c>
      <c r="M134" s="21" t="s">
        <v>217</v>
      </c>
      <c r="N134" s="37">
        <v>45505.0</v>
      </c>
      <c r="O134" s="37">
        <v>45870.0</v>
      </c>
      <c r="P134" s="36" t="s">
        <v>34</v>
      </c>
      <c r="Q134" s="21" t="s">
        <v>936</v>
      </c>
      <c r="R134" s="21"/>
      <c r="S134" s="27" t="s">
        <v>937</v>
      </c>
      <c r="T134" s="65"/>
      <c r="U134" s="39" t="s">
        <v>938</v>
      </c>
      <c r="V134" s="21"/>
      <c r="W134" s="21"/>
    </row>
    <row r="135" ht="133.5" customHeight="1">
      <c r="A135" s="50">
        <v>45075.0</v>
      </c>
      <c r="B135" s="50">
        <v>45102.0</v>
      </c>
      <c r="C135" s="17" t="s">
        <v>939</v>
      </c>
      <c r="D135" s="17" t="s">
        <v>25</v>
      </c>
      <c r="E135" s="21" t="s">
        <v>50</v>
      </c>
      <c r="F135" s="17" t="s">
        <v>69</v>
      </c>
      <c r="G135" s="35" t="s">
        <v>28</v>
      </c>
      <c r="H135" s="21" t="s">
        <v>120</v>
      </c>
      <c r="I135" s="62" t="s">
        <v>940</v>
      </c>
      <c r="J135" s="21" t="s">
        <v>43</v>
      </c>
      <c r="K135" s="35" t="s">
        <v>941</v>
      </c>
      <c r="L135" s="21">
        <v>64.0</v>
      </c>
      <c r="M135" s="21" t="s">
        <v>137</v>
      </c>
      <c r="N135" s="37">
        <v>45839.0</v>
      </c>
      <c r="O135" s="37" t="s">
        <v>833</v>
      </c>
      <c r="P135" s="36" t="s">
        <v>34</v>
      </c>
      <c r="Q135" s="21" t="s">
        <v>34</v>
      </c>
      <c r="R135" s="21" t="s">
        <v>36</v>
      </c>
      <c r="S135" s="27"/>
      <c r="T135" s="27">
        <v>2000.0</v>
      </c>
      <c r="U135" s="39" t="s">
        <v>942</v>
      </c>
      <c r="V135" s="21"/>
      <c r="W135" s="21"/>
    </row>
    <row r="136">
      <c r="A136" s="50">
        <v>45077.0</v>
      </c>
      <c r="B136" s="50">
        <v>45106.0</v>
      </c>
      <c r="C136" s="21" t="s">
        <v>943</v>
      </c>
      <c r="D136" s="21" t="s">
        <v>944</v>
      </c>
      <c r="E136" s="21" t="s">
        <v>50</v>
      </c>
      <c r="F136" s="17" t="s">
        <v>69</v>
      </c>
      <c r="G136" s="35" t="s">
        <v>945</v>
      </c>
      <c r="H136" s="21" t="s">
        <v>946</v>
      </c>
      <c r="I136" s="36" t="s">
        <v>944</v>
      </c>
      <c r="J136" s="21" t="s">
        <v>43</v>
      </c>
      <c r="K136" s="36" t="s">
        <v>947</v>
      </c>
      <c r="L136" s="21" t="s">
        <v>36</v>
      </c>
      <c r="M136" s="21" t="s">
        <v>86</v>
      </c>
      <c r="N136" s="37">
        <v>45809.0</v>
      </c>
      <c r="O136" s="37">
        <v>46357.0</v>
      </c>
      <c r="P136" s="36" t="s">
        <v>948</v>
      </c>
      <c r="Q136" s="21" t="s">
        <v>949</v>
      </c>
      <c r="R136" s="21" t="s">
        <v>36</v>
      </c>
      <c r="S136" s="27" t="s">
        <v>36</v>
      </c>
      <c r="T136" s="65"/>
      <c r="U136" s="46" t="s">
        <v>950</v>
      </c>
      <c r="V136" s="21"/>
      <c r="W136" s="49"/>
    </row>
    <row r="137">
      <c r="A137" s="50">
        <v>45026.0</v>
      </c>
      <c r="B137" s="50">
        <v>45106.0</v>
      </c>
      <c r="C137" s="17" t="s">
        <v>75</v>
      </c>
      <c r="D137" s="17" t="s">
        <v>25</v>
      </c>
      <c r="E137" s="21" t="s">
        <v>50</v>
      </c>
      <c r="F137" s="17" t="s">
        <v>40</v>
      </c>
      <c r="G137" s="35" t="s">
        <v>951</v>
      </c>
      <c r="H137" s="21" t="s">
        <v>120</v>
      </c>
      <c r="I137" s="36" t="s">
        <v>952</v>
      </c>
      <c r="J137" s="21" t="s">
        <v>43</v>
      </c>
      <c r="K137" s="35" t="s">
        <v>953</v>
      </c>
      <c r="L137" s="21" t="s">
        <v>36</v>
      </c>
      <c r="M137" s="21" t="s">
        <v>78</v>
      </c>
      <c r="N137" s="37">
        <v>45627.0</v>
      </c>
      <c r="O137" s="37" t="s">
        <v>34</v>
      </c>
      <c r="P137" s="36" t="s">
        <v>954</v>
      </c>
      <c r="Q137" s="21"/>
      <c r="R137" s="21">
        <v>54.0</v>
      </c>
      <c r="S137" s="27">
        <v>2100.0</v>
      </c>
      <c r="T137" s="27"/>
      <c r="U137" s="39" t="s">
        <v>955</v>
      </c>
      <c r="V137" s="21"/>
      <c r="W137" s="21"/>
    </row>
    <row r="138">
      <c r="A138" s="73">
        <v>45076.0</v>
      </c>
      <c r="B138" s="74">
        <v>45107.0</v>
      </c>
      <c r="C138" s="17" t="s">
        <v>956</v>
      </c>
      <c r="D138" s="17" t="s">
        <v>25</v>
      </c>
      <c r="E138" s="21" t="s">
        <v>39</v>
      </c>
      <c r="F138" s="17" t="s">
        <v>40</v>
      </c>
      <c r="G138" s="35" t="s">
        <v>491</v>
      </c>
      <c r="H138" s="21" t="s">
        <v>448</v>
      </c>
      <c r="I138" s="36" t="s">
        <v>36</v>
      </c>
      <c r="J138" s="21" t="s">
        <v>43</v>
      </c>
      <c r="K138" s="35" t="s">
        <v>957</v>
      </c>
      <c r="L138" s="21">
        <v>60.0</v>
      </c>
      <c r="M138" s="21" t="s">
        <v>181</v>
      </c>
      <c r="N138" s="37">
        <v>45839.0</v>
      </c>
      <c r="O138" s="37">
        <v>46357.0</v>
      </c>
      <c r="P138" s="36" t="s">
        <v>958</v>
      </c>
      <c r="Q138" s="67"/>
      <c r="R138" s="21" t="s">
        <v>36</v>
      </c>
      <c r="S138" s="27" t="s">
        <v>959</v>
      </c>
      <c r="T138" s="27"/>
      <c r="U138" s="46" t="s">
        <v>960</v>
      </c>
      <c r="V138" s="21"/>
      <c r="W138" s="21"/>
    </row>
    <row r="139">
      <c r="A139" s="73">
        <v>45075.0</v>
      </c>
      <c r="B139" s="74">
        <v>45107.0</v>
      </c>
      <c r="C139" s="17" t="s">
        <v>961</v>
      </c>
      <c r="D139" s="17" t="s">
        <v>25</v>
      </c>
      <c r="E139" s="21" t="s">
        <v>56</v>
      </c>
      <c r="F139" s="17" t="s">
        <v>127</v>
      </c>
      <c r="G139" s="35" t="s">
        <v>962</v>
      </c>
      <c r="H139" s="21" t="s">
        <v>679</v>
      </c>
      <c r="I139" s="36" t="s">
        <v>215</v>
      </c>
      <c r="J139" s="21" t="s">
        <v>106</v>
      </c>
      <c r="K139" s="35" t="s">
        <v>963</v>
      </c>
      <c r="L139" s="21" t="s">
        <v>36</v>
      </c>
      <c r="M139" s="21" t="s">
        <v>181</v>
      </c>
      <c r="N139" s="37">
        <v>45444.0</v>
      </c>
      <c r="O139" s="37">
        <v>45992.0</v>
      </c>
      <c r="P139" s="36" t="s">
        <v>34</v>
      </c>
      <c r="Q139" s="21"/>
      <c r="R139" s="21">
        <v>8.0</v>
      </c>
      <c r="S139" s="27"/>
      <c r="T139" s="27"/>
      <c r="U139" s="46" t="s">
        <v>964</v>
      </c>
      <c r="V139" s="21"/>
      <c r="W139" s="21"/>
    </row>
    <row r="140">
      <c r="A140" s="73">
        <v>45077.0</v>
      </c>
      <c r="B140" s="74">
        <v>45107.0</v>
      </c>
      <c r="C140" s="17" t="s">
        <v>965</v>
      </c>
      <c r="D140" s="17" t="s">
        <v>25</v>
      </c>
      <c r="E140" s="21" t="s">
        <v>56</v>
      </c>
      <c r="F140" s="17" t="s">
        <v>27</v>
      </c>
      <c r="G140" s="35" t="s">
        <v>491</v>
      </c>
      <c r="H140" s="21" t="s">
        <v>105</v>
      </c>
      <c r="I140" s="36" t="s">
        <v>966</v>
      </c>
      <c r="J140" s="21" t="s">
        <v>967</v>
      </c>
      <c r="K140" s="35" t="s">
        <v>968</v>
      </c>
      <c r="L140" s="21" t="s">
        <v>36</v>
      </c>
      <c r="M140" s="21" t="s">
        <v>181</v>
      </c>
      <c r="N140" s="37">
        <v>45992.0</v>
      </c>
      <c r="O140" s="37">
        <v>46357.0</v>
      </c>
      <c r="P140" s="36" t="s">
        <v>969</v>
      </c>
      <c r="Q140" s="21"/>
      <c r="R140" s="21">
        <v>11.0</v>
      </c>
      <c r="S140" s="27"/>
      <c r="T140" s="27"/>
      <c r="U140" s="46" t="s">
        <v>970</v>
      </c>
      <c r="V140" s="21"/>
      <c r="W140" s="21"/>
    </row>
    <row r="141">
      <c r="A141" s="73">
        <v>45079.0</v>
      </c>
      <c r="B141" s="74">
        <v>45109.0</v>
      </c>
      <c r="C141" s="21" t="s">
        <v>971</v>
      </c>
      <c r="D141" s="17" t="s">
        <v>972</v>
      </c>
      <c r="E141" s="21" t="s">
        <v>50</v>
      </c>
      <c r="F141" s="17" t="s">
        <v>175</v>
      </c>
      <c r="G141" s="35" t="s">
        <v>36</v>
      </c>
      <c r="H141" s="21" t="s">
        <v>973</v>
      </c>
      <c r="I141" s="36" t="s">
        <v>974</v>
      </c>
      <c r="J141" s="21" t="s">
        <v>43</v>
      </c>
      <c r="K141" s="36" t="s">
        <v>975</v>
      </c>
      <c r="L141" s="21" t="s">
        <v>36</v>
      </c>
      <c r="M141" s="21" t="s">
        <v>53</v>
      </c>
      <c r="N141" s="37">
        <v>45627.0</v>
      </c>
      <c r="O141" s="21" t="s">
        <v>36</v>
      </c>
      <c r="P141" s="36" t="s">
        <v>976</v>
      </c>
      <c r="Q141" s="75"/>
      <c r="R141" s="21" t="s">
        <v>977</v>
      </c>
      <c r="S141" s="27"/>
      <c r="T141" s="27">
        <v>1945.0</v>
      </c>
      <c r="U141" s="46" t="s">
        <v>978</v>
      </c>
      <c r="V141" s="21"/>
      <c r="W141" s="49"/>
    </row>
    <row r="142">
      <c r="A142" s="74">
        <v>45083.0</v>
      </c>
      <c r="B142" s="74">
        <v>45111.0</v>
      </c>
      <c r="C142" s="21" t="s">
        <v>979</v>
      </c>
      <c r="D142" s="17" t="s">
        <v>25</v>
      </c>
      <c r="E142" s="21" t="s">
        <v>56</v>
      </c>
      <c r="F142" s="17" t="s">
        <v>40</v>
      </c>
      <c r="G142" s="35" t="s">
        <v>980</v>
      </c>
      <c r="H142" s="21" t="s">
        <v>448</v>
      </c>
      <c r="I142" s="36" t="s">
        <v>215</v>
      </c>
      <c r="J142" s="21" t="s">
        <v>43</v>
      </c>
      <c r="K142" s="36" t="s">
        <v>981</v>
      </c>
      <c r="L142" s="21">
        <v>56.0</v>
      </c>
      <c r="M142" s="21" t="s">
        <v>217</v>
      </c>
      <c r="N142" s="37">
        <v>45627.0</v>
      </c>
      <c r="O142" s="37">
        <v>45992.0</v>
      </c>
      <c r="P142" s="36" t="s">
        <v>982</v>
      </c>
      <c r="Q142" s="75" t="s">
        <v>983</v>
      </c>
      <c r="R142" s="21">
        <v>23.0</v>
      </c>
      <c r="S142" s="27"/>
      <c r="T142" s="27">
        <v>1867.0</v>
      </c>
      <c r="U142" s="46" t="s">
        <v>984</v>
      </c>
      <c r="V142" s="21"/>
      <c r="W142" s="49"/>
    </row>
    <row r="143">
      <c r="A143" s="74" t="s">
        <v>985</v>
      </c>
      <c r="B143" s="74">
        <v>45112.0</v>
      </c>
      <c r="C143" s="21" t="s">
        <v>986</v>
      </c>
      <c r="D143" s="21" t="s">
        <v>378</v>
      </c>
      <c r="E143" s="21" t="s">
        <v>36</v>
      </c>
      <c r="F143" s="17" t="s">
        <v>69</v>
      </c>
      <c r="G143" s="35" t="s">
        <v>987</v>
      </c>
      <c r="H143" s="21" t="s">
        <v>264</v>
      </c>
      <c r="I143" s="36" t="s">
        <v>215</v>
      </c>
      <c r="J143" s="21" t="s">
        <v>92</v>
      </c>
      <c r="K143" s="36" t="s">
        <v>988</v>
      </c>
      <c r="L143" s="21" t="s">
        <v>36</v>
      </c>
      <c r="M143" s="21" t="s">
        <v>86</v>
      </c>
      <c r="N143" s="37">
        <v>44166.0</v>
      </c>
      <c r="O143" s="37">
        <v>44896.0</v>
      </c>
      <c r="P143" s="36" t="s">
        <v>989</v>
      </c>
      <c r="Q143" s="75" t="s">
        <v>990</v>
      </c>
      <c r="R143" s="21" t="s">
        <v>36</v>
      </c>
      <c r="S143" s="27" t="s">
        <v>36</v>
      </c>
      <c r="T143" s="65"/>
      <c r="U143" s="46" t="s">
        <v>991</v>
      </c>
      <c r="V143" s="21"/>
      <c r="W143" s="49"/>
    </row>
    <row r="144">
      <c r="A144" s="74">
        <v>45110.0</v>
      </c>
      <c r="B144" s="74">
        <v>45116.0</v>
      </c>
      <c r="C144" s="21" t="s">
        <v>992</v>
      </c>
      <c r="D144" s="21" t="s">
        <v>25</v>
      </c>
      <c r="E144" s="21" t="s">
        <v>56</v>
      </c>
      <c r="F144" s="17" t="s">
        <v>69</v>
      </c>
      <c r="G144" s="35" t="s">
        <v>993</v>
      </c>
      <c r="H144" s="21" t="s">
        <v>994</v>
      </c>
      <c r="I144" s="35" t="s">
        <v>993</v>
      </c>
      <c r="J144" s="21" t="s">
        <v>43</v>
      </c>
      <c r="K144" s="36" t="s">
        <v>995</v>
      </c>
      <c r="L144" s="21" t="s">
        <v>36</v>
      </c>
      <c r="M144" s="21" t="s">
        <v>86</v>
      </c>
      <c r="N144" s="37">
        <v>45444.0</v>
      </c>
      <c r="O144" s="37">
        <v>45839.0</v>
      </c>
      <c r="P144" s="36" t="s">
        <v>996</v>
      </c>
      <c r="Q144" s="21"/>
      <c r="R144" s="21" t="s">
        <v>36</v>
      </c>
      <c r="S144" s="27" t="s">
        <v>36</v>
      </c>
      <c r="T144" s="27">
        <v>2988.0</v>
      </c>
      <c r="U144" s="46" t="s">
        <v>997</v>
      </c>
      <c r="V144" s="21"/>
      <c r="W144" s="49"/>
    </row>
    <row r="145">
      <c r="A145" s="74">
        <v>45061.0</v>
      </c>
      <c r="B145" s="74">
        <v>45116.0</v>
      </c>
      <c r="C145" s="17" t="s">
        <v>998</v>
      </c>
      <c r="D145" s="17" t="s">
        <v>25</v>
      </c>
      <c r="E145" s="21" t="s">
        <v>56</v>
      </c>
      <c r="F145" s="17" t="s">
        <v>127</v>
      </c>
      <c r="G145" s="35" t="s">
        <v>999</v>
      </c>
      <c r="H145" s="21" t="s">
        <v>29</v>
      </c>
      <c r="I145" s="35" t="s">
        <v>1000</v>
      </c>
      <c r="J145" s="21" t="s">
        <v>43</v>
      </c>
      <c r="K145" s="35" t="s">
        <v>1001</v>
      </c>
      <c r="L145" s="21">
        <v>109.0</v>
      </c>
      <c r="M145" s="21" t="s">
        <v>1002</v>
      </c>
      <c r="N145" s="37">
        <v>45474.0</v>
      </c>
      <c r="O145" s="37">
        <v>45839.0</v>
      </c>
      <c r="P145" s="36" t="s">
        <v>34</v>
      </c>
      <c r="Q145" s="21"/>
      <c r="R145" s="21" t="s">
        <v>36</v>
      </c>
      <c r="S145" s="27" t="s">
        <v>1003</v>
      </c>
      <c r="T145" s="27"/>
      <c r="U145" s="39" t="s">
        <v>1004</v>
      </c>
      <c r="V145" s="21" t="s">
        <v>67</v>
      </c>
      <c r="W145" s="21"/>
    </row>
    <row r="146">
      <c r="A146" s="74">
        <v>45086.0</v>
      </c>
      <c r="B146" s="74">
        <v>45116.0</v>
      </c>
      <c r="C146" s="17" t="s">
        <v>1005</v>
      </c>
      <c r="D146" s="17" t="s">
        <v>25</v>
      </c>
      <c r="E146" s="21" t="s">
        <v>50</v>
      </c>
      <c r="F146" s="17" t="s">
        <v>69</v>
      </c>
      <c r="G146" s="35" t="s">
        <v>1006</v>
      </c>
      <c r="H146" s="21" t="s">
        <v>192</v>
      </c>
      <c r="I146" s="35" t="s">
        <v>1007</v>
      </c>
      <c r="J146" s="21" t="s">
        <v>303</v>
      </c>
      <c r="K146" s="35" t="s">
        <v>1008</v>
      </c>
      <c r="L146" s="21" t="s">
        <v>36</v>
      </c>
      <c r="M146" s="21" t="s">
        <v>137</v>
      </c>
      <c r="N146" s="37">
        <v>45627.0</v>
      </c>
      <c r="O146" s="37">
        <v>45839.0</v>
      </c>
      <c r="P146" s="36" t="s">
        <v>1009</v>
      </c>
      <c r="Q146" s="21" t="s">
        <v>1010</v>
      </c>
      <c r="R146" s="21" t="s">
        <v>36</v>
      </c>
      <c r="S146" s="27" t="s">
        <v>36</v>
      </c>
      <c r="T146" s="27"/>
      <c r="U146" s="39" t="s">
        <v>1011</v>
      </c>
      <c r="V146" s="21" t="s">
        <v>67</v>
      </c>
      <c r="W146" s="21"/>
    </row>
    <row r="147" ht="48.75" customHeight="1">
      <c r="A147" s="74">
        <v>45078.0</v>
      </c>
      <c r="B147" s="74">
        <v>45121.0</v>
      </c>
      <c r="C147" s="21" t="s">
        <v>360</v>
      </c>
      <c r="D147" s="21" t="s">
        <v>25</v>
      </c>
      <c r="E147" s="21" t="s">
        <v>50</v>
      </c>
      <c r="F147" s="21" t="s">
        <v>40</v>
      </c>
      <c r="G147" s="35" t="s">
        <v>28</v>
      </c>
      <c r="H147" s="21" t="s">
        <v>192</v>
      </c>
      <c r="I147" s="36" t="s">
        <v>1012</v>
      </c>
      <c r="J147" s="21" t="s">
        <v>1013</v>
      </c>
      <c r="K147" s="35" t="s">
        <v>36</v>
      </c>
      <c r="L147" s="17">
        <v>59.0</v>
      </c>
      <c r="M147" s="21" t="s">
        <v>137</v>
      </c>
      <c r="N147" s="37">
        <v>45292.0</v>
      </c>
      <c r="O147" s="37">
        <v>45870.0</v>
      </c>
      <c r="P147" s="36" t="s">
        <v>34</v>
      </c>
      <c r="Q147" s="49"/>
      <c r="R147" s="21" t="s">
        <v>36</v>
      </c>
      <c r="S147" s="27"/>
      <c r="T147" s="27">
        <v>1769.0</v>
      </c>
      <c r="U147" s="39" t="s">
        <v>1014</v>
      </c>
      <c r="V147" s="21" t="s">
        <v>67</v>
      </c>
      <c r="W147" s="21"/>
    </row>
    <row r="148">
      <c r="A148" s="74">
        <v>45072.0</v>
      </c>
      <c r="B148" s="74">
        <v>45116.0</v>
      </c>
      <c r="C148" s="17" t="s">
        <v>430</v>
      </c>
      <c r="D148" s="17" t="s">
        <v>25</v>
      </c>
      <c r="E148" s="21" t="s">
        <v>56</v>
      </c>
      <c r="F148" s="17" t="s">
        <v>27</v>
      </c>
      <c r="G148" s="69" t="s">
        <v>1015</v>
      </c>
      <c r="H148" s="21" t="s">
        <v>200</v>
      </c>
      <c r="I148" s="36" t="s">
        <v>36</v>
      </c>
      <c r="J148" s="21" t="s">
        <v>1016</v>
      </c>
      <c r="K148" s="35" t="s">
        <v>1017</v>
      </c>
      <c r="L148" s="21">
        <v>115.0</v>
      </c>
      <c r="M148" s="21" t="s">
        <v>433</v>
      </c>
      <c r="N148" s="37" t="s">
        <v>1018</v>
      </c>
      <c r="O148" s="37" t="s">
        <v>1019</v>
      </c>
      <c r="P148" s="36" t="s">
        <v>34</v>
      </c>
      <c r="Q148" s="21" t="s">
        <v>1020</v>
      </c>
      <c r="R148" s="21" t="s">
        <v>1021</v>
      </c>
      <c r="S148" s="27"/>
      <c r="T148" s="65">
        <v>1500.0</v>
      </c>
      <c r="U148" s="39" t="s">
        <v>1022</v>
      </c>
      <c r="V148" s="21" t="s">
        <v>67</v>
      </c>
      <c r="W148" s="21"/>
    </row>
    <row r="149">
      <c r="A149" s="74">
        <v>45087.0</v>
      </c>
      <c r="B149" s="74">
        <v>45117.0</v>
      </c>
      <c r="C149" s="17" t="s">
        <v>1023</v>
      </c>
      <c r="D149" s="17" t="s">
        <v>25</v>
      </c>
      <c r="E149" s="21" t="s">
        <v>50</v>
      </c>
      <c r="F149" s="17" t="s">
        <v>40</v>
      </c>
      <c r="G149" s="69" t="s">
        <v>1024</v>
      </c>
      <c r="H149" s="21" t="s">
        <v>1025</v>
      </c>
      <c r="I149" s="35" t="s">
        <v>1026</v>
      </c>
      <c r="J149" s="21" t="s">
        <v>1027</v>
      </c>
      <c r="K149" s="35" t="s">
        <v>1028</v>
      </c>
      <c r="L149" s="21">
        <v>81.0</v>
      </c>
      <c r="M149" s="21" t="s">
        <v>217</v>
      </c>
      <c r="N149" s="37">
        <v>45627.0</v>
      </c>
      <c r="O149" s="37">
        <v>46357.0</v>
      </c>
      <c r="P149" s="36" t="s">
        <v>34</v>
      </c>
      <c r="Q149" s="21"/>
      <c r="R149" s="21" t="s">
        <v>1029</v>
      </c>
      <c r="S149" s="27"/>
      <c r="T149" s="27">
        <v>2397.0</v>
      </c>
      <c r="U149" s="39" t="s">
        <v>1030</v>
      </c>
      <c r="V149" s="42" t="s">
        <v>1031</v>
      </c>
      <c r="W149" s="21"/>
    </row>
    <row r="150">
      <c r="A150" s="74">
        <v>45092.0</v>
      </c>
      <c r="B150" s="74">
        <v>45119.0</v>
      </c>
      <c r="C150" s="17" t="s">
        <v>1032</v>
      </c>
      <c r="D150" s="17" t="s">
        <v>25</v>
      </c>
      <c r="E150" s="21" t="s">
        <v>39</v>
      </c>
      <c r="F150" s="17" t="s">
        <v>40</v>
      </c>
      <c r="G150" s="69" t="s">
        <v>28</v>
      </c>
      <c r="H150" s="21" t="s">
        <v>29</v>
      </c>
      <c r="I150" s="35" t="s">
        <v>1033</v>
      </c>
      <c r="J150" s="21" t="s">
        <v>1034</v>
      </c>
      <c r="K150" s="35" t="s">
        <v>1035</v>
      </c>
      <c r="L150" s="21" t="s">
        <v>36</v>
      </c>
      <c r="M150" s="21" t="s">
        <v>108</v>
      </c>
      <c r="N150" s="21" t="s">
        <v>1036</v>
      </c>
      <c r="O150" s="21" t="s">
        <v>34</v>
      </c>
      <c r="P150" s="36" t="s">
        <v>34</v>
      </c>
      <c r="Q150" s="21"/>
      <c r="R150" s="21">
        <v>291.0</v>
      </c>
      <c r="S150" s="27" t="s">
        <v>36</v>
      </c>
      <c r="T150" s="27">
        <v>3100.0</v>
      </c>
      <c r="U150" s="39" t="s">
        <v>1037</v>
      </c>
      <c r="V150" s="42" t="s">
        <v>444</v>
      </c>
      <c r="W150" s="21"/>
    </row>
    <row r="151">
      <c r="A151" s="74">
        <v>45096.0</v>
      </c>
      <c r="B151" s="74">
        <v>45120.0</v>
      </c>
      <c r="C151" s="17" t="s">
        <v>1038</v>
      </c>
      <c r="D151" s="17" t="s">
        <v>25</v>
      </c>
      <c r="E151" s="21" t="s">
        <v>36</v>
      </c>
      <c r="F151" s="17" t="s">
        <v>69</v>
      </c>
      <c r="G151" s="69" t="s">
        <v>1039</v>
      </c>
      <c r="H151" s="21" t="s">
        <v>1040</v>
      </c>
      <c r="I151" s="36" t="s">
        <v>1041</v>
      </c>
      <c r="J151" s="21" t="s">
        <v>43</v>
      </c>
      <c r="K151" s="35" t="s">
        <v>36</v>
      </c>
      <c r="L151" s="17" t="s">
        <v>36</v>
      </c>
      <c r="M151" s="21" t="s">
        <v>86</v>
      </c>
      <c r="N151" s="76" t="s">
        <v>1042</v>
      </c>
      <c r="O151" s="77" t="s">
        <v>1043</v>
      </c>
      <c r="P151" s="36" t="s">
        <v>1044</v>
      </c>
      <c r="Q151" s="21" t="s">
        <v>1045</v>
      </c>
      <c r="R151" s="21" t="s">
        <v>36</v>
      </c>
      <c r="S151" s="27" t="s">
        <v>36</v>
      </c>
      <c r="T151" s="21" t="s">
        <v>36</v>
      </c>
      <c r="U151" s="46" t="s">
        <v>1046</v>
      </c>
      <c r="V151" s="21" t="s">
        <v>67</v>
      </c>
      <c r="W151" s="21"/>
    </row>
    <row r="152">
      <c r="A152" s="74">
        <v>45090.0</v>
      </c>
      <c r="B152" s="74">
        <v>45120.0</v>
      </c>
      <c r="C152" s="17" t="s">
        <v>1047</v>
      </c>
      <c r="D152" s="17" t="s">
        <v>25</v>
      </c>
      <c r="E152" s="21" t="s">
        <v>36</v>
      </c>
      <c r="F152" s="17" t="s">
        <v>40</v>
      </c>
      <c r="G152" s="69" t="s">
        <v>1048</v>
      </c>
      <c r="H152" s="21" t="s">
        <v>1049</v>
      </c>
      <c r="I152" s="36" t="s">
        <v>1050</v>
      </c>
      <c r="J152" s="21" t="s">
        <v>1051</v>
      </c>
      <c r="K152" s="35" t="s">
        <v>1052</v>
      </c>
      <c r="L152" s="21" t="s">
        <v>36</v>
      </c>
      <c r="M152" s="21" t="s">
        <v>1053</v>
      </c>
      <c r="N152" s="76" t="s">
        <v>1042</v>
      </c>
      <c r="O152" s="77" t="s">
        <v>1054</v>
      </c>
      <c r="P152" s="36" t="s">
        <v>1055</v>
      </c>
      <c r="Q152" s="78"/>
      <c r="R152" s="21"/>
      <c r="S152" s="27"/>
      <c r="T152" s="27">
        <v>1300.0</v>
      </c>
      <c r="U152" s="46" t="s">
        <v>1056</v>
      </c>
      <c r="V152" s="21" t="s">
        <v>67</v>
      </c>
      <c r="W152" s="21"/>
    </row>
    <row r="153">
      <c r="A153" s="74">
        <v>45090.0</v>
      </c>
      <c r="B153" s="74">
        <v>45120.0</v>
      </c>
      <c r="C153" s="17" t="s">
        <v>1057</v>
      </c>
      <c r="D153" s="17" t="s">
        <v>422</v>
      </c>
      <c r="E153" s="21" t="s">
        <v>50</v>
      </c>
      <c r="F153" s="17" t="s">
        <v>40</v>
      </c>
      <c r="G153" s="69" t="s">
        <v>28</v>
      </c>
      <c r="H153" s="21" t="s">
        <v>29</v>
      </c>
      <c r="I153" s="36" t="s">
        <v>1058</v>
      </c>
      <c r="J153" s="21" t="s">
        <v>92</v>
      </c>
      <c r="K153" s="35" t="s">
        <v>1059</v>
      </c>
      <c r="L153" s="21" t="s">
        <v>36</v>
      </c>
      <c r="M153" s="21" t="s">
        <v>217</v>
      </c>
      <c r="N153" s="37">
        <v>45839.0</v>
      </c>
      <c r="O153" s="21" t="s">
        <v>34</v>
      </c>
      <c r="P153" s="36" t="s">
        <v>1060</v>
      </c>
      <c r="Q153" s="78"/>
      <c r="R153" s="21" t="s">
        <v>977</v>
      </c>
      <c r="S153" s="27"/>
      <c r="T153" s="27" t="s">
        <v>36</v>
      </c>
      <c r="U153" s="46" t="s">
        <v>1061</v>
      </c>
      <c r="V153" s="21" t="s">
        <v>67</v>
      </c>
      <c r="W153" s="21"/>
    </row>
    <row r="154">
      <c r="A154" s="74">
        <v>45093.0</v>
      </c>
      <c r="B154" s="74">
        <v>45123.0</v>
      </c>
      <c r="C154" s="21" t="s">
        <v>1062</v>
      </c>
      <c r="D154" s="21" t="s">
        <v>25</v>
      </c>
      <c r="E154" s="21" t="s">
        <v>56</v>
      </c>
      <c r="F154" s="17" t="s">
        <v>40</v>
      </c>
      <c r="G154" s="35" t="s">
        <v>1063</v>
      </c>
      <c r="H154" s="21" t="s">
        <v>60</v>
      </c>
      <c r="I154" s="36" t="s">
        <v>1064</v>
      </c>
      <c r="J154" s="21" t="s">
        <v>106</v>
      </c>
      <c r="K154" s="36" t="s">
        <v>1065</v>
      </c>
      <c r="L154" s="21">
        <v>60.0</v>
      </c>
      <c r="M154" s="21" t="s">
        <v>53</v>
      </c>
      <c r="N154" s="37">
        <v>45627.0</v>
      </c>
      <c r="O154" s="37">
        <v>45839.0</v>
      </c>
      <c r="P154" s="36" t="s">
        <v>34</v>
      </c>
      <c r="Q154" s="21"/>
      <c r="R154" s="21"/>
      <c r="S154" s="27" t="s">
        <v>1066</v>
      </c>
      <c r="T154" s="65"/>
      <c r="U154" s="46" t="s">
        <v>1067</v>
      </c>
      <c r="V154" s="21"/>
      <c r="W154" s="49"/>
    </row>
    <row r="155">
      <c r="A155" s="74">
        <v>45106.0</v>
      </c>
      <c r="B155" s="74">
        <v>45127.0</v>
      </c>
      <c r="C155" s="21" t="s">
        <v>299</v>
      </c>
      <c r="D155" s="21" t="s">
        <v>25</v>
      </c>
      <c r="E155" s="21" t="s">
        <v>56</v>
      </c>
      <c r="F155" s="17" t="s">
        <v>69</v>
      </c>
      <c r="G155" s="35" t="s">
        <v>1068</v>
      </c>
      <c r="H155" s="21" t="s">
        <v>294</v>
      </c>
      <c r="I155" s="36" t="s">
        <v>1069</v>
      </c>
      <c r="J155" s="21" t="s">
        <v>43</v>
      </c>
      <c r="K155" s="36" t="s">
        <v>1070</v>
      </c>
      <c r="L155" s="21" t="s">
        <v>36</v>
      </c>
      <c r="M155" s="21" t="s">
        <v>181</v>
      </c>
      <c r="N155" s="21" t="s">
        <v>1071</v>
      </c>
      <c r="O155" s="21"/>
      <c r="P155" s="36" t="s">
        <v>34</v>
      </c>
      <c r="Q155" s="21"/>
      <c r="R155" s="21">
        <v>6.0</v>
      </c>
      <c r="S155" s="27"/>
      <c r="T155" s="65"/>
      <c r="U155" s="46" t="s">
        <v>1072</v>
      </c>
      <c r="V155" s="21" t="s">
        <v>67</v>
      </c>
      <c r="W155" s="49"/>
    </row>
    <row r="156">
      <c r="A156" s="74">
        <v>45117.0</v>
      </c>
      <c r="B156" s="74">
        <v>45127.0</v>
      </c>
      <c r="C156" s="21" t="s">
        <v>1073</v>
      </c>
      <c r="D156" s="21" t="s">
        <v>1074</v>
      </c>
      <c r="E156" s="21" t="s">
        <v>56</v>
      </c>
      <c r="F156" s="17" t="s">
        <v>40</v>
      </c>
      <c r="G156" s="35" t="s">
        <v>36</v>
      </c>
      <c r="H156" s="21" t="s">
        <v>686</v>
      </c>
      <c r="I156" s="36" t="s">
        <v>36</v>
      </c>
      <c r="J156" s="21" t="s">
        <v>1075</v>
      </c>
      <c r="K156" s="36" t="s">
        <v>1076</v>
      </c>
      <c r="L156" s="21" t="s">
        <v>36</v>
      </c>
      <c r="M156" s="21" t="s">
        <v>1077</v>
      </c>
      <c r="N156" s="21" t="s">
        <v>1078</v>
      </c>
      <c r="O156" s="37">
        <v>45078.0</v>
      </c>
      <c r="P156" s="36" t="s">
        <v>1079</v>
      </c>
      <c r="Q156" s="36" t="s">
        <v>1080</v>
      </c>
      <c r="R156" s="21"/>
      <c r="S156" s="27">
        <v>5000.0</v>
      </c>
      <c r="T156" s="27" t="s">
        <v>67</v>
      </c>
      <c r="U156" s="46" t="s">
        <v>1081</v>
      </c>
      <c r="V156" s="21" t="s">
        <v>67</v>
      </c>
      <c r="W156" s="49"/>
    </row>
    <row r="157">
      <c r="A157" s="74">
        <v>45042.0</v>
      </c>
      <c r="B157" s="74">
        <v>45127.0</v>
      </c>
      <c r="C157" s="17" t="s">
        <v>1082</v>
      </c>
      <c r="D157" s="17" t="s">
        <v>25</v>
      </c>
      <c r="E157" s="21" t="s">
        <v>26</v>
      </c>
      <c r="F157" s="17" t="s">
        <v>40</v>
      </c>
      <c r="G157" s="35" t="s">
        <v>36</v>
      </c>
      <c r="H157" s="21" t="s">
        <v>1083</v>
      </c>
      <c r="I157" s="36" t="s">
        <v>1084</v>
      </c>
      <c r="J157" s="21" t="s">
        <v>1085</v>
      </c>
      <c r="K157" s="35" t="s">
        <v>1086</v>
      </c>
      <c r="L157" s="21" t="s">
        <v>36</v>
      </c>
      <c r="M157" s="21" t="s">
        <v>53</v>
      </c>
      <c r="N157" s="21" t="s">
        <v>906</v>
      </c>
      <c r="O157" s="21" t="s">
        <v>906</v>
      </c>
      <c r="P157" s="36" t="s">
        <v>34</v>
      </c>
      <c r="Q157" s="78"/>
      <c r="R157" s="67"/>
      <c r="S157" s="27"/>
      <c r="T157" s="27" t="s">
        <v>1087</v>
      </c>
      <c r="U157" s="46" t="s">
        <v>1088</v>
      </c>
      <c r="V157" s="21" t="s">
        <v>67</v>
      </c>
      <c r="W157" s="21"/>
    </row>
    <row r="158">
      <c r="A158" s="74">
        <v>45121.0</v>
      </c>
      <c r="B158" s="74">
        <v>45128.0</v>
      </c>
      <c r="C158" s="21" t="s">
        <v>1089</v>
      </c>
      <c r="D158" s="21" t="s">
        <v>25</v>
      </c>
      <c r="E158" s="21" t="s">
        <v>56</v>
      </c>
      <c r="F158" s="17" t="s">
        <v>69</v>
      </c>
      <c r="G158" s="35" t="s">
        <v>1090</v>
      </c>
      <c r="H158" s="21" t="s">
        <v>264</v>
      </c>
      <c r="I158" s="36" t="s">
        <v>1091</v>
      </c>
      <c r="J158" s="21" t="s">
        <v>43</v>
      </c>
      <c r="K158" s="36" t="s">
        <v>1092</v>
      </c>
      <c r="L158" s="21" t="s">
        <v>36</v>
      </c>
      <c r="M158" s="21" t="s">
        <v>86</v>
      </c>
      <c r="N158" s="76" t="s">
        <v>1093</v>
      </c>
      <c r="O158" s="76" t="s">
        <v>1094</v>
      </c>
      <c r="P158" s="36" t="s">
        <v>34</v>
      </c>
      <c r="Q158" s="21"/>
      <c r="R158" s="21" t="s">
        <v>36</v>
      </c>
      <c r="S158" s="27" t="s">
        <v>36</v>
      </c>
      <c r="T158" s="65"/>
      <c r="U158" s="46" t="s">
        <v>1095</v>
      </c>
      <c r="V158" s="21" t="s">
        <v>67</v>
      </c>
      <c r="W158" s="49"/>
    </row>
    <row r="159">
      <c r="A159" s="74">
        <v>45106.0</v>
      </c>
      <c r="B159" s="74">
        <v>45132.0</v>
      </c>
      <c r="C159" s="21" t="s">
        <v>1096</v>
      </c>
      <c r="D159" s="21" t="s">
        <v>378</v>
      </c>
      <c r="E159" s="21" t="s">
        <v>56</v>
      </c>
      <c r="F159" s="17" t="s">
        <v>69</v>
      </c>
      <c r="G159" s="35" t="s">
        <v>1097</v>
      </c>
      <c r="H159" s="21" t="s">
        <v>294</v>
      </c>
      <c r="I159" s="36" t="s">
        <v>294</v>
      </c>
      <c r="J159" s="21" t="s">
        <v>1098</v>
      </c>
      <c r="K159" s="36" t="s">
        <v>1099</v>
      </c>
      <c r="L159" s="21" t="s">
        <v>36</v>
      </c>
      <c r="M159" s="21" t="s">
        <v>86</v>
      </c>
      <c r="N159" s="76" t="s">
        <v>1100</v>
      </c>
      <c r="O159" s="76" t="s">
        <v>1101</v>
      </c>
      <c r="P159" s="36" t="s">
        <v>34</v>
      </c>
      <c r="Q159" s="21"/>
      <c r="R159" s="21" t="s">
        <v>36</v>
      </c>
      <c r="S159" s="27" t="s">
        <v>36</v>
      </c>
      <c r="T159" s="65"/>
      <c r="U159" s="46" t="s">
        <v>1102</v>
      </c>
      <c r="V159" s="21" t="s">
        <v>67</v>
      </c>
      <c r="W159" s="49"/>
    </row>
    <row r="160">
      <c r="A160" s="74">
        <v>45103.0</v>
      </c>
      <c r="B160" s="74">
        <v>45133.0</v>
      </c>
      <c r="C160" s="17" t="s">
        <v>1103</v>
      </c>
      <c r="D160" s="17" t="s">
        <v>422</v>
      </c>
      <c r="E160" s="21" t="s">
        <v>50</v>
      </c>
      <c r="F160" s="17" t="s">
        <v>69</v>
      </c>
      <c r="G160" s="69" t="s">
        <v>1104</v>
      </c>
      <c r="H160" s="21" t="s">
        <v>1105</v>
      </c>
      <c r="I160" s="36" t="s">
        <v>1105</v>
      </c>
      <c r="J160" s="21" t="s">
        <v>43</v>
      </c>
      <c r="K160" s="35" t="s">
        <v>1106</v>
      </c>
      <c r="L160" s="21" t="s">
        <v>36</v>
      </c>
      <c r="M160" s="21" t="s">
        <v>648</v>
      </c>
      <c r="N160" s="37">
        <v>45839.0</v>
      </c>
      <c r="O160" s="37">
        <v>46204.0</v>
      </c>
      <c r="P160" s="36" t="s">
        <v>1107</v>
      </c>
      <c r="Q160" s="78"/>
      <c r="R160" s="21"/>
      <c r="S160" s="27"/>
      <c r="T160" s="27"/>
      <c r="U160" s="46" t="s">
        <v>1108</v>
      </c>
      <c r="V160" s="21" t="s">
        <v>67</v>
      </c>
      <c r="W160" s="21"/>
    </row>
    <row r="161">
      <c r="A161" s="74">
        <v>45062.0</v>
      </c>
      <c r="B161" s="74">
        <v>45136.0</v>
      </c>
      <c r="C161" s="17" t="s">
        <v>404</v>
      </c>
      <c r="D161" s="17" t="s">
        <v>25</v>
      </c>
      <c r="E161" s="21" t="s">
        <v>50</v>
      </c>
      <c r="F161" s="17" t="s">
        <v>127</v>
      </c>
      <c r="G161" s="35" t="s">
        <v>28</v>
      </c>
      <c r="H161" s="21" t="s">
        <v>82</v>
      </c>
      <c r="I161" s="36" t="s">
        <v>1109</v>
      </c>
      <c r="J161" s="21" t="s">
        <v>43</v>
      </c>
      <c r="K161" s="35" t="s">
        <v>1110</v>
      </c>
      <c r="L161" s="21">
        <v>77.0</v>
      </c>
      <c r="M161" s="21" t="s">
        <v>1111</v>
      </c>
      <c r="N161" s="37" t="s">
        <v>787</v>
      </c>
      <c r="O161" s="37" t="s">
        <v>139</v>
      </c>
      <c r="P161" s="36" t="s">
        <v>1112</v>
      </c>
      <c r="Q161" s="21"/>
      <c r="R161" s="21" t="s">
        <v>36</v>
      </c>
      <c r="S161" s="27"/>
      <c r="T161" s="27">
        <v>1500.0</v>
      </c>
      <c r="U161" s="39" t="s">
        <v>1113</v>
      </c>
      <c r="V161" s="21" t="s">
        <v>67</v>
      </c>
      <c r="W161" s="21"/>
    </row>
    <row r="162">
      <c r="A162" s="74">
        <v>45056.0</v>
      </c>
      <c r="B162" s="74">
        <v>45138.0</v>
      </c>
      <c r="C162" s="17" t="s">
        <v>1114</v>
      </c>
      <c r="D162" s="17" t="s">
        <v>25</v>
      </c>
      <c r="E162" s="21" t="s">
        <v>36</v>
      </c>
      <c r="F162" s="17" t="s">
        <v>27</v>
      </c>
      <c r="G162" s="35" t="s">
        <v>1115</v>
      </c>
      <c r="H162" s="21" t="s">
        <v>686</v>
      </c>
      <c r="I162" s="36" t="s">
        <v>36</v>
      </c>
      <c r="J162" s="21" t="s">
        <v>43</v>
      </c>
      <c r="K162" s="35" t="s">
        <v>1116</v>
      </c>
      <c r="L162" s="21" t="s">
        <v>36</v>
      </c>
      <c r="M162" s="21" t="s">
        <v>1117</v>
      </c>
      <c r="N162" s="37">
        <v>45809.0</v>
      </c>
      <c r="O162" s="37"/>
      <c r="P162" s="36" t="s">
        <v>1118</v>
      </c>
      <c r="Q162" s="21" t="s">
        <v>1119</v>
      </c>
      <c r="R162" s="21"/>
      <c r="S162" s="27" t="s">
        <v>1120</v>
      </c>
      <c r="T162" s="27"/>
      <c r="U162" s="46" t="s">
        <v>1121</v>
      </c>
      <c r="V162" s="21" t="s">
        <v>67</v>
      </c>
      <c r="W162" s="21"/>
    </row>
    <row r="163">
      <c r="A163" s="74">
        <v>45118.0</v>
      </c>
      <c r="B163" s="74">
        <v>45139.0</v>
      </c>
      <c r="C163" s="21" t="s">
        <v>1122</v>
      </c>
      <c r="D163" s="21" t="s">
        <v>25</v>
      </c>
      <c r="E163" s="21" t="s">
        <v>50</v>
      </c>
      <c r="F163" s="17" t="s">
        <v>69</v>
      </c>
      <c r="G163" s="35" t="s">
        <v>1123</v>
      </c>
      <c r="H163" s="21" t="s">
        <v>1124</v>
      </c>
      <c r="I163" s="36" t="s">
        <v>1125</v>
      </c>
      <c r="J163" s="21" t="s">
        <v>1027</v>
      </c>
      <c r="K163" s="36" t="s">
        <v>1126</v>
      </c>
      <c r="L163" s="21" t="s">
        <v>36</v>
      </c>
      <c r="M163" s="21" t="s">
        <v>86</v>
      </c>
      <c r="N163" s="76" t="s">
        <v>1042</v>
      </c>
      <c r="O163" s="76" t="s">
        <v>1127</v>
      </c>
      <c r="P163" s="36" t="s">
        <v>1128</v>
      </c>
      <c r="Q163" s="21"/>
      <c r="R163" s="21" t="s">
        <v>36</v>
      </c>
      <c r="S163" s="27" t="s">
        <v>36</v>
      </c>
      <c r="T163" s="65"/>
      <c r="U163" s="46" t="s">
        <v>1129</v>
      </c>
      <c r="V163" s="21" t="s">
        <v>67</v>
      </c>
      <c r="W163" s="49"/>
    </row>
    <row r="164">
      <c r="A164" s="74">
        <v>45108.0</v>
      </c>
      <c r="B164" s="74">
        <v>45139.0</v>
      </c>
      <c r="C164" s="21" t="s">
        <v>1130</v>
      </c>
      <c r="D164" s="21" t="s">
        <v>25</v>
      </c>
      <c r="E164" s="21" t="s">
        <v>56</v>
      </c>
      <c r="F164" s="17" t="s">
        <v>40</v>
      </c>
      <c r="G164" s="35" t="s">
        <v>1131</v>
      </c>
      <c r="H164" s="21" t="s">
        <v>1132</v>
      </c>
      <c r="I164" s="36" t="s">
        <v>1133</v>
      </c>
      <c r="J164" s="21" t="s">
        <v>1134</v>
      </c>
      <c r="K164" s="36" t="s">
        <v>1135</v>
      </c>
      <c r="L164" s="21" t="s">
        <v>36</v>
      </c>
      <c r="M164" s="21" t="s">
        <v>1117</v>
      </c>
      <c r="N164" s="76" t="s">
        <v>1094</v>
      </c>
      <c r="O164" s="76" t="s">
        <v>36</v>
      </c>
      <c r="P164" s="36" t="s">
        <v>1136</v>
      </c>
      <c r="Q164" s="21"/>
      <c r="R164" s="21"/>
      <c r="S164" s="27"/>
      <c r="T164" s="65"/>
      <c r="U164" s="46" t="s">
        <v>1137</v>
      </c>
      <c r="V164" s="21" t="s">
        <v>67</v>
      </c>
      <c r="W164" s="21"/>
    </row>
    <row r="165">
      <c r="A165" s="74">
        <v>45124.0</v>
      </c>
      <c r="B165" s="74">
        <v>45142.0</v>
      </c>
      <c r="C165" s="17" t="s">
        <v>1138</v>
      </c>
      <c r="D165" s="17" t="s">
        <v>25</v>
      </c>
      <c r="E165" s="21" t="s">
        <v>50</v>
      </c>
      <c r="F165" s="17" t="s">
        <v>27</v>
      </c>
      <c r="G165" s="69" t="s">
        <v>1139</v>
      </c>
      <c r="H165" s="21" t="s">
        <v>242</v>
      </c>
      <c r="I165" s="36" t="s">
        <v>1140</v>
      </c>
      <c r="J165" s="21" t="s">
        <v>43</v>
      </c>
      <c r="K165" s="35" t="s">
        <v>1141</v>
      </c>
      <c r="L165" s="17" t="s">
        <v>36</v>
      </c>
      <c r="M165" s="21" t="s">
        <v>181</v>
      </c>
      <c r="N165" s="37">
        <v>45992.0</v>
      </c>
      <c r="O165" s="79">
        <v>46174.0</v>
      </c>
      <c r="P165" s="36" t="s">
        <v>1142</v>
      </c>
      <c r="Q165" s="21"/>
      <c r="R165" s="21"/>
      <c r="S165" s="27" t="s">
        <v>1143</v>
      </c>
      <c r="T165" s="21"/>
      <c r="U165" s="46" t="s">
        <v>1144</v>
      </c>
      <c r="V165" s="21"/>
      <c r="W165" s="21"/>
    </row>
    <row r="166">
      <c r="A166" s="74">
        <v>45112.0</v>
      </c>
      <c r="B166" s="74">
        <v>45142.0</v>
      </c>
      <c r="C166" s="17" t="s">
        <v>1145</v>
      </c>
      <c r="D166" s="17" t="s">
        <v>25</v>
      </c>
      <c r="E166" s="21" t="s">
        <v>56</v>
      </c>
      <c r="F166" s="17" t="s">
        <v>40</v>
      </c>
      <c r="G166" s="35" t="s">
        <v>1146</v>
      </c>
      <c r="H166" s="21" t="s">
        <v>60</v>
      </c>
      <c r="I166" s="36" t="s">
        <v>1147</v>
      </c>
      <c r="J166" s="21" t="s">
        <v>1148</v>
      </c>
      <c r="K166" s="35" t="s">
        <v>36</v>
      </c>
      <c r="L166" s="21" t="s">
        <v>36</v>
      </c>
      <c r="M166" s="21" t="s">
        <v>53</v>
      </c>
      <c r="N166" s="21" t="s">
        <v>1149</v>
      </c>
      <c r="O166" s="37" t="s">
        <v>36</v>
      </c>
      <c r="P166" s="36" t="s">
        <v>1150</v>
      </c>
      <c r="Q166" s="78"/>
      <c r="R166" s="67"/>
      <c r="S166" s="27"/>
      <c r="T166" s="27">
        <v>1572.0</v>
      </c>
      <c r="U166" s="46" t="s">
        <v>1151</v>
      </c>
      <c r="V166" s="21"/>
      <c r="W166" s="21"/>
    </row>
    <row r="167">
      <c r="A167" s="74">
        <v>45119.0</v>
      </c>
      <c r="B167" s="74">
        <v>45149.0</v>
      </c>
      <c r="C167" s="17" t="s">
        <v>55</v>
      </c>
      <c r="D167" s="17" t="s">
        <v>25</v>
      </c>
      <c r="E167" s="21" t="s">
        <v>56</v>
      </c>
      <c r="F167" s="17" t="s">
        <v>40</v>
      </c>
      <c r="G167" s="35" t="s">
        <v>28</v>
      </c>
      <c r="H167" s="21" t="s">
        <v>355</v>
      </c>
      <c r="I167" s="36" t="s">
        <v>1152</v>
      </c>
      <c r="J167" s="21" t="s">
        <v>1153</v>
      </c>
      <c r="K167" s="35" t="s">
        <v>1154</v>
      </c>
      <c r="L167" s="21" t="s">
        <v>36</v>
      </c>
      <c r="M167" s="21" t="s">
        <v>1155</v>
      </c>
      <c r="N167" s="37">
        <v>45839.0</v>
      </c>
      <c r="O167" s="21" t="s">
        <v>1156</v>
      </c>
      <c r="P167" s="36" t="s">
        <v>34</v>
      </c>
      <c r="Q167" s="78"/>
      <c r="R167" s="21" t="s">
        <v>36</v>
      </c>
      <c r="S167" s="27" t="s">
        <v>1157</v>
      </c>
      <c r="T167" s="27"/>
      <c r="U167" s="46" t="s">
        <v>1158</v>
      </c>
      <c r="V167" s="21"/>
      <c r="W167" s="21"/>
    </row>
    <row r="168">
      <c r="A168" s="74">
        <v>45117.0</v>
      </c>
      <c r="B168" s="74">
        <v>45153.0</v>
      </c>
      <c r="C168" s="17" t="s">
        <v>1159</v>
      </c>
      <c r="D168" s="17" t="s">
        <v>25</v>
      </c>
      <c r="E168" s="21" t="s">
        <v>26</v>
      </c>
      <c r="F168" s="17" t="s">
        <v>175</v>
      </c>
      <c r="G168" s="35" t="s">
        <v>1160</v>
      </c>
      <c r="H168" s="21" t="s">
        <v>120</v>
      </c>
      <c r="I168" s="36" t="s">
        <v>36</v>
      </c>
      <c r="J168" s="21" t="s">
        <v>145</v>
      </c>
      <c r="K168" s="35" t="s">
        <v>1161</v>
      </c>
      <c r="L168" s="21" t="s">
        <v>36</v>
      </c>
      <c r="M168" s="80" t="s">
        <v>1162</v>
      </c>
      <c r="N168" s="37">
        <v>45839.0</v>
      </c>
      <c r="O168" s="21" t="s">
        <v>36</v>
      </c>
      <c r="P168" s="81" t="s">
        <v>34</v>
      </c>
      <c r="Q168" s="21"/>
      <c r="R168" s="21">
        <v>85.0</v>
      </c>
      <c r="S168" s="27"/>
      <c r="T168" s="27">
        <v>2150.0</v>
      </c>
      <c r="U168" s="39" t="s">
        <v>1163</v>
      </c>
      <c r="V168" s="21" t="s">
        <v>67</v>
      </c>
      <c r="W168" s="21"/>
    </row>
    <row r="169">
      <c r="A169" s="74">
        <v>45132.0</v>
      </c>
      <c r="B169" s="74">
        <v>45154.0</v>
      </c>
      <c r="C169" s="37" t="s">
        <v>1164</v>
      </c>
      <c r="D169" s="21" t="s">
        <v>25</v>
      </c>
      <c r="E169" s="21" t="s">
        <v>56</v>
      </c>
      <c r="F169" s="17" t="s">
        <v>27</v>
      </c>
      <c r="G169" s="35" t="s">
        <v>1165</v>
      </c>
      <c r="H169" s="21" t="s">
        <v>1166</v>
      </c>
      <c r="I169" s="36" t="s">
        <v>1167</v>
      </c>
      <c r="J169" s="21" t="s">
        <v>43</v>
      </c>
      <c r="K169" s="36" t="s">
        <v>1168</v>
      </c>
      <c r="L169" s="21" t="s">
        <v>36</v>
      </c>
      <c r="M169" s="21" t="s">
        <v>86</v>
      </c>
      <c r="N169" s="37">
        <v>45627.0</v>
      </c>
      <c r="O169" s="37">
        <v>45992.0</v>
      </c>
      <c r="P169" s="82" t="s">
        <v>34</v>
      </c>
      <c r="Q169" s="75" t="s">
        <v>1169</v>
      </c>
      <c r="R169" s="21" t="s">
        <v>36</v>
      </c>
      <c r="S169" s="27" t="s">
        <v>36</v>
      </c>
      <c r="T169" s="27" t="s">
        <v>1170</v>
      </c>
      <c r="U169" s="83" t="s">
        <v>1171</v>
      </c>
      <c r="V169" s="21" t="s">
        <v>67</v>
      </c>
      <c r="W169" s="49"/>
    </row>
    <row r="170">
      <c r="A170" s="74">
        <v>45125.0</v>
      </c>
      <c r="B170" s="74">
        <v>45156.0</v>
      </c>
      <c r="C170" s="21" t="s">
        <v>1172</v>
      </c>
      <c r="D170" s="21" t="s">
        <v>25</v>
      </c>
      <c r="E170" s="21" t="s">
        <v>56</v>
      </c>
      <c r="F170" s="17" t="s">
        <v>698</v>
      </c>
      <c r="G170" s="35" t="s">
        <v>1173</v>
      </c>
      <c r="H170" s="21" t="s">
        <v>1174</v>
      </c>
      <c r="I170" s="36" t="s">
        <v>1175</v>
      </c>
      <c r="J170" s="21" t="s">
        <v>43</v>
      </c>
      <c r="K170" s="36" t="s">
        <v>36</v>
      </c>
      <c r="L170" s="21" t="s">
        <v>36</v>
      </c>
      <c r="M170" s="21" t="s">
        <v>185</v>
      </c>
      <c r="N170" s="37">
        <v>45809.0</v>
      </c>
      <c r="O170" s="21" t="s">
        <v>36</v>
      </c>
      <c r="P170" s="84" t="s">
        <v>1176</v>
      </c>
      <c r="Q170" s="75"/>
      <c r="R170" s="21"/>
      <c r="S170" s="27"/>
      <c r="T170" s="27">
        <v>3337.0</v>
      </c>
      <c r="U170" s="46" t="s">
        <v>1177</v>
      </c>
      <c r="V170" s="21"/>
      <c r="W170" s="49"/>
    </row>
    <row r="171">
      <c r="A171" s="74">
        <v>45153.0</v>
      </c>
      <c r="B171" s="74">
        <v>45157.0</v>
      </c>
      <c r="C171" s="17" t="s">
        <v>354</v>
      </c>
      <c r="D171" s="21" t="s">
        <v>25</v>
      </c>
      <c r="E171" s="21" t="s">
        <v>56</v>
      </c>
      <c r="F171" s="17" t="s">
        <v>40</v>
      </c>
      <c r="G171" s="35" t="s">
        <v>28</v>
      </c>
      <c r="H171" s="21" t="s">
        <v>355</v>
      </c>
      <c r="I171" s="36" t="s">
        <v>1178</v>
      </c>
      <c r="J171" s="21" t="s">
        <v>1179</v>
      </c>
      <c r="K171" s="36" t="s">
        <v>1180</v>
      </c>
      <c r="L171" s="21">
        <v>5.0</v>
      </c>
      <c r="M171" s="80" t="s">
        <v>86</v>
      </c>
      <c r="N171" s="37">
        <v>45536.0</v>
      </c>
      <c r="O171" s="37">
        <v>45870.0</v>
      </c>
      <c r="P171" s="84" t="s">
        <v>34</v>
      </c>
      <c r="Q171" s="21"/>
      <c r="R171" s="21">
        <v>30.0</v>
      </c>
      <c r="S171" s="27"/>
      <c r="T171" s="27">
        <v>1832.0</v>
      </c>
      <c r="U171" s="39" t="s">
        <v>1181</v>
      </c>
      <c r="V171" s="21"/>
      <c r="W171" s="21"/>
    </row>
    <row r="172">
      <c r="A172" s="74">
        <v>45125.0</v>
      </c>
      <c r="B172" s="74">
        <v>45158.0</v>
      </c>
      <c r="C172" s="17" t="s">
        <v>1182</v>
      </c>
      <c r="D172" s="17" t="s">
        <v>25</v>
      </c>
      <c r="E172" s="21" t="s">
        <v>56</v>
      </c>
      <c r="F172" s="17" t="s">
        <v>127</v>
      </c>
      <c r="G172" s="35" t="s">
        <v>36</v>
      </c>
      <c r="H172" s="21" t="s">
        <v>200</v>
      </c>
      <c r="I172" s="36" t="s">
        <v>1183</v>
      </c>
      <c r="J172" s="21" t="s">
        <v>1184</v>
      </c>
      <c r="K172" s="36" t="s">
        <v>36</v>
      </c>
      <c r="L172" s="21" t="s">
        <v>36</v>
      </c>
      <c r="M172" s="80" t="s">
        <v>53</v>
      </c>
      <c r="N172" s="21" t="s">
        <v>906</v>
      </c>
      <c r="O172" s="21" t="s">
        <v>906</v>
      </c>
      <c r="P172" s="36" t="s">
        <v>1185</v>
      </c>
      <c r="Q172" s="21" t="s">
        <v>1186</v>
      </c>
      <c r="R172" s="21"/>
      <c r="S172" s="27"/>
      <c r="T172" s="27" t="s">
        <v>1187</v>
      </c>
      <c r="U172" s="39" t="s">
        <v>1188</v>
      </c>
      <c r="V172" s="21" t="s">
        <v>67</v>
      </c>
      <c r="W172" s="21"/>
    </row>
    <row r="173">
      <c r="A173" s="74">
        <v>45134.0</v>
      </c>
      <c r="B173" s="74">
        <v>45158.0</v>
      </c>
      <c r="C173" s="17" t="s">
        <v>1189</v>
      </c>
      <c r="D173" s="17" t="s">
        <v>25</v>
      </c>
      <c r="E173" s="21" t="s">
        <v>50</v>
      </c>
      <c r="F173" s="17" t="s">
        <v>69</v>
      </c>
      <c r="G173" s="35" t="s">
        <v>1190</v>
      </c>
      <c r="H173" s="21" t="s">
        <v>120</v>
      </c>
      <c r="I173" s="36" t="s">
        <v>1191</v>
      </c>
      <c r="J173" s="21" t="s">
        <v>43</v>
      </c>
      <c r="K173" s="35" t="s">
        <v>1192</v>
      </c>
      <c r="L173" s="21"/>
      <c r="M173" s="21" t="s">
        <v>181</v>
      </c>
      <c r="N173" s="37">
        <v>45627.0</v>
      </c>
      <c r="O173" s="37">
        <v>45992.0</v>
      </c>
      <c r="P173" s="82" t="s">
        <v>34</v>
      </c>
      <c r="Q173" s="21"/>
      <c r="R173" s="21">
        <v>10.0</v>
      </c>
      <c r="S173" s="27" t="s">
        <v>1193</v>
      </c>
      <c r="T173" s="27"/>
      <c r="U173" s="46" t="s">
        <v>1194</v>
      </c>
      <c r="V173" s="21"/>
      <c r="W173" s="21"/>
    </row>
    <row r="174">
      <c r="A174" s="74">
        <v>45127.0</v>
      </c>
      <c r="B174" s="74">
        <v>45158.0</v>
      </c>
      <c r="C174" s="17" t="s">
        <v>1195</v>
      </c>
      <c r="D174" s="34" t="s">
        <v>25</v>
      </c>
      <c r="E174" s="17" t="s">
        <v>920</v>
      </c>
      <c r="F174" s="17" t="s">
        <v>40</v>
      </c>
      <c r="G174" s="35" t="s">
        <v>1196</v>
      </c>
      <c r="H174" s="21" t="s">
        <v>264</v>
      </c>
      <c r="I174" s="36" t="s">
        <v>36</v>
      </c>
      <c r="J174" s="21" t="s">
        <v>1197</v>
      </c>
      <c r="K174" s="35" t="s">
        <v>1198</v>
      </c>
      <c r="L174" s="21" t="s">
        <v>36</v>
      </c>
      <c r="M174" s="80" t="s">
        <v>1199</v>
      </c>
      <c r="N174" s="37">
        <v>45627.0</v>
      </c>
      <c r="O174" s="37">
        <v>46357.0</v>
      </c>
      <c r="P174" s="36" t="s">
        <v>1200</v>
      </c>
      <c r="Q174" s="47"/>
      <c r="R174" s="21"/>
      <c r="S174" s="27"/>
      <c r="T174" s="27">
        <v>2022.0</v>
      </c>
      <c r="U174" s="39" t="s">
        <v>1201</v>
      </c>
      <c r="V174" s="21"/>
      <c r="W174" s="21"/>
    </row>
    <row r="175">
      <c r="A175" s="74">
        <v>45123.0</v>
      </c>
      <c r="B175" s="74">
        <v>45158.0</v>
      </c>
      <c r="C175" s="21" t="s">
        <v>1202</v>
      </c>
      <c r="D175" s="21" t="s">
        <v>25</v>
      </c>
      <c r="E175" s="21" t="s">
        <v>56</v>
      </c>
      <c r="F175" s="17" t="s">
        <v>698</v>
      </c>
      <c r="G175" s="35" t="s">
        <v>28</v>
      </c>
      <c r="H175" s="21" t="s">
        <v>277</v>
      </c>
      <c r="I175" s="36" t="s">
        <v>36</v>
      </c>
      <c r="J175" s="21" t="s">
        <v>1203</v>
      </c>
      <c r="K175" s="36" t="s">
        <v>1204</v>
      </c>
      <c r="L175" s="21" t="s">
        <v>36</v>
      </c>
      <c r="M175" s="21" t="s">
        <v>648</v>
      </c>
      <c r="N175" s="21" t="s">
        <v>1205</v>
      </c>
      <c r="O175" s="21"/>
      <c r="P175" s="84" t="s">
        <v>1206</v>
      </c>
      <c r="Q175" s="75"/>
      <c r="R175" s="21"/>
      <c r="S175" s="27"/>
      <c r="T175" s="27">
        <v>1950.0</v>
      </c>
      <c r="U175" s="46" t="s">
        <v>1207</v>
      </c>
      <c r="V175" s="21"/>
      <c r="W175" s="49"/>
    </row>
    <row r="176">
      <c r="A176" s="74">
        <v>45113.0</v>
      </c>
      <c r="B176" s="74">
        <v>45159.0</v>
      </c>
      <c r="C176" s="17" t="s">
        <v>1208</v>
      </c>
      <c r="D176" s="17" t="s">
        <v>25</v>
      </c>
      <c r="E176" s="21" t="s">
        <v>56</v>
      </c>
      <c r="F176" s="17" t="s">
        <v>69</v>
      </c>
      <c r="G176" s="69" t="s">
        <v>1209</v>
      </c>
      <c r="H176" s="21" t="s">
        <v>1210</v>
      </c>
      <c r="I176" s="35" t="s">
        <v>1211</v>
      </c>
      <c r="J176" s="21" t="s">
        <v>1212</v>
      </c>
      <c r="K176" s="35" t="s">
        <v>1213</v>
      </c>
      <c r="L176" s="21" t="s">
        <v>36</v>
      </c>
      <c r="M176" s="21" t="s">
        <v>86</v>
      </c>
      <c r="N176" s="37">
        <v>45627.0</v>
      </c>
      <c r="O176" s="37">
        <v>45992.0</v>
      </c>
      <c r="P176" s="69" t="s">
        <v>34</v>
      </c>
      <c r="Q176" s="75" t="s">
        <v>1214</v>
      </c>
      <c r="R176" s="21" t="s">
        <v>36</v>
      </c>
      <c r="S176" s="27">
        <v>2200.0</v>
      </c>
      <c r="T176" s="27" t="s">
        <v>153</v>
      </c>
      <c r="U176" s="83" t="s">
        <v>1215</v>
      </c>
      <c r="V176" s="42" t="s">
        <v>1216</v>
      </c>
      <c r="W176" s="21"/>
    </row>
    <row r="177">
      <c r="A177" s="74">
        <v>45124.0</v>
      </c>
      <c r="B177" s="74">
        <v>45159.0</v>
      </c>
      <c r="C177" s="17" t="s">
        <v>1217</v>
      </c>
      <c r="D177" s="17" t="s">
        <v>25</v>
      </c>
      <c r="E177" s="21" t="s">
        <v>50</v>
      </c>
      <c r="F177" s="17" t="s">
        <v>69</v>
      </c>
      <c r="G177" s="35" t="s">
        <v>1218</v>
      </c>
      <c r="H177" s="21" t="s">
        <v>1219</v>
      </c>
      <c r="I177" s="85" t="s">
        <v>1220</v>
      </c>
      <c r="J177" s="21" t="s">
        <v>1221</v>
      </c>
      <c r="K177" s="35" t="s">
        <v>1222</v>
      </c>
      <c r="L177" s="21" t="s">
        <v>36</v>
      </c>
      <c r="M177" s="21" t="s">
        <v>33</v>
      </c>
      <c r="N177" s="37">
        <v>45627.0</v>
      </c>
      <c r="O177" s="21" t="s">
        <v>1223</v>
      </c>
      <c r="P177" s="36" t="s">
        <v>1224</v>
      </c>
      <c r="Q177" s="21" t="s">
        <v>1225</v>
      </c>
      <c r="R177" s="21" t="s">
        <v>1226</v>
      </c>
      <c r="S177" s="27">
        <v>2100.0</v>
      </c>
      <c r="T177" s="27"/>
      <c r="U177" s="46" t="s">
        <v>1227</v>
      </c>
      <c r="V177" s="21" t="s">
        <v>67</v>
      </c>
      <c r="W177" s="21"/>
    </row>
    <row r="178">
      <c r="A178" s="74">
        <v>45146.0</v>
      </c>
      <c r="B178" s="74">
        <v>45159.0</v>
      </c>
      <c r="C178" s="18" t="s">
        <v>1228</v>
      </c>
      <c r="D178" s="18" t="s">
        <v>25</v>
      </c>
      <c r="E178" s="16" t="s">
        <v>36</v>
      </c>
      <c r="F178" s="18" t="s">
        <v>27</v>
      </c>
      <c r="G178" s="86" t="s">
        <v>1229</v>
      </c>
      <c r="H178" s="16" t="s">
        <v>644</v>
      </c>
      <c r="I178" s="19" t="s">
        <v>215</v>
      </c>
      <c r="J178" s="16" t="s">
        <v>1230</v>
      </c>
      <c r="K178" s="19" t="s">
        <v>1231</v>
      </c>
      <c r="L178" s="16" t="s">
        <v>36</v>
      </c>
      <c r="M178" s="21" t="s">
        <v>86</v>
      </c>
      <c r="N178" s="37">
        <v>45627.0</v>
      </c>
      <c r="O178" s="37">
        <v>45992.0</v>
      </c>
      <c r="P178" s="86"/>
      <c r="Q178" s="87" t="s">
        <v>153</v>
      </c>
      <c r="R178" s="16" t="s">
        <v>36</v>
      </c>
      <c r="S178" s="23" t="s">
        <v>1232</v>
      </c>
      <c r="T178" s="27">
        <v>1650.0</v>
      </c>
      <c r="U178" s="88" t="s">
        <v>1233</v>
      </c>
      <c r="V178" s="16"/>
      <c r="W178" s="16"/>
    </row>
    <row r="179">
      <c r="A179" s="74">
        <v>45128.0</v>
      </c>
      <c r="B179" s="74">
        <v>45160.0</v>
      </c>
      <c r="C179" s="18" t="s">
        <v>1234</v>
      </c>
      <c r="D179" s="18" t="s">
        <v>25</v>
      </c>
      <c r="E179" s="16" t="s">
        <v>50</v>
      </c>
      <c r="F179" s="18" t="s">
        <v>127</v>
      </c>
      <c r="G179" s="19" t="s">
        <v>36</v>
      </c>
      <c r="H179" s="16" t="s">
        <v>1235</v>
      </c>
      <c r="I179" s="89" t="s">
        <v>1236</v>
      </c>
      <c r="J179" s="16" t="s">
        <v>43</v>
      </c>
      <c r="K179" s="19" t="s">
        <v>1237</v>
      </c>
      <c r="L179" s="16">
        <v>30.0</v>
      </c>
      <c r="M179" s="80" t="s">
        <v>1238</v>
      </c>
      <c r="N179" s="37">
        <v>45627.0</v>
      </c>
      <c r="O179" s="37">
        <v>45839.0</v>
      </c>
      <c r="P179" s="20" t="s">
        <v>1239</v>
      </c>
      <c r="Q179" s="16"/>
      <c r="R179" s="16"/>
      <c r="S179" s="23">
        <v>1964.0</v>
      </c>
      <c r="T179" s="27"/>
      <c r="U179" s="24" t="s">
        <v>1240</v>
      </c>
      <c r="V179" s="16"/>
      <c r="W179" s="16"/>
    </row>
    <row r="180">
      <c r="A180" s="74">
        <v>45131.0</v>
      </c>
      <c r="B180" s="74">
        <v>45162.0</v>
      </c>
      <c r="C180" s="17" t="s">
        <v>1241</v>
      </c>
      <c r="D180" s="17" t="s">
        <v>25</v>
      </c>
      <c r="E180" s="21" t="s">
        <v>39</v>
      </c>
      <c r="F180" s="17" t="s">
        <v>40</v>
      </c>
      <c r="G180" s="35" t="s">
        <v>28</v>
      </c>
      <c r="H180" s="21" t="s">
        <v>264</v>
      </c>
      <c r="I180" s="85" t="s">
        <v>1242</v>
      </c>
      <c r="J180" s="21" t="s">
        <v>287</v>
      </c>
      <c r="K180" s="35" t="s">
        <v>1243</v>
      </c>
      <c r="L180" s="21" t="s">
        <v>36</v>
      </c>
      <c r="M180" s="21" t="s">
        <v>217</v>
      </c>
      <c r="N180" s="37">
        <v>45992.0</v>
      </c>
      <c r="O180" s="37">
        <v>46357.0</v>
      </c>
      <c r="P180" s="36" t="s">
        <v>1244</v>
      </c>
      <c r="Q180" s="21"/>
      <c r="R180" s="21"/>
      <c r="S180" s="27">
        <v>1600.0</v>
      </c>
      <c r="T180" s="27"/>
      <c r="U180" s="46" t="s">
        <v>1245</v>
      </c>
      <c r="V180" s="21" t="s">
        <v>67</v>
      </c>
      <c r="W180" s="21"/>
    </row>
    <row r="181">
      <c r="A181" s="74">
        <v>45146.0</v>
      </c>
      <c r="B181" s="74">
        <v>45163.0</v>
      </c>
      <c r="C181" s="18" t="s">
        <v>1246</v>
      </c>
      <c r="D181" s="17" t="s">
        <v>25</v>
      </c>
      <c r="E181" s="16" t="s">
        <v>50</v>
      </c>
      <c r="F181" s="18" t="s">
        <v>40</v>
      </c>
      <c r="G181" s="89" t="s">
        <v>1247</v>
      </c>
      <c r="H181" s="21" t="s">
        <v>120</v>
      </c>
      <c r="I181" s="89" t="s">
        <v>1248</v>
      </c>
      <c r="J181" s="16" t="s">
        <v>99</v>
      </c>
      <c r="K181" s="19" t="s">
        <v>1249</v>
      </c>
      <c r="L181" s="21">
        <v>60.0</v>
      </c>
      <c r="M181" s="21" t="s">
        <v>1250</v>
      </c>
      <c r="N181" s="37">
        <v>45627.0</v>
      </c>
      <c r="O181" s="37">
        <v>45992.0</v>
      </c>
      <c r="P181" s="20" t="s">
        <v>34</v>
      </c>
      <c r="Q181" s="16"/>
      <c r="R181" s="16" t="s">
        <v>36</v>
      </c>
      <c r="S181" s="23">
        <v>2300.0</v>
      </c>
      <c r="T181" s="23"/>
      <c r="U181" s="24" t="s">
        <v>1251</v>
      </c>
      <c r="V181" s="16"/>
      <c r="W181" s="16"/>
    </row>
    <row r="182">
      <c r="A182" s="74">
        <v>45133.0</v>
      </c>
      <c r="B182" s="74">
        <v>45165.0</v>
      </c>
      <c r="C182" s="18" t="s">
        <v>1252</v>
      </c>
      <c r="D182" s="17" t="s">
        <v>25</v>
      </c>
      <c r="E182" s="16" t="s">
        <v>39</v>
      </c>
      <c r="F182" s="18" t="s">
        <v>127</v>
      </c>
      <c r="G182" s="86" t="s">
        <v>36</v>
      </c>
      <c r="H182" s="21" t="s">
        <v>120</v>
      </c>
      <c r="I182" s="19" t="s">
        <v>1253</v>
      </c>
      <c r="J182" s="16" t="s">
        <v>43</v>
      </c>
      <c r="K182" s="19" t="s">
        <v>1254</v>
      </c>
      <c r="L182" s="21" t="s">
        <v>36</v>
      </c>
      <c r="M182" s="21" t="s">
        <v>408</v>
      </c>
      <c r="N182" s="37">
        <v>45992.0</v>
      </c>
      <c r="O182" s="21" t="s">
        <v>34</v>
      </c>
      <c r="P182" s="86" t="s">
        <v>1255</v>
      </c>
      <c r="Q182" s="87"/>
      <c r="R182" s="16"/>
      <c r="S182" s="23" t="s">
        <v>1256</v>
      </c>
      <c r="T182" s="23"/>
      <c r="U182" s="90" t="s">
        <v>1257</v>
      </c>
      <c r="V182" s="16"/>
      <c r="W182" s="16"/>
    </row>
    <row r="183">
      <c r="A183" s="74">
        <v>45133.0</v>
      </c>
      <c r="B183" s="74">
        <v>45165.0</v>
      </c>
      <c r="C183" s="18" t="s">
        <v>1258</v>
      </c>
      <c r="D183" s="17" t="s">
        <v>1259</v>
      </c>
      <c r="E183" s="16" t="s">
        <v>56</v>
      </c>
      <c r="F183" s="18" t="s">
        <v>127</v>
      </c>
      <c r="G183" s="86" t="s">
        <v>36</v>
      </c>
      <c r="H183" s="21" t="s">
        <v>1174</v>
      </c>
      <c r="I183" s="36" t="s">
        <v>36</v>
      </c>
      <c r="J183" s="16" t="s">
        <v>43</v>
      </c>
      <c r="K183" s="36" t="s">
        <v>36</v>
      </c>
      <c r="L183" s="21" t="s">
        <v>36</v>
      </c>
      <c r="M183" s="18" t="s">
        <v>1258</v>
      </c>
      <c r="N183" s="37">
        <v>45992.0</v>
      </c>
      <c r="O183" s="21" t="s">
        <v>34</v>
      </c>
      <c r="P183" s="86" t="s">
        <v>168</v>
      </c>
      <c r="Q183" s="87"/>
      <c r="R183" s="16" t="s">
        <v>36</v>
      </c>
      <c r="S183" s="23"/>
      <c r="T183" s="23" t="s">
        <v>153</v>
      </c>
      <c r="U183" s="90" t="s">
        <v>1260</v>
      </c>
      <c r="V183" s="16"/>
      <c r="W183" s="16"/>
    </row>
    <row r="184">
      <c r="A184" s="74">
        <v>45133.0</v>
      </c>
      <c r="B184" s="74">
        <v>45165.0</v>
      </c>
      <c r="C184" s="18" t="s">
        <v>1258</v>
      </c>
      <c r="D184" s="17" t="s">
        <v>25</v>
      </c>
      <c r="E184" s="16" t="s">
        <v>56</v>
      </c>
      <c r="F184" s="18" t="s">
        <v>127</v>
      </c>
      <c r="G184" s="86" t="s">
        <v>36</v>
      </c>
      <c r="H184" s="21" t="s">
        <v>1174</v>
      </c>
      <c r="I184" s="36" t="s">
        <v>36</v>
      </c>
      <c r="J184" s="16" t="s">
        <v>43</v>
      </c>
      <c r="K184" s="36" t="s">
        <v>36</v>
      </c>
      <c r="L184" s="21" t="s">
        <v>36</v>
      </c>
      <c r="M184" s="18" t="s">
        <v>1258</v>
      </c>
      <c r="N184" s="37">
        <v>45627.0</v>
      </c>
      <c r="O184" s="21" t="s">
        <v>34</v>
      </c>
      <c r="P184" s="86" t="s">
        <v>168</v>
      </c>
      <c r="Q184" s="87"/>
      <c r="R184" s="16" t="s">
        <v>36</v>
      </c>
      <c r="S184" s="23"/>
      <c r="T184" s="27">
        <v>2904.0</v>
      </c>
      <c r="U184" s="90" t="s">
        <v>1260</v>
      </c>
      <c r="V184" s="16"/>
      <c r="W184" s="16"/>
    </row>
    <row r="185">
      <c r="A185" s="74">
        <v>45146.0</v>
      </c>
      <c r="B185" s="74">
        <v>45166.0</v>
      </c>
      <c r="C185" s="18" t="s">
        <v>1261</v>
      </c>
      <c r="D185" s="18" t="s">
        <v>378</v>
      </c>
      <c r="E185" s="16" t="s">
        <v>36</v>
      </c>
      <c r="F185" s="18" t="s">
        <v>27</v>
      </c>
      <c r="G185" s="86" t="s">
        <v>1262</v>
      </c>
      <c r="H185" s="21" t="s">
        <v>1210</v>
      </c>
      <c r="I185" s="19" t="s">
        <v>1262</v>
      </c>
      <c r="J185" s="16" t="s">
        <v>43</v>
      </c>
      <c r="K185" s="19" t="s">
        <v>1263</v>
      </c>
      <c r="L185" s="16" t="s">
        <v>36</v>
      </c>
      <c r="M185" s="21" t="s">
        <v>86</v>
      </c>
      <c r="N185" s="37">
        <v>43800.0</v>
      </c>
      <c r="O185" s="37">
        <v>45261.0</v>
      </c>
      <c r="P185" s="86" t="s">
        <v>1264</v>
      </c>
      <c r="Q185" s="87" t="s">
        <v>1265</v>
      </c>
      <c r="R185" s="16" t="s">
        <v>36</v>
      </c>
      <c r="S185" s="23" t="s">
        <v>1232</v>
      </c>
      <c r="T185" s="23" t="s">
        <v>153</v>
      </c>
      <c r="U185" s="88" t="s">
        <v>1266</v>
      </c>
      <c r="V185" s="16"/>
      <c r="W185" s="16"/>
    </row>
    <row r="186">
      <c r="A186" s="74">
        <v>45140.0</v>
      </c>
      <c r="B186" s="74">
        <v>45167.0</v>
      </c>
      <c r="C186" s="17" t="s">
        <v>1267</v>
      </c>
      <c r="D186" s="17" t="s">
        <v>25</v>
      </c>
      <c r="E186" s="21" t="s">
        <v>50</v>
      </c>
      <c r="F186" s="21" t="s">
        <v>40</v>
      </c>
      <c r="G186" s="91" t="s">
        <v>716</v>
      </c>
      <c r="H186" s="21" t="s">
        <v>29</v>
      </c>
      <c r="I186" s="36" t="s">
        <v>1268</v>
      </c>
      <c r="J186" s="21" t="s">
        <v>1269</v>
      </c>
      <c r="K186" s="35" t="s">
        <v>1270</v>
      </c>
      <c r="L186" s="21">
        <v>120.0</v>
      </c>
      <c r="M186" s="21" t="s">
        <v>217</v>
      </c>
      <c r="N186" s="21" t="s">
        <v>1271</v>
      </c>
      <c r="O186" s="21" t="s">
        <v>34</v>
      </c>
      <c r="P186" s="81" t="s">
        <v>34</v>
      </c>
      <c r="Q186" s="49"/>
      <c r="R186" s="21" t="s">
        <v>1226</v>
      </c>
      <c r="S186" s="27"/>
      <c r="T186" s="27">
        <v>2550.0</v>
      </c>
      <c r="U186" s="39" t="s">
        <v>1272</v>
      </c>
      <c r="V186" s="42" t="s">
        <v>444</v>
      </c>
      <c r="W186" s="40"/>
    </row>
    <row r="187">
      <c r="A187" s="74">
        <v>44963.0</v>
      </c>
      <c r="B187" s="74">
        <v>45168.0</v>
      </c>
      <c r="C187" s="17" t="s">
        <v>1273</v>
      </c>
      <c r="D187" s="17" t="s">
        <v>25</v>
      </c>
      <c r="E187" s="21" t="s">
        <v>36</v>
      </c>
      <c r="F187" s="17" t="s">
        <v>127</v>
      </c>
      <c r="G187" s="35" t="s">
        <v>1274</v>
      </c>
      <c r="H187" s="21" t="s">
        <v>264</v>
      </c>
      <c r="I187" s="36" t="s">
        <v>36</v>
      </c>
      <c r="J187" s="21" t="s">
        <v>1275</v>
      </c>
      <c r="K187" s="35" t="s">
        <v>36</v>
      </c>
      <c r="L187" s="21" t="s">
        <v>36</v>
      </c>
      <c r="M187" s="80" t="s">
        <v>1276</v>
      </c>
      <c r="N187" s="37">
        <v>45658.0</v>
      </c>
      <c r="O187" s="21" t="s">
        <v>34</v>
      </c>
      <c r="P187" s="36" t="s">
        <v>1277</v>
      </c>
      <c r="Q187" s="21"/>
      <c r="R187" s="21"/>
      <c r="S187" s="27"/>
      <c r="T187" s="27">
        <v>1603.0</v>
      </c>
      <c r="U187" s="46" t="s">
        <v>1278</v>
      </c>
      <c r="V187" s="21"/>
      <c r="W187" s="21"/>
    </row>
    <row r="188">
      <c r="A188" s="74" t="s">
        <v>1279</v>
      </c>
      <c r="B188" s="74">
        <v>45169.0</v>
      </c>
      <c r="C188" s="17" t="s">
        <v>1280</v>
      </c>
      <c r="D188" s="17" t="s">
        <v>25</v>
      </c>
      <c r="E188" s="21" t="s">
        <v>39</v>
      </c>
      <c r="F188" s="17" t="s">
        <v>175</v>
      </c>
      <c r="G188" s="35" t="s">
        <v>1281</v>
      </c>
      <c r="H188" s="21" t="s">
        <v>1282</v>
      </c>
      <c r="I188" s="36" t="s">
        <v>1283</v>
      </c>
      <c r="J188" s="21" t="s">
        <v>1284</v>
      </c>
      <c r="K188" s="35" t="s">
        <v>1285</v>
      </c>
      <c r="L188" s="21" t="s">
        <v>36</v>
      </c>
      <c r="M188" s="21" t="s">
        <v>181</v>
      </c>
      <c r="N188" s="37">
        <v>45808.0</v>
      </c>
      <c r="O188" s="21" t="s">
        <v>36</v>
      </c>
      <c r="P188" s="36" t="s">
        <v>1286</v>
      </c>
      <c r="Q188" s="21" t="s">
        <v>1287</v>
      </c>
      <c r="R188" s="21" t="s">
        <v>36</v>
      </c>
      <c r="S188" s="27" t="s">
        <v>1288</v>
      </c>
      <c r="T188" s="27"/>
      <c r="U188" s="46" t="s">
        <v>1289</v>
      </c>
      <c r="V188" s="21" t="s">
        <v>67</v>
      </c>
      <c r="W188" s="21"/>
    </row>
    <row r="189">
      <c r="A189" s="74">
        <v>45138.0</v>
      </c>
      <c r="B189" s="74">
        <v>45169.0</v>
      </c>
      <c r="C189" s="34" t="s">
        <v>445</v>
      </c>
      <c r="D189" s="34" t="s">
        <v>446</v>
      </c>
      <c r="E189" s="21" t="s">
        <v>50</v>
      </c>
      <c r="F189" s="21" t="s">
        <v>127</v>
      </c>
      <c r="G189" s="35" t="s">
        <v>1290</v>
      </c>
      <c r="H189" s="21" t="s">
        <v>448</v>
      </c>
      <c r="I189" s="36" t="s">
        <v>1291</v>
      </c>
      <c r="J189" s="21" t="s">
        <v>1292</v>
      </c>
      <c r="K189" s="35" t="s">
        <v>1293</v>
      </c>
      <c r="L189" s="21" t="s">
        <v>36</v>
      </c>
      <c r="M189" s="21" t="s">
        <v>86</v>
      </c>
      <c r="N189" s="37" t="s">
        <v>147</v>
      </c>
      <c r="O189" s="37"/>
      <c r="P189" s="36" t="s">
        <v>1294</v>
      </c>
      <c r="Q189" s="49" t="s">
        <v>36</v>
      </c>
      <c r="R189" s="21"/>
      <c r="S189" s="27" t="s">
        <v>452</v>
      </c>
      <c r="T189" s="27"/>
      <c r="U189" s="39" t="s">
        <v>453</v>
      </c>
      <c r="V189" s="42" t="s">
        <v>1295</v>
      </c>
      <c r="W189" s="21"/>
    </row>
    <row r="190">
      <c r="A190" s="74">
        <v>45138.0</v>
      </c>
      <c r="B190" s="74">
        <v>45169.0</v>
      </c>
      <c r="C190" s="17" t="s">
        <v>1296</v>
      </c>
      <c r="D190" s="17" t="s">
        <v>25</v>
      </c>
      <c r="E190" s="21" t="s">
        <v>56</v>
      </c>
      <c r="F190" s="21" t="s">
        <v>127</v>
      </c>
      <c r="G190" s="35" t="s">
        <v>1123</v>
      </c>
      <c r="H190" s="21" t="s">
        <v>264</v>
      </c>
      <c r="I190" s="36" t="s">
        <v>1297</v>
      </c>
      <c r="J190" s="21" t="s">
        <v>1298</v>
      </c>
      <c r="K190" s="35" t="s">
        <v>1299</v>
      </c>
      <c r="L190" s="21" t="s">
        <v>36</v>
      </c>
      <c r="M190" s="21" t="s">
        <v>313</v>
      </c>
      <c r="N190" s="21" t="s">
        <v>1300</v>
      </c>
      <c r="O190" s="21" t="s">
        <v>724</v>
      </c>
      <c r="P190" s="36" t="s">
        <v>34</v>
      </c>
      <c r="Q190" s="36" t="s">
        <v>1301</v>
      </c>
      <c r="R190" s="21"/>
      <c r="S190" s="27"/>
      <c r="T190" s="27">
        <v>2406.0</v>
      </c>
      <c r="U190" s="46" t="s">
        <v>1302</v>
      </c>
      <c r="V190" s="21"/>
      <c r="W190" s="21"/>
    </row>
    <row r="191">
      <c r="A191" s="74">
        <v>45138.0</v>
      </c>
      <c r="B191" s="74">
        <v>45169.0</v>
      </c>
      <c r="C191" s="17" t="s">
        <v>1303</v>
      </c>
      <c r="D191" s="17" t="s">
        <v>25</v>
      </c>
      <c r="E191" s="21" t="s">
        <v>50</v>
      </c>
      <c r="F191" s="21" t="s">
        <v>27</v>
      </c>
      <c r="G191" s="35" t="s">
        <v>1304</v>
      </c>
      <c r="H191" s="21" t="s">
        <v>1305</v>
      </c>
      <c r="I191" s="36" t="s">
        <v>1306</v>
      </c>
      <c r="J191" s="21" t="s">
        <v>1307</v>
      </c>
      <c r="K191" s="35" t="s">
        <v>1308</v>
      </c>
      <c r="L191" s="21" t="s">
        <v>36</v>
      </c>
      <c r="M191" s="21" t="s">
        <v>217</v>
      </c>
      <c r="N191" s="37">
        <v>45627.0</v>
      </c>
      <c r="O191" s="37">
        <v>45992.0</v>
      </c>
      <c r="P191" s="36" t="s">
        <v>34</v>
      </c>
      <c r="Q191" s="49"/>
      <c r="R191" s="21" t="s">
        <v>36</v>
      </c>
      <c r="S191" s="27">
        <v>2000.0</v>
      </c>
      <c r="T191" s="27"/>
      <c r="U191" s="46" t="s">
        <v>1309</v>
      </c>
      <c r="V191" s="21"/>
      <c r="W191" s="21"/>
    </row>
    <row r="192">
      <c r="A192" s="74">
        <v>45152.0</v>
      </c>
      <c r="B192" s="74">
        <v>45169.0</v>
      </c>
      <c r="C192" s="21" t="s">
        <v>1310</v>
      </c>
      <c r="D192" s="21" t="s">
        <v>25</v>
      </c>
      <c r="E192" s="21" t="s">
        <v>50</v>
      </c>
      <c r="F192" s="17" t="s">
        <v>69</v>
      </c>
      <c r="G192" s="35" t="s">
        <v>1311</v>
      </c>
      <c r="H192" s="21" t="s">
        <v>105</v>
      </c>
      <c r="I192" s="36" t="s">
        <v>1312</v>
      </c>
      <c r="J192" s="21" t="s">
        <v>1027</v>
      </c>
      <c r="K192" s="36" t="s">
        <v>1313</v>
      </c>
      <c r="L192" s="21" t="s">
        <v>36</v>
      </c>
      <c r="M192" s="21" t="s">
        <v>408</v>
      </c>
      <c r="N192" s="37">
        <v>45627.0</v>
      </c>
      <c r="O192" s="37">
        <v>45992.0</v>
      </c>
      <c r="P192" s="36" t="s">
        <v>1314</v>
      </c>
      <c r="Q192" s="21"/>
      <c r="R192" s="21"/>
      <c r="S192" s="27"/>
      <c r="T192" s="25">
        <v>1686.0</v>
      </c>
      <c r="U192" s="46" t="s">
        <v>1315</v>
      </c>
      <c r="V192" s="21"/>
      <c r="W192" s="49"/>
    </row>
    <row r="193">
      <c r="A193" s="74">
        <v>45139.0</v>
      </c>
      <c r="B193" s="74">
        <v>45170.0</v>
      </c>
      <c r="C193" s="21" t="s">
        <v>1316</v>
      </c>
      <c r="D193" s="21" t="s">
        <v>378</v>
      </c>
      <c r="E193" s="21" t="s">
        <v>36</v>
      </c>
      <c r="F193" s="17" t="s">
        <v>69</v>
      </c>
      <c r="G193" s="35" t="s">
        <v>1123</v>
      </c>
      <c r="H193" s="21" t="s">
        <v>1124</v>
      </c>
      <c r="I193" s="36" t="s">
        <v>1317</v>
      </c>
      <c r="J193" s="21" t="s">
        <v>43</v>
      </c>
      <c r="K193" s="36" t="s">
        <v>1318</v>
      </c>
      <c r="L193" s="21" t="s">
        <v>36</v>
      </c>
      <c r="M193" s="21" t="s">
        <v>86</v>
      </c>
      <c r="N193" s="37">
        <v>44166.0</v>
      </c>
      <c r="O193" s="37">
        <v>45261.0</v>
      </c>
      <c r="P193" s="36" t="s">
        <v>34</v>
      </c>
      <c r="Q193" s="21" t="s">
        <v>1319</v>
      </c>
      <c r="R193" s="21" t="s">
        <v>36</v>
      </c>
      <c r="S193" s="27">
        <v>8300.0</v>
      </c>
      <c r="T193" s="92"/>
      <c r="U193" s="46" t="s">
        <v>1320</v>
      </c>
      <c r="V193" s="21"/>
      <c r="W193" s="49"/>
    </row>
    <row r="194">
      <c r="A194" s="74">
        <v>45141.0</v>
      </c>
      <c r="B194" s="74">
        <v>45172.0</v>
      </c>
      <c r="C194" s="21" t="s">
        <v>1321</v>
      </c>
      <c r="D194" s="21" t="s">
        <v>25</v>
      </c>
      <c r="E194" s="21" t="s">
        <v>50</v>
      </c>
      <c r="F194" s="17" t="s">
        <v>69</v>
      </c>
      <c r="G194" s="35" t="s">
        <v>1322</v>
      </c>
      <c r="H194" s="21" t="s">
        <v>277</v>
      </c>
      <c r="I194" s="36" t="s">
        <v>36</v>
      </c>
      <c r="J194" s="21" t="s">
        <v>287</v>
      </c>
      <c r="K194" s="35" t="s">
        <v>1323</v>
      </c>
      <c r="L194" s="21">
        <f>4*30</f>
        <v>120</v>
      </c>
      <c r="M194" s="21" t="s">
        <v>1117</v>
      </c>
      <c r="N194" s="37">
        <v>45839.0</v>
      </c>
      <c r="O194" s="37">
        <v>45992.0</v>
      </c>
      <c r="P194" s="36" t="s">
        <v>34</v>
      </c>
      <c r="Q194" s="21"/>
      <c r="R194" s="21"/>
      <c r="S194" s="27"/>
      <c r="T194" s="27">
        <v>1491.0</v>
      </c>
      <c r="U194" s="46" t="s">
        <v>1324</v>
      </c>
      <c r="V194" s="21"/>
      <c r="W194" s="21"/>
    </row>
    <row r="195">
      <c r="A195" s="74">
        <v>45141.0</v>
      </c>
      <c r="B195" s="74">
        <v>45172.0</v>
      </c>
      <c r="C195" s="21" t="s">
        <v>1325</v>
      </c>
      <c r="D195" s="21" t="s">
        <v>1326</v>
      </c>
      <c r="E195" s="21" t="s">
        <v>56</v>
      </c>
      <c r="F195" s="17" t="s">
        <v>69</v>
      </c>
      <c r="G195" s="35" t="s">
        <v>1327</v>
      </c>
      <c r="H195" s="21" t="s">
        <v>269</v>
      </c>
      <c r="I195" s="35" t="s">
        <v>1328</v>
      </c>
      <c r="J195" s="21" t="s">
        <v>1329</v>
      </c>
      <c r="K195" s="35" t="s">
        <v>1330</v>
      </c>
      <c r="L195" s="21" t="s">
        <v>36</v>
      </c>
      <c r="M195" s="21" t="s">
        <v>1117</v>
      </c>
      <c r="N195" s="37">
        <v>45627.0</v>
      </c>
      <c r="O195" s="37">
        <v>46174.0</v>
      </c>
      <c r="P195" s="36" t="s">
        <v>1331</v>
      </c>
      <c r="Q195" s="21"/>
      <c r="R195" s="21"/>
      <c r="S195" s="27"/>
      <c r="T195" s="27">
        <v>1555.0</v>
      </c>
      <c r="U195" s="46" t="s">
        <v>1332</v>
      </c>
      <c r="V195" s="21"/>
      <c r="W195" s="21"/>
    </row>
    <row r="196">
      <c r="A196" s="74">
        <v>44955.0</v>
      </c>
      <c r="B196" s="74">
        <v>45172.0</v>
      </c>
      <c r="C196" s="17" t="s">
        <v>103</v>
      </c>
      <c r="D196" s="17" t="s">
        <v>25</v>
      </c>
      <c r="E196" s="21" t="s">
        <v>50</v>
      </c>
      <c r="F196" s="17" t="s">
        <v>69</v>
      </c>
      <c r="G196" s="35" t="s">
        <v>104</v>
      </c>
      <c r="H196" s="21" t="s">
        <v>200</v>
      </c>
      <c r="I196" s="36" t="s">
        <v>36</v>
      </c>
      <c r="J196" s="21" t="s">
        <v>106</v>
      </c>
      <c r="K196" s="35" t="s">
        <v>1333</v>
      </c>
      <c r="L196" s="21">
        <f>B196-A196</f>
        <v>217</v>
      </c>
      <c r="M196" s="21" t="s">
        <v>1117</v>
      </c>
      <c r="N196" s="37">
        <v>45992.0</v>
      </c>
      <c r="O196" s="37">
        <v>46569.0</v>
      </c>
      <c r="P196" s="36" t="s">
        <v>1334</v>
      </c>
      <c r="Q196" s="21"/>
      <c r="R196" s="21">
        <v>23.0</v>
      </c>
      <c r="S196" s="27" t="s">
        <v>1170</v>
      </c>
      <c r="T196" s="27"/>
      <c r="U196" s="39" t="s">
        <v>1335</v>
      </c>
      <c r="V196" s="21" t="s">
        <v>67</v>
      </c>
      <c r="W196" s="21"/>
    </row>
    <row r="197">
      <c r="A197" s="74">
        <v>45141.0</v>
      </c>
      <c r="B197" s="74">
        <v>45172.0</v>
      </c>
      <c r="C197" s="18" t="s">
        <v>1336</v>
      </c>
      <c r="D197" s="17" t="s">
        <v>25</v>
      </c>
      <c r="E197" s="16" t="s">
        <v>26</v>
      </c>
      <c r="F197" s="18" t="s">
        <v>175</v>
      </c>
      <c r="G197" s="19" t="s">
        <v>36</v>
      </c>
      <c r="H197" s="16" t="s">
        <v>1337</v>
      </c>
      <c r="I197" s="20" t="s">
        <v>1338</v>
      </c>
      <c r="J197" s="16" t="s">
        <v>43</v>
      </c>
      <c r="K197" s="19" t="s">
        <v>1339</v>
      </c>
      <c r="L197" s="16">
        <v>60.0</v>
      </c>
      <c r="M197" s="16" t="s">
        <v>648</v>
      </c>
      <c r="N197" s="37">
        <v>45627.0</v>
      </c>
      <c r="O197" s="37">
        <v>45992.0</v>
      </c>
      <c r="P197" s="20" t="s">
        <v>1340</v>
      </c>
      <c r="Q197" s="16"/>
      <c r="R197" s="16"/>
      <c r="S197" s="23"/>
      <c r="T197" s="23">
        <v>1500.0</v>
      </c>
      <c r="U197" s="24" t="s">
        <v>1341</v>
      </c>
      <c r="V197" s="16"/>
      <c r="W197" s="16"/>
    </row>
    <row r="198">
      <c r="A198" s="74">
        <v>45148.0</v>
      </c>
      <c r="B198" s="74">
        <v>45173.0</v>
      </c>
      <c r="C198" s="18" t="s">
        <v>1342</v>
      </c>
      <c r="D198" s="18" t="s">
        <v>378</v>
      </c>
      <c r="E198" s="16" t="s">
        <v>50</v>
      </c>
      <c r="F198" s="18" t="s">
        <v>40</v>
      </c>
      <c r="G198" s="86" t="s">
        <v>1123</v>
      </c>
      <c r="H198" s="16" t="s">
        <v>1124</v>
      </c>
      <c r="I198" s="19" t="s">
        <v>1343</v>
      </c>
      <c r="J198" s="16" t="s">
        <v>43</v>
      </c>
      <c r="K198" s="19" t="s">
        <v>1344</v>
      </c>
      <c r="L198" s="16">
        <v>60.0</v>
      </c>
      <c r="M198" s="16" t="s">
        <v>86</v>
      </c>
      <c r="N198" s="37">
        <v>44531.0</v>
      </c>
      <c r="O198" s="37">
        <v>45627.0</v>
      </c>
      <c r="P198" s="86" t="s">
        <v>1345</v>
      </c>
      <c r="Q198" s="87"/>
      <c r="R198" s="16" t="s">
        <v>36</v>
      </c>
      <c r="S198" s="23" t="s">
        <v>1232</v>
      </c>
      <c r="T198" s="23">
        <v>8500.0</v>
      </c>
      <c r="U198" s="88" t="s">
        <v>1346</v>
      </c>
      <c r="V198" s="16"/>
      <c r="W198" s="16"/>
    </row>
    <row r="199">
      <c r="A199" s="74">
        <v>45178.0</v>
      </c>
      <c r="B199" s="74">
        <v>45174.0</v>
      </c>
      <c r="C199" s="17" t="s">
        <v>1347</v>
      </c>
      <c r="D199" s="17" t="s">
        <v>25</v>
      </c>
      <c r="E199" s="21" t="s">
        <v>56</v>
      </c>
      <c r="F199" s="17" t="s">
        <v>175</v>
      </c>
      <c r="G199" s="35" t="s">
        <v>1348</v>
      </c>
      <c r="H199" s="21" t="s">
        <v>533</v>
      </c>
      <c r="I199" s="36" t="s">
        <v>1349</v>
      </c>
      <c r="J199" s="21" t="s">
        <v>43</v>
      </c>
      <c r="K199" s="35" t="s">
        <v>1350</v>
      </c>
      <c r="L199" s="21">
        <f>30*5</f>
        <v>150</v>
      </c>
      <c r="M199" s="21" t="s">
        <v>313</v>
      </c>
      <c r="N199" s="37">
        <v>45627.0</v>
      </c>
      <c r="O199" s="37">
        <v>45992.0</v>
      </c>
      <c r="P199" s="36" t="s">
        <v>1351</v>
      </c>
      <c r="Q199" s="21"/>
      <c r="R199" s="21"/>
      <c r="S199" s="27" t="s">
        <v>1352</v>
      </c>
      <c r="T199" s="27"/>
      <c r="U199" s="46" t="s">
        <v>1353</v>
      </c>
      <c r="V199" s="21"/>
      <c r="W199" s="21"/>
    </row>
    <row r="200">
      <c r="A200" s="74">
        <v>45152.0</v>
      </c>
      <c r="B200" s="74">
        <v>45175.0</v>
      </c>
      <c r="C200" s="17" t="s">
        <v>1354</v>
      </c>
      <c r="D200" s="17" t="s">
        <v>25</v>
      </c>
      <c r="E200" s="21" t="s">
        <v>50</v>
      </c>
      <c r="F200" s="17" t="s">
        <v>40</v>
      </c>
      <c r="G200" s="35" t="s">
        <v>36</v>
      </c>
      <c r="H200" s="21" t="s">
        <v>355</v>
      </c>
      <c r="I200" s="36" t="s">
        <v>36</v>
      </c>
      <c r="J200" s="21" t="s">
        <v>1355</v>
      </c>
      <c r="K200" s="35" t="s">
        <v>1356</v>
      </c>
      <c r="L200" s="21" t="s">
        <v>36</v>
      </c>
      <c r="M200" s="21" t="s">
        <v>408</v>
      </c>
      <c r="N200" s="37">
        <v>45992.0</v>
      </c>
      <c r="O200" s="21"/>
      <c r="P200" s="36" t="s">
        <v>1357</v>
      </c>
      <c r="Q200" s="21"/>
      <c r="R200" s="21"/>
      <c r="S200" s="27"/>
      <c r="T200" s="27">
        <v>3260.0</v>
      </c>
      <c r="U200" s="46" t="s">
        <v>1358</v>
      </c>
      <c r="V200" s="21"/>
      <c r="W200" s="21"/>
    </row>
    <row r="201">
      <c r="A201" s="74">
        <v>45152.0</v>
      </c>
      <c r="B201" s="74">
        <v>45179.0</v>
      </c>
      <c r="C201" s="21" t="s">
        <v>1359</v>
      </c>
      <c r="D201" s="17" t="s">
        <v>25</v>
      </c>
      <c r="E201" s="21" t="s">
        <v>56</v>
      </c>
      <c r="F201" s="17" t="s">
        <v>127</v>
      </c>
      <c r="G201" s="35" t="s">
        <v>1360</v>
      </c>
      <c r="H201" s="21" t="s">
        <v>264</v>
      </c>
      <c r="I201" s="36" t="s">
        <v>1361</v>
      </c>
      <c r="J201" s="21" t="s">
        <v>604</v>
      </c>
      <c r="K201" s="35" t="s">
        <v>1362</v>
      </c>
      <c r="L201" s="21" t="s">
        <v>36</v>
      </c>
      <c r="M201" s="80" t="s">
        <v>1363</v>
      </c>
      <c r="N201" s="37">
        <v>45627.0</v>
      </c>
      <c r="O201" s="21" t="s">
        <v>36</v>
      </c>
      <c r="P201" s="36" t="s">
        <v>1364</v>
      </c>
      <c r="Q201" s="21"/>
      <c r="R201" s="21">
        <v>112.0</v>
      </c>
      <c r="S201" s="93" t="s">
        <v>1365</v>
      </c>
      <c r="T201" s="27" t="s">
        <v>67</v>
      </c>
      <c r="U201" s="46" t="s">
        <v>1366</v>
      </c>
      <c r="V201" s="21"/>
      <c r="W201" s="21"/>
    </row>
    <row r="202">
      <c r="A202" s="74">
        <v>45147.0</v>
      </c>
      <c r="B202" s="74">
        <v>45179.0</v>
      </c>
      <c r="C202" s="21" t="s">
        <v>1336</v>
      </c>
      <c r="D202" s="17" t="s">
        <v>25</v>
      </c>
      <c r="E202" s="21" t="s">
        <v>920</v>
      </c>
      <c r="F202" s="17" t="s">
        <v>69</v>
      </c>
      <c r="G202" s="19" t="s">
        <v>1367</v>
      </c>
      <c r="H202" s="21" t="s">
        <v>1337</v>
      </c>
      <c r="I202" s="59" t="s">
        <v>1368</v>
      </c>
      <c r="J202" s="21" t="s">
        <v>31</v>
      </c>
      <c r="K202" s="35"/>
      <c r="L202" s="21" t="s">
        <v>1369</v>
      </c>
      <c r="M202" s="80" t="s">
        <v>137</v>
      </c>
      <c r="N202" s="37">
        <v>45627.0</v>
      </c>
      <c r="O202" s="37">
        <v>45992.0</v>
      </c>
      <c r="P202" s="20" t="s">
        <v>153</v>
      </c>
      <c r="Q202" s="21"/>
      <c r="R202" s="21">
        <v>36.0</v>
      </c>
      <c r="S202" s="93">
        <v>1500.0</v>
      </c>
      <c r="T202" s="27"/>
      <c r="U202" s="46" t="s">
        <v>1370</v>
      </c>
      <c r="V202" s="16"/>
      <c r="W202" s="21"/>
    </row>
    <row r="203">
      <c r="A203" s="74">
        <v>45155.0</v>
      </c>
      <c r="B203" s="74">
        <v>45180.0</v>
      </c>
      <c r="C203" s="21" t="s">
        <v>1371</v>
      </c>
      <c r="D203" s="17" t="s">
        <v>25</v>
      </c>
      <c r="E203" s="21" t="s">
        <v>50</v>
      </c>
      <c r="F203" s="17" t="s">
        <v>69</v>
      </c>
      <c r="G203" s="19" t="s">
        <v>1372</v>
      </c>
      <c r="H203" s="21" t="s">
        <v>120</v>
      </c>
      <c r="I203" s="36" t="s">
        <v>1373</v>
      </c>
      <c r="J203" s="21" t="s">
        <v>329</v>
      </c>
      <c r="K203" s="35" t="s">
        <v>1374</v>
      </c>
      <c r="L203" s="21" t="s">
        <v>36</v>
      </c>
      <c r="M203" s="21" t="s">
        <v>86</v>
      </c>
      <c r="N203" s="21" t="s">
        <v>153</v>
      </c>
      <c r="O203" s="37">
        <v>46023.0</v>
      </c>
      <c r="P203" s="36" t="s">
        <v>1375</v>
      </c>
      <c r="Q203" s="21"/>
      <c r="R203" s="21" t="s">
        <v>36</v>
      </c>
      <c r="S203" s="27">
        <v>2000.0</v>
      </c>
      <c r="T203" s="27"/>
      <c r="U203" s="39" t="s">
        <v>1376</v>
      </c>
      <c r="V203" s="16"/>
      <c r="W203" s="21"/>
    </row>
    <row r="204">
      <c r="A204" s="74">
        <v>45160.0</v>
      </c>
      <c r="B204" s="74">
        <v>45180.0</v>
      </c>
      <c r="C204" s="18" t="s">
        <v>1377</v>
      </c>
      <c r="D204" s="18" t="s">
        <v>25</v>
      </c>
      <c r="E204" s="16" t="s">
        <v>36</v>
      </c>
      <c r="F204" s="18" t="s">
        <v>69</v>
      </c>
      <c r="G204" s="19" t="s">
        <v>1378</v>
      </c>
      <c r="H204" s="16" t="s">
        <v>105</v>
      </c>
      <c r="I204" s="89" t="s">
        <v>1317</v>
      </c>
      <c r="J204" s="16" t="s">
        <v>1379</v>
      </c>
      <c r="K204" s="19" t="s">
        <v>1380</v>
      </c>
      <c r="L204" s="16" t="s">
        <v>153</v>
      </c>
      <c r="M204" s="94" t="s">
        <v>86</v>
      </c>
      <c r="N204" s="16" t="s">
        <v>1381</v>
      </c>
      <c r="O204" s="16" t="s">
        <v>34</v>
      </c>
      <c r="P204" s="20" t="s">
        <v>153</v>
      </c>
      <c r="Q204" s="16" t="s">
        <v>153</v>
      </c>
      <c r="R204" s="21">
        <v>223.0</v>
      </c>
      <c r="S204" s="23">
        <v>2800.0</v>
      </c>
      <c r="T204" s="16"/>
      <c r="U204" s="39" t="s">
        <v>1382</v>
      </c>
      <c r="V204" s="16"/>
      <c r="W204" s="16"/>
    </row>
    <row r="205">
      <c r="A205" s="74">
        <v>45160.0</v>
      </c>
      <c r="B205" s="74">
        <v>45180.0</v>
      </c>
      <c r="C205" s="18" t="s">
        <v>1383</v>
      </c>
      <c r="D205" s="18" t="s">
        <v>1384</v>
      </c>
      <c r="E205" s="16" t="s">
        <v>50</v>
      </c>
      <c r="F205" s="18" t="s">
        <v>69</v>
      </c>
      <c r="G205" s="19" t="s">
        <v>1385</v>
      </c>
      <c r="H205" s="16" t="s">
        <v>1105</v>
      </c>
      <c r="I205" s="89" t="s">
        <v>1385</v>
      </c>
      <c r="J205" s="16" t="s">
        <v>1386</v>
      </c>
      <c r="K205" s="19" t="s">
        <v>1387</v>
      </c>
      <c r="L205" s="16" t="s">
        <v>153</v>
      </c>
      <c r="M205" s="94" t="s">
        <v>86</v>
      </c>
      <c r="N205" s="16" t="s">
        <v>1388</v>
      </c>
      <c r="O205" s="16" t="s">
        <v>1389</v>
      </c>
      <c r="P205" s="20" t="s">
        <v>1390</v>
      </c>
      <c r="Q205" s="16" t="s">
        <v>153</v>
      </c>
      <c r="R205" s="16" t="s">
        <v>153</v>
      </c>
      <c r="S205" s="23" t="s">
        <v>153</v>
      </c>
      <c r="T205" s="16" t="s">
        <v>153</v>
      </c>
      <c r="U205" s="39" t="s">
        <v>1391</v>
      </c>
      <c r="V205" s="16"/>
      <c r="W205" s="16"/>
    </row>
    <row r="206">
      <c r="A206" s="74">
        <v>45166.0</v>
      </c>
      <c r="B206" s="74">
        <v>45180.0</v>
      </c>
      <c r="C206" s="18" t="s">
        <v>481</v>
      </c>
      <c r="D206" s="18" t="s">
        <v>25</v>
      </c>
      <c r="E206" s="16" t="s">
        <v>50</v>
      </c>
      <c r="F206" s="18" t="s">
        <v>40</v>
      </c>
      <c r="G206" s="19" t="s">
        <v>1123</v>
      </c>
      <c r="H206" s="21" t="s">
        <v>105</v>
      </c>
      <c r="I206" s="20" t="s">
        <v>1317</v>
      </c>
      <c r="J206" s="16" t="s">
        <v>1392</v>
      </c>
      <c r="K206" s="19" t="s">
        <v>1393</v>
      </c>
      <c r="L206" s="21" t="s">
        <v>36</v>
      </c>
      <c r="M206" s="16" t="s">
        <v>86</v>
      </c>
      <c r="N206" s="37">
        <v>45627.0</v>
      </c>
      <c r="O206" s="37">
        <v>45992.0</v>
      </c>
      <c r="P206" s="20" t="s">
        <v>34</v>
      </c>
      <c r="Q206" s="16" t="s">
        <v>1394</v>
      </c>
      <c r="R206" s="21" t="s">
        <v>36</v>
      </c>
      <c r="S206" s="27" t="s">
        <v>36</v>
      </c>
      <c r="T206" s="23"/>
      <c r="U206" s="24" t="s">
        <v>1395</v>
      </c>
      <c r="V206" s="42" t="s">
        <v>489</v>
      </c>
      <c r="W206" s="16"/>
    </row>
    <row r="207">
      <c r="A207" s="74">
        <v>45139.0</v>
      </c>
      <c r="B207" s="74">
        <v>45182.0</v>
      </c>
      <c r="C207" s="21" t="s">
        <v>1396</v>
      </c>
      <c r="D207" s="21" t="s">
        <v>378</v>
      </c>
      <c r="E207" s="21" t="s">
        <v>39</v>
      </c>
      <c r="F207" s="17" t="s">
        <v>69</v>
      </c>
      <c r="G207" s="35" t="s">
        <v>1123</v>
      </c>
      <c r="H207" s="21" t="s">
        <v>60</v>
      </c>
      <c r="I207" s="36" t="s">
        <v>1397</v>
      </c>
      <c r="J207" s="21" t="s">
        <v>1398</v>
      </c>
      <c r="K207" s="35" t="s">
        <v>1399</v>
      </c>
      <c r="L207" s="21">
        <f>5*30</f>
        <v>150</v>
      </c>
      <c r="M207" s="21" t="s">
        <v>33</v>
      </c>
      <c r="N207" s="37">
        <v>44166.0</v>
      </c>
      <c r="O207" s="37">
        <v>45108.0</v>
      </c>
      <c r="P207" s="36" t="s">
        <v>1400</v>
      </c>
      <c r="Q207" s="21"/>
      <c r="R207" s="21" t="s">
        <v>36</v>
      </c>
      <c r="S207" s="27"/>
      <c r="T207" s="27">
        <f>86898/12</f>
        <v>7241.5</v>
      </c>
      <c r="U207" s="39" t="s">
        <v>1401</v>
      </c>
      <c r="V207" s="21"/>
      <c r="W207" s="21"/>
    </row>
    <row r="208">
      <c r="A208" s="74">
        <v>45146.0</v>
      </c>
      <c r="B208" s="74">
        <v>45182.0</v>
      </c>
      <c r="C208" s="17" t="s">
        <v>1402</v>
      </c>
      <c r="D208" s="17" t="s">
        <v>378</v>
      </c>
      <c r="E208" s="21" t="s">
        <v>36</v>
      </c>
      <c r="F208" s="17" t="s">
        <v>27</v>
      </c>
      <c r="G208" s="69" t="s">
        <v>491</v>
      </c>
      <c r="H208" s="21" t="s">
        <v>1210</v>
      </c>
      <c r="I208" s="35" t="s">
        <v>1403</v>
      </c>
      <c r="J208" s="66" t="s">
        <v>43</v>
      </c>
      <c r="K208" s="35" t="s">
        <v>36</v>
      </c>
      <c r="L208" s="21" t="s">
        <v>36</v>
      </c>
      <c r="M208" s="21" t="s">
        <v>86</v>
      </c>
      <c r="N208" s="76" t="s">
        <v>1404</v>
      </c>
      <c r="O208" s="76" t="s">
        <v>1405</v>
      </c>
      <c r="P208" s="69" t="s">
        <v>1406</v>
      </c>
      <c r="Q208" s="21" t="s">
        <v>36</v>
      </c>
      <c r="R208" s="27" t="s">
        <v>153</v>
      </c>
      <c r="S208" s="27" t="s">
        <v>153</v>
      </c>
      <c r="T208" s="27">
        <v>7350.0</v>
      </c>
      <c r="U208" s="83" t="s">
        <v>1407</v>
      </c>
      <c r="V208" s="21"/>
      <c r="W208" s="21"/>
    </row>
    <row r="209">
      <c r="A209" s="74">
        <v>45173.0</v>
      </c>
      <c r="B209" s="74">
        <v>45182.0</v>
      </c>
      <c r="C209" s="17" t="s">
        <v>1408</v>
      </c>
      <c r="D209" s="17" t="s">
        <v>25</v>
      </c>
      <c r="E209" s="21" t="s">
        <v>50</v>
      </c>
      <c r="F209" s="17" t="s">
        <v>40</v>
      </c>
      <c r="G209" s="69" t="s">
        <v>28</v>
      </c>
      <c r="H209" s="21" t="s">
        <v>692</v>
      </c>
      <c r="I209" s="35" t="s">
        <v>1409</v>
      </c>
      <c r="J209" s="66" t="s">
        <v>43</v>
      </c>
      <c r="K209" s="35" t="s">
        <v>1410</v>
      </c>
      <c r="L209" s="21">
        <v>119.0</v>
      </c>
      <c r="M209" s="21" t="s">
        <v>1411</v>
      </c>
      <c r="N209" s="37">
        <v>45292.0</v>
      </c>
      <c r="O209" s="37">
        <v>46174.0</v>
      </c>
      <c r="P209" s="69" t="s">
        <v>1412</v>
      </c>
      <c r="Q209" s="21" t="s">
        <v>36</v>
      </c>
      <c r="R209" s="27" t="s">
        <v>153</v>
      </c>
      <c r="S209" s="27" t="s">
        <v>153</v>
      </c>
      <c r="T209" s="27">
        <v>2298.0</v>
      </c>
      <c r="U209" s="83" t="s">
        <v>1413</v>
      </c>
      <c r="V209" s="21"/>
      <c r="W209" s="21"/>
    </row>
    <row r="210">
      <c r="A210" s="74">
        <v>45152.0</v>
      </c>
      <c r="B210" s="74">
        <v>45183.0</v>
      </c>
      <c r="C210" s="17" t="s">
        <v>1414</v>
      </c>
      <c r="D210" s="17" t="s">
        <v>25</v>
      </c>
      <c r="E210" s="21" t="s">
        <v>39</v>
      </c>
      <c r="F210" s="17" t="s">
        <v>27</v>
      </c>
      <c r="G210" s="69" t="s">
        <v>1123</v>
      </c>
      <c r="H210" s="21" t="s">
        <v>448</v>
      </c>
      <c r="I210" s="35" t="s">
        <v>36</v>
      </c>
      <c r="J210" s="66" t="s">
        <v>1415</v>
      </c>
      <c r="K210" s="35" t="s">
        <v>1416</v>
      </c>
      <c r="L210" s="21">
        <v>90.0</v>
      </c>
      <c r="M210" s="21" t="s">
        <v>33</v>
      </c>
      <c r="N210" s="37">
        <v>45445.0</v>
      </c>
      <c r="O210" s="37">
        <v>46175.0</v>
      </c>
      <c r="P210" s="69"/>
      <c r="Q210" s="21"/>
      <c r="R210" s="27"/>
      <c r="S210" s="27"/>
      <c r="T210" s="27" t="s">
        <v>1417</v>
      </c>
      <c r="U210" s="46" t="s">
        <v>1418</v>
      </c>
      <c r="V210" s="21"/>
      <c r="W210" s="21"/>
    </row>
    <row r="211">
      <c r="A211" s="74">
        <v>45152.0</v>
      </c>
      <c r="B211" s="74">
        <v>45183.0</v>
      </c>
      <c r="C211" s="17" t="s">
        <v>1419</v>
      </c>
      <c r="D211" s="17" t="s">
        <v>25</v>
      </c>
      <c r="E211" s="21" t="s">
        <v>56</v>
      </c>
      <c r="F211" s="17" t="s">
        <v>69</v>
      </c>
      <c r="G211" s="69" t="s">
        <v>1420</v>
      </c>
      <c r="H211" s="21" t="s">
        <v>105</v>
      </c>
      <c r="I211" s="35" t="s">
        <v>1421</v>
      </c>
      <c r="J211" s="66" t="s">
        <v>1422</v>
      </c>
      <c r="K211" s="35" t="s">
        <v>1423</v>
      </c>
      <c r="L211" s="21" t="s">
        <v>36</v>
      </c>
      <c r="M211" s="21" t="s">
        <v>408</v>
      </c>
      <c r="N211" s="37">
        <v>45992.0</v>
      </c>
      <c r="O211" s="21" t="s">
        <v>36</v>
      </c>
      <c r="P211" s="69" t="s">
        <v>1424</v>
      </c>
      <c r="Q211" s="21" t="s">
        <v>1425</v>
      </c>
      <c r="R211" s="27"/>
      <c r="S211" s="27"/>
      <c r="T211" s="27">
        <v>1498.0</v>
      </c>
      <c r="U211" s="46" t="s">
        <v>1426</v>
      </c>
      <c r="V211" s="21"/>
      <c r="W211" s="21"/>
    </row>
    <row r="212">
      <c r="A212" s="74">
        <v>45148.0</v>
      </c>
      <c r="B212" s="74">
        <v>45184.0</v>
      </c>
      <c r="C212" s="17" t="s">
        <v>1427</v>
      </c>
      <c r="D212" s="17" t="s">
        <v>25</v>
      </c>
      <c r="E212" s="21" t="s">
        <v>50</v>
      </c>
      <c r="F212" s="17" t="s">
        <v>40</v>
      </c>
      <c r="G212" s="35" t="s">
        <v>1428</v>
      </c>
      <c r="H212" s="21" t="s">
        <v>105</v>
      </c>
      <c r="I212" s="36" t="s">
        <v>1429</v>
      </c>
      <c r="J212" s="21" t="s">
        <v>1430</v>
      </c>
      <c r="K212" s="35" t="s">
        <v>1431</v>
      </c>
      <c r="L212" s="21" t="s">
        <v>36</v>
      </c>
      <c r="M212" s="21" t="s">
        <v>313</v>
      </c>
      <c r="N212" s="21" t="s">
        <v>1432</v>
      </c>
      <c r="O212" s="37">
        <v>45992.0</v>
      </c>
      <c r="P212" s="36" t="s">
        <v>34</v>
      </c>
      <c r="Q212" s="21" t="s">
        <v>36</v>
      </c>
      <c r="R212" s="21" t="s">
        <v>36</v>
      </c>
      <c r="S212" s="27" t="s">
        <v>1433</v>
      </c>
      <c r="T212" s="27"/>
      <c r="U212" s="46" t="s">
        <v>1434</v>
      </c>
      <c r="V212" s="21"/>
      <c r="W212" s="21"/>
    </row>
    <row r="213">
      <c r="A213" s="74">
        <v>45152.0</v>
      </c>
      <c r="B213" s="74">
        <v>45184.0</v>
      </c>
      <c r="C213" s="21" t="s">
        <v>1435</v>
      </c>
      <c r="D213" s="21" t="s">
        <v>25</v>
      </c>
      <c r="E213" s="21" t="s">
        <v>56</v>
      </c>
      <c r="F213" s="17" t="s">
        <v>127</v>
      </c>
      <c r="G213" s="35" t="s">
        <v>1123</v>
      </c>
      <c r="H213" s="21" t="s">
        <v>483</v>
      </c>
      <c r="I213" s="36" t="s">
        <v>1436</v>
      </c>
      <c r="J213" s="21" t="s">
        <v>1437</v>
      </c>
      <c r="K213" s="36" t="s">
        <v>1438</v>
      </c>
      <c r="L213" s="21">
        <v>195.0</v>
      </c>
      <c r="M213" s="21" t="s">
        <v>137</v>
      </c>
      <c r="N213" s="37">
        <v>45627.0</v>
      </c>
      <c r="O213" s="37">
        <v>45992.0</v>
      </c>
      <c r="P213" s="36" t="s">
        <v>34</v>
      </c>
      <c r="Q213" s="21"/>
      <c r="R213" s="21">
        <v>110.0</v>
      </c>
      <c r="S213" s="27"/>
      <c r="T213" s="27">
        <v>1993.0</v>
      </c>
      <c r="U213" s="46" t="s">
        <v>1439</v>
      </c>
      <c r="V213" s="21"/>
      <c r="W213" s="49"/>
    </row>
    <row r="214">
      <c r="A214" s="74">
        <v>45154.0</v>
      </c>
      <c r="B214" s="74">
        <v>45184.0</v>
      </c>
      <c r="C214" s="18" t="s">
        <v>1208</v>
      </c>
      <c r="D214" s="18" t="s">
        <v>378</v>
      </c>
      <c r="E214" s="16" t="s">
        <v>36</v>
      </c>
      <c r="F214" s="18" t="s">
        <v>40</v>
      </c>
      <c r="G214" s="19" t="s">
        <v>491</v>
      </c>
      <c r="H214" s="16" t="s">
        <v>105</v>
      </c>
      <c r="I214" s="89" t="s">
        <v>215</v>
      </c>
      <c r="J214" s="16" t="s">
        <v>1440</v>
      </c>
      <c r="K214" s="19" t="s">
        <v>1441</v>
      </c>
      <c r="L214" s="16" t="s">
        <v>153</v>
      </c>
      <c r="M214" s="94" t="s">
        <v>86</v>
      </c>
      <c r="N214" s="16" t="s">
        <v>1442</v>
      </c>
      <c r="O214" s="16" t="s">
        <v>1443</v>
      </c>
      <c r="P214" s="20" t="s">
        <v>1444</v>
      </c>
      <c r="Q214" s="16" t="s">
        <v>153</v>
      </c>
      <c r="R214" s="16" t="s">
        <v>153</v>
      </c>
      <c r="S214" s="23" t="s">
        <v>153</v>
      </c>
      <c r="T214" s="16" t="s">
        <v>153</v>
      </c>
      <c r="U214" s="95" t="s">
        <v>1445</v>
      </c>
      <c r="V214" s="16"/>
      <c r="W214" s="16"/>
    </row>
    <row r="215">
      <c r="A215" s="74">
        <v>45154.0</v>
      </c>
      <c r="B215" s="74">
        <v>45187.0</v>
      </c>
      <c r="C215" s="17" t="s">
        <v>1446</v>
      </c>
      <c r="D215" s="17" t="s">
        <v>25</v>
      </c>
      <c r="E215" s="21" t="s">
        <v>50</v>
      </c>
      <c r="F215" s="17" t="s">
        <v>69</v>
      </c>
      <c r="G215" s="69" t="s">
        <v>1447</v>
      </c>
      <c r="H215" s="21" t="s">
        <v>1124</v>
      </c>
      <c r="I215" s="35" t="s">
        <v>1448</v>
      </c>
      <c r="J215" s="66" t="s">
        <v>106</v>
      </c>
      <c r="K215" s="35" t="s">
        <v>1449</v>
      </c>
      <c r="L215" s="21">
        <v>50.0</v>
      </c>
      <c r="M215" s="21" t="s">
        <v>217</v>
      </c>
      <c r="N215" s="37">
        <v>45627.0</v>
      </c>
      <c r="O215" s="37">
        <v>45992.0</v>
      </c>
      <c r="P215" s="69" t="s">
        <v>1450</v>
      </c>
      <c r="Q215" s="21"/>
      <c r="R215" s="76" t="s">
        <v>1451</v>
      </c>
      <c r="S215" s="27" t="s">
        <v>1452</v>
      </c>
      <c r="T215" s="27"/>
      <c r="U215" s="96" t="s">
        <v>1453</v>
      </c>
      <c r="V215" s="21"/>
      <c r="W215" s="21"/>
    </row>
    <row r="216">
      <c r="A216" s="74">
        <v>45160.0</v>
      </c>
      <c r="B216" s="74">
        <v>45187.0</v>
      </c>
      <c r="C216" s="18" t="s">
        <v>1454</v>
      </c>
      <c r="D216" s="18" t="s">
        <v>25</v>
      </c>
      <c r="E216" s="16" t="s">
        <v>36</v>
      </c>
      <c r="F216" s="18" t="s">
        <v>40</v>
      </c>
      <c r="G216" s="19" t="s">
        <v>28</v>
      </c>
      <c r="H216" s="16" t="s">
        <v>1124</v>
      </c>
      <c r="I216" s="89" t="s">
        <v>215</v>
      </c>
      <c r="J216" s="16" t="s">
        <v>1455</v>
      </c>
      <c r="K216" s="19" t="s">
        <v>1456</v>
      </c>
      <c r="L216" s="16" t="s">
        <v>153</v>
      </c>
      <c r="M216" s="94">
        <v>2.0</v>
      </c>
      <c r="N216" s="16" t="s">
        <v>1457</v>
      </c>
      <c r="O216" s="16" t="s">
        <v>34</v>
      </c>
      <c r="P216" s="20"/>
      <c r="Q216" s="16" t="s">
        <v>153</v>
      </c>
      <c r="R216" s="16" t="s">
        <v>153</v>
      </c>
      <c r="S216" s="23">
        <v>2800.0</v>
      </c>
      <c r="T216" s="16" t="s">
        <v>153</v>
      </c>
      <c r="U216" s="97" t="s">
        <v>1458</v>
      </c>
      <c r="V216" s="42" t="s">
        <v>1459</v>
      </c>
      <c r="W216" s="16"/>
    </row>
    <row r="217">
      <c r="A217" s="74">
        <v>45151.0</v>
      </c>
      <c r="B217" s="74">
        <v>45189.0</v>
      </c>
      <c r="C217" s="21" t="s">
        <v>1460</v>
      </c>
      <c r="D217" s="17" t="s">
        <v>25</v>
      </c>
      <c r="E217" s="21" t="s">
        <v>50</v>
      </c>
      <c r="F217" s="17" t="s">
        <v>40</v>
      </c>
      <c r="G217" s="35" t="s">
        <v>1461</v>
      </c>
      <c r="H217" s="21" t="s">
        <v>504</v>
      </c>
      <c r="I217" s="36" t="s">
        <v>1462</v>
      </c>
      <c r="J217" s="21" t="s">
        <v>1463</v>
      </c>
      <c r="K217" s="35" t="s">
        <v>1464</v>
      </c>
      <c r="L217" s="21" t="s">
        <v>36</v>
      </c>
      <c r="M217" s="21" t="s">
        <v>408</v>
      </c>
      <c r="N217" s="37">
        <v>45992.0</v>
      </c>
      <c r="O217" s="21" t="s">
        <v>36</v>
      </c>
      <c r="P217" s="36" t="s">
        <v>1465</v>
      </c>
      <c r="Q217" s="21"/>
      <c r="R217" s="21">
        <v>13.0</v>
      </c>
      <c r="S217" s="27">
        <v>1800.0</v>
      </c>
      <c r="T217" s="27"/>
      <c r="U217" s="46" t="s">
        <v>1466</v>
      </c>
      <c r="V217" s="42" t="s">
        <v>1467</v>
      </c>
      <c r="W217" s="21"/>
    </row>
    <row r="218">
      <c r="A218" s="74">
        <v>45161.0</v>
      </c>
      <c r="B218" s="74">
        <v>45193.0</v>
      </c>
      <c r="C218" s="21" t="s">
        <v>1468</v>
      </c>
      <c r="D218" s="17" t="s">
        <v>1469</v>
      </c>
      <c r="E218" s="21" t="s">
        <v>50</v>
      </c>
      <c r="F218" s="17" t="s">
        <v>40</v>
      </c>
      <c r="G218" s="35" t="s">
        <v>28</v>
      </c>
      <c r="H218" s="21" t="s">
        <v>1470</v>
      </c>
      <c r="I218" s="36" t="s">
        <v>1471</v>
      </c>
      <c r="J218" s="21" t="s">
        <v>43</v>
      </c>
      <c r="K218" s="35" t="s">
        <v>1472</v>
      </c>
      <c r="L218" s="21">
        <v>70.0</v>
      </c>
      <c r="M218" s="21" t="s">
        <v>181</v>
      </c>
      <c r="N218" s="21" t="s">
        <v>1036</v>
      </c>
      <c r="O218" s="16" t="s">
        <v>34</v>
      </c>
      <c r="P218" s="20" t="s">
        <v>1473</v>
      </c>
      <c r="Q218" s="21"/>
      <c r="R218" s="16" t="s">
        <v>1474</v>
      </c>
      <c r="S218" s="27">
        <v>1500.0</v>
      </c>
      <c r="T218" s="27"/>
      <c r="U218" s="46" t="s">
        <v>1475</v>
      </c>
      <c r="V218" s="21"/>
      <c r="W218" s="21"/>
    </row>
    <row r="219">
      <c r="A219" s="74">
        <v>45173.0</v>
      </c>
      <c r="B219" s="74">
        <v>45194.0</v>
      </c>
      <c r="C219" s="21" t="s">
        <v>1476</v>
      </c>
      <c r="D219" s="17" t="s">
        <v>25</v>
      </c>
      <c r="E219" s="21" t="s">
        <v>50</v>
      </c>
      <c r="F219" s="17" t="s">
        <v>40</v>
      </c>
      <c r="G219" s="35" t="s">
        <v>1477</v>
      </c>
      <c r="H219" s="21" t="s">
        <v>548</v>
      </c>
      <c r="I219" s="36" t="s">
        <v>1478</v>
      </c>
      <c r="J219" s="21" t="s">
        <v>1479</v>
      </c>
      <c r="K219" s="35" t="s">
        <v>1480</v>
      </c>
      <c r="L219" s="21">
        <v>90.0</v>
      </c>
      <c r="M219" s="21" t="s">
        <v>217</v>
      </c>
      <c r="N219" s="37">
        <v>45627.0</v>
      </c>
      <c r="O219" s="37">
        <v>46357.0</v>
      </c>
      <c r="P219" s="20"/>
      <c r="Q219" s="36" t="s">
        <v>1481</v>
      </c>
      <c r="R219" s="16">
        <v>14.0</v>
      </c>
      <c r="S219" s="27">
        <v>1800.0</v>
      </c>
      <c r="T219" s="27"/>
      <c r="U219" s="46" t="s">
        <v>1482</v>
      </c>
      <c r="V219" s="21"/>
      <c r="W219" s="21"/>
    </row>
    <row r="220">
      <c r="A220" s="74">
        <v>45174.0</v>
      </c>
      <c r="B220" s="74">
        <v>45194.0</v>
      </c>
      <c r="C220" s="21" t="s">
        <v>1483</v>
      </c>
      <c r="D220" s="17" t="s">
        <v>25</v>
      </c>
      <c r="E220" s="21" t="s">
        <v>56</v>
      </c>
      <c r="F220" s="17" t="s">
        <v>40</v>
      </c>
      <c r="G220" s="35" t="s">
        <v>28</v>
      </c>
      <c r="H220" s="21" t="s">
        <v>504</v>
      </c>
      <c r="I220" s="36" t="s">
        <v>1484</v>
      </c>
      <c r="J220" s="21" t="s">
        <v>36</v>
      </c>
      <c r="K220" s="35" t="s">
        <v>1485</v>
      </c>
      <c r="L220" s="21" t="s">
        <v>36</v>
      </c>
      <c r="M220" s="21" t="s">
        <v>53</v>
      </c>
      <c r="N220" s="37">
        <v>45627.0</v>
      </c>
      <c r="O220" s="37">
        <v>45992.0</v>
      </c>
      <c r="P220" s="20" t="s">
        <v>34</v>
      </c>
      <c r="Q220" s="98"/>
      <c r="R220" s="16" t="s">
        <v>1474</v>
      </c>
      <c r="S220" s="27">
        <v>2300.0</v>
      </c>
      <c r="T220" s="27"/>
      <c r="U220" s="46" t="s">
        <v>1486</v>
      </c>
      <c r="V220" s="42" t="s">
        <v>1487</v>
      </c>
      <c r="W220" s="21"/>
    </row>
    <row r="221">
      <c r="A221" s="74">
        <v>45160.0</v>
      </c>
      <c r="B221" s="74">
        <v>45190.0</v>
      </c>
      <c r="C221" s="21" t="s">
        <v>1488</v>
      </c>
      <c r="D221" s="17" t="s">
        <v>25</v>
      </c>
      <c r="E221" s="21" t="s">
        <v>39</v>
      </c>
      <c r="F221" s="17" t="s">
        <v>40</v>
      </c>
      <c r="G221" s="35" t="s">
        <v>28</v>
      </c>
      <c r="H221" s="21" t="s">
        <v>320</v>
      </c>
      <c r="I221" s="36" t="s">
        <v>36</v>
      </c>
      <c r="J221" s="21" t="s">
        <v>1489</v>
      </c>
      <c r="K221" s="35" t="s">
        <v>1490</v>
      </c>
      <c r="L221" s="21">
        <v>200.0</v>
      </c>
      <c r="M221" s="21" t="s">
        <v>217</v>
      </c>
      <c r="N221" s="37">
        <v>45627.0</v>
      </c>
      <c r="O221" s="37">
        <v>45992.0</v>
      </c>
      <c r="P221" s="20" t="s">
        <v>34</v>
      </c>
      <c r="Q221" s="67"/>
      <c r="R221" s="16">
        <v>200.0</v>
      </c>
      <c r="S221" s="27"/>
      <c r="T221" s="27"/>
      <c r="U221" s="46" t="s">
        <v>1491</v>
      </c>
      <c r="V221" s="21"/>
      <c r="W221" s="21"/>
    </row>
    <row r="222">
      <c r="A222" s="74">
        <v>45160.0</v>
      </c>
      <c r="B222" s="74">
        <v>45190.0</v>
      </c>
      <c r="C222" s="21" t="s">
        <v>1402</v>
      </c>
      <c r="D222" s="17" t="s">
        <v>25</v>
      </c>
      <c r="E222" s="21" t="s">
        <v>50</v>
      </c>
      <c r="F222" s="17" t="s">
        <v>698</v>
      </c>
      <c r="G222" s="35" t="s">
        <v>28</v>
      </c>
      <c r="H222" s="21" t="s">
        <v>483</v>
      </c>
      <c r="I222" s="36" t="s">
        <v>1492</v>
      </c>
      <c r="J222" s="21" t="s">
        <v>1493</v>
      </c>
      <c r="K222" s="35" t="s">
        <v>1494</v>
      </c>
      <c r="L222" s="21">
        <v>71.0</v>
      </c>
      <c r="M222" s="21" t="s">
        <v>33</v>
      </c>
      <c r="N222" s="37">
        <v>45627.0</v>
      </c>
      <c r="O222" s="37">
        <v>45992.0</v>
      </c>
      <c r="P222" s="20" t="s">
        <v>34</v>
      </c>
      <c r="Q222" s="16" t="s">
        <v>153</v>
      </c>
      <c r="R222" s="16" t="s">
        <v>153</v>
      </c>
      <c r="S222" s="27">
        <v>1900.0</v>
      </c>
      <c r="T222" s="27"/>
      <c r="U222" s="46" t="s">
        <v>1495</v>
      </c>
      <c r="V222" s="42" t="s">
        <v>1496</v>
      </c>
      <c r="W222" s="21"/>
    </row>
    <row r="223">
      <c r="A223" s="74">
        <v>45197.0</v>
      </c>
      <c r="B223" s="74">
        <v>45191.0</v>
      </c>
      <c r="C223" s="21" t="s">
        <v>1497</v>
      </c>
      <c r="D223" s="17" t="s">
        <v>25</v>
      </c>
      <c r="E223" s="21" t="s">
        <v>56</v>
      </c>
      <c r="F223" s="17" t="s">
        <v>69</v>
      </c>
      <c r="G223" s="35" t="s">
        <v>36</v>
      </c>
      <c r="H223" s="21" t="s">
        <v>71</v>
      </c>
      <c r="I223" s="36" t="s">
        <v>1498</v>
      </c>
      <c r="J223" s="21" t="s">
        <v>43</v>
      </c>
      <c r="K223" s="21" t="s">
        <v>36</v>
      </c>
      <c r="L223" s="21" t="s">
        <v>36</v>
      </c>
      <c r="M223" s="21" t="s">
        <v>36</v>
      </c>
      <c r="N223" s="37">
        <v>45627.0</v>
      </c>
      <c r="O223" s="37">
        <v>45992.0</v>
      </c>
      <c r="P223" s="20" t="s">
        <v>1499</v>
      </c>
      <c r="Q223" s="16"/>
      <c r="R223" s="16">
        <v>3.0</v>
      </c>
      <c r="S223" s="27">
        <v>3000.0</v>
      </c>
      <c r="T223" s="27"/>
      <c r="U223" s="46" t="s">
        <v>1500</v>
      </c>
      <c r="V223" s="99"/>
      <c r="W223" s="21"/>
    </row>
    <row r="224">
      <c r="A224" s="74">
        <v>45197.0</v>
      </c>
      <c r="B224" s="74">
        <v>45191.0</v>
      </c>
      <c r="C224" s="21" t="s">
        <v>1501</v>
      </c>
      <c r="D224" s="17" t="s">
        <v>25</v>
      </c>
      <c r="E224" s="21" t="s">
        <v>920</v>
      </c>
      <c r="F224" s="17" t="s">
        <v>40</v>
      </c>
      <c r="G224" s="35" t="s">
        <v>28</v>
      </c>
      <c r="H224" s="21" t="s">
        <v>932</v>
      </c>
      <c r="I224" s="36" t="s">
        <v>1502</v>
      </c>
      <c r="J224" s="21" t="s">
        <v>1503</v>
      </c>
      <c r="K224" s="35" t="s">
        <v>36</v>
      </c>
      <c r="L224" s="21" t="s">
        <v>36</v>
      </c>
      <c r="M224" s="21" t="s">
        <v>53</v>
      </c>
      <c r="N224" s="37">
        <v>45627.0</v>
      </c>
      <c r="O224" s="16" t="s">
        <v>34</v>
      </c>
      <c r="P224" s="20" t="s">
        <v>153</v>
      </c>
      <c r="Q224" s="21"/>
      <c r="R224" s="16" t="s">
        <v>153</v>
      </c>
      <c r="S224" s="27">
        <v>2068.0</v>
      </c>
      <c r="T224" s="27"/>
      <c r="U224" s="46" t="s">
        <v>1504</v>
      </c>
      <c r="V224" s="21"/>
      <c r="W224" s="21"/>
    </row>
    <row r="225">
      <c r="A225" s="74">
        <v>45162.0</v>
      </c>
      <c r="B225" s="74">
        <v>45195.0</v>
      </c>
      <c r="C225" s="21" t="s">
        <v>1505</v>
      </c>
      <c r="D225" s="17" t="s">
        <v>25</v>
      </c>
      <c r="E225" s="21" t="s">
        <v>50</v>
      </c>
      <c r="F225" s="17" t="s">
        <v>127</v>
      </c>
      <c r="G225" s="35" t="s">
        <v>1506</v>
      </c>
      <c r="H225" s="21" t="s">
        <v>1507</v>
      </c>
      <c r="I225" s="36" t="s">
        <v>1508</v>
      </c>
      <c r="J225" s="21" t="s">
        <v>1509</v>
      </c>
      <c r="K225" s="35" t="s">
        <v>1510</v>
      </c>
      <c r="L225" s="21">
        <v>100.0</v>
      </c>
      <c r="M225" s="21" t="s">
        <v>137</v>
      </c>
      <c r="N225" s="37">
        <v>45627.0</v>
      </c>
      <c r="O225" s="37">
        <v>45992.0</v>
      </c>
      <c r="P225" s="20" t="s">
        <v>1511</v>
      </c>
      <c r="Q225" s="98"/>
      <c r="R225" s="16">
        <v>36.0</v>
      </c>
      <c r="S225" s="27"/>
      <c r="T225" s="27">
        <v>1797.0</v>
      </c>
      <c r="U225" s="46" t="s">
        <v>1512</v>
      </c>
      <c r="V225" s="21"/>
      <c r="W225" s="21"/>
    </row>
    <row r="226" ht="103.5" customHeight="1">
      <c r="A226" s="74">
        <v>45162.0</v>
      </c>
      <c r="B226" s="74">
        <v>45198.0</v>
      </c>
      <c r="C226" s="21" t="s">
        <v>1513</v>
      </c>
      <c r="D226" s="17" t="s">
        <v>25</v>
      </c>
      <c r="E226" s="21" t="s">
        <v>50</v>
      </c>
      <c r="F226" s="17" t="s">
        <v>69</v>
      </c>
      <c r="G226" s="35" t="s">
        <v>1514</v>
      </c>
      <c r="H226" s="21" t="s">
        <v>120</v>
      </c>
      <c r="I226" s="36" t="s">
        <v>1515</v>
      </c>
      <c r="J226" s="21" t="s">
        <v>43</v>
      </c>
      <c r="K226" s="35" t="s">
        <v>1516</v>
      </c>
      <c r="L226" s="21">
        <v>99.0</v>
      </c>
      <c r="M226" s="21" t="s">
        <v>1117</v>
      </c>
      <c r="N226" s="37">
        <v>45992.0</v>
      </c>
      <c r="O226" s="16" t="s">
        <v>34</v>
      </c>
      <c r="P226" s="36" t="s">
        <v>168</v>
      </c>
      <c r="Q226" s="21"/>
      <c r="R226" s="21">
        <v>35.0</v>
      </c>
      <c r="S226" s="27">
        <v>2500.0</v>
      </c>
      <c r="T226" s="27"/>
      <c r="U226" s="46" t="s">
        <v>1517</v>
      </c>
      <c r="V226" s="21"/>
      <c r="W226" s="21"/>
    </row>
    <row r="227">
      <c r="A227" s="74">
        <v>45136.0</v>
      </c>
      <c r="B227" s="74">
        <v>45199.0</v>
      </c>
      <c r="C227" s="17" t="s">
        <v>1518</v>
      </c>
      <c r="D227" s="17" t="s">
        <v>25</v>
      </c>
      <c r="E227" s="21" t="s">
        <v>50</v>
      </c>
      <c r="F227" s="17" t="s">
        <v>69</v>
      </c>
      <c r="G227" s="35" t="s">
        <v>1519</v>
      </c>
      <c r="H227" s="21" t="s">
        <v>1520</v>
      </c>
      <c r="I227" s="36" t="s">
        <v>1521</v>
      </c>
      <c r="J227" s="21" t="s">
        <v>1522</v>
      </c>
      <c r="K227" s="35" t="s">
        <v>1523</v>
      </c>
      <c r="L227" s="21" t="s">
        <v>36</v>
      </c>
      <c r="M227" s="21" t="s">
        <v>1117</v>
      </c>
      <c r="N227" s="37">
        <v>45810.0</v>
      </c>
      <c r="O227" s="37">
        <v>46357.0</v>
      </c>
      <c r="P227" s="36" t="s">
        <v>1524</v>
      </c>
      <c r="Q227" s="21"/>
      <c r="R227" s="21"/>
      <c r="S227" s="27" t="s">
        <v>1525</v>
      </c>
      <c r="T227" s="27"/>
      <c r="U227" s="39" t="s">
        <v>1526</v>
      </c>
      <c r="V227" s="42" t="s">
        <v>1527</v>
      </c>
      <c r="W227" s="21"/>
    </row>
    <row r="228">
      <c r="A228" s="74">
        <v>45170.0</v>
      </c>
      <c r="B228" s="74">
        <v>45199.0</v>
      </c>
      <c r="C228" s="17" t="s">
        <v>1528</v>
      </c>
      <c r="D228" s="17" t="s">
        <v>25</v>
      </c>
      <c r="E228" s="21" t="s">
        <v>50</v>
      </c>
      <c r="F228" s="17" t="s">
        <v>40</v>
      </c>
      <c r="G228" s="35" t="s">
        <v>1529</v>
      </c>
      <c r="H228" s="21" t="s">
        <v>1530</v>
      </c>
      <c r="I228" s="36" t="s">
        <v>1531</v>
      </c>
      <c r="J228" s="21" t="s">
        <v>1532</v>
      </c>
      <c r="K228" s="35" t="s">
        <v>1533</v>
      </c>
      <c r="L228" s="21" t="s">
        <v>36</v>
      </c>
      <c r="M228" s="21" t="s">
        <v>1534</v>
      </c>
      <c r="N228" s="37">
        <v>45627.0</v>
      </c>
      <c r="O228" s="37">
        <v>45992.0</v>
      </c>
      <c r="P228" s="36"/>
      <c r="Q228" s="67"/>
      <c r="R228" s="21">
        <v>120.0</v>
      </c>
      <c r="S228" s="27">
        <v>1700.0</v>
      </c>
      <c r="T228" s="27"/>
      <c r="U228" s="39" t="s">
        <v>1535</v>
      </c>
      <c r="V228" s="21"/>
      <c r="W228" s="21"/>
    </row>
    <row r="229">
      <c r="A229" s="74">
        <v>45170.0</v>
      </c>
      <c r="B229" s="74">
        <v>45199.0</v>
      </c>
      <c r="C229" s="17" t="s">
        <v>1280</v>
      </c>
      <c r="D229" s="17" t="s">
        <v>25</v>
      </c>
      <c r="E229" s="21" t="s">
        <v>50</v>
      </c>
      <c r="F229" s="17" t="s">
        <v>127</v>
      </c>
      <c r="G229" s="35" t="s">
        <v>1536</v>
      </c>
      <c r="H229" s="21" t="s">
        <v>448</v>
      </c>
      <c r="I229" s="35" t="s">
        <v>36</v>
      </c>
      <c r="J229" s="21" t="s">
        <v>1537</v>
      </c>
      <c r="K229" s="35" t="s">
        <v>36</v>
      </c>
      <c r="L229" s="17" t="s">
        <v>36</v>
      </c>
      <c r="M229" s="21" t="s">
        <v>181</v>
      </c>
      <c r="N229" s="37">
        <v>45444.0</v>
      </c>
      <c r="O229" s="37"/>
      <c r="P229" s="36" t="s">
        <v>1286</v>
      </c>
      <c r="Q229" s="67"/>
      <c r="R229" s="21"/>
      <c r="S229" s="27" t="s">
        <v>1538</v>
      </c>
      <c r="T229" s="27"/>
      <c r="U229" s="100"/>
      <c r="V229" s="21"/>
      <c r="W229" s="21"/>
    </row>
    <row r="230">
      <c r="A230" s="74">
        <v>45190.0</v>
      </c>
      <c r="B230" s="74">
        <v>45196.0</v>
      </c>
      <c r="C230" s="21" t="s">
        <v>1539</v>
      </c>
      <c r="D230" s="17" t="s">
        <v>25</v>
      </c>
      <c r="E230" s="21" t="s">
        <v>36</v>
      </c>
      <c r="F230" s="17" t="s">
        <v>175</v>
      </c>
      <c r="G230" s="35" t="s">
        <v>1540</v>
      </c>
      <c r="H230" s="21" t="s">
        <v>105</v>
      </c>
      <c r="I230" s="36" t="s">
        <v>36</v>
      </c>
      <c r="J230" s="21" t="s">
        <v>1541</v>
      </c>
      <c r="K230" s="35" t="s">
        <v>1542</v>
      </c>
      <c r="L230" s="21" t="s">
        <v>36</v>
      </c>
      <c r="M230" s="21" t="s">
        <v>86</v>
      </c>
      <c r="N230" s="37">
        <v>45839.0</v>
      </c>
      <c r="O230" s="37"/>
      <c r="P230" s="20" t="s">
        <v>1543</v>
      </c>
      <c r="Q230" s="16" t="s">
        <v>153</v>
      </c>
      <c r="R230" s="16" t="s">
        <v>153</v>
      </c>
      <c r="S230" s="23">
        <v>2013.0</v>
      </c>
      <c r="T230" s="16" t="s">
        <v>153</v>
      </c>
      <c r="U230" s="46" t="s">
        <v>1544</v>
      </c>
      <c r="V230" s="21"/>
      <c r="W230" s="21"/>
    </row>
    <row r="231">
      <c r="A231" s="74">
        <v>45159.0</v>
      </c>
      <c r="B231" s="74">
        <v>45198.0</v>
      </c>
      <c r="C231" s="21" t="s">
        <v>1545</v>
      </c>
      <c r="D231" s="17" t="s">
        <v>25</v>
      </c>
      <c r="E231" s="21" t="s">
        <v>56</v>
      </c>
      <c r="F231" s="17" t="s">
        <v>40</v>
      </c>
      <c r="G231" s="35" t="s">
        <v>1546</v>
      </c>
      <c r="H231" s="21" t="s">
        <v>120</v>
      </c>
      <c r="I231" s="36" t="s">
        <v>36</v>
      </c>
      <c r="J231" s="21" t="s">
        <v>329</v>
      </c>
      <c r="K231" s="35" t="s">
        <v>1547</v>
      </c>
      <c r="L231" s="21">
        <v>164.0</v>
      </c>
      <c r="M231" s="21" t="s">
        <v>1545</v>
      </c>
      <c r="N231" s="21" t="s">
        <v>34</v>
      </c>
      <c r="O231" s="21" t="s">
        <v>34</v>
      </c>
      <c r="P231" s="20"/>
      <c r="Q231" s="21" t="s">
        <v>1548</v>
      </c>
      <c r="R231" s="16">
        <v>55.0</v>
      </c>
      <c r="S231" s="27"/>
      <c r="T231" s="27">
        <v>2475.0</v>
      </c>
      <c r="U231" s="46" t="s">
        <v>1549</v>
      </c>
      <c r="V231" s="21"/>
      <c r="W231" s="21"/>
    </row>
    <row r="232">
      <c r="A232" s="74">
        <v>45170.0</v>
      </c>
      <c r="B232" s="74">
        <v>45201.0</v>
      </c>
      <c r="C232" s="17" t="s">
        <v>1550</v>
      </c>
      <c r="D232" s="17" t="s">
        <v>25</v>
      </c>
      <c r="E232" s="21" t="s">
        <v>56</v>
      </c>
      <c r="F232" s="17" t="s">
        <v>40</v>
      </c>
      <c r="G232" s="35" t="s">
        <v>1551</v>
      </c>
      <c r="H232" s="21" t="s">
        <v>692</v>
      </c>
      <c r="I232" s="36" t="s">
        <v>1552</v>
      </c>
      <c r="J232" s="21" t="s">
        <v>43</v>
      </c>
      <c r="K232" s="35" t="s">
        <v>1553</v>
      </c>
      <c r="L232" s="21">
        <v>122.0</v>
      </c>
      <c r="M232" s="21" t="s">
        <v>433</v>
      </c>
      <c r="N232" s="37">
        <v>45839.0</v>
      </c>
      <c r="O232" s="37">
        <v>45992.0</v>
      </c>
      <c r="P232" s="36" t="s">
        <v>545</v>
      </c>
      <c r="Q232" s="67"/>
      <c r="R232" s="21" t="s">
        <v>36</v>
      </c>
      <c r="S232" s="27"/>
      <c r="T232" s="27">
        <v>3000.0</v>
      </c>
      <c r="U232" s="39" t="s">
        <v>1554</v>
      </c>
      <c r="V232" s="21"/>
      <c r="W232" s="21"/>
    </row>
    <row r="233">
      <c r="A233" s="74">
        <v>45194.0</v>
      </c>
      <c r="B233" s="74">
        <v>45203.0</v>
      </c>
      <c r="C233" s="21" t="s">
        <v>86</v>
      </c>
      <c r="D233" s="17" t="s">
        <v>25</v>
      </c>
      <c r="E233" s="21" t="s">
        <v>50</v>
      </c>
      <c r="F233" s="17" t="s">
        <v>40</v>
      </c>
      <c r="G233" s="35" t="s">
        <v>28</v>
      </c>
      <c r="H233" s="21" t="s">
        <v>394</v>
      </c>
      <c r="I233" s="36" t="s">
        <v>36</v>
      </c>
      <c r="J233" s="21" t="s">
        <v>43</v>
      </c>
      <c r="K233" s="35" t="s">
        <v>1555</v>
      </c>
      <c r="L233" s="21" t="s">
        <v>36</v>
      </c>
      <c r="M233" s="21" t="s">
        <v>86</v>
      </c>
      <c r="N233" s="21" t="s">
        <v>906</v>
      </c>
      <c r="O233" s="21" t="s">
        <v>906</v>
      </c>
      <c r="P233" s="20"/>
      <c r="Q233" s="101" t="s">
        <v>1556</v>
      </c>
      <c r="R233" s="16" t="s">
        <v>153</v>
      </c>
      <c r="S233" s="23" t="s">
        <v>153</v>
      </c>
      <c r="T233" s="16" t="s">
        <v>153</v>
      </c>
      <c r="U233" s="46" t="s">
        <v>1557</v>
      </c>
      <c r="V233" s="21"/>
      <c r="W233" s="21"/>
    </row>
    <row r="234">
      <c r="A234" s="74">
        <v>45184.0</v>
      </c>
      <c r="B234" s="74">
        <v>45204.0</v>
      </c>
      <c r="C234" s="16" t="s">
        <v>1558</v>
      </c>
      <c r="D234" s="17" t="s">
        <v>25</v>
      </c>
      <c r="E234" s="16" t="s">
        <v>56</v>
      </c>
      <c r="F234" s="18" t="s">
        <v>40</v>
      </c>
      <c r="G234" s="19" t="s">
        <v>1559</v>
      </c>
      <c r="H234" s="16" t="s">
        <v>1560</v>
      </c>
      <c r="I234" s="20" t="s">
        <v>1561</v>
      </c>
      <c r="J234" s="16" t="s">
        <v>43</v>
      </c>
      <c r="K234" s="19" t="s">
        <v>1562</v>
      </c>
      <c r="L234" s="21">
        <v>108.0</v>
      </c>
      <c r="M234" s="21" t="s">
        <v>1563</v>
      </c>
      <c r="N234" s="22">
        <v>45627.0</v>
      </c>
      <c r="O234" s="22">
        <v>45627.0</v>
      </c>
      <c r="P234" s="20" t="s">
        <v>34</v>
      </c>
      <c r="Q234" s="16" t="s">
        <v>1564</v>
      </c>
      <c r="R234" s="21" t="s">
        <v>36</v>
      </c>
      <c r="S234" s="27">
        <v>2500.0</v>
      </c>
      <c r="T234" s="23"/>
      <c r="U234" s="29" t="s">
        <v>1565</v>
      </c>
      <c r="V234" s="16"/>
      <c r="W234" s="16"/>
    </row>
    <row r="235">
      <c r="A235" s="74">
        <v>45184.0</v>
      </c>
      <c r="B235" s="74">
        <v>45204.0</v>
      </c>
      <c r="C235" s="16" t="s">
        <v>1566</v>
      </c>
      <c r="D235" s="17" t="s">
        <v>25</v>
      </c>
      <c r="E235" s="16" t="s">
        <v>56</v>
      </c>
      <c r="F235" s="18" t="s">
        <v>40</v>
      </c>
      <c r="G235" s="19" t="s">
        <v>1567</v>
      </c>
      <c r="H235" s="16" t="s">
        <v>1040</v>
      </c>
      <c r="I235" s="20" t="s">
        <v>36</v>
      </c>
      <c r="J235" s="16" t="s">
        <v>43</v>
      </c>
      <c r="K235" s="19" t="s">
        <v>36</v>
      </c>
      <c r="L235" s="21" t="s">
        <v>36</v>
      </c>
      <c r="M235" s="21" t="s">
        <v>1563</v>
      </c>
      <c r="N235" s="22">
        <v>45809.0</v>
      </c>
      <c r="O235" s="22">
        <v>46357.0</v>
      </c>
      <c r="P235" s="20" t="s">
        <v>168</v>
      </c>
      <c r="Q235" s="16" t="s">
        <v>1568</v>
      </c>
      <c r="R235" s="21" t="s">
        <v>36</v>
      </c>
      <c r="S235" s="27">
        <v>2073.0</v>
      </c>
      <c r="T235" s="23"/>
      <c r="U235" s="29" t="s">
        <v>1569</v>
      </c>
      <c r="V235" s="16"/>
      <c r="W235" s="16"/>
    </row>
    <row r="236">
      <c r="A236" s="74">
        <v>45181.0</v>
      </c>
      <c r="B236" s="74">
        <v>45204.0</v>
      </c>
      <c r="C236" s="16" t="s">
        <v>1570</v>
      </c>
      <c r="D236" s="17" t="s">
        <v>25</v>
      </c>
      <c r="E236" s="16" t="s">
        <v>36</v>
      </c>
      <c r="F236" s="18" t="s">
        <v>40</v>
      </c>
      <c r="G236" s="19" t="s">
        <v>28</v>
      </c>
      <c r="H236" s="16" t="s">
        <v>1571</v>
      </c>
      <c r="I236" s="20" t="s">
        <v>1175</v>
      </c>
      <c r="J236" s="16" t="s">
        <v>43</v>
      </c>
      <c r="K236" s="19" t="s">
        <v>1572</v>
      </c>
      <c r="L236" s="21" t="s">
        <v>36</v>
      </c>
      <c r="M236" s="21" t="s">
        <v>86</v>
      </c>
      <c r="N236" s="22">
        <v>45474.0</v>
      </c>
      <c r="O236" s="22">
        <v>45627.0</v>
      </c>
      <c r="P236" s="20" t="s">
        <v>34</v>
      </c>
      <c r="Q236" s="16" t="s">
        <v>1573</v>
      </c>
      <c r="R236" s="21" t="s">
        <v>36</v>
      </c>
      <c r="S236" s="27" t="s">
        <v>36</v>
      </c>
      <c r="T236" s="23">
        <v>2250.0</v>
      </c>
      <c r="U236" s="29" t="s">
        <v>1574</v>
      </c>
      <c r="V236" s="16"/>
      <c r="W236" s="16"/>
    </row>
    <row r="237">
      <c r="A237" s="74">
        <v>45190.0</v>
      </c>
      <c r="B237" s="74">
        <v>45208.0</v>
      </c>
      <c r="C237" s="21" t="s">
        <v>1575</v>
      </c>
      <c r="D237" s="17" t="s">
        <v>378</v>
      </c>
      <c r="E237" s="21" t="s">
        <v>36</v>
      </c>
      <c r="F237" s="17" t="s">
        <v>40</v>
      </c>
      <c r="G237" s="19" t="s">
        <v>28</v>
      </c>
      <c r="H237" s="21" t="s">
        <v>105</v>
      </c>
      <c r="I237" s="36" t="s">
        <v>36</v>
      </c>
      <c r="J237" s="21" t="s">
        <v>43</v>
      </c>
      <c r="K237" s="35" t="s">
        <v>36</v>
      </c>
      <c r="L237" s="21" t="s">
        <v>36</v>
      </c>
      <c r="M237" s="21" t="s">
        <v>86</v>
      </c>
      <c r="N237" s="37"/>
      <c r="O237" s="37">
        <v>44531.0</v>
      </c>
      <c r="P237" s="20"/>
      <c r="Q237" s="16" t="s">
        <v>153</v>
      </c>
      <c r="R237" s="16" t="s">
        <v>153</v>
      </c>
      <c r="S237" s="23" t="s">
        <v>1576</v>
      </c>
      <c r="T237" s="16"/>
      <c r="U237" s="46" t="s">
        <v>1577</v>
      </c>
      <c r="V237" s="21"/>
      <c r="W237" s="21"/>
    </row>
    <row r="238">
      <c r="A238" s="74">
        <v>45181.0</v>
      </c>
      <c r="B238" s="74">
        <v>45209.0</v>
      </c>
      <c r="C238" s="16" t="s">
        <v>1578</v>
      </c>
      <c r="D238" s="17" t="s">
        <v>25</v>
      </c>
      <c r="E238" s="16" t="s">
        <v>56</v>
      </c>
      <c r="F238" s="18" t="s">
        <v>40</v>
      </c>
      <c r="G238" s="19" t="s">
        <v>1579</v>
      </c>
      <c r="H238" s="16" t="s">
        <v>105</v>
      </c>
      <c r="I238" s="20" t="s">
        <v>1580</v>
      </c>
      <c r="J238" s="16" t="s">
        <v>1581</v>
      </c>
      <c r="K238" s="19" t="s">
        <v>1582</v>
      </c>
      <c r="L238" s="21">
        <v>100.0</v>
      </c>
      <c r="M238" s="21" t="s">
        <v>217</v>
      </c>
      <c r="N238" s="22">
        <v>45627.0</v>
      </c>
      <c r="O238" s="22">
        <v>46357.0</v>
      </c>
      <c r="P238" s="20" t="s">
        <v>34</v>
      </c>
      <c r="Q238" s="16" t="s">
        <v>1583</v>
      </c>
      <c r="R238" s="21" t="s">
        <v>36</v>
      </c>
      <c r="S238" s="27"/>
      <c r="T238" s="23">
        <v>2423.0</v>
      </c>
      <c r="U238" s="29" t="s">
        <v>1584</v>
      </c>
      <c r="V238" s="16"/>
      <c r="W238" s="16"/>
    </row>
    <row r="239">
      <c r="A239" s="74">
        <v>45190.0</v>
      </c>
      <c r="B239" s="74">
        <v>45209.0</v>
      </c>
      <c r="C239" s="21" t="s">
        <v>1585</v>
      </c>
      <c r="D239" s="17" t="s">
        <v>378</v>
      </c>
      <c r="E239" s="21" t="s">
        <v>36</v>
      </c>
      <c r="F239" s="17" t="s">
        <v>40</v>
      </c>
      <c r="G239" s="35" t="s">
        <v>1586</v>
      </c>
      <c r="H239" s="21" t="s">
        <v>105</v>
      </c>
      <c r="I239" s="36" t="s">
        <v>36</v>
      </c>
      <c r="J239" s="21" t="s">
        <v>638</v>
      </c>
      <c r="K239" s="35" t="s">
        <v>1587</v>
      </c>
      <c r="L239" s="21" t="s">
        <v>36</v>
      </c>
      <c r="M239" s="21" t="s">
        <v>86</v>
      </c>
      <c r="N239" s="37">
        <v>43800.0</v>
      </c>
      <c r="O239" s="37">
        <v>45108.0</v>
      </c>
      <c r="P239" s="20" t="s">
        <v>1588</v>
      </c>
      <c r="Q239" s="16" t="s">
        <v>1589</v>
      </c>
      <c r="R239" s="16" t="s">
        <v>153</v>
      </c>
      <c r="S239" s="23" t="s">
        <v>153</v>
      </c>
      <c r="T239" s="16" t="s">
        <v>153</v>
      </c>
      <c r="U239" s="46" t="s">
        <v>1590</v>
      </c>
      <c r="V239" s="21"/>
      <c r="W239" s="21"/>
    </row>
    <row r="240">
      <c r="A240" s="74">
        <v>45181.0</v>
      </c>
      <c r="B240" s="74">
        <v>45209.0</v>
      </c>
      <c r="C240" s="16" t="s">
        <v>1591</v>
      </c>
      <c r="D240" s="17" t="s">
        <v>542</v>
      </c>
      <c r="E240" s="16" t="s">
        <v>56</v>
      </c>
      <c r="F240" s="18" t="s">
        <v>40</v>
      </c>
      <c r="G240" s="19" t="s">
        <v>1592</v>
      </c>
      <c r="H240" s="16" t="s">
        <v>277</v>
      </c>
      <c r="I240" s="20" t="s">
        <v>1593</v>
      </c>
      <c r="J240" s="16" t="s">
        <v>1594</v>
      </c>
      <c r="K240" s="19" t="s">
        <v>1595</v>
      </c>
      <c r="L240" s="21">
        <v>151.0</v>
      </c>
      <c r="M240" s="21" t="s">
        <v>217</v>
      </c>
      <c r="N240" s="16" t="s">
        <v>1596</v>
      </c>
      <c r="O240" s="16" t="s">
        <v>1597</v>
      </c>
      <c r="P240" s="20" t="s">
        <v>34</v>
      </c>
      <c r="Q240" s="16"/>
      <c r="R240" s="98"/>
      <c r="S240" s="27" t="s">
        <v>1598</v>
      </c>
      <c r="T240" s="23"/>
      <c r="U240" s="24" t="s">
        <v>1599</v>
      </c>
      <c r="V240" s="16"/>
      <c r="W240" s="16"/>
    </row>
    <row r="241">
      <c r="A241" s="74">
        <v>45180.0</v>
      </c>
      <c r="B241" s="74">
        <v>45209.0</v>
      </c>
      <c r="C241" s="16" t="s">
        <v>697</v>
      </c>
      <c r="D241" s="17" t="s">
        <v>25</v>
      </c>
      <c r="E241" s="16" t="s">
        <v>50</v>
      </c>
      <c r="F241" s="18" t="s">
        <v>698</v>
      </c>
      <c r="G241" s="19" t="s">
        <v>1600</v>
      </c>
      <c r="H241" s="16" t="s">
        <v>294</v>
      </c>
      <c r="I241" s="102" t="s">
        <v>1601</v>
      </c>
      <c r="J241" s="16" t="s">
        <v>1602</v>
      </c>
      <c r="K241" s="19" t="s">
        <v>1603</v>
      </c>
      <c r="L241" s="21" t="s">
        <v>36</v>
      </c>
      <c r="M241" s="103" t="s">
        <v>33</v>
      </c>
      <c r="N241" s="16" t="s">
        <v>1604</v>
      </c>
      <c r="O241" s="16" t="s">
        <v>1605</v>
      </c>
      <c r="P241" s="104" t="s">
        <v>1606</v>
      </c>
      <c r="Q241" s="16" t="s">
        <v>1607</v>
      </c>
      <c r="R241" s="21" t="s">
        <v>36</v>
      </c>
      <c r="S241" s="27" t="s">
        <v>1608</v>
      </c>
      <c r="T241" s="23" t="s">
        <v>36</v>
      </c>
      <c r="U241" s="46" t="s">
        <v>1609</v>
      </c>
      <c r="V241" s="16" t="s">
        <v>36</v>
      </c>
      <c r="W241" s="16" t="s">
        <v>1610</v>
      </c>
    </row>
    <row r="242">
      <c r="A242" s="74">
        <v>45181.0</v>
      </c>
      <c r="B242" s="74">
        <v>45209.0</v>
      </c>
      <c r="C242" s="105" t="s">
        <v>1611</v>
      </c>
      <c r="D242" s="106" t="s">
        <v>25</v>
      </c>
      <c r="E242" s="105" t="s">
        <v>56</v>
      </c>
      <c r="F242" s="107" t="s">
        <v>40</v>
      </c>
      <c r="G242" s="108" t="s">
        <v>1612</v>
      </c>
      <c r="H242" s="105" t="s">
        <v>60</v>
      </c>
      <c r="I242" s="104" t="s">
        <v>1613</v>
      </c>
      <c r="J242" s="105" t="s">
        <v>1614</v>
      </c>
      <c r="K242" s="108" t="s">
        <v>1615</v>
      </c>
      <c r="L242" s="109" t="s">
        <v>36</v>
      </c>
      <c r="M242" s="103" t="s">
        <v>33</v>
      </c>
      <c r="N242" s="22">
        <v>45627.0</v>
      </c>
      <c r="O242" s="22">
        <v>45992.0</v>
      </c>
      <c r="P242" s="104" t="s">
        <v>1616</v>
      </c>
      <c r="Q242" s="105" t="s">
        <v>1617</v>
      </c>
      <c r="R242" s="109" t="s">
        <v>36</v>
      </c>
      <c r="S242" s="110" t="s">
        <v>1608</v>
      </c>
      <c r="T242" s="111" t="s">
        <v>36</v>
      </c>
      <c r="U242" s="112" t="s">
        <v>1618</v>
      </c>
      <c r="V242" s="105" t="s">
        <v>36</v>
      </c>
      <c r="W242" s="105" t="s">
        <v>1610</v>
      </c>
    </row>
    <row r="243">
      <c r="A243" s="74">
        <v>45148.0</v>
      </c>
      <c r="B243" s="74">
        <v>45211.0</v>
      </c>
      <c r="C243" s="16" t="s">
        <v>1619</v>
      </c>
      <c r="D243" s="17" t="s">
        <v>25</v>
      </c>
      <c r="E243" s="16" t="s">
        <v>56</v>
      </c>
      <c r="F243" s="18" t="s">
        <v>40</v>
      </c>
      <c r="G243" s="19" t="s">
        <v>28</v>
      </c>
      <c r="H243" s="16" t="s">
        <v>1620</v>
      </c>
      <c r="I243" s="20" t="s">
        <v>1621</v>
      </c>
      <c r="J243" s="16" t="s">
        <v>1622</v>
      </c>
      <c r="K243" s="19" t="s">
        <v>1623</v>
      </c>
      <c r="L243" s="21">
        <v>40.0</v>
      </c>
      <c r="M243" s="21" t="s">
        <v>137</v>
      </c>
      <c r="N243" s="22">
        <v>45627.0</v>
      </c>
      <c r="O243" s="22">
        <v>46357.0</v>
      </c>
      <c r="P243" s="20" t="s">
        <v>34</v>
      </c>
      <c r="Q243" s="109" t="s">
        <v>36</v>
      </c>
      <c r="R243" s="109" t="s">
        <v>36</v>
      </c>
      <c r="S243" s="27" t="s">
        <v>1624</v>
      </c>
      <c r="T243" s="23"/>
      <c r="U243" s="24" t="s">
        <v>1625</v>
      </c>
      <c r="V243" s="16"/>
      <c r="W243" s="16"/>
    </row>
    <row r="244">
      <c r="A244" s="74">
        <v>45182.0</v>
      </c>
      <c r="B244" s="74">
        <v>45200.0</v>
      </c>
      <c r="C244" s="113" t="s">
        <v>1626</v>
      </c>
      <c r="D244" s="17" t="s">
        <v>25</v>
      </c>
      <c r="E244" s="109" t="s">
        <v>36</v>
      </c>
      <c r="F244" s="18" t="s">
        <v>40</v>
      </c>
      <c r="G244" s="114" t="s">
        <v>1627</v>
      </c>
      <c r="H244" s="115" t="s">
        <v>120</v>
      </c>
      <c r="I244" s="109" t="s">
        <v>36</v>
      </c>
      <c r="J244" s="109" t="s">
        <v>36</v>
      </c>
      <c r="K244" s="109" t="s">
        <v>36</v>
      </c>
      <c r="L244" s="109" t="s">
        <v>36</v>
      </c>
      <c r="M244" s="116" t="s">
        <v>676</v>
      </c>
      <c r="N244" s="22">
        <v>45627.0</v>
      </c>
      <c r="O244" s="22">
        <v>45992.0</v>
      </c>
      <c r="P244" s="114" t="s">
        <v>1628</v>
      </c>
      <c r="Q244" s="115" t="s">
        <v>1629</v>
      </c>
      <c r="R244" s="115">
        <v>30.0</v>
      </c>
      <c r="S244" s="117"/>
      <c r="T244" s="118"/>
      <c r="U244" s="119"/>
      <c r="V244" s="120"/>
      <c r="W244" s="121"/>
    </row>
    <row r="245">
      <c r="A245" s="74">
        <v>45179.0</v>
      </c>
      <c r="B245" s="74">
        <v>45214.0</v>
      </c>
      <c r="C245" s="105" t="s">
        <v>161</v>
      </c>
      <c r="D245" s="17" t="s">
        <v>25</v>
      </c>
      <c r="E245" s="105" t="s">
        <v>39</v>
      </c>
      <c r="F245" s="107" t="s">
        <v>127</v>
      </c>
      <c r="G245" s="19" t="s">
        <v>1630</v>
      </c>
      <c r="H245" s="105" t="s">
        <v>120</v>
      </c>
      <c r="I245" s="104" t="s">
        <v>36</v>
      </c>
      <c r="J245" s="105" t="s">
        <v>43</v>
      </c>
      <c r="K245" s="108" t="s">
        <v>36</v>
      </c>
      <c r="L245" s="105" t="s">
        <v>36</v>
      </c>
      <c r="M245" s="109" t="s">
        <v>161</v>
      </c>
      <c r="N245" s="105" t="s">
        <v>36</v>
      </c>
      <c r="O245" s="105" t="s">
        <v>36</v>
      </c>
      <c r="P245" s="104" t="s">
        <v>1631</v>
      </c>
      <c r="Q245" s="109" t="s">
        <v>36</v>
      </c>
      <c r="R245" s="109" t="s">
        <v>36</v>
      </c>
      <c r="S245" s="110">
        <v>2150.0</v>
      </c>
      <c r="T245" s="111"/>
      <c r="U245" s="122" t="s">
        <v>1632</v>
      </c>
      <c r="V245" s="105"/>
      <c r="W245" s="105"/>
    </row>
    <row r="246">
      <c r="A246" s="74">
        <v>45166.0</v>
      </c>
      <c r="B246" s="74">
        <v>45214.0</v>
      </c>
      <c r="C246" s="105" t="s">
        <v>1633</v>
      </c>
      <c r="D246" s="17" t="s">
        <v>25</v>
      </c>
      <c r="E246" s="105" t="s">
        <v>56</v>
      </c>
      <c r="F246" s="107" t="s">
        <v>27</v>
      </c>
      <c r="G246" s="19" t="s">
        <v>1634</v>
      </c>
      <c r="H246" s="105" t="s">
        <v>424</v>
      </c>
      <c r="I246" s="104" t="s">
        <v>1635</v>
      </c>
      <c r="J246" s="105" t="s">
        <v>43</v>
      </c>
      <c r="K246" s="108" t="s">
        <v>1636</v>
      </c>
      <c r="L246" s="105" t="s">
        <v>36</v>
      </c>
      <c r="M246" s="109" t="s">
        <v>108</v>
      </c>
      <c r="N246" s="105" t="s">
        <v>1637</v>
      </c>
      <c r="O246" s="105" t="s">
        <v>34</v>
      </c>
      <c r="P246" s="104" t="s">
        <v>1638</v>
      </c>
      <c r="Q246" s="109" t="s">
        <v>36</v>
      </c>
      <c r="R246" s="109" t="s">
        <v>153</v>
      </c>
      <c r="S246" s="110" t="s">
        <v>1639</v>
      </c>
      <c r="T246" s="111"/>
      <c r="U246" s="122" t="s">
        <v>1640</v>
      </c>
      <c r="V246" s="105"/>
      <c r="W246" s="105"/>
    </row>
    <row r="247">
      <c r="A247" s="74">
        <v>45187.0</v>
      </c>
      <c r="B247" s="74">
        <v>45215.0</v>
      </c>
      <c r="C247" s="105" t="s">
        <v>1641</v>
      </c>
      <c r="D247" s="106" t="s">
        <v>25</v>
      </c>
      <c r="E247" s="105" t="s">
        <v>39</v>
      </c>
      <c r="F247" s="107" t="s">
        <v>69</v>
      </c>
      <c r="G247" s="19" t="s">
        <v>1642</v>
      </c>
      <c r="H247" s="105" t="s">
        <v>264</v>
      </c>
      <c r="I247" s="20" t="s">
        <v>1643</v>
      </c>
      <c r="J247" s="16" t="s">
        <v>1644</v>
      </c>
      <c r="K247" s="108" t="s">
        <v>1645</v>
      </c>
      <c r="L247" s="105" t="s">
        <v>36</v>
      </c>
      <c r="M247" s="109" t="s">
        <v>33</v>
      </c>
      <c r="N247" s="22">
        <v>45627.0</v>
      </c>
      <c r="O247" s="22">
        <v>45992.0</v>
      </c>
      <c r="P247" s="20" t="s">
        <v>34</v>
      </c>
      <c r="Q247" s="20" t="s">
        <v>34</v>
      </c>
      <c r="R247" s="109" t="s">
        <v>153</v>
      </c>
      <c r="S247" s="110">
        <v>2000.0</v>
      </c>
      <c r="T247" s="111" t="s">
        <v>36</v>
      </c>
      <c r="U247" s="122" t="s">
        <v>1646</v>
      </c>
      <c r="V247" s="105"/>
      <c r="W247" s="105"/>
    </row>
    <row r="248" ht="67.5" customHeight="1">
      <c r="A248" s="74">
        <v>45201.0</v>
      </c>
      <c r="B248" s="74">
        <v>45215.0</v>
      </c>
      <c r="C248" s="16" t="s">
        <v>1377</v>
      </c>
      <c r="D248" s="17" t="s">
        <v>25</v>
      </c>
      <c r="E248" s="16" t="s">
        <v>36</v>
      </c>
      <c r="F248" s="18" t="s">
        <v>27</v>
      </c>
      <c r="G248" s="19" t="s">
        <v>28</v>
      </c>
      <c r="H248" s="21" t="s">
        <v>105</v>
      </c>
      <c r="I248" s="36" t="s">
        <v>36</v>
      </c>
      <c r="J248" s="16" t="s">
        <v>1027</v>
      </c>
      <c r="K248" s="19" t="s">
        <v>1647</v>
      </c>
      <c r="L248" s="21" t="s">
        <v>36</v>
      </c>
      <c r="M248" s="21" t="s">
        <v>86</v>
      </c>
      <c r="N248" s="16" t="s">
        <v>147</v>
      </c>
      <c r="O248" s="16" t="s">
        <v>34</v>
      </c>
      <c r="P248" s="20" t="s">
        <v>34</v>
      </c>
      <c r="Q248" s="20" t="s">
        <v>34</v>
      </c>
      <c r="R248" s="16" t="s">
        <v>153</v>
      </c>
      <c r="S248" s="23">
        <v>2800.0</v>
      </c>
      <c r="T248" s="16" t="s">
        <v>153</v>
      </c>
      <c r="U248" s="24" t="s">
        <v>1648</v>
      </c>
      <c r="V248" s="16"/>
      <c r="W248" s="16" t="s">
        <v>1649</v>
      </c>
    </row>
    <row r="249" ht="81.75" customHeight="1">
      <c r="A249" s="74">
        <v>45186.0</v>
      </c>
      <c r="B249" s="74">
        <v>45216.0</v>
      </c>
      <c r="C249" s="16" t="s">
        <v>1650</v>
      </c>
      <c r="D249" s="17" t="s">
        <v>25</v>
      </c>
      <c r="E249" s="16" t="s">
        <v>56</v>
      </c>
      <c r="F249" s="18" t="s">
        <v>40</v>
      </c>
      <c r="G249" s="19" t="s">
        <v>1651</v>
      </c>
      <c r="H249" s="16" t="s">
        <v>729</v>
      </c>
      <c r="I249" s="20" t="s">
        <v>36</v>
      </c>
      <c r="J249" s="16" t="s">
        <v>329</v>
      </c>
      <c r="K249" s="19" t="s">
        <v>36</v>
      </c>
      <c r="L249" s="18" t="s">
        <v>36</v>
      </c>
      <c r="M249" s="21" t="s">
        <v>1563</v>
      </c>
      <c r="N249" s="22">
        <v>45809.0</v>
      </c>
      <c r="O249" s="22">
        <v>45992.0</v>
      </c>
      <c r="P249" s="20" t="s">
        <v>34</v>
      </c>
      <c r="Q249" s="16" t="s">
        <v>1652</v>
      </c>
      <c r="R249" s="21" t="s">
        <v>36</v>
      </c>
      <c r="S249" s="27">
        <v>1867.0</v>
      </c>
      <c r="T249" s="23"/>
      <c r="U249" s="24" t="s">
        <v>1653</v>
      </c>
      <c r="V249" s="16"/>
      <c r="W249" s="16"/>
    </row>
    <row r="250">
      <c r="A250" s="74">
        <v>45194.0</v>
      </c>
      <c r="B250" s="74">
        <v>45217.0</v>
      </c>
      <c r="C250" s="21" t="s">
        <v>1654</v>
      </c>
      <c r="D250" s="17" t="s">
        <v>1384</v>
      </c>
      <c r="E250" s="21" t="s">
        <v>36</v>
      </c>
      <c r="F250" s="17" t="s">
        <v>40</v>
      </c>
      <c r="G250" s="35" t="s">
        <v>1655</v>
      </c>
      <c r="H250" s="21" t="s">
        <v>1656</v>
      </c>
      <c r="I250" s="36" t="s">
        <v>1657</v>
      </c>
      <c r="J250" s="21" t="s">
        <v>1658</v>
      </c>
      <c r="K250" s="35" t="s">
        <v>36</v>
      </c>
      <c r="L250" s="21" t="s">
        <v>36</v>
      </c>
      <c r="M250" s="21" t="s">
        <v>86</v>
      </c>
      <c r="N250" s="21" t="s">
        <v>147</v>
      </c>
      <c r="O250" s="37">
        <v>45839.0</v>
      </c>
      <c r="P250" s="20"/>
      <c r="Q250" s="16" t="s">
        <v>153</v>
      </c>
      <c r="R250" s="16" t="s">
        <v>153</v>
      </c>
      <c r="S250" s="23" t="s">
        <v>153</v>
      </c>
      <c r="T250" s="16" t="s">
        <v>153</v>
      </c>
      <c r="U250" s="46" t="s">
        <v>1659</v>
      </c>
      <c r="V250" s="21"/>
      <c r="W250" s="21"/>
    </row>
    <row r="251" ht="63.75" customHeight="1">
      <c r="A251" s="74">
        <v>45209.0</v>
      </c>
      <c r="B251" s="74">
        <v>45219.0</v>
      </c>
      <c r="C251" s="16" t="s">
        <v>1660</v>
      </c>
      <c r="D251" s="17" t="s">
        <v>25</v>
      </c>
      <c r="E251" s="16" t="s">
        <v>50</v>
      </c>
      <c r="F251" s="18" t="s">
        <v>69</v>
      </c>
      <c r="G251" s="19" t="s">
        <v>1661</v>
      </c>
      <c r="H251" s="16" t="s">
        <v>1662</v>
      </c>
      <c r="I251" s="20" t="s">
        <v>1663</v>
      </c>
      <c r="J251" s="16" t="s">
        <v>43</v>
      </c>
      <c r="K251" s="21" t="s">
        <v>36</v>
      </c>
      <c r="L251" s="21" t="s">
        <v>36</v>
      </c>
      <c r="M251" s="21" t="s">
        <v>433</v>
      </c>
      <c r="N251" s="22">
        <v>45992.0</v>
      </c>
      <c r="O251" s="16" t="s">
        <v>34</v>
      </c>
      <c r="P251" s="20" t="s">
        <v>1664</v>
      </c>
      <c r="Q251" s="16" t="s">
        <v>153</v>
      </c>
      <c r="R251" s="16" t="s">
        <v>153</v>
      </c>
      <c r="S251" s="16" t="s">
        <v>153</v>
      </c>
      <c r="T251" s="23">
        <v>1825.0</v>
      </c>
      <c r="U251" s="24" t="s">
        <v>1665</v>
      </c>
      <c r="V251" s="16"/>
      <c r="W251" s="16"/>
    </row>
    <row r="252">
      <c r="A252" s="74">
        <v>45189.0</v>
      </c>
      <c r="B252" s="74">
        <v>45219.0</v>
      </c>
      <c r="C252" s="16" t="s">
        <v>1666</v>
      </c>
      <c r="D252" s="17" t="s">
        <v>25</v>
      </c>
      <c r="E252" s="16" t="s">
        <v>56</v>
      </c>
      <c r="F252" s="18" t="s">
        <v>40</v>
      </c>
      <c r="G252" s="19" t="s">
        <v>28</v>
      </c>
      <c r="H252" s="16" t="s">
        <v>294</v>
      </c>
      <c r="I252" s="20" t="s">
        <v>1667</v>
      </c>
      <c r="J252" s="16" t="s">
        <v>1668</v>
      </c>
      <c r="K252" s="35" t="s">
        <v>36</v>
      </c>
      <c r="L252" s="21" t="s">
        <v>36</v>
      </c>
      <c r="M252" s="21" t="s">
        <v>1666</v>
      </c>
      <c r="N252" s="21" t="s">
        <v>147</v>
      </c>
      <c r="O252" s="16" t="s">
        <v>34</v>
      </c>
      <c r="P252" s="20" t="s">
        <v>36</v>
      </c>
      <c r="Q252" s="16"/>
      <c r="R252" s="16" t="s">
        <v>153</v>
      </c>
      <c r="S252" s="16" t="s">
        <v>153</v>
      </c>
      <c r="T252" s="23">
        <v>1929.0</v>
      </c>
      <c r="U252" s="24" t="s">
        <v>1669</v>
      </c>
      <c r="V252" s="16"/>
      <c r="W252" s="16"/>
    </row>
    <row r="253">
      <c r="A253" s="74">
        <v>45189.0</v>
      </c>
      <c r="B253" s="74">
        <v>45219.0</v>
      </c>
      <c r="C253" s="16" t="s">
        <v>784</v>
      </c>
      <c r="D253" s="17" t="s">
        <v>25</v>
      </c>
      <c r="E253" s="16" t="s">
        <v>56</v>
      </c>
      <c r="F253" s="18" t="s">
        <v>40</v>
      </c>
      <c r="G253" s="19" t="s">
        <v>716</v>
      </c>
      <c r="H253" s="16" t="s">
        <v>120</v>
      </c>
      <c r="I253" s="20" t="s">
        <v>1670</v>
      </c>
      <c r="J253" s="16" t="s">
        <v>1671</v>
      </c>
      <c r="K253" s="19" t="s">
        <v>1672</v>
      </c>
      <c r="L253" s="21" t="s">
        <v>36</v>
      </c>
      <c r="M253" s="21" t="s">
        <v>784</v>
      </c>
      <c r="N253" s="16" t="s">
        <v>787</v>
      </c>
      <c r="O253" s="16" t="s">
        <v>34</v>
      </c>
      <c r="P253" s="20" t="s">
        <v>1673</v>
      </c>
      <c r="Q253" s="16"/>
      <c r="R253" s="16" t="s">
        <v>153</v>
      </c>
      <c r="S253" s="16" t="s">
        <v>153</v>
      </c>
      <c r="T253" s="23">
        <v>2012.0</v>
      </c>
      <c r="U253" s="24" t="s">
        <v>1674</v>
      </c>
      <c r="V253" s="16"/>
      <c r="W253" s="16"/>
    </row>
    <row r="254">
      <c r="A254" s="74">
        <v>45189.0</v>
      </c>
      <c r="B254" s="74">
        <v>45219.0</v>
      </c>
      <c r="C254" s="16" t="s">
        <v>704</v>
      </c>
      <c r="D254" s="17" t="s">
        <v>25</v>
      </c>
      <c r="E254" s="16" t="s">
        <v>56</v>
      </c>
      <c r="F254" s="18" t="s">
        <v>127</v>
      </c>
      <c r="G254" s="19" t="s">
        <v>1675</v>
      </c>
      <c r="H254" s="16" t="s">
        <v>424</v>
      </c>
      <c r="I254" s="20" t="s">
        <v>36</v>
      </c>
      <c r="J254" s="16" t="s">
        <v>43</v>
      </c>
      <c r="K254" s="19" t="s">
        <v>1676</v>
      </c>
      <c r="L254" s="16">
        <v>163.0</v>
      </c>
      <c r="M254" s="21" t="s">
        <v>1563</v>
      </c>
      <c r="N254" s="22">
        <v>45992.0</v>
      </c>
      <c r="O254" s="22">
        <v>46174.0</v>
      </c>
      <c r="P254" s="20" t="s">
        <v>1677</v>
      </c>
      <c r="Q254" s="16"/>
      <c r="R254" s="16" t="s">
        <v>153</v>
      </c>
      <c r="S254" s="23">
        <v>2032.0</v>
      </c>
      <c r="T254" s="16"/>
      <c r="U254" s="24" t="s">
        <v>1678</v>
      </c>
      <c r="V254" s="16"/>
      <c r="W254" s="16"/>
    </row>
    <row r="255">
      <c r="A255" s="74">
        <v>45187.0</v>
      </c>
      <c r="B255" s="74">
        <v>45219.0</v>
      </c>
      <c r="C255" s="16" t="s">
        <v>1679</v>
      </c>
      <c r="D255" s="17" t="s">
        <v>25</v>
      </c>
      <c r="E255" s="16" t="s">
        <v>56</v>
      </c>
      <c r="F255" s="18" t="s">
        <v>40</v>
      </c>
      <c r="G255" s="19" t="s">
        <v>28</v>
      </c>
      <c r="H255" s="16" t="s">
        <v>1680</v>
      </c>
      <c r="I255" s="20" t="s">
        <v>1681</v>
      </c>
      <c r="J255" s="16" t="s">
        <v>1682</v>
      </c>
      <c r="K255" s="19" t="s">
        <v>1683</v>
      </c>
      <c r="L255" s="18" t="s">
        <v>36</v>
      </c>
      <c r="M255" s="21" t="s">
        <v>217</v>
      </c>
      <c r="N255" s="22">
        <v>45992.0</v>
      </c>
      <c r="O255" s="22">
        <v>45992.0</v>
      </c>
      <c r="P255" s="20" t="s">
        <v>1684</v>
      </c>
      <c r="Q255" s="19" t="s">
        <v>36</v>
      </c>
      <c r="R255" s="19" t="s">
        <v>36</v>
      </c>
      <c r="S255" s="27">
        <v>1600.0</v>
      </c>
      <c r="T255" s="23"/>
      <c r="U255" s="24" t="s">
        <v>1685</v>
      </c>
      <c r="V255" s="16"/>
      <c r="W255" s="16"/>
    </row>
    <row r="256">
      <c r="A256" s="74">
        <v>45203.0</v>
      </c>
      <c r="B256" s="74">
        <v>45220.0</v>
      </c>
      <c r="C256" s="16" t="s">
        <v>1686</v>
      </c>
      <c r="D256" s="17" t="s">
        <v>25</v>
      </c>
      <c r="E256" s="16" t="s">
        <v>50</v>
      </c>
      <c r="F256" s="18" t="s">
        <v>40</v>
      </c>
      <c r="G256" s="19" t="s">
        <v>1687</v>
      </c>
      <c r="H256" s="16"/>
      <c r="I256" s="20" t="s">
        <v>36</v>
      </c>
      <c r="J256" s="16" t="s">
        <v>1688</v>
      </c>
      <c r="K256" s="20" t="s">
        <v>36</v>
      </c>
      <c r="L256" s="20" t="s">
        <v>36</v>
      </c>
      <c r="M256" s="21" t="s">
        <v>53</v>
      </c>
      <c r="N256" s="22">
        <v>45627.0</v>
      </c>
      <c r="O256" s="22">
        <v>45992.0</v>
      </c>
      <c r="P256" s="20" t="s">
        <v>36</v>
      </c>
      <c r="Q256" s="20" t="s">
        <v>36</v>
      </c>
      <c r="R256" s="20" t="s">
        <v>36</v>
      </c>
      <c r="S256" s="27"/>
      <c r="T256" s="23">
        <v>2000.0</v>
      </c>
      <c r="U256" s="24" t="s">
        <v>1689</v>
      </c>
      <c r="V256" s="16"/>
      <c r="W256" s="16"/>
    </row>
    <row r="257">
      <c r="A257" s="74">
        <v>45189.0</v>
      </c>
      <c r="B257" s="74">
        <v>45222.0</v>
      </c>
      <c r="C257" s="16" t="s">
        <v>1690</v>
      </c>
      <c r="D257" s="17" t="s">
        <v>25</v>
      </c>
      <c r="E257" s="16" t="s">
        <v>39</v>
      </c>
      <c r="F257" s="18" t="s">
        <v>40</v>
      </c>
      <c r="G257" s="19" t="s">
        <v>28</v>
      </c>
      <c r="H257" s="16" t="s">
        <v>355</v>
      </c>
      <c r="I257" s="104" t="s">
        <v>1691</v>
      </c>
      <c r="J257" s="16" t="s">
        <v>1688</v>
      </c>
      <c r="K257" s="19" t="s">
        <v>1692</v>
      </c>
      <c r="L257" s="18" t="s">
        <v>36</v>
      </c>
      <c r="M257" s="70" t="s">
        <v>33</v>
      </c>
      <c r="N257" s="22">
        <v>45627.0</v>
      </c>
      <c r="O257" s="22">
        <v>45992.0</v>
      </c>
      <c r="P257" s="20" t="s">
        <v>1693</v>
      </c>
      <c r="Q257" s="18" t="s">
        <v>1610</v>
      </c>
      <c r="R257" s="18" t="s">
        <v>36</v>
      </c>
      <c r="S257" s="27" t="s">
        <v>1694</v>
      </c>
      <c r="T257" s="23" t="s">
        <v>36</v>
      </c>
      <c r="U257" s="24" t="s">
        <v>1695</v>
      </c>
      <c r="V257" s="16" t="s">
        <v>36</v>
      </c>
      <c r="W257" s="16" t="s">
        <v>1696</v>
      </c>
    </row>
    <row r="258">
      <c r="A258" s="74">
        <v>45204.0</v>
      </c>
      <c r="B258" s="74">
        <v>45224.0</v>
      </c>
      <c r="C258" s="16" t="s">
        <v>161</v>
      </c>
      <c r="D258" s="17" t="s">
        <v>1697</v>
      </c>
      <c r="E258" s="16" t="s">
        <v>56</v>
      </c>
      <c r="F258" s="18" t="s">
        <v>127</v>
      </c>
      <c r="G258" s="19" t="s">
        <v>1698</v>
      </c>
      <c r="H258" s="16" t="s">
        <v>120</v>
      </c>
      <c r="I258" s="16" t="s">
        <v>36</v>
      </c>
      <c r="J258" s="16" t="s">
        <v>43</v>
      </c>
      <c r="K258" s="16" t="s">
        <v>36</v>
      </c>
      <c r="L258" s="16" t="s">
        <v>36</v>
      </c>
      <c r="M258" s="21" t="s">
        <v>161</v>
      </c>
      <c r="N258" s="16" t="s">
        <v>36</v>
      </c>
      <c r="O258" s="16" t="s">
        <v>36</v>
      </c>
      <c r="P258" s="20" t="s">
        <v>168</v>
      </c>
      <c r="Q258" s="16"/>
      <c r="R258" s="16" t="s">
        <v>36</v>
      </c>
      <c r="S258" s="23"/>
      <c r="T258" s="23">
        <v>2000.0</v>
      </c>
      <c r="U258" s="24" t="s">
        <v>1699</v>
      </c>
      <c r="V258" s="16"/>
      <c r="W258" s="16"/>
    </row>
    <row r="259">
      <c r="A259" s="74">
        <v>45198.0</v>
      </c>
      <c r="B259" s="74">
        <v>45229.0</v>
      </c>
      <c r="C259" s="16" t="s">
        <v>819</v>
      </c>
      <c r="D259" s="17" t="s">
        <v>25</v>
      </c>
      <c r="E259" s="16" t="s">
        <v>39</v>
      </c>
      <c r="F259" s="18" t="s">
        <v>40</v>
      </c>
      <c r="G259" s="19" t="s">
        <v>28</v>
      </c>
      <c r="H259" s="16" t="s">
        <v>82</v>
      </c>
      <c r="I259" s="20" t="s">
        <v>1700</v>
      </c>
      <c r="J259" s="16" t="s">
        <v>821</v>
      </c>
      <c r="K259" s="20" t="s">
        <v>36</v>
      </c>
      <c r="L259" s="20" t="s">
        <v>36</v>
      </c>
      <c r="M259" s="21" t="s">
        <v>1701</v>
      </c>
      <c r="N259" s="22">
        <v>45627.0</v>
      </c>
      <c r="O259" s="22">
        <v>45992.0</v>
      </c>
      <c r="P259" s="20" t="s">
        <v>1702</v>
      </c>
      <c r="Q259" s="16"/>
      <c r="R259" s="16" t="s">
        <v>153</v>
      </c>
      <c r="S259" s="23"/>
      <c r="T259" s="23">
        <v>1730.0</v>
      </c>
      <c r="U259" s="123" t="s">
        <v>1703</v>
      </c>
      <c r="V259" s="16"/>
      <c r="W259" s="16"/>
    </row>
    <row r="260">
      <c r="A260" s="74">
        <v>45208.0</v>
      </c>
      <c r="B260" s="74">
        <v>45229.0</v>
      </c>
      <c r="C260" s="16" t="s">
        <v>1704</v>
      </c>
      <c r="D260" s="18" t="s">
        <v>25</v>
      </c>
      <c r="E260" s="16" t="s">
        <v>865</v>
      </c>
      <c r="F260" s="18" t="s">
        <v>40</v>
      </c>
      <c r="G260" s="19" t="s">
        <v>1705</v>
      </c>
      <c r="H260" s="16" t="s">
        <v>129</v>
      </c>
      <c r="I260" s="20" t="s">
        <v>1706</v>
      </c>
      <c r="J260" s="16" t="s">
        <v>1707</v>
      </c>
      <c r="K260" s="20" t="s">
        <v>1708</v>
      </c>
      <c r="L260" s="21">
        <v>183.0</v>
      </c>
      <c r="M260" s="21" t="s">
        <v>86</v>
      </c>
      <c r="N260" s="22">
        <v>45839.0</v>
      </c>
      <c r="O260" s="22">
        <v>46023.0</v>
      </c>
      <c r="P260" s="20" t="s">
        <v>34</v>
      </c>
      <c r="Q260" s="16"/>
      <c r="R260" s="16" t="s">
        <v>153</v>
      </c>
      <c r="S260" s="23">
        <v>1800.0</v>
      </c>
      <c r="T260" s="23"/>
      <c r="U260" s="24" t="s">
        <v>1709</v>
      </c>
      <c r="V260" s="16"/>
      <c r="W260" s="16"/>
    </row>
    <row r="261">
      <c r="A261" s="74">
        <v>45215.0</v>
      </c>
      <c r="B261" s="74">
        <v>45229.0</v>
      </c>
      <c r="C261" s="105" t="s">
        <v>1710</v>
      </c>
      <c r="D261" s="107" t="s">
        <v>25</v>
      </c>
      <c r="E261" s="105" t="s">
        <v>36</v>
      </c>
      <c r="F261" s="107" t="s">
        <v>27</v>
      </c>
      <c r="G261" s="19" t="s">
        <v>1711</v>
      </c>
      <c r="H261" s="105" t="s">
        <v>1124</v>
      </c>
      <c r="I261" s="20" t="s">
        <v>215</v>
      </c>
      <c r="J261" s="16" t="s">
        <v>1712</v>
      </c>
      <c r="K261" s="108" t="s">
        <v>1713</v>
      </c>
      <c r="L261" s="105" t="s">
        <v>36</v>
      </c>
      <c r="M261" s="21" t="s">
        <v>86</v>
      </c>
      <c r="N261" s="16" t="s">
        <v>1714</v>
      </c>
      <c r="O261" s="16" t="s">
        <v>34</v>
      </c>
      <c r="P261" s="20" t="s">
        <v>1715</v>
      </c>
      <c r="Q261" s="20" t="s">
        <v>34</v>
      </c>
      <c r="R261" s="105" t="s">
        <v>153</v>
      </c>
      <c r="S261" s="111" t="s">
        <v>153</v>
      </c>
      <c r="T261" s="111" t="s">
        <v>36</v>
      </c>
      <c r="U261" s="122" t="s">
        <v>1716</v>
      </c>
      <c r="V261" s="105"/>
      <c r="W261" s="105"/>
    </row>
    <row r="262">
      <c r="A262" s="74">
        <v>45204.0</v>
      </c>
      <c r="B262" s="74">
        <v>45230.0</v>
      </c>
      <c r="C262" s="16" t="s">
        <v>1717</v>
      </c>
      <c r="D262" s="18" t="s">
        <v>378</v>
      </c>
      <c r="E262" s="16" t="s">
        <v>865</v>
      </c>
      <c r="F262" s="18" t="s">
        <v>27</v>
      </c>
      <c r="G262" s="19" t="s">
        <v>1718</v>
      </c>
      <c r="H262" s="16" t="s">
        <v>1719</v>
      </c>
      <c r="I262" s="20" t="s">
        <v>1720</v>
      </c>
      <c r="J262" s="16" t="s">
        <v>1721</v>
      </c>
      <c r="K262" s="19" t="s">
        <v>1722</v>
      </c>
      <c r="L262" s="16" t="s">
        <v>36</v>
      </c>
      <c r="M262" s="21" t="s">
        <v>86</v>
      </c>
      <c r="N262" s="22">
        <v>43282.0</v>
      </c>
      <c r="O262" s="22">
        <v>45108.0</v>
      </c>
      <c r="P262" s="20" t="s">
        <v>1723</v>
      </c>
      <c r="Q262" s="16" t="s">
        <v>1724</v>
      </c>
      <c r="R262" s="16" t="s">
        <v>153</v>
      </c>
      <c r="S262" s="16" t="s">
        <v>153</v>
      </c>
      <c r="T262" s="16" t="s">
        <v>153</v>
      </c>
      <c r="U262" s="24" t="s">
        <v>1725</v>
      </c>
      <c r="V262" s="16"/>
      <c r="W262" s="16"/>
    </row>
    <row r="263">
      <c r="A263" s="74">
        <v>45215.0</v>
      </c>
      <c r="B263" s="74">
        <v>45230.0</v>
      </c>
      <c r="C263" s="16" t="s">
        <v>1726</v>
      </c>
      <c r="D263" s="18" t="s">
        <v>25</v>
      </c>
      <c r="E263" s="16" t="s">
        <v>56</v>
      </c>
      <c r="F263" s="18" t="s">
        <v>69</v>
      </c>
      <c r="G263" s="19" t="s">
        <v>1727</v>
      </c>
      <c r="H263" s="16" t="s">
        <v>1571</v>
      </c>
      <c r="I263" s="20" t="s">
        <v>1728</v>
      </c>
      <c r="J263" s="16" t="s">
        <v>43</v>
      </c>
      <c r="K263" s="19" t="s">
        <v>1729</v>
      </c>
      <c r="L263" s="18" t="s">
        <v>36</v>
      </c>
      <c r="M263" s="21" t="s">
        <v>718</v>
      </c>
      <c r="N263" s="22">
        <v>45839.0</v>
      </c>
      <c r="O263" s="22">
        <v>46357.0</v>
      </c>
      <c r="P263" s="20"/>
      <c r="Q263" s="16"/>
      <c r="R263" s="16"/>
      <c r="S263" s="23">
        <v>3055.0</v>
      </c>
      <c r="T263" s="16"/>
      <c r="U263" s="24" t="s">
        <v>1730</v>
      </c>
      <c r="V263" s="16"/>
      <c r="W263" s="16"/>
    </row>
    <row r="264">
      <c r="A264" s="74">
        <v>45215.0</v>
      </c>
      <c r="B264" s="74">
        <v>45230.0</v>
      </c>
      <c r="C264" s="16" t="s">
        <v>1726</v>
      </c>
      <c r="D264" s="18" t="s">
        <v>1731</v>
      </c>
      <c r="E264" s="16" t="s">
        <v>56</v>
      </c>
      <c r="F264" s="18" t="s">
        <v>69</v>
      </c>
      <c r="G264" s="19" t="s">
        <v>1727</v>
      </c>
      <c r="H264" s="16" t="s">
        <v>1571</v>
      </c>
      <c r="I264" s="20" t="s">
        <v>1728</v>
      </c>
      <c r="J264" s="16" t="s">
        <v>43</v>
      </c>
      <c r="K264" s="19" t="s">
        <v>1729</v>
      </c>
      <c r="L264" s="18" t="s">
        <v>36</v>
      </c>
      <c r="M264" s="21" t="s">
        <v>718</v>
      </c>
      <c r="N264" s="16" t="s">
        <v>1732</v>
      </c>
      <c r="O264" s="16" t="s">
        <v>34</v>
      </c>
      <c r="P264" s="20"/>
      <c r="Q264" s="16"/>
      <c r="R264" s="16"/>
      <c r="S264" s="23">
        <v>3055.0</v>
      </c>
      <c r="T264" s="16"/>
      <c r="U264" s="24" t="s">
        <v>1730</v>
      </c>
      <c r="V264" s="16"/>
      <c r="W264" s="16"/>
    </row>
    <row r="265">
      <c r="A265" s="74">
        <v>45194.0</v>
      </c>
      <c r="B265" s="74">
        <v>45231.0</v>
      </c>
      <c r="C265" s="16" t="s">
        <v>1733</v>
      </c>
      <c r="D265" s="18" t="s">
        <v>25</v>
      </c>
      <c r="E265" s="16" t="s">
        <v>56</v>
      </c>
      <c r="F265" s="18" t="s">
        <v>40</v>
      </c>
      <c r="G265" s="19" t="s">
        <v>28</v>
      </c>
      <c r="H265" s="16" t="s">
        <v>200</v>
      </c>
      <c r="I265" s="20" t="s">
        <v>1734</v>
      </c>
      <c r="J265" s="16" t="s">
        <v>1735</v>
      </c>
      <c r="K265" s="19" t="s">
        <v>1736</v>
      </c>
      <c r="L265" s="18" t="s">
        <v>36</v>
      </c>
      <c r="M265" s="21" t="s">
        <v>137</v>
      </c>
      <c r="N265" s="22">
        <v>45992.0</v>
      </c>
      <c r="O265" s="16" t="s">
        <v>34</v>
      </c>
      <c r="P265" s="20" t="s">
        <v>1737</v>
      </c>
      <c r="Q265" s="16" t="s">
        <v>1738</v>
      </c>
      <c r="R265" s="18" t="s">
        <v>36</v>
      </c>
      <c r="S265" s="23" t="s">
        <v>1739</v>
      </c>
      <c r="T265" s="16"/>
      <c r="U265" s="24" t="s">
        <v>1740</v>
      </c>
      <c r="V265" s="16"/>
      <c r="W265" s="16"/>
    </row>
    <row r="266">
      <c r="A266" s="74">
        <v>45201.0</v>
      </c>
      <c r="B266" s="74">
        <v>45231.0</v>
      </c>
      <c r="C266" s="16" t="s">
        <v>1741</v>
      </c>
      <c r="D266" s="18" t="s">
        <v>378</v>
      </c>
      <c r="E266" s="16" t="s">
        <v>36</v>
      </c>
      <c r="F266" s="18" t="s">
        <v>175</v>
      </c>
      <c r="G266" s="19" t="s">
        <v>1742</v>
      </c>
      <c r="H266" s="21" t="s">
        <v>105</v>
      </c>
      <c r="I266" s="36" t="s">
        <v>36</v>
      </c>
      <c r="J266" s="16" t="s">
        <v>1743</v>
      </c>
      <c r="K266" s="19" t="s">
        <v>1744</v>
      </c>
      <c r="L266" s="21" t="s">
        <v>36</v>
      </c>
      <c r="M266" s="21" t="s">
        <v>86</v>
      </c>
      <c r="N266" s="22">
        <v>43800.0</v>
      </c>
      <c r="O266" s="22">
        <v>44531.0</v>
      </c>
      <c r="P266" s="20" t="s">
        <v>1745</v>
      </c>
      <c r="Q266" s="16" t="s">
        <v>1746</v>
      </c>
      <c r="R266" s="16" t="s">
        <v>153</v>
      </c>
      <c r="S266" s="23" t="s">
        <v>1747</v>
      </c>
      <c r="T266" s="16" t="s">
        <v>153</v>
      </c>
      <c r="U266" s="24" t="s">
        <v>1748</v>
      </c>
      <c r="V266" s="16"/>
      <c r="W266" s="16"/>
    </row>
    <row r="267">
      <c r="A267" s="74">
        <v>45214.0</v>
      </c>
      <c r="B267" s="74">
        <v>45231.0</v>
      </c>
      <c r="C267" s="16" t="s">
        <v>1749</v>
      </c>
      <c r="D267" s="18" t="s">
        <v>1750</v>
      </c>
      <c r="E267" s="16" t="s">
        <v>50</v>
      </c>
      <c r="F267" s="18" t="s">
        <v>40</v>
      </c>
      <c r="G267" s="19" t="s">
        <v>28</v>
      </c>
      <c r="H267" s="16" t="s">
        <v>1751</v>
      </c>
      <c r="I267" s="20" t="s">
        <v>36</v>
      </c>
      <c r="J267" s="16" t="s">
        <v>43</v>
      </c>
      <c r="K267" s="19" t="s">
        <v>1752</v>
      </c>
      <c r="L267" s="16" t="s">
        <v>36</v>
      </c>
      <c r="M267" s="21" t="s">
        <v>78</v>
      </c>
      <c r="N267" s="16" t="s">
        <v>34</v>
      </c>
      <c r="O267" s="22">
        <v>45992.0</v>
      </c>
      <c r="P267" s="20" t="s">
        <v>36</v>
      </c>
      <c r="Q267" s="20" t="s">
        <v>36</v>
      </c>
      <c r="R267" s="20" t="s">
        <v>36</v>
      </c>
      <c r="S267" s="23">
        <v>1600.0</v>
      </c>
      <c r="T267" s="16"/>
      <c r="U267" s="24" t="s">
        <v>1753</v>
      </c>
      <c r="V267" s="16"/>
      <c r="W267" s="16"/>
    </row>
    <row r="268">
      <c r="A268" s="74">
        <v>45202.0</v>
      </c>
      <c r="B268" s="74">
        <v>45233.0</v>
      </c>
      <c r="C268" s="16" t="s">
        <v>1754</v>
      </c>
      <c r="D268" s="18" t="s">
        <v>25</v>
      </c>
      <c r="E268" s="16" t="s">
        <v>39</v>
      </c>
      <c r="F268" s="18" t="s">
        <v>40</v>
      </c>
      <c r="G268" s="19" t="s">
        <v>1755</v>
      </c>
      <c r="H268" s="16" t="s">
        <v>1040</v>
      </c>
      <c r="I268" s="20" t="s">
        <v>1756</v>
      </c>
      <c r="J268" s="16" t="s">
        <v>43</v>
      </c>
      <c r="K268" s="19" t="s">
        <v>1757</v>
      </c>
      <c r="L268" s="16">
        <v>111.0</v>
      </c>
      <c r="M268" s="40"/>
      <c r="N268" s="22">
        <v>45992.0</v>
      </c>
      <c r="O268" s="16" t="s">
        <v>34</v>
      </c>
      <c r="P268" s="20" t="s">
        <v>34</v>
      </c>
      <c r="Q268" s="16" t="s">
        <v>1758</v>
      </c>
      <c r="R268" s="16">
        <v>14.0</v>
      </c>
      <c r="S268" s="23">
        <v>1700.0</v>
      </c>
      <c r="T268" s="16"/>
      <c r="U268" s="24" t="s">
        <v>1759</v>
      </c>
      <c r="V268" s="16"/>
      <c r="W268" s="16"/>
    </row>
    <row r="269">
      <c r="A269" s="74">
        <v>45202.0</v>
      </c>
      <c r="B269" s="74">
        <v>45235.0</v>
      </c>
      <c r="C269" s="16" t="s">
        <v>939</v>
      </c>
      <c r="D269" s="17" t="s">
        <v>25</v>
      </c>
      <c r="E269" s="16" t="s">
        <v>50</v>
      </c>
      <c r="F269" s="18" t="s">
        <v>69</v>
      </c>
      <c r="G269" s="19" t="s">
        <v>28</v>
      </c>
      <c r="H269" s="16"/>
      <c r="I269" s="20" t="s">
        <v>1760</v>
      </c>
      <c r="J269" s="16" t="s">
        <v>43</v>
      </c>
      <c r="K269" s="20" t="s">
        <v>1761</v>
      </c>
      <c r="L269" s="21">
        <v>90.0</v>
      </c>
      <c r="M269" s="21" t="s">
        <v>137</v>
      </c>
      <c r="N269" s="22">
        <v>45992.0</v>
      </c>
      <c r="O269" s="16" t="s">
        <v>833</v>
      </c>
      <c r="P269" s="20" t="s">
        <v>1762</v>
      </c>
      <c r="Q269" s="16" t="s">
        <v>1763</v>
      </c>
      <c r="R269" s="16">
        <v>17.0</v>
      </c>
      <c r="S269" s="23">
        <v>2000.0</v>
      </c>
      <c r="T269" s="23"/>
      <c r="U269" s="24" t="s">
        <v>1764</v>
      </c>
      <c r="V269" s="16"/>
      <c r="W269" s="16"/>
    </row>
    <row r="270">
      <c r="A270" s="74">
        <v>45204.0</v>
      </c>
      <c r="B270" s="74">
        <v>45235.0</v>
      </c>
      <c r="C270" s="16" t="s">
        <v>1765</v>
      </c>
      <c r="D270" s="17" t="s">
        <v>25</v>
      </c>
      <c r="E270" s="16" t="s">
        <v>56</v>
      </c>
      <c r="F270" s="18" t="s">
        <v>69</v>
      </c>
      <c r="G270" s="19" t="s">
        <v>1766</v>
      </c>
      <c r="H270" s="16" t="s">
        <v>71</v>
      </c>
      <c r="I270" s="20" t="s">
        <v>1767</v>
      </c>
      <c r="J270" s="16" t="s">
        <v>43</v>
      </c>
      <c r="K270" s="19" t="s">
        <v>1768</v>
      </c>
      <c r="L270" s="21" t="s">
        <v>36</v>
      </c>
      <c r="M270" s="16" t="s">
        <v>1769</v>
      </c>
      <c r="N270" s="22">
        <v>45627.0</v>
      </c>
      <c r="O270" s="22">
        <v>45627.0</v>
      </c>
      <c r="P270" s="19" t="s">
        <v>1770</v>
      </c>
      <c r="Q270" s="19" t="s">
        <v>34</v>
      </c>
      <c r="R270" s="19" t="s">
        <v>36</v>
      </c>
      <c r="S270" s="23">
        <v>4000.0</v>
      </c>
      <c r="T270" s="16"/>
      <c r="U270" s="24" t="s">
        <v>1771</v>
      </c>
      <c r="V270" s="16"/>
      <c r="W270" s="16"/>
    </row>
    <row r="271">
      <c r="A271" s="74">
        <v>45201.0</v>
      </c>
      <c r="B271" s="74">
        <v>45204.0</v>
      </c>
      <c r="C271" s="16" t="s">
        <v>819</v>
      </c>
      <c r="D271" s="17" t="s">
        <v>25</v>
      </c>
      <c r="E271" s="16" t="s">
        <v>50</v>
      </c>
      <c r="F271" s="18" t="s">
        <v>40</v>
      </c>
      <c r="G271" s="19" t="s">
        <v>28</v>
      </c>
      <c r="H271" s="16" t="s">
        <v>82</v>
      </c>
      <c r="I271" s="20" t="s">
        <v>1772</v>
      </c>
      <c r="J271" s="16" t="s">
        <v>821</v>
      </c>
      <c r="K271" s="19" t="s">
        <v>1773</v>
      </c>
      <c r="L271" s="21">
        <v>74.0</v>
      </c>
      <c r="M271" s="16" t="s">
        <v>1701</v>
      </c>
      <c r="N271" s="22">
        <v>45627.0</v>
      </c>
      <c r="O271" s="22">
        <v>45992.0</v>
      </c>
      <c r="P271" s="19" t="s">
        <v>34</v>
      </c>
      <c r="Q271" s="19" t="s">
        <v>34</v>
      </c>
      <c r="R271" s="19" t="s">
        <v>36</v>
      </c>
      <c r="S271" s="23" t="s">
        <v>1774</v>
      </c>
      <c r="T271" s="16"/>
      <c r="U271" s="24" t="s">
        <v>1775</v>
      </c>
      <c r="V271" s="16"/>
      <c r="W271" s="16"/>
    </row>
    <row r="272">
      <c r="A272" s="74">
        <v>45215.0</v>
      </c>
      <c r="B272" s="74">
        <v>45235.0</v>
      </c>
      <c r="C272" s="16" t="s">
        <v>1776</v>
      </c>
      <c r="D272" s="18" t="s">
        <v>25</v>
      </c>
      <c r="E272" s="16" t="s">
        <v>56</v>
      </c>
      <c r="F272" s="18" t="s">
        <v>69</v>
      </c>
      <c r="G272" s="19" t="s">
        <v>28</v>
      </c>
      <c r="H272" s="16" t="s">
        <v>82</v>
      </c>
      <c r="I272" s="20" t="s">
        <v>1777</v>
      </c>
      <c r="J272" s="16" t="s">
        <v>1778</v>
      </c>
      <c r="K272" s="19" t="s">
        <v>36</v>
      </c>
      <c r="L272" s="19" t="s">
        <v>36</v>
      </c>
      <c r="M272" s="16" t="s">
        <v>137</v>
      </c>
      <c r="N272" s="22">
        <v>45627.0</v>
      </c>
      <c r="O272" s="22">
        <v>45689.0</v>
      </c>
      <c r="P272" s="19" t="s">
        <v>36</v>
      </c>
      <c r="Q272" s="19" t="s">
        <v>36</v>
      </c>
      <c r="R272" s="19" t="s">
        <v>36</v>
      </c>
      <c r="S272" s="23">
        <v>1920.0</v>
      </c>
      <c r="T272" s="16"/>
      <c r="U272" s="24" t="s">
        <v>1779</v>
      </c>
      <c r="V272" s="16"/>
      <c r="W272" s="16"/>
    </row>
    <row r="273">
      <c r="A273" s="74">
        <v>45210.0</v>
      </c>
      <c r="B273" s="74">
        <v>45235.0</v>
      </c>
      <c r="C273" s="16" t="s">
        <v>1780</v>
      </c>
      <c r="D273" s="18" t="s">
        <v>25</v>
      </c>
      <c r="E273" s="16" t="s">
        <v>26</v>
      </c>
      <c r="F273" s="18" t="s">
        <v>40</v>
      </c>
      <c r="G273" s="19" t="s">
        <v>1781</v>
      </c>
      <c r="H273" s="16" t="s">
        <v>264</v>
      </c>
      <c r="I273" s="20" t="s">
        <v>1782</v>
      </c>
      <c r="J273" s="16" t="s">
        <v>329</v>
      </c>
      <c r="K273" s="19" t="s">
        <v>1783</v>
      </c>
      <c r="L273" s="16">
        <v>56.0</v>
      </c>
      <c r="M273" s="16" t="s">
        <v>137</v>
      </c>
      <c r="N273" s="22">
        <v>45658.0</v>
      </c>
      <c r="O273" s="22">
        <v>46357.0</v>
      </c>
      <c r="P273" s="19" t="s">
        <v>1784</v>
      </c>
      <c r="Q273" s="19" t="s">
        <v>1785</v>
      </c>
      <c r="R273" s="16">
        <v>110.0</v>
      </c>
      <c r="S273" s="23">
        <v>2014.0</v>
      </c>
      <c r="T273" s="16"/>
      <c r="U273" s="124" t="s">
        <v>1786</v>
      </c>
      <c r="V273" s="16"/>
      <c r="W273" s="16"/>
    </row>
    <row r="274">
      <c r="A274" s="74">
        <v>45202.0</v>
      </c>
      <c r="B274" s="74">
        <v>45235.0</v>
      </c>
      <c r="C274" s="16" t="s">
        <v>1787</v>
      </c>
      <c r="D274" s="18" t="s">
        <v>25</v>
      </c>
      <c r="E274" s="16" t="s">
        <v>56</v>
      </c>
      <c r="F274" s="18" t="s">
        <v>69</v>
      </c>
      <c r="G274" s="19" t="s">
        <v>1788</v>
      </c>
      <c r="H274" s="16" t="s">
        <v>154</v>
      </c>
      <c r="I274" s="20" t="s">
        <v>36</v>
      </c>
      <c r="J274" s="16" t="s">
        <v>1212</v>
      </c>
      <c r="K274" s="19" t="s">
        <v>1789</v>
      </c>
      <c r="L274" s="16" t="s">
        <v>36</v>
      </c>
      <c r="M274" s="16" t="s">
        <v>676</v>
      </c>
      <c r="N274" s="125">
        <v>45992.0</v>
      </c>
      <c r="O274" s="22">
        <v>46357.0</v>
      </c>
      <c r="P274" s="19" t="s">
        <v>1790</v>
      </c>
      <c r="Q274" s="19" t="s">
        <v>36</v>
      </c>
      <c r="R274" s="19" t="s">
        <v>36</v>
      </c>
      <c r="S274" s="23" t="s">
        <v>36</v>
      </c>
      <c r="T274" s="23">
        <v>1925.0</v>
      </c>
      <c r="U274" s="124" t="s">
        <v>1791</v>
      </c>
      <c r="V274" s="16"/>
      <c r="W274" s="16"/>
    </row>
    <row r="275">
      <c r="A275" s="74">
        <v>45202.0</v>
      </c>
      <c r="B275" s="74">
        <v>45235.0</v>
      </c>
      <c r="C275" s="16" t="s">
        <v>1792</v>
      </c>
      <c r="D275" s="18" t="s">
        <v>25</v>
      </c>
      <c r="E275" s="16" t="s">
        <v>56</v>
      </c>
      <c r="F275" s="18" t="s">
        <v>69</v>
      </c>
      <c r="G275" s="19" t="s">
        <v>1793</v>
      </c>
      <c r="H275" s="16" t="s">
        <v>1166</v>
      </c>
      <c r="I275" s="20" t="s">
        <v>36</v>
      </c>
      <c r="J275" s="16" t="s">
        <v>43</v>
      </c>
      <c r="K275" s="19" t="s">
        <v>1794</v>
      </c>
      <c r="L275" s="16">
        <v>60.0</v>
      </c>
      <c r="M275" s="16" t="s">
        <v>1769</v>
      </c>
      <c r="N275" s="125">
        <v>45627.0</v>
      </c>
      <c r="O275" s="125">
        <v>45627.0</v>
      </c>
      <c r="P275" s="19" t="s">
        <v>1795</v>
      </c>
      <c r="Q275" s="19" t="s">
        <v>36</v>
      </c>
      <c r="R275" s="19" t="s">
        <v>36</v>
      </c>
      <c r="S275" s="23">
        <v>2700.0</v>
      </c>
      <c r="T275" s="23"/>
      <c r="U275" s="124" t="s">
        <v>1796</v>
      </c>
      <c r="V275" s="16"/>
      <c r="W275" s="16"/>
    </row>
    <row r="276">
      <c r="A276" s="74">
        <v>45208.0</v>
      </c>
      <c r="B276" s="74">
        <v>45237.0</v>
      </c>
      <c r="C276" s="16" t="s">
        <v>1797</v>
      </c>
      <c r="D276" s="18" t="s">
        <v>25</v>
      </c>
      <c r="E276" s="16" t="s">
        <v>26</v>
      </c>
      <c r="F276" s="18" t="s">
        <v>40</v>
      </c>
      <c r="G276" s="19" t="s">
        <v>1798</v>
      </c>
      <c r="H276" s="16" t="s">
        <v>1799</v>
      </c>
      <c r="I276" s="20" t="s">
        <v>1800</v>
      </c>
      <c r="J276" s="16" t="s">
        <v>31</v>
      </c>
      <c r="K276" s="19" t="s">
        <v>1801</v>
      </c>
      <c r="L276" s="16">
        <v>60.0</v>
      </c>
      <c r="M276" s="16" t="s">
        <v>33</v>
      </c>
      <c r="N276" s="125">
        <v>45839.0</v>
      </c>
      <c r="O276" s="125">
        <v>46204.0</v>
      </c>
      <c r="P276" s="19" t="s">
        <v>36</v>
      </c>
      <c r="Q276" s="19" t="s">
        <v>36</v>
      </c>
      <c r="R276" s="19" t="s">
        <v>36</v>
      </c>
      <c r="S276" s="23" t="s">
        <v>36</v>
      </c>
      <c r="T276" s="23">
        <v>1929.0</v>
      </c>
      <c r="U276" s="24" t="s">
        <v>1802</v>
      </c>
      <c r="V276" s="16"/>
      <c r="W276" s="16"/>
    </row>
    <row r="277">
      <c r="A277" s="74">
        <v>45229.0</v>
      </c>
      <c r="B277" s="74">
        <v>45238.0</v>
      </c>
      <c r="C277" s="16" t="s">
        <v>1803</v>
      </c>
      <c r="D277" s="18" t="s">
        <v>25</v>
      </c>
      <c r="E277" s="16" t="s">
        <v>36</v>
      </c>
      <c r="F277" s="18" t="s">
        <v>69</v>
      </c>
      <c r="G277" s="19" t="s">
        <v>1804</v>
      </c>
      <c r="H277" s="16" t="s">
        <v>1124</v>
      </c>
      <c r="I277" s="20" t="s">
        <v>1805</v>
      </c>
      <c r="J277" s="16" t="s">
        <v>43</v>
      </c>
      <c r="K277" s="19" t="s">
        <v>1806</v>
      </c>
      <c r="L277" s="16" t="s">
        <v>36</v>
      </c>
      <c r="M277" s="16" t="s">
        <v>86</v>
      </c>
      <c r="N277" s="125">
        <v>45992.0</v>
      </c>
      <c r="O277" s="125" t="s">
        <v>34</v>
      </c>
      <c r="P277" s="20" t="s">
        <v>1807</v>
      </c>
      <c r="Q277" s="16" t="s">
        <v>1808</v>
      </c>
      <c r="R277" s="16" t="s">
        <v>36</v>
      </c>
      <c r="S277" s="16" t="s">
        <v>36</v>
      </c>
      <c r="T277" s="23">
        <v>2860.0</v>
      </c>
      <c r="U277" s="24" t="s">
        <v>1809</v>
      </c>
      <c r="V277" s="16"/>
      <c r="W277" s="16"/>
    </row>
    <row r="278">
      <c r="A278" s="74">
        <v>45218.0</v>
      </c>
      <c r="B278" s="74">
        <v>45239.0</v>
      </c>
      <c r="C278" s="16" t="s">
        <v>1810</v>
      </c>
      <c r="D278" s="18" t="s">
        <v>25</v>
      </c>
      <c r="E278" s="16" t="s">
        <v>56</v>
      </c>
      <c r="F278" s="18" t="s">
        <v>40</v>
      </c>
      <c r="G278" s="19" t="s">
        <v>1811</v>
      </c>
      <c r="H278" s="16" t="s">
        <v>82</v>
      </c>
      <c r="I278" s="20" t="s">
        <v>1812</v>
      </c>
      <c r="J278" s="16" t="s">
        <v>43</v>
      </c>
      <c r="K278" s="20" t="s">
        <v>36</v>
      </c>
      <c r="L278" s="20" t="s">
        <v>36</v>
      </c>
      <c r="M278" s="16" t="s">
        <v>676</v>
      </c>
      <c r="N278" s="20" t="s">
        <v>36</v>
      </c>
      <c r="O278" s="20" t="s">
        <v>36</v>
      </c>
      <c r="P278" s="20" t="s">
        <v>36</v>
      </c>
      <c r="Q278" s="20" t="s">
        <v>36</v>
      </c>
      <c r="R278" s="20" t="s">
        <v>36</v>
      </c>
      <c r="S278" s="16" t="s">
        <v>36</v>
      </c>
      <c r="T278" s="23">
        <v>1493.0</v>
      </c>
      <c r="U278" s="24" t="s">
        <v>1813</v>
      </c>
      <c r="V278" s="16"/>
      <c r="W278" s="16"/>
    </row>
    <row r="279">
      <c r="A279" s="74">
        <v>45200.0</v>
      </c>
      <c r="B279" s="74">
        <v>45239.0</v>
      </c>
      <c r="C279" s="16" t="s">
        <v>1814</v>
      </c>
      <c r="D279" s="17" t="s">
        <v>25</v>
      </c>
      <c r="E279" s="16" t="s">
        <v>50</v>
      </c>
      <c r="F279" s="18" t="s">
        <v>40</v>
      </c>
      <c r="G279" s="19" t="s">
        <v>1815</v>
      </c>
      <c r="H279" s="16" t="s">
        <v>105</v>
      </c>
      <c r="I279" s="126" t="s">
        <v>1816</v>
      </c>
      <c r="J279" s="16" t="s">
        <v>1817</v>
      </c>
      <c r="K279" s="20" t="s">
        <v>1818</v>
      </c>
      <c r="L279" s="16"/>
      <c r="M279" s="21" t="s">
        <v>137</v>
      </c>
      <c r="N279" s="22">
        <v>45627.0</v>
      </c>
      <c r="O279" s="22">
        <v>45992.0</v>
      </c>
      <c r="P279" s="20" t="s">
        <v>1819</v>
      </c>
      <c r="Q279" s="16"/>
      <c r="R279" s="16">
        <v>100.0</v>
      </c>
      <c r="S279" s="23">
        <v>2013.0</v>
      </c>
      <c r="T279" s="23"/>
      <c r="U279" s="24" t="s">
        <v>1820</v>
      </c>
      <c r="V279" s="16"/>
      <c r="W279" s="16"/>
    </row>
    <row r="280">
      <c r="A280" s="74">
        <v>45229.0</v>
      </c>
      <c r="B280" s="74">
        <v>45239.0</v>
      </c>
      <c r="C280" s="16" t="s">
        <v>1821</v>
      </c>
      <c r="D280" s="18" t="s">
        <v>25</v>
      </c>
      <c r="E280" s="16" t="s">
        <v>36</v>
      </c>
      <c r="F280" s="18" t="s">
        <v>69</v>
      </c>
      <c r="G280" s="19" t="s">
        <v>1822</v>
      </c>
      <c r="H280" s="16" t="s">
        <v>105</v>
      </c>
      <c r="I280" s="16" t="s">
        <v>1823</v>
      </c>
      <c r="J280" s="16" t="s">
        <v>1824</v>
      </c>
      <c r="K280" s="19" t="s">
        <v>1542</v>
      </c>
      <c r="L280" s="16" t="s">
        <v>36</v>
      </c>
      <c r="M280" s="16" t="s">
        <v>86</v>
      </c>
      <c r="N280" s="125">
        <v>45839.0</v>
      </c>
      <c r="O280" s="125" t="s">
        <v>34</v>
      </c>
      <c r="P280" s="20" t="s">
        <v>1825</v>
      </c>
      <c r="Q280" s="16" t="s">
        <v>36</v>
      </c>
      <c r="R280" s="16" t="s">
        <v>36</v>
      </c>
      <c r="S280" s="23">
        <v>2013.0</v>
      </c>
      <c r="T280" s="16"/>
      <c r="U280" s="24" t="s">
        <v>1826</v>
      </c>
      <c r="V280" s="16"/>
      <c r="W280" s="16"/>
    </row>
    <row r="281">
      <c r="A281" s="74">
        <v>45209.0</v>
      </c>
      <c r="B281" s="74">
        <v>45239.0</v>
      </c>
      <c r="C281" s="16" t="s">
        <v>1827</v>
      </c>
      <c r="D281" s="18" t="s">
        <v>25</v>
      </c>
      <c r="E281" s="16" t="s">
        <v>39</v>
      </c>
      <c r="F281" s="18" t="s">
        <v>40</v>
      </c>
      <c r="G281" s="19" t="s">
        <v>28</v>
      </c>
      <c r="H281" s="16" t="s">
        <v>932</v>
      </c>
      <c r="I281" s="20" t="s">
        <v>1828</v>
      </c>
      <c r="J281" s="16" t="s">
        <v>329</v>
      </c>
      <c r="K281" s="19" t="s">
        <v>36</v>
      </c>
      <c r="L281" s="18" t="s">
        <v>36</v>
      </c>
      <c r="M281" s="21" t="s">
        <v>1827</v>
      </c>
      <c r="N281" s="16" t="s">
        <v>1829</v>
      </c>
      <c r="O281" s="16" t="s">
        <v>1830</v>
      </c>
      <c r="P281" s="20" t="s">
        <v>34</v>
      </c>
      <c r="Q281" s="16"/>
      <c r="R281" s="16">
        <v>30.0</v>
      </c>
      <c r="S281" s="23">
        <v>1800.0</v>
      </c>
      <c r="T281" s="23"/>
      <c r="U281" s="24" t="s">
        <v>1831</v>
      </c>
      <c r="V281" s="127" t="s">
        <v>1832</v>
      </c>
      <c r="W281" s="16"/>
    </row>
    <row r="282">
      <c r="A282" s="74">
        <v>45215.0</v>
      </c>
      <c r="B282" s="74">
        <v>45243.0</v>
      </c>
      <c r="C282" s="16" t="s">
        <v>1833</v>
      </c>
      <c r="D282" s="18" t="s">
        <v>25</v>
      </c>
      <c r="E282" s="16" t="s">
        <v>50</v>
      </c>
      <c r="F282" s="18" t="s">
        <v>127</v>
      </c>
      <c r="G282" s="19" t="s">
        <v>491</v>
      </c>
      <c r="H282" s="16" t="s">
        <v>105</v>
      </c>
      <c r="I282" s="16" t="s">
        <v>36</v>
      </c>
      <c r="J282" s="16" t="s">
        <v>1817</v>
      </c>
      <c r="K282" s="20" t="s">
        <v>1834</v>
      </c>
      <c r="L282" s="16" t="s">
        <v>36</v>
      </c>
      <c r="M282" s="16" t="s">
        <v>86</v>
      </c>
      <c r="N282" s="125">
        <v>45627.0</v>
      </c>
      <c r="O282" s="125">
        <v>45992.0</v>
      </c>
      <c r="P282" s="20" t="s">
        <v>1835</v>
      </c>
      <c r="Q282" s="16" t="s">
        <v>36</v>
      </c>
      <c r="R282" s="16" t="s">
        <v>36</v>
      </c>
      <c r="S282" s="16" t="s">
        <v>36</v>
      </c>
      <c r="T282" s="23">
        <v>2197.0</v>
      </c>
      <c r="U282" s="24" t="s">
        <v>1836</v>
      </c>
      <c r="V282" s="16"/>
      <c r="W282" s="16"/>
    </row>
    <row r="283">
      <c r="A283" s="74">
        <v>45215.0</v>
      </c>
      <c r="B283" s="74">
        <v>45243.0</v>
      </c>
      <c r="C283" s="16" t="s">
        <v>1837</v>
      </c>
      <c r="D283" s="18" t="s">
        <v>25</v>
      </c>
      <c r="E283" s="16" t="s">
        <v>56</v>
      </c>
      <c r="F283" s="18" t="s">
        <v>40</v>
      </c>
      <c r="G283" s="19" t="s">
        <v>28</v>
      </c>
      <c r="H283" s="16" t="s">
        <v>82</v>
      </c>
      <c r="I283" s="16" t="s">
        <v>1838</v>
      </c>
      <c r="J283" s="16" t="s">
        <v>821</v>
      </c>
      <c r="K283" s="20" t="s">
        <v>1839</v>
      </c>
      <c r="L283" s="16">
        <v>60.0</v>
      </c>
      <c r="M283" s="16" t="s">
        <v>86</v>
      </c>
      <c r="N283" s="125">
        <v>45627.0</v>
      </c>
      <c r="O283" s="125">
        <v>45992.0</v>
      </c>
      <c r="P283" s="20" t="s">
        <v>34</v>
      </c>
      <c r="Q283" s="16" t="s">
        <v>34</v>
      </c>
      <c r="R283" s="16" t="s">
        <v>36</v>
      </c>
      <c r="S283" s="23">
        <v>1800.0</v>
      </c>
      <c r="T283" s="23"/>
      <c r="U283" s="24" t="s">
        <v>1840</v>
      </c>
      <c r="V283" s="16"/>
      <c r="W283" s="16"/>
    </row>
    <row r="284">
      <c r="A284" s="74">
        <v>45216.0</v>
      </c>
      <c r="B284" s="74">
        <v>45246.0</v>
      </c>
      <c r="C284" s="16" t="s">
        <v>708</v>
      </c>
      <c r="D284" s="18" t="s">
        <v>25</v>
      </c>
      <c r="E284" s="16" t="s">
        <v>56</v>
      </c>
      <c r="F284" s="18" t="s">
        <v>40</v>
      </c>
      <c r="G284" s="19" t="s">
        <v>1841</v>
      </c>
      <c r="H284" s="16" t="s">
        <v>548</v>
      </c>
      <c r="I284" s="20" t="s">
        <v>1842</v>
      </c>
      <c r="J284" s="16" t="s">
        <v>43</v>
      </c>
      <c r="K284" s="20" t="s">
        <v>1843</v>
      </c>
      <c r="L284" s="16">
        <v>70.0</v>
      </c>
      <c r="M284" s="16" t="s">
        <v>1769</v>
      </c>
      <c r="N284" s="16" t="s">
        <v>1844</v>
      </c>
      <c r="O284" s="16" t="s">
        <v>34</v>
      </c>
      <c r="P284" s="20" t="s">
        <v>712</v>
      </c>
      <c r="Q284" s="16" t="s">
        <v>34</v>
      </c>
      <c r="R284" s="16" t="s">
        <v>36</v>
      </c>
      <c r="S284" s="16" t="s">
        <v>36</v>
      </c>
      <c r="T284" s="23">
        <v>1789.0</v>
      </c>
      <c r="U284" s="24" t="s">
        <v>1845</v>
      </c>
      <c r="V284" s="16"/>
      <c r="W284" s="16"/>
    </row>
    <row r="285">
      <c r="A285" s="74">
        <v>45215.0</v>
      </c>
      <c r="B285" s="74">
        <v>45243.0</v>
      </c>
      <c r="C285" s="105" t="s">
        <v>1833</v>
      </c>
      <c r="D285" s="107" t="s">
        <v>378</v>
      </c>
      <c r="E285" s="105" t="s">
        <v>39</v>
      </c>
      <c r="F285" s="107" t="s">
        <v>69</v>
      </c>
      <c r="G285" s="19" t="s">
        <v>1846</v>
      </c>
      <c r="H285" s="105" t="s">
        <v>105</v>
      </c>
      <c r="I285" s="20" t="s">
        <v>215</v>
      </c>
      <c r="J285" s="16" t="s">
        <v>43</v>
      </c>
      <c r="K285" s="108" t="s">
        <v>1847</v>
      </c>
      <c r="L285" s="105" t="s">
        <v>36</v>
      </c>
      <c r="M285" s="16" t="s">
        <v>86</v>
      </c>
      <c r="N285" s="22">
        <v>44166.0</v>
      </c>
      <c r="O285" s="22">
        <v>45261.0</v>
      </c>
      <c r="P285" s="20" t="s">
        <v>1848</v>
      </c>
      <c r="Q285" s="20"/>
      <c r="R285" s="105" t="s">
        <v>153</v>
      </c>
      <c r="S285" s="111">
        <v>7200.0</v>
      </c>
      <c r="T285" s="111" t="s">
        <v>36</v>
      </c>
      <c r="U285" s="122" t="s">
        <v>1849</v>
      </c>
      <c r="V285" s="105"/>
      <c r="W285" s="105"/>
    </row>
    <row r="286">
      <c r="A286" s="74">
        <v>45229.0</v>
      </c>
      <c r="B286" s="74">
        <v>45243.0</v>
      </c>
      <c r="C286" s="16" t="s">
        <v>1850</v>
      </c>
      <c r="D286" s="18" t="s">
        <v>378</v>
      </c>
      <c r="E286" s="16" t="s">
        <v>36</v>
      </c>
      <c r="F286" s="18" t="s">
        <v>69</v>
      </c>
      <c r="G286" s="19" t="s">
        <v>1851</v>
      </c>
      <c r="H286" s="16" t="s">
        <v>105</v>
      </c>
      <c r="I286" s="16" t="s">
        <v>36</v>
      </c>
      <c r="J286" s="16" t="s">
        <v>1852</v>
      </c>
      <c r="K286" s="20" t="s">
        <v>1853</v>
      </c>
      <c r="L286" s="16" t="s">
        <v>36</v>
      </c>
      <c r="M286" s="16" t="s">
        <v>86</v>
      </c>
      <c r="N286" s="125">
        <v>44166.0</v>
      </c>
      <c r="O286" s="125">
        <v>45261.0</v>
      </c>
      <c r="P286" s="20" t="s">
        <v>1854</v>
      </c>
      <c r="Q286" s="16" t="s">
        <v>36</v>
      </c>
      <c r="R286" s="16" t="s">
        <v>36</v>
      </c>
      <c r="S286" s="16" t="s">
        <v>36</v>
      </c>
      <c r="T286" s="16" t="s">
        <v>36</v>
      </c>
      <c r="U286" s="24" t="s">
        <v>1855</v>
      </c>
      <c r="V286" s="16"/>
      <c r="W286" s="16"/>
    </row>
    <row r="287">
      <c r="A287" s="74">
        <v>45216.0</v>
      </c>
      <c r="B287" s="74">
        <v>45247.0</v>
      </c>
      <c r="C287" s="16" t="s">
        <v>1856</v>
      </c>
      <c r="D287" s="18" t="s">
        <v>25</v>
      </c>
      <c r="E287" s="16" t="s">
        <v>50</v>
      </c>
      <c r="F287" s="18" t="s">
        <v>698</v>
      </c>
      <c r="G287" s="19" t="s">
        <v>28</v>
      </c>
      <c r="H287" s="16" t="s">
        <v>82</v>
      </c>
      <c r="I287" s="20" t="s">
        <v>1857</v>
      </c>
      <c r="J287" s="16" t="s">
        <v>43</v>
      </c>
      <c r="K287" s="20" t="s">
        <v>1858</v>
      </c>
      <c r="L287" s="16">
        <v>76.0</v>
      </c>
      <c r="M287" s="16" t="s">
        <v>137</v>
      </c>
      <c r="N287" s="22">
        <v>45839.0</v>
      </c>
      <c r="O287" s="22">
        <v>45992.0</v>
      </c>
      <c r="P287" s="20" t="s">
        <v>1859</v>
      </c>
      <c r="Q287" s="16" t="s">
        <v>34</v>
      </c>
      <c r="R287" s="16"/>
      <c r="S287" s="16" t="s">
        <v>36</v>
      </c>
      <c r="T287" s="23">
        <v>2000.0</v>
      </c>
      <c r="U287" s="24" t="s">
        <v>1860</v>
      </c>
      <c r="V287" s="16"/>
      <c r="W287" s="16" t="s">
        <v>1861</v>
      </c>
    </row>
    <row r="288">
      <c r="A288" s="74">
        <v>45224.0</v>
      </c>
      <c r="B288" s="74">
        <v>45250.0</v>
      </c>
      <c r="C288" s="16" t="s">
        <v>1862</v>
      </c>
      <c r="D288" s="18" t="s">
        <v>25</v>
      </c>
      <c r="E288" s="16" t="s">
        <v>56</v>
      </c>
      <c r="F288" s="18" t="s">
        <v>27</v>
      </c>
      <c r="G288" s="19" t="s">
        <v>28</v>
      </c>
      <c r="H288" s="16" t="s">
        <v>1571</v>
      </c>
      <c r="I288" s="20" t="s">
        <v>1863</v>
      </c>
      <c r="J288" s="16" t="s">
        <v>43</v>
      </c>
      <c r="K288" s="20" t="s">
        <v>1864</v>
      </c>
      <c r="L288" s="16" t="s">
        <v>36</v>
      </c>
      <c r="M288" s="16" t="s">
        <v>676</v>
      </c>
      <c r="N288" s="22">
        <v>45627.0</v>
      </c>
      <c r="O288" s="22">
        <v>46204.0</v>
      </c>
      <c r="P288" s="20" t="s">
        <v>36</v>
      </c>
      <c r="Q288" s="16" t="s">
        <v>34</v>
      </c>
      <c r="R288" s="16" t="s">
        <v>36</v>
      </c>
      <c r="S288" s="23">
        <v>2000.0</v>
      </c>
      <c r="T288" s="23"/>
      <c r="U288" s="24" t="s">
        <v>1865</v>
      </c>
      <c r="V288" s="16"/>
      <c r="W288" s="16"/>
    </row>
    <row r="289">
      <c r="A289" s="74">
        <v>45224.0</v>
      </c>
      <c r="B289" s="74">
        <v>45250.0</v>
      </c>
      <c r="C289" s="16" t="s">
        <v>1866</v>
      </c>
      <c r="D289" s="18" t="s">
        <v>25</v>
      </c>
      <c r="E289" s="16" t="s">
        <v>56</v>
      </c>
      <c r="F289" s="18" t="s">
        <v>69</v>
      </c>
      <c r="G289" s="19" t="s">
        <v>1867</v>
      </c>
      <c r="H289" s="16" t="s">
        <v>448</v>
      </c>
      <c r="I289" s="20" t="s">
        <v>1868</v>
      </c>
      <c r="J289" s="16" t="s">
        <v>1869</v>
      </c>
      <c r="K289" s="20" t="s">
        <v>1870</v>
      </c>
      <c r="L289" s="18" t="s">
        <v>36</v>
      </c>
      <c r="M289" s="16" t="s">
        <v>53</v>
      </c>
      <c r="N289" s="16" t="s">
        <v>1871</v>
      </c>
      <c r="O289" s="16" t="s">
        <v>34</v>
      </c>
      <c r="P289" s="20" t="s">
        <v>128</v>
      </c>
      <c r="Q289" s="16"/>
      <c r="R289" s="16" t="s">
        <v>36</v>
      </c>
      <c r="S289" s="23">
        <v>3000.0</v>
      </c>
      <c r="T289" s="23"/>
      <c r="U289" s="24" t="s">
        <v>1872</v>
      </c>
      <c r="V289" s="16"/>
      <c r="W289" s="16"/>
    </row>
    <row r="290">
      <c r="A290" s="74">
        <v>45229.0</v>
      </c>
      <c r="B290" s="74">
        <v>45251.0</v>
      </c>
      <c r="C290" s="16" t="s">
        <v>1873</v>
      </c>
      <c r="D290" s="18" t="s">
        <v>25</v>
      </c>
      <c r="E290" s="16" t="s">
        <v>56</v>
      </c>
      <c r="F290" s="18" t="s">
        <v>69</v>
      </c>
      <c r="G290" s="19" t="s">
        <v>1874</v>
      </c>
      <c r="H290" s="16" t="s">
        <v>504</v>
      </c>
      <c r="I290" s="20" t="s">
        <v>1875</v>
      </c>
      <c r="J290" s="16" t="s">
        <v>43</v>
      </c>
      <c r="K290" s="20" t="s">
        <v>1876</v>
      </c>
      <c r="L290" s="18" t="s">
        <v>36</v>
      </c>
      <c r="M290" s="16" t="s">
        <v>86</v>
      </c>
      <c r="N290" s="22">
        <v>45992.0</v>
      </c>
      <c r="O290" s="22">
        <v>45992.0</v>
      </c>
      <c r="P290" s="20" t="s">
        <v>128</v>
      </c>
      <c r="Q290" s="16" t="s">
        <v>1877</v>
      </c>
      <c r="R290" s="16" t="s">
        <v>36</v>
      </c>
      <c r="T290" s="23">
        <v>1500.0</v>
      </c>
      <c r="U290" s="24" t="s">
        <v>1878</v>
      </c>
      <c r="V290" s="16"/>
      <c r="W290" s="16"/>
    </row>
    <row r="291">
      <c r="A291" s="74">
        <v>45229.0</v>
      </c>
      <c r="B291" s="74">
        <v>45251.0</v>
      </c>
      <c r="C291" s="16" t="s">
        <v>1879</v>
      </c>
      <c r="D291" s="18" t="s">
        <v>25</v>
      </c>
      <c r="E291" s="16" t="s">
        <v>920</v>
      </c>
      <c r="F291" s="18" t="s">
        <v>40</v>
      </c>
      <c r="G291" s="19" t="s">
        <v>1880</v>
      </c>
      <c r="H291" s="16" t="s">
        <v>294</v>
      </c>
      <c r="I291" s="20" t="s">
        <v>1881</v>
      </c>
      <c r="J291" s="16" t="s">
        <v>1355</v>
      </c>
      <c r="K291" s="20" t="s">
        <v>1882</v>
      </c>
      <c r="L291" s="18">
        <v>62.0</v>
      </c>
      <c r="M291" s="16" t="s">
        <v>217</v>
      </c>
      <c r="N291" s="22">
        <v>45627.0</v>
      </c>
      <c r="O291" s="22">
        <v>45992.0</v>
      </c>
      <c r="P291" s="20" t="s">
        <v>128</v>
      </c>
      <c r="Q291" s="16" t="s">
        <v>1883</v>
      </c>
      <c r="R291" s="16" t="s">
        <v>36</v>
      </c>
      <c r="S291" s="23"/>
      <c r="T291" s="23">
        <v>2004.0</v>
      </c>
      <c r="U291" s="24" t="s">
        <v>1884</v>
      </c>
      <c r="V291" s="16"/>
      <c r="W291" s="16"/>
    </row>
    <row r="292">
      <c r="A292" s="74">
        <v>45229.0</v>
      </c>
      <c r="B292" s="74">
        <v>45252.0</v>
      </c>
      <c r="C292" s="16" t="s">
        <v>1885</v>
      </c>
      <c r="D292" s="18" t="s">
        <v>25</v>
      </c>
      <c r="E292" s="16" t="s">
        <v>50</v>
      </c>
      <c r="F292" s="18" t="s">
        <v>69</v>
      </c>
      <c r="G292" s="19" t="s">
        <v>1886</v>
      </c>
      <c r="H292" s="16" t="s">
        <v>294</v>
      </c>
      <c r="I292" s="20" t="s">
        <v>1887</v>
      </c>
      <c r="J292" s="16" t="s">
        <v>43</v>
      </c>
      <c r="K292" s="20" t="s">
        <v>1888</v>
      </c>
      <c r="L292" s="18" t="s">
        <v>36</v>
      </c>
      <c r="M292" s="16" t="s">
        <v>108</v>
      </c>
      <c r="N292" s="22">
        <v>45992.0</v>
      </c>
      <c r="O292" s="16" t="s">
        <v>34</v>
      </c>
      <c r="P292" s="20" t="s">
        <v>1889</v>
      </c>
      <c r="Q292" s="16"/>
      <c r="R292" s="16" t="s">
        <v>36</v>
      </c>
      <c r="S292" s="23">
        <v>2110.0</v>
      </c>
      <c r="T292" s="23"/>
      <c r="U292" s="24" t="s">
        <v>1890</v>
      </c>
      <c r="V292" s="16" t="s">
        <v>1891</v>
      </c>
      <c r="W292" s="16"/>
    </row>
    <row r="293">
      <c r="A293" s="74">
        <v>45231.0</v>
      </c>
      <c r="B293" s="74">
        <v>45254.0</v>
      </c>
      <c r="C293" s="16" t="s">
        <v>1892</v>
      </c>
      <c r="D293" s="18" t="s">
        <v>542</v>
      </c>
      <c r="E293" s="16" t="s">
        <v>56</v>
      </c>
      <c r="F293" s="18" t="s">
        <v>69</v>
      </c>
      <c r="G293" s="19" t="s">
        <v>28</v>
      </c>
      <c r="H293" s="16" t="s">
        <v>71</v>
      </c>
      <c r="I293" s="20" t="s">
        <v>36</v>
      </c>
      <c r="J293" s="16" t="s">
        <v>43</v>
      </c>
      <c r="K293" s="18" t="s">
        <v>36</v>
      </c>
      <c r="L293" s="18" t="s">
        <v>36</v>
      </c>
      <c r="M293" s="16" t="s">
        <v>676</v>
      </c>
      <c r="N293" s="16" t="s">
        <v>147</v>
      </c>
      <c r="O293" s="16" t="s">
        <v>34</v>
      </c>
      <c r="P293" s="128" t="s">
        <v>1893</v>
      </c>
      <c r="Q293" s="16"/>
      <c r="R293" s="16" t="s">
        <v>36</v>
      </c>
      <c r="S293" s="23"/>
      <c r="T293" s="23">
        <v>2260.0</v>
      </c>
      <c r="U293" s="24" t="s">
        <v>1894</v>
      </c>
      <c r="V293" s="16"/>
      <c r="W293" s="16"/>
    </row>
    <row r="294">
      <c r="A294" s="74">
        <v>45236.0</v>
      </c>
      <c r="B294" s="74">
        <v>45256.0</v>
      </c>
      <c r="C294" s="16" t="s">
        <v>1895</v>
      </c>
      <c r="D294" s="18" t="s">
        <v>25</v>
      </c>
      <c r="E294" s="16" t="s">
        <v>39</v>
      </c>
      <c r="F294" s="18" t="s">
        <v>40</v>
      </c>
      <c r="G294" s="19" t="s">
        <v>1896</v>
      </c>
      <c r="H294" s="16" t="s">
        <v>129</v>
      </c>
      <c r="I294" s="20" t="s">
        <v>1897</v>
      </c>
      <c r="J294" s="16" t="s">
        <v>43</v>
      </c>
      <c r="K294" s="20" t="s">
        <v>1898</v>
      </c>
      <c r="L294" s="18">
        <v>116.0</v>
      </c>
      <c r="M294" s="16" t="s">
        <v>108</v>
      </c>
      <c r="N294" s="22">
        <v>45992.0</v>
      </c>
      <c r="O294" s="22">
        <v>47088.0</v>
      </c>
      <c r="P294" s="20" t="s">
        <v>34</v>
      </c>
      <c r="Q294" s="16" t="s">
        <v>1899</v>
      </c>
      <c r="R294" s="16">
        <v>11.0</v>
      </c>
      <c r="S294" s="23">
        <v>2540.0</v>
      </c>
      <c r="T294" s="23"/>
      <c r="U294" s="24" t="s">
        <v>1900</v>
      </c>
      <c r="V294" s="16"/>
      <c r="W294" s="16"/>
    </row>
    <row r="295">
      <c r="A295" s="74">
        <v>45237.0</v>
      </c>
      <c r="B295" s="74">
        <v>45256.0</v>
      </c>
      <c r="C295" s="16" t="s">
        <v>1901</v>
      </c>
      <c r="D295" s="18" t="s">
        <v>25</v>
      </c>
      <c r="E295" s="16" t="s">
        <v>56</v>
      </c>
      <c r="F295" s="18" t="s">
        <v>69</v>
      </c>
      <c r="G295" s="19" t="s">
        <v>1902</v>
      </c>
      <c r="H295" s="16" t="s">
        <v>1903</v>
      </c>
      <c r="I295" s="20" t="s">
        <v>1904</v>
      </c>
      <c r="J295" s="16" t="s">
        <v>1905</v>
      </c>
      <c r="K295" s="20" t="s">
        <v>1906</v>
      </c>
      <c r="L295" s="18">
        <v>80.0</v>
      </c>
      <c r="M295" s="21" t="s">
        <v>137</v>
      </c>
      <c r="N295" s="22">
        <v>45627.0</v>
      </c>
      <c r="O295" s="22">
        <v>45992.0</v>
      </c>
      <c r="P295" s="20" t="s">
        <v>34</v>
      </c>
      <c r="Q295" s="20" t="s">
        <v>34</v>
      </c>
      <c r="R295" s="16">
        <v>9.0</v>
      </c>
      <c r="S295" s="23">
        <v>1743.0</v>
      </c>
      <c r="T295" s="23"/>
      <c r="U295" s="24" t="s">
        <v>1907</v>
      </c>
      <c r="V295" s="16"/>
      <c r="W295" s="16"/>
    </row>
    <row r="296">
      <c r="A296" s="74">
        <v>45231.0</v>
      </c>
      <c r="B296" s="74">
        <v>45260.0</v>
      </c>
      <c r="C296" s="16" t="s">
        <v>845</v>
      </c>
      <c r="D296" s="18" t="s">
        <v>25</v>
      </c>
      <c r="E296" s="16" t="s">
        <v>39</v>
      </c>
      <c r="F296" s="18" t="s">
        <v>40</v>
      </c>
      <c r="G296" s="19" t="s">
        <v>1908</v>
      </c>
      <c r="H296" s="16" t="s">
        <v>692</v>
      </c>
      <c r="I296" s="20" t="s">
        <v>1909</v>
      </c>
      <c r="J296" s="16" t="s">
        <v>1910</v>
      </c>
      <c r="K296" s="20" t="s">
        <v>1911</v>
      </c>
      <c r="L296" s="18">
        <v>100.0</v>
      </c>
      <c r="M296" s="16" t="s">
        <v>1912</v>
      </c>
      <c r="N296" s="22">
        <v>45689.0</v>
      </c>
      <c r="O296" s="22">
        <v>46054.0</v>
      </c>
      <c r="P296" s="20" t="s">
        <v>1913</v>
      </c>
      <c r="Q296" s="16" t="s">
        <v>34</v>
      </c>
      <c r="R296" s="16">
        <v>100.0</v>
      </c>
      <c r="S296" s="23">
        <v>2000.0</v>
      </c>
      <c r="T296" s="16"/>
      <c r="U296" s="24" t="s">
        <v>1914</v>
      </c>
      <c r="V296" s="127" t="s">
        <v>1915</v>
      </c>
      <c r="W296" s="16"/>
    </row>
    <row r="297">
      <c r="A297" s="74">
        <v>45243.0</v>
      </c>
      <c r="B297" s="74">
        <v>45260.0</v>
      </c>
      <c r="C297" s="16" t="s">
        <v>1916</v>
      </c>
      <c r="D297" s="18" t="s">
        <v>378</v>
      </c>
      <c r="E297" s="16" t="s">
        <v>36</v>
      </c>
      <c r="F297" s="18" t="s">
        <v>698</v>
      </c>
      <c r="G297" s="19" t="s">
        <v>1917</v>
      </c>
      <c r="H297" s="16" t="s">
        <v>105</v>
      </c>
      <c r="I297" s="20" t="s">
        <v>1918</v>
      </c>
      <c r="J297" s="16" t="s">
        <v>1919</v>
      </c>
      <c r="K297" s="20" t="s">
        <v>1920</v>
      </c>
      <c r="L297" s="18" t="s">
        <v>36</v>
      </c>
      <c r="M297" s="16" t="s">
        <v>86</v>
      </c>
      <c r="N297" s="22">
        <v>44409.0</v>
      </c>
      <c r="O297" s="22">
        <v>45139.0</v>
      </c>
      <c r="P297" s="20" t="s">
        <v>1921</v>
      </c>
      <c r="Q297" s="16" t="s">
        <v>1922</v>
      </c>
      <c r="R297" s="16" t="s">
        <v>36</v>
      </c>
      <c r="T297" s="16" t="s">
        <v>36</v>
      </c>
      <c r="U297" s="24" t="s">
        <v>1923</v>
      </c>
      <c r="V297" s="16"/>
      <c r="W297" s="16"/>
    </row>
    <row r="298">
      <c r="A298" s="74">
        <v>45229.0</v>
      </c>
      <c r="B298" s="74">
        <v>45260.0</v>
      </c>
      <c r="C298" s="16" t="s">
        <v>1924</v>
      </c>
      <c r="D298" s="18" t="s">
        <v>25</v>
      </c>
      <c r="E298" s="16" t="s">
        <v>56</v>
      </c>
      <c r="F298" s="18" t="s">
        <v>69</v>
      </c>
      <c r="G298" s="19" t="s">
        <v>1925</v>
      </c>
      <c r="H298" s="16" t="s">
        <v>1337</v>
      </c>
      <c r="I298" s="20" t="s">
        <v>36</v>
      </c>
      <c r="J298" s="16" t="s">
        <v>1926</v>
      </c>
      <c r="K298" s="19" t="s">
        <v>1927</v>
      </c>
      <c r="L298" s="18" t="s">
        <v>36</v>
      </c>
      <c r="M298" s="21" t="s">
        <v>217</v>
      </c>
      <c r="N298" s="22">
        <v>45748.0</v>
      </c>
      <c r="O298" s="22">
        <v>46569.0</v>
      </c>
      <c r="P298" s="20" t="s">
        <v>34</v>
      </c>
      <c r="Q298" s="20" t="s">
        <v>34</v>
      </c>
      <c r="R298" s="16" t="s">
        <v>36</v>
      </c>
      <c r="S298" s="16" t="s">
        <v>36</v>
      </c>
      <c r="T298" s="23">
        <v>1619.0</v>
      </c>
      <c r="U298" s="24" t="s">
        <v>1928</v>
      </c>
      <c r="V298" s="16"/>
      <c r="W298" s="16"/>
    </row>
    <row r="299">
      <c r="A299" s="74">
        <v>45236.0</v>
      </c>
      <c r="B299" s="74">
        <v>45261.0</v>
      </c>
      <c r="C299" s="16" t="s">
        <v>664</v>
      </c>
      <c r="D299" s="18" t="s">
        <v>25</v>
      </c>
      <c r="E299" s="16" t="s">
        <v>39</v>
      </c>
      <c r="F299" s="18" t="s">
        <v>27</v>
      </c>
      <c r="G299" s="19" t="s">
        <v>1929</v>
      </c>
      <c r="H299" s="16" t="s">
        <v>666</v>
      </c>
      <c r="I299" s="20" t="s">
        <v>1930</v>
      </c>
      <c r="J299" s="16" t="s">
        <v>1931</v>
      </c>
      <c r="K299" s="19" t="s">
        <v>1932</v>
      </c>
      <c r="L299" s="18">
        <v>126.0</v>
      </c>
      <c r="M299" s="21" t="s">
        <v>670</v>
      </c>
      <c r="N299" s="22">
        <v>45717.0</v>
      </c>
      <c r="O299" s="16" t="s">
        <v>34</v>
      </c>
      <c r="P299" s="20" t="s">
        <v>1933</v>
      </c>
      <c r="Q299" s="16"/>
      <c r="R299" s="16">
        <v>45.0</v>
      </c>
      <c r="S299" s="23" t="s">
        <v>1934</v>
      </c>
      <c r="T299" s="23"/>
      <c r="U299" s="24" t="s">
        <v>1935</v>
      </c>
      <c r="V299" s="129"/>
      <c r="W299" s="16"/>
    </row>
    <row r="300">
      <c r="A300" s="74">
        <v>45219.0</v>
      </c>
      <c r="B300" s="74">
        <v>45268.0</v>
      </c>
      <c r="C300" s="16" t="s">
        <v>1936</v>
      </c>
      <c r="D300" s="18" t="s">
        <v>25</v>
      </c>
      <c r="E300" s="16" t="s">
        <v>50</v>
      </c>
      <c r="F300" s="18" t="s">
        <v>40</v>
      </c>
      <c r="G300" s="19" t="s">
        <v>28</v>
      </c>
      <c r="H300" s="16" t="s">
        <v>587</v>
      </c>
      <c r="I300" s="20" t="s">
        <v>1937</v>
      </c>
      <c r="J300" s="16" t="s">
        <v>1938</v>
      </c>
      <c r="K300" s="19" t="s">
        <v>1939</v>
      </c>
      <c r="L300" s="18" t="s">
        <v>36</v>
      </c>
      <c r="M300" s="21" t="s">
        <v>137</v>
      </c>
      <c r="N300" s="22">
        <v>45809.0</v>
      </c>
      <c r="O300" s="22">
        <v>46357.0</v>
      </c>
      <c r="P300" s="20" t="s">
        <v>1940</v>
      </c>
      <c r="Q300" s="16" t="s">
        <v>36</v>
      </c>
      <c r="R300" s="16">
        <v>450.0</v>
      </c>
      <c r="S300" s="23">
        <v>1900.0</v>
      </c>
      <c r="T300" s="23"/>
      <c r="U300" s="24" t="s">
        <v>1941</v>
      </c>
      <c r="V300" s="127" t="s">
        <v>1942</v>
      </c>
      <c r="W300" s="16"/>
    </row>
    <row r="301">
      <c r="A301" s="74">
        <v>45238.0</v>
      </c>
      <c r="B301" s="74">
        <v>45268.0</v>
      </c>
      <c r="C301" s="16" t="s">
        <v>1943</v>
      </c>
      <c r="D301" s="18" t="s">
        <v>25</v>
      </c>
      <c r="E301" s="16"/>
      <c r="F301" s="18"/>
      <c r="G301" s="19" t="s">
        <v>1944</v>
      </c>
      <c r="H301" s="16" t="s">
        <v>1945</v>
      </c>
      <c r="I301" s="20" t="s">
        <v>36</v>
      </c>
      <c r="J301" s="16" t="s">
        <v>1430</v>
      </c>
      <c r="K301" s="19" t="s">
        <v>1946</v>
      </c>
      <c r="L301" s="18">
        <v>100.0</v>
      </c>
      <c r="M301" s="21" t="s">
        <v>676</v>
      </c>
      <c r="N301" s="16" t="s">
        <v>1947</v>
      </c>
      <c r="O301" s="16" t="s">
        <v>34</v>
      </c>
      <c r="P301" s="16" t="s">
        <v>34</v>
      </c>
      <c r="Q301" s="16" t="s">
        <v>36</v>
      </c>
      <c r="R301" s="16" t="s">
        <v>36</v>
      </c>
      <c r="S301" s="16" t="s">
        <v>36</v>
      </c>
      <c r="T301" s="23">
        <v>1600.0</v>
      </c>
      <c r="U301" s="24" t="s">
        <v>1948</v>
      </c>
      <c r="V301" s="129"/>
      <c r="W301" s="16"/>
    </row>
    <row r="302">
      <c r="A302" s="74">
        <v>45240.0</v>
      </c>
      <c r="B302" s="74">
        <v>45268.0</v>
      </c>
      <c r="C302" s="16" t="s">
        <v>152</v>
      </c>
      <c r="D302" s="18" t="s">
        <v>25</v>
      </c>
      <c r="E302" s="16" t="s">
        <v>56</v>
      </c>
      <c r="F302" s="18" t="s">
        <v>1949</v>
      </c>
      <c r="G302" s="19" t="s">
        <v>1950</v>
      </c>
      <c r="H302" s="16" t="s">
        <v>105</v>
      </c>
      <c r="I302" s="20" t="s">
        <v>1951</v>
      </c>
      <c r="J302" s="16" t="s">
        <v>1952</v>
      </c>
      <c r="K302" s="19" t="s">
        <v>1953</v>
      </c>
      <c r="L302" s="18">
        <v>82.0</v>
      </c>
      <c r="M302" s="21" t="s">
        <v>137</v>
      </c>
      <c r="N302" s="22">
        <v>45839.0</v>
      </c>
      <c r="O302" s="130">
        <v>45992.0</v>
      </c>
      <c r="P302" s="16" t="s">
        <v>34</v>
      </c>
      <c r="Q302" s="16" t="s">
        <v>34</v>
      </c>
      <c r="R302" s="16">
        <v>37.0</v>
      </c>
      <c r="S302" s="23">
        <v>1500.0</v>
      </c>
      <c r="T302" s="23"/>
      <c r="U302" s="24" t="s">
        <v>1954</v>
      </c>
      <c r="V302" s="129"/>
      <c r="W302" s="16"/>
    </row>
    <row r="303">
      <c r="A303" s="74">
        <v>45184.0</v>
      </c>
      <c r="B303" s="74">
        <v>45270.0</v>
      </c>
      <c r="C303" s="16" t="s">
        <v>1955</v>
      </c>
      <c r="D303" s="17" t="s">
        <v>25</v>
      </c>
      <c r="E303" s="16" t="s">
        <v>56</v>
      </c>
      <c r="F303" s="18" t="s">
        <v>69</v>
      </c>
      <c r="G303" s="19" t="s">
        <v>1956</v>
      </c>
      <c r="H303" s="16" t="s">
        <v>200</v>
      </c>
      <c r="I303" s="20" t="s">
        <v>36</v>
      </c>
      <c r="J303" s="16" t="s">
        <v>329</v>
      </c>
      <c r="K303" s="19" t="s">
        <v>1957</v>
      </c>
      <c r="L303" s="18" t="s">
        <v>36</v>
      </c>
      <c r="M303" s="21" t="s">
        <v>1563</v>
      </c>
      <c r="N303" s="22">
        <v>45992.0</v>
      </c>
      <c r="O303" s="16" t="s">
        <v>34</v>
      </c>
      <c r="P303" s="20"/>
      <c r="Q303" s="16" t="s">
        <v>1958</v>
      </c>
      <c r="R303" s="21" t="s">
        <v>36</v>
      </c>
      <c r="S303" s="27" t="s">
        <v>1959</v>
      </c>
      <c r="T303" s="23"/>
      <c r="U303" s="24" t="s">
        <v>1960</v>
      </c>
      <c r="V303" s="16"/>
      <c r="W303" s="16"/>
    </row>
    <row r="304">
      <c r="A304" s="74">
        <v>45231.0</v>
      </c>
      <c r="B304" s="74">
        <v>45270.0</v>
      </c>
      <c r="C304" s="16" t="s">
        <v>1961</v>
      </c>
      <c r="D304" s="17" t="s">
        <v>25</v>
      </c>
      <c r="E304" s="16" t="s">
        <v>56</v>
      </c>
      <c r="F304" s="18" t="s">
        <v>40</v>
      </c>
      <c r="G304" s="19" t="s">
        <v>1962</v>
      </c>
      <c r="H304" s="16" t="s">
        <v>424</v>
      </c>
      <c r="I304" s="20" t="s">
        <v>1963</v>
      </c>
      <c r="J304" s="16" t="s">
        <v>1479</v>
      </c>
      <c r="K304" s="19" t="s">
        <v>1964</v>
      </c>
      <c r="L304" s="18">
        <v>120.0</v>
      </c>
      <c r="M304" s="21" t="s">
        <v>1563</v>
      </c>
      <c r="N304" s="22">
        <v>45627.0</v>
      </c>
      <c r="O304" s="22">
        <v>45992.0</v>
      </c>
      <c r="P304" s="20" t="s">
        <v>34</v>
      </c>
      <c r="Q304" s="20" t="s">
        <v>34</v>
      </c>
      <c r="R304" s="21" t="s">
        <v>36</v>
      </c>
      <c r="S304" s="27" t="s">
        <v>1965</v>
      </c>
      <c r="T304" s="23"/>
      <c r="U304" s="24" t="s">
        <v>1966</v>
      </c>
      <c r="V304" s="16"/>
      <c r="W304" s="16"/>
    </row>
    <row r="305">
      <c r="A305" s="74">
        <v>45231.0</v>
      </c>
      <c r="B305" s="74">
        <v>45270.0</v>
      </c>
      <c r="C305" s="16" t="s">
        <v>1967</v>
      </c>
      <c r="D305" s="17" t="s">
        <v>25</v>
      </c>
      <c r="E305" s="16" t="s">
        <v>56</v>
      </c>
      <c r="F305" s="18" t="s">
        <v>40</v>
      </c>
      <c r="G305" s="19" t="s">
        <v>1968</v>
      </c>
      <c r="H305" s="16" t="s">
        <v>424</v>
      </c>
      <c r="I305" s="20" t="s">
        <v>1969</v>
      </c>
      <c r="J305" s="16" t="s">
        <v>1479</v>
      </c>
      <c r="K305" s="19" t="s">
        <v>1970</v>
      </c>
      <c r="L305" s="18">
        <v>120.0</v>
      </c>
      <c r="M305" s="21" t="s">
        <v>1563</v>
      </c>
      <c r="N305" s="22">
        <v>45627.0</v>
      </c>
      <c r="O305" s="22">
        <v>45992.0</v>
      </c>
      <c r="P305" s="20" t="s">
        <v>1971</v>
      </c>
      <c r="Q305" s="21" t="s">
        <v>331</v>
      </c>
      <c r="R305" s="21" t="s">
        <v>36</v>
      </c>
      <c r="S305" s="27" t="s">
        <v>1965</v>
      </c>
      <c r="T305" s="23"/>
      <c r="U305" s="24" t="s">
        <v>1972</v>
      </c>
      <c r="V305" s="16"/>
      <c r="W305" s="16"/>
    </row>
    <row r="306">
      <c r="A306" s="74">
        <v>45240.0</v>
      </c>
      <c r="B306" s="74">
        <v>45271.0</v>
      </c>
      <c r="C306" s="16" t="s">
        <v>1973</v>
      </c>
      <c r="D306" s="17" t="s">
        <v>25</v>
      </c>
      <c r="E306" s="16" t="s">
        <v>56</v>
      </c>
      <c r="F306" s="18" t="s">
        <v>69</v>
      </c>
      <c r="G306" s="19" t="s">
        <v>1974</v>
      </c>
      <c r="H306" s="16" t="s">
        <v>1975</v>
      </c>
      <c r="I306" s="20" t="s">
        <v>36</v>
      </c>
      <c r="J306" s="16" t="s">
        <v>43</v>
      </c>
      <c r="K306" s="19" t="s">
        <v>1976</v>
      </c>
      <c r="L306" s="21" t="s">
        <v>36</v>
      </c>
      <c r="M306" s="21" t="s">
        <v>108</v>
      </c>
      <c r="N306" s="22">
        <v>45839.0</v>
      </c>
      <c r="O306" s="22">
        <v>45992.0</v>
      </c>
      <c r="P306" s="20" t="s">
        <v>1977</v>
      </c>
      <c r="Q306" s="21"/>
      <c r="R306" s="21" t="s">
        <v>36</v>
      </c>
      <c r="S306" s="21" t="s">
        <v>36</v>
      </c>
      <c r="T306" s="21" t="s">
        <v>36</v>
      </c>
      <c r="U306" s="24" t="s">
        <v>1978</v>
      </c>
      <c r="V306" s="16"/>
      <c r="W306" s="27" t="s">
        <v>1979</v>
      </c>
    </row>
    <row r="307">
      <c r="A307" s="131"/>
      <c r="B307" s="132"/>
      <c r="C307" s="109"/>
      <c r="D307" s="109"/>
      <c r="E307" s="133"/>
      <c r="F307" s="134"/>
      <c r="G307" s="135"/>
      <c r="H307" s="21"/>
      <c r="I307" s="36"/>
      <c r="J307" s="136"/>
      <c r="K307" s="137"/>
      <c r="L307" s="109"/>
      <c r="M307" s="136"/>
      <c r="N307" s="138"/>
      <c r="O307" s="139"/>
      <c r="P307" s="36"/>
      <c r="Q307" s="49"/>
      <c r="R307" s="21"/>
      <c r="S307" s="110"/>
      <c r="T307" s="140"/>
      <c r="U307" s="141"/>
      <c r="V307" s="134"/>
      <c r="W307" s="142"/>
    </row>
    <row r="308">
      <c r="A308" s="131"/>
      <c r="B308" s="132"/>
      <c r="C308" s="109"/>
      <c r="D308" s="109"/>
      <c r="E308" s="133"/>
      <c r="F308" s="134"/>
      <c r="G308" s="135"/>
      <c r="H308" s="21"/>
      <c r="I308" s="36"/>
      <c r="J308" s="136"/>
      <c r="K308" s="137"/>
      <c r="L308" s="109"/>
      <c r="M308" s="136"/>
      <c r="N308" s="138"/>
      <c r="O308" s="139"/>
      <c r="P308" s="36"/>
      <c r="Q308" s="49"/>
      <c r="R308" s="21"/>
      <c r="S308" s="110"/>
      <c r="T308" s="140"/>
      <c r="U308" s="141"/>
      <c r="V308" s="134"/>
      <c r="W308" s="142"/>
    </row>
    <row r="309">
      <c r="A309" s="131"/>
      <c r="B309" s="132"/>
      <c r="C309" s="109"/>
      <c r="D309" s="109"/>
      <c r="E309" s="133"/>
      <c r="F309" s="134"/>
      <c r="G309" s="135"/>
      <c r="H309" s="21"/>
      <c r="I309" s="36"/>
      <c r="J309" s="136"/>
      <c r="K309" s="137"/>
      <c r="L309" s="109"/>
      <c r="M309" s="136"/>
      <c r="N309" s="138"/>
      <c r="O309" s="139"/>
      <c r="P309" s="36"/>
      <c r="Q309" s="49"/>
      <c r="R309" s="21"/>
      <c r="S309" s="110"/>
      <c r="T309" s="140"/>
      <c r="U309" s="141"/>
      <c r="V309" s="134"/>
      <c r="W309" s="142"/>
    </row>
    <row r="310">
      <c r="A310" s="131"/>
      <c r="B310" s="132"/>
      <c r="C310" s="109"/>
      <c r="D310" s="109"/>
      <c r="E310" s="133"/>
      <c r="F310" s="134"/>
      <c r="G310" s="135"/>
      <c r="H310" s="21"/>
      <c r="I310" s="36"/>
      <c r="J310" s="136"/>
      <c r="K310" s="137"/>
      <c r="L310" s="109"/>
      <c r="M310" s="136"/>
      <c r="N310" s="138"/>
      <c r="O310" s="139"/>
      <c r="P310" s="36"/>
      <c r="Q310" s="49"/>
      <c r="R310" s="21"/>
      <c r="S310" s="110"/>
      <c r="T310" s="140"/>
      <c r="U310" s="141"/>
      <c r="V310" s="134"/>
      <c r="W310" s="142"/>
    </row>
    <row r="311">
      <c r="A311" s="131"/>
      <c r="B311" s="132"/>
      <c r="C311" s="109"/>
      <c r="D311" s="109"/>
      <c r="E311" s="133"/>
      <c r="F311" s="134"/>
      <c r="G311" s="135"/>
      <c r="H311" s="21"/>
      <c r="I311" s="36"/>
      <c r="J311" s="136"/>
      <c r="K311" s="137"/>
      <c r="L311" s="109"/>
      <c r="M311" s="136"/>
      <c r="N311" s="138"/>
      <c r="O311" s="139"/>
      <c r="P311" s="36"/>
      <c r="Q311" s="49"/>
      <c r="R311" s="21"/>
      <c r="S311" s="110"/>
      <c r="T311" s="140"/>
      <c r="U311" s="141"/>
      <c r="V311" s="134"/>
      <c r="W311" s="142"/>
    </row>
    <row r="312">
      <c r="A312" s="131"/>
      <c r="B312" s="132"/>
      <c r="C312" s="109"/>
      <c r="D312" s="109"/>
      <c r="E312" s="133"/>
      <c r="F312" s="134"/>
      <c r="G312" s="135"/>
      <c r="H312" s="21"/>
      <c r="I312" s="36"/>
      <c r="J312" s="136"/>
      <c r="K312" s="137"/>
      <c r="L312" s="109"/>
      <c r="M312" s="136"/>
      <c r="N312" s="138"/>
      <c r="O312" s="139"/>
      <c r="P312" s="36"/>
      <c r="Q312" s="49"/>
      <c r="R312" s="21"/>
      <c r="S312" s="110"/>
      <c r="T312" s="140"/>
      <c r="U312" s="141"/>
      <c r="V312" s="134"/>
      <c r="W312" s="142"/>
    </row>
    <row r="313">
      <c r="A313" s="131"/>
      <c r="B313" s="132"/>
      <c r="C313" s="109"/>
      <c r="D313" s="109"/>
      <c r="E313" s="133"/>
      <c r="F313" s="134"/>
      <c r="G313" s="135"/>
      <c r="H313" s="21"/>
      <c r="I313" s="36"/>
      <c r="J313" s="136"/>
      <c r="K313" s="137"/>
      <c r="L313" s="109"/>
      <c r="M313" s="136"/>
      <c r="N313" s="138"/>
      <c r="O313" s="139"/>
      <c r="P313" s="36"/>
      <c r="Q313" s="49"/>
      <c r="R313" s="21"/>
      <c r="S313" s="110"/>
      <c r="T313" s="140"/>
      <c r="U313" s="141"/>
      <c r="V313" s="134"/>
      <c r="W313" s="142"/>
    </row>
    <row r="314">
      <c r="A314" s="131"/>
      <c r="B314" s="132"/>
      <c r="C314" s="109"/>
      <c r="D314" s="109"/>
      <c r="E314" s="133"/>
      <c r="F314" s="134"/>
      <c r="G314" s="135"/>
      <c r="H314" s="21"/>
      <c r="I314" s="36"/>
      <c r="J314" s="136"/>
      <c r="K314" s="137"/>
      <c r="L314" s="109"/>
      <c r="M314" s="136"/>
      <c r="N314" s="138"/>
      <c r="O314" s="139"/>
      <c r="P314" s="36"/>
      <c r="Q314" s="49"/>
      <c r="R314" s="21"/>
      <c r="S314" s="110"/>
      <c r="T314" s="140"/>
      <c r="U314" s="141"/>
      <c r="V314" s="134"/>
      <c r="W314" s="142"/>
    </row>
    <row r="315">
      <c r="A315" s="131"/>
      <c r="B315" s="132"/>
      <c r="C315" s="109"/>
      <c r="D315" s="109"/>
      <c r="E315" s="133"/>
      <c r="F315" s="134"/>
      <c r="G315" s="135"/>
      <c r="H315" s="21"/>
      <c r="I315" s="36"/>
      <c r="J315" s="136"/>
      <c r="K315" s="137"/>
      <c r="L315" s="109"/>
      <c r="M315" s="136"/>
      <c r="N315" s="138"/>
      <c r="O315" s="139"/>
      <c r="P315" s="36"/>
      <c r="Q315" s="49"/>
      <c r="R315" s="21"/>
      <c r="S315" s="110"/>
      <c r="T315" s="140"/>
      <c r="U315" s="141"/>
      <c r="V315" s="134"/>
      <c r="W315" s="142"/>
    </row>
    <row r="316">
      <c r="A316" s="131"/>
      <c r="B316" s="132"/>
      <c r="C316" s="109"/>
      <c r="D316" s="109"/>
      <c r="E316" s="133"/>
      <c r="F316" s="134"/>
      <c r="G316" s="135"/>
      <c r="H316" s="21"/>
      <c r="I316" s="36"/>
      <c r="J316" s="136"/>
      <c r="K316" s="137"/>
      <c r="L316" s="109"/>
      <c r="M316" s="136"/>
      <c r="N316" s="138"/>
      <c r="O316" s="139"/>
      <c r="P316" s="36"/>
      <c r="Q316" s="49"/>
      <c r="R316" s="21"/>
      <c r="S316" s="110"/>
      <c r="T316" s="140"/>
      <c r="U316" s="141"/>
      <c r="V316" s="134"/>
      <c r="W316" s="142"/>
    </row>
    <row r="317">
      <c r="A317" s="131"/>
      <c r="B317" s="132"/>
      <c r="C317" s="109"/>
      <c r="D317" s="109"/>
      <c r="E317" s="133"/>
      <c r="F317" s="134"/>
      <c r="G317" s="135"/>
      <c r="H317" s="21"/>
      <c r="I317" s="36"/>
      <c r="J317" s="136"/>
      <c r="K317" s="137"/>
      <c r="L317" s="109"/>
      <c r="M317" s="136"/>
      <c r="N317" s="138"/>
      <c r="O317" s="139"/>
      <c r="P317" s="36"/>
      <c r="Q317" s="49"/>
      <c r="R317" s="21"/>
      <c r="S317" s="110"/>
      <c r="T317" s="140"/>
      <c r="U317" s="141"/>
      <c r="V317" s="134"/>
      <c r="W317" s="142"/>
    </row>
    <row r="318">
      <c r="A318" s="131"/>
      <c r="B318" s="132"/>
      <c r="C318" s="109"/>
      <c r="D318" s="109"/>
      <c r="E318" s="133"/>
      <c r="F318" s="134"/>
      <c r="G318" s="135"/>
      <c r="H318" s="21"/>
      <c r="I318" s="36"/>
      <c r="J318" s="136"/>
      <c r="K318" s="137"/>
      <c r="L318" s="109"/>
      <c r="M318" s="136"/>
      <c r="N318" s="138"/>
      <c r="O318" s="139"/>
      <c r="P318" s="36"/>
      <c r="Q318" s="49"/>
      <c r="R318" s="21"/>
      <c r="S318" s="110"/>
      <c r="T318" s="140"/>
      <c r="U318" s="141"/>
      <c r="V318" s="134"/>
      <c r="W318" s="142"/>
    </row>
    <row r="319">
      <c r="A319" s="131"/>
      <c r="B319" s="132"/>
      <c r="C319" s="109"/>
      <c r="D319" s="109"/>
      <c r="E319" s="133"/>
      <c r="F319" s="134"/>
      <c r="G319" s="135"/>
      <c r="H319" s="21"/>
      <c r="I319" s="36"/>
      <c r="J319" s="136"/>
      <c r="K319" s="137"/>
      <c r="L319" s="109"/>
      <c r="M319" s="136"/>
      <c r="N319" s="138"/>
      <c r="O319" s="139"/>
      <c r="P319" s="36"/>
      <c r="Q319" s="49"/>
      <c r="R319" s="21"/>
      <c r="S319" s="110"/>
      <c r="T319" s="140"/>
      <c r="U319" s="141"/>
      <c r="V319" s="134"/>
      <c r="W319" s="142"/>
    </row>
    <row r="320">
      <c r="A320" s="131"/>
      <c r="B320" s="132"/>
      <c r="C320" s="109"/>
      <c r="D320" s="109"/>
      <c r="E320" s="133"/>
      <c r="F320" s="134"/>
      <c r="G320" s="135"/>
      <c r="H320" s="21"/>
      <c r="I320" s="36"/>
      <c r="J320" s="136"/>
      <c r="K320" s="137"/>
      <c r="L320" s="109"/>
      <c r="M320" s="136"/>
      <c r="N320" s="138"/>
      <c r="O320" s="139"/>
      <c r="P320" s="36"/>
      <c r="Q320" s="49"/>
      <c r="R320" s="21"/>
      <c r="S320" s="110"/>
      <c r="T320" s="140"/>
      <c r="U320" s="141"/>
      <c r="V320" s="134"/>
      <c r="W320" s="142"/>
    </row>
    <row r="321">
      <c r="A321" s="131"/>
      <c r="B321" s="132"/>
      <c r="C321" s="109"/>
      <c r="D321" s="109"/>
      <c r="E321" s="133"/>
      <c r="F321" s="134"/>
      <c r="G321" s="135"/>
      <c r="H321" s="21"/>
      <c r="I321" s="36"/>
      <c r="J321" s="136"/>
      <c r="K321" s="137"/>
      <c r="L321" s="109"/>
      <c r="M321" s="136"/>
      <c r="N321" s="138"/>
      <c r="O321" s="139"/>
      <c r="P321" s="36"/>
      <c r="Q321" s="49"/>
      <c r="R321" s="21"/>
      <c r="S321" s="110"/>
      <c r="T321" s="140"/>
      <c r="U321" s="141"/>
      <c r="V321" s="134"/>
      <c r="W321" s="142"/>
    </row>
    <row r="322">
      <c r="A322" s="131"/>
      <c r="B322" s="132"/>
      <c r="C322" s="109"/>
      <c r="D322" s="109"/>
      <c r="E322" s="133"/>
      <c r="F322" s="134"/>
      <c r="G322" s="135"/>
      <c r="H322" s="21"/>
      <c r="I322" s="36"/>
      <c r="J322" s="136"/>
      <c r="K322" s="137"/>
      <c r="L322" s="109"/>
      <c r="M322" s="136"/>
      <c r="N322" s="138"/>
      <c r="O322" s="139"/>
      <c r="P322" s="36"/>
      <c r="Q322" s="49"/>
      <c r="R322" s="21"/>
      <c r="S322" s="110"/>
      <c r="T322" s="140"/>
      <c r="U322" s="141"/>
      <c r="V322" s="134"/>
      <c r="W322" s="142"/>
    </row>
    <row r="323">
      <c r="A323" s="131"/>
      <c r="B323" s="132"/>
      <c r="C323" s="109"/>
      <c r="D323" s="109"/>
      <c r="E323" s="133"/>
      <c r="F323" s="134"/>
      <c r="G323" s="135"/>
      <c r="H323" s="21"/>
      <c r="I323" s="36"/>
      <c r="J323" s="136"/>
      <c r="K323" s="137"/>
      <c r="L323" s="109"/>
      <c r="M323" s="136"/>
      <c r="N323" s="138"/>
      <c r="O323" s="139"/>
      <c r="P323" s="36"/>
      <c r="Q323" s="49"/>
      <c r="R323" s="21"/>
      <c r="S323" s="110"/>
      <c r="T323" s="140"/>
      <c r="U323" s="141"/>
      <c r="V323" s="134"/>
      <c r="W323" s="142"/>
    </row>
    <row r="324">
      <c r="A324" s="131"/>
      <c r="B324" s="132"/>
      <c r="C324" s="109"/>
      <c r="D324" s="109"/>
      <c r="E324" s="133"/>
      <c r="F324" s="134"/>
      <c r="G324" s="135"/>
      <c r="H324" s="21"/>
      <c r="I324" s="36"/>
      <c r="J324" s="136"/>
      <c r="K324" s="137"/>
      <c r="L324" s="109"/>
      <c r="M324" s="136"/>
      <c r="N324" s="138"/>
      <c r="O324" s="139"/>
      <c r="P324" s="36"/>
      <c r="Q324" s="49"/>
      <c r="R324" s="21"/>
      <c r="S324" s="110"/>
      <c r="T324" s="140"/>
      <c r="U324" s="141"/>
      <c r="V324" s="134"/>
      <c r="W324" s="142"/>
    </row>
    <row r="325">
      <c r="A325" s="131"/>
      <c r="B325" s="132"/>
      <c r="C325" s="109"/>
      <c r="D325" s="109"/>
      <c r="E325" s="133"/>
      <c r="F325" s="134"/>
      <c r="G325" s="135"/>
      <c r="H325" s="21"/>
      <c r="I325" s="36"/>
      <c r="J325" s="136"/>
      <c r="K325" s="137"/>
      <c r="L325" s="109"/>
      <c r="M325" s="136"/>
      <c r="N325" s="138"/>
      <c r="O325" s="139"/>
      <c r="P325" s="36"/>
      <c r="Q325" s="49"/>
      <c r="R325" s="21"/>
      <c r="S325" s="110"/>
      <c r="T325" s="140"/>
      <c r="U325" s="141"/>
      <c r="V325" s="134"/>
      <c r="W325" s="142"/>
    </row>
    <row r="326">
      <c r="A326" s="131"/>
      <c r="B326" s="132"/>
      <c r="C326" s="109"/>
      <c r="D326" s="109"/>
      <c r="E326" s="133"/>
      <c r="F326" s="134"/>
      <c r="G326" s="135"/>
      <c r="H326" s="21"/>
      <c r="I326" s="36"/>
      <c r="J326" s="136"/>
      <c r="K326" s="137"/>
      <c r="L326" s="109"/>
      <c r="M326" s="136"/>
      <c r="N326" s="138"/>
      <c r="O326" s="139"/>
      <c r="P326" s="36"/>
      <c r="Q326" s="49"/>
      <c r="R326" s="21"/>
      <c r="S326" s="110"/>
      <c r="T326" s="140"/>
      <c r="U326" s="141"/>
      <c r="V326" s="134"/>
      <c r="W326" s="142"/>
    </row>
    <row r="327">
      <c r="A327" s="131"/>
      <c r="B327" s="132"/>
      <c r="C327" s="109"/>
      <c r="D327" s="109"/>
      <c r="E327" s="133"/>
      <c r="F327" s="134"/>
      <c r="G327" s="135"/>
      <c r="H327" s="21"/>
      <c r="I327" s="36"/>
      <c r="J327" s="136"/>
      <c r="K327" s="137"/>
      <c r="L327" s="109"/>
      <c r="M327" s="136"/>
      <c r="N327" s="138"/>
      <c r="O327" s="139"/>
      <c r="P327" s="36"/>
      <c r="Q327" s="49"/>
      <c r="R327" s="21"/>
      <c r="S327" s="110"/>
      <c r="T327" s="140"/>
      <c r="U327" s="141"/>
      <c r="V327" s="134"/>
      <c r="W327" s="142"/>
    </row>
    <row r="328">
      <c r="A328" s="131"/>
      <c r="B328" s="132"/>
      <c r="C328" s="109"/>
      <c r="D328" s="109"/>
      <c r="E328" s="133"/>
      <c r="F328" s="134"/>
      <c r="G328" s="135"/>
      <c r="H328" s="21"/>
      <c r="I328" s="36"/>
      <c r="J328" s="136"/>
      <c r="K328" s="137"/>
      <c r="L328" s="109"/>
      <c r="M328" s="136"/>
      <c r="N328" s="138"/>
      <c r="O328" s="139"/>
      <c r="P328" s="36"/>
      <c r="Q328" s="49"/>
      <c r="R328" s="21"/>
      <c r="S328" s="110"/>
      <c r="T328" s="140"/>
      <c r="U328" s="141"/>
      <c r="V328" s="134"/>
      <c r="W328" s="142"/>
    </row>
    <row r="329">
      <c r="A329" s="131"/>
      <c r="B329" s="132"/>
      <c r="C329" s="109"/>
      <c r="D329" s="109"/>
      <c r="E329" s="133"/>
      <c r="F329" s="134"/>
      <c r="G329" s="135"/>
      <c r="H329" s="21"/>
      <c r="I329" s="36"/>
      <c r="J329" s="136"/>
      <c r="K329" s="137"/>
      <c r="L329" s="109"/>
      <c r="M329" s="136"/>
      <c r="N329" s="138"/>
      <c r="O329" s="139"/>
      <c r="P329" s="36"/>
      <c r="Q329" s="49"/>
      <c r="R329" s="21"/>
      <c r="S329" s="110"/>
      <c r="T329" s="140"/>
      <c r="U329" s="141"/>
      <c r="V329" s="134"/>
      <c r="W329" s="142"/>
    </row>
    <row r="330">
      <c r="A330" s="131"/>
      <c r="B330" s="132"/>
      <c r="C330" s="109"/>
      <c r="D330" s="109"/>
      <c r="E330" s="133"/>
      <c r="F330" s="134"/>
      <c r="G330" s="135"/>
      <c r="H330" s="21"/>
      <c r="I330" s="36"/>
      <c r="J330" s="136"/>
      <c r="K330" s="137"/>
      <c r="L330" s="109"/>
      <c r="M330" s="136"/>
      <c r="N330" s="138"/>
      <c r="O330" s="139"/>
      <c r="P330" s="36"/>
      <c r="Q330" s="49"/>
      <c r="R330" s="21"/>
      <c r="S330" s="110"/>
      <c r="T330" s="140"/>
      <c r="U330" s="141"/>
      <c r="V330" s="134"/>
      <c r="W330" s="142"/>
    </row>
    <row r="331">
      <c r="A331" s="131"/>
      <c r="B331" s="132"/>
      <c r="C331" s="109"/>
      <c r="D331" s="109"/>
      <c r="E331" s="133"/>
      <c r="F331" s="134"/>
      <c r="G331" s="135"/>
      <c r="H331" s="21"/>
      <c r="I331" s="36"/>
      <c r="J331" s="136"/>
      <c r="K331" s="137"/>
      <c r="L331" s="109"/>
      <c r="M331" s="136"/>
      <c r="N331" s="138"/>
      <c r="O331" s="139"/>
      <c r="P331" s="36"/>
      <c r="Q331" s="49"/>
      <c r="R331" s="21"/>
      <c r="S331" s="110"/>
      <c r="T331" s="140"/>
      <c r="U331" s="141"/>
      <c r="V331" s="134"/>
      <c r="W331" s="142"/>
    </row>
    <row r="332">
      <c r="A332" s="131"/>
      <c r="B332" s="132"/>
      <c r="C332" s="109"/>
      <c r="D332" s="109"/>
      <c r="E332" s="133"/>
      <c r="F332" s="134"/>
      <c r="G332" s="135"/>
      <c r="H332" s="21"/>
      <c r="I332" s="36"/>
      <c r="J332" s="136"/>
      <c r="K332" s="137"/>
      <c r="L332" s="109"/>
      <c r="M332" s="136"/>
      <c r="N332" s="138"/>
      <c r="O332" s="139"/>
      <c r="P332" s="36"/>
      <c r="Q332" s="49"/>
      <c r="R332" s="21"/>
      <c r="S332" s="110"/>
      <c r="T332" s="140"/>
      <c r="U332" s="141"/>
      <c r="V332" s="134"/>
      <c r="W332" s="142"/>
    </row>
    <row r="333">
      <c r="A333" s="131"/>
      <c r="B333" s="132"/>
      <c r="C333" s="109"/>
      <c r="D333" s="109"/>
      <c r="E333" s="133"/>
      <c r="F333" s="134"/>
      <c r="G333" s="135"/>
      <c r="H333" s="21"/>
      <c r="I333" s="36"/>
      <c r="J333" s="136"/>
      <c r="K333" s="137"/>
      <c r="L333" s="109"/>
      <c r="M333" s="136"/>
      <c r="N333" s="138"/>
      <c r="O333" s="139"/>
      <c r="P333" s="36"/>
      <c r="Q333" s="49"/>
      <c r="R333" s="21"/>
      <c r="S333" s="110"/>
      <c r="T333" s="140"/>
      <c r="U333" s="141"/>
      <c r="V333" s="134"/>
      <c r="W333" s="142"/>
    </row>
    <row r="334">
      <c r="A334" s="131"/>
      <c r="B334" s="132"/>
      <c r="C334" s="109"/>
      <c r="D334" s="109"/>
      <c r="E334" s="133"/>
      <c r="F334" s="134"/>
      <c r="G334" s="135"/>
      <c r="H334" s="21"/>
      <c r="I334" s="36"/>
      <c r="J334" s="136"/>
      <c r="K334" s="137"/>
      <c r="L334" s="109"/>
      <c r="M334" s="136"/>
      <c r="N334" s="138"/>
      <c r="O334" s="139"/>
      <c r="P334" s="36"/>
      <c r="Q334" s="49"/>
      <c r="R334" s="21"/>
      <c r="S334" s="110"/>
      <c r="T334" s="140"/>
      <c r="U334" s="141"/>
      <c r="V334" s="134"/>
      <c r="W334" s="142"/>
    </row>
    <row r="335">
      <c r="A335" s="131"/>
      <c r="B335" s="132"/>
      <c r="C335" s="109"/>
      <c r="D335" s="109"/>
      <c r="E335" s="133"/>
      <c r="F335" s="134"/>
      <c r="G335" s="135"/>
      <c r="H335" s="21"/>
      <c r="I335" s="36"/>
      <c r="J335" s="136"/>
      <c r="K335" s="137"/>
      <c r="L335" s="109"/>
      <c r="M335" s="136"/>
      <c r="N335" s="138"/>
      <c r="O335" s="139"/>
      <c r="P335" s="36"/>
      <c r="Q335" s="49"/>
      <c r="R335" s="21"/>
      <c r="S335" s="110"/>
      <c r="T335" s="140"/>
      <c r="U335" s="141"/>
      <c r="V335" s="134"/>
      <c r="W335" s="142"/>
    </row>
    <row r="336">
      <c r="A336" s="131"/>
      <c r="B336" s="132"/>
      <c r="C336" s="109"/>
      <c r="D336" s="109"/>
      <c r="E336" s="133"/>
      <c r="F336" s="134"/>
      <c r="G336" s="135"/>
      <c r="H336" s="21"/>
      <c r="I336" s="36"/>
      <c r="J336" s="136"/>
      <c r="K336" s="137"/>
      <c r="L336" s="109"/>
      <c r="M336" s="136"/>
      <c r="N336" s="138"/>
      <c r="O336" s="139"/>
      <c r="P336" s="36"/>
      <c r="Q336" s="49"/>
      <c r="R336" s="21"/>
      <c r="S336" s="110"/>
      <c r="T336" s="140"/>
      <c r="U336" s="141"/>
      <c r="V336" s="134"/>
      <c r="W336" s="142"/>
    </row>
    <row r="337">
      <c r="A337" s="131"/>
      <c r="B337" s="132"/>
      <c r="C337" s="109"/>
      <c r="D337" s="109"/>
      <c r="E337" s="133"/>
      <c r="F337" s="134"/>
      <c r="G337" s="135"/>
      <c r="H337" s="21"/>
      <c r="I337" s="36"/>
      <c r="J337" s="136"/>
      <c r="K337" s="137"/>
      <c r="L337" s="109"/>
      <c r="M337" s="136"/>
      <c r="N337" s="138"/>
      <c r="O337" s="139"/>
      <c r="P337" s="36"/>
      <c r="Q337" s="49"/>
      <c r="R337" s="21"/>
      <c r="S337" s="110"/>
      <c r="T337" s="140"/>
      <c r="U337" s="141"/>
      <c r="V337" s="134"/>
      <c r="W337" s="142"/>
    </row>
    <row r="338">
      <c r="A338" s="131"/>
      <c r="B338" s="132"/>
      <c r="C338" s="109"/>
      <c r="D338" s="109"/>
      <c r="E338" s="133"/>
      <c r="F338" s="134"/>
      <c r="G338" s="135"/>
      <c r="H338" s="21"/>
      <c r="I338" s="36"/>
      <c r="J338" s="136"/>
      <c r="K338" s="137"/>
      <c r="L338" s="109"/>
      <c r="M338" s="136"/>
      <c r="N338" s="138"/>
      <c r="O338" s="139"/>
      <c r="P338" s="36"/>
      <c r="Q338" s="49"/>
      <c r="R338" s="21"/>
      <c r="S338" s="110"/>
      <c r="T338" s="140"/>
      <c r="U338" s="141"/>
      <c r="V338" s="134"/>
      <c r="W338" s="142"/>
    </row>
    <row r="339">
      <c r="A339" s="131"/>
      <c r="B339" s="132"/>
      <c r="C339" s="109"/>
      <c r="D339" s="109"/>
      <c r="E339" s="133"/>
      <c r="F339" s="134"/>
      <c r="G339" s="135"/>
      <c r="H339" s="21"/>
      <c r="I339" s="36"/>
      <c r="J339" s="136"/>
      <c r="K339" s="137"/>
      <c r="L339" s="109"/>
      <c r="M339" s="136"/>
      <c r="N339" s="138"/>
      <c r="O339" s="139"/>
      <c r="P339" s="36"/>
      <c r="Q339" s="49"/>
      <c r="R339" s="21"/>
      <c r="S339" s="110"/>
      <c r="T339" s="140"/>
      <c r="U339" s="141"/>
      <c r="V339" s="134"/>
      <c r="W339" s="142"/>
    </row>
    <row r="340">
      <c r="A340" s="131"/>
      <c r="B340" s="132"/>
      <c r="C340" s="109"/>
      <c r="D340" s="109"/>
      <c r="E340" s="133"/>
      <c r="F340" s="134"/>
      <c r="G340" s="135"/>
      <c r="H340" s="21"/>
      <c r="I340" s="36"/>
      <c r="J340" s="136"/>
      <c r="K340" s="137"/>
      <c r="L340" s="109"/>
      <c r="M340" s="136"/>
      <c r="N340" s="138"/>
      <c r="O340" s="139"/>
      <c r="P340" s="36"/>
      <c r="Q340" s="49"/>
      <c r="R340" s="21"/>
      <c r="S340" s="110"/>
      <c r="T340" s="140"/>
      <c r="U340" s="141"/>
      <c r="V340" s="134"/>
      <c r="W340" s="142"/>
    </row>
    <row r="341">
      <c r="A341" s="131"/>
      <c r="B341" s="132"/>
      <c r="C341" s="109"/>
      <c r="D341" s="109"/>
      <c r="E341" s="133"/>
      <c r="F341" s="134"/>
      <c r="G341" s="135"/>
      <c r="H341" s="21"/>
      <c r="I341" s="36"/>
      <c r="J341" s="136"/>
      <c r="K341" s="137"/>
      <c r="L341" s="109"/>
      <c r="M341" s="136"/>
      <c r="N341" s="138"/>
      <c r="O341" s="139"/>
      <c r="P341" s="36"/>
      <c r="Q341" s="49"/>
      <c r="R341" s="21"/>
      <c r="S341" s="110"/>
      <c r="T341" s="140"/>
      <c r="U341" s="141"/>
      <c r="V341" s="134"/>
      <c r="W341" s="142"/>
    </row>
    <row r="342">
      <c r="A342" s="131"/>
      <c r="B342" s="132"/>
      <c r="C342" s="109"/>
      <c r="D342" s="109"/>
      <c r="E342" s="133"/>
      <c r="F342" s="134"/>
      <c r="G342" s="135"/>
      <c r="H342" s="21"/>
      <c r="I342" s="36"/>
      <c r="J342" s="136"/>
      <c r="K342" s="137"/>
      <c r="L342" s="109"/>
      <c r="M342" s="136"/>
      <c r="N342" s="138"/>
      <c r="O342" s="139"/>
      <c r="P342" s="36"/>
      <c r="Q342" s="49"/>
      <c r="R342" s="21"/>
      <c r="S342" s="110"/>
      <c r="T342" s="140"/>
      <c r="U342" s="141"/>
      <c r="V342" s="134"/>
      <c r="W342" s="142"/>
    </row>
    <row r="343">
      <c r="A343" s="131"/>
      <c r="B343" s="132"/>
      <c r="C343" s="109"/>
      <c r="D343" s="109"/>
      <c r="E343" s="133"/>
      <c r="F343" s="134"/>
      <c r="G343" s="135"/>
      <c r="H343" s="21"/>
      <c r="I343" s="36"/>
      <c r="J343" s="136"/>
      <c r="K343" s="137"/>
      <c r="L343" s="109"/>
      <c r="M343" s="136"/>
      <c r="N343" s="138"/>
      <c r="O343" s="139"/>
      <c r="P343" s="36"/>
      <c r="Q343" s="49"/>
      <c r="R343" s="21"/>
      <c r="S343" s="110"/>
      <c r="T343" s="140"/>
      <c r="U343" s="141"/>
      <c r="V343" s="134"/>
      <c r="W343" s="142"/>
    </row>
    <row r="344">
      <c r="A344" s="131"/>
      <c r="B344" s="132"/>
      <c r="C344" s="109"/>
      <c r="D344" s="109"/>
      <c r="E344" s="133"/>
      <c r="F344" s="134"/>
      <c r="G344" s="135"/>
      <c r="H344" s="21"/>
      <c r="I344" s="36"/>
      <c r="J344" s="136"/>
      <c r="K344" s="137"/>
      <c r="L344" s="109"/>
      <c r="M344" s="136"/>
      <c r="N344" s="138"/>
      <c r="O344" s="139"/>
      <c r="P344" s="36"/>
      <c r="Q344" s="49"/>
      <c r="R344" s="21"/>
      <c r="S344" s="110"/>
      <c r="T344" s="140"/>
      <c r="U344" s="141"/>
      <c r="V344" s="134"/>
      <c r="W344" s="142"/>
    </row>
    <row r="345">
      <c r="A345" s="131"/>
      <c r="B345" s="132"/>
      <c r="C345" s="109"/>
      <c r="D345" s="109"/>
      <c r="E345" s="133"/>
      <c r="F345" s="134"/>
      <c r="G345" s="135"/>
      <c r="H345" s="21"/>
      <c r="I345" s="36"/>
      <c r="J345" s="136"/>
      <c r="K345" s="137"/>
      <c r="L345" s="109"/>
      <c r="M345" s="136"/>
      <c r="N345" s="138"/>
      <c r="O345" s="139"/>
      <c r="P345" s="36"/>
      <c r="Q345" s="49"/>
      <c r="R345" s="21"/>
      <c r="S345" s="110"/>
      <c r="T345" s="140"/>
      <c r="U345" s="141"/>
      <c r="V345" s="134"/>
      <c r="W345" s="142"/>
    </row>
    <row r="346">
      <c r="A346" s="131"/>
      <c r="B346" s="132"/>
      <c r="C346" s="109"/>
      <c r="D346" s="109"/>
      <c r="E346" s="133"/>
      <c r="F346" s="134"/>
      <c r="G346" s="135"/>
      <c r="H346" s="21"/>
      <c r="I346" s="36"/>
      <c r="J346" s="136"/>
      <c r="K346" s="137"/>
      <c r="L346" s="109"/>
      <c r="M346" s="136"/>
      <c r="N346" s="138"/>
      <c r="O346" s="139"/>
      <c r="P346" s="36"/>
      <c r="Q346" s="49"/>
      <c r="R346" s="21"/>
      <c r="S346" s="110"/>
      <c r="T346" s="140"/>
      <c r="U346" s="141"/>
      <c r="V346" s="134"/>
      <c r="W346" s="142"/>
    </row>
    <row r="347">
      <c r="A347" s="131"/>
      <c r="B347" s="132"/>
      <c r="C347" s="109"/>
      <c r="D347" s="109"/>
      <c r="E347" s="133"/>
      <c r="F347" s="134"/>
      <c r="G347" s="135"/>
      <c r="H347" s="21"/>
      <c r="I347" s="36"/>
      <c r="J347" s="136"/>
      <c r="K347" s="137"/>
      <c r="L347" s="109"/>
      <c r="M347" s="136"/>
      <c r="N347" s="138"/>
      <c r="O347" s="139"/>
      <c r="P347" s="36"/>
      <c r="Q347" s="49"/>
      <c r="R347" s="21"/>
      <c r="S347" s="110"/>
      <c r="T347" s="140"/>
      <c r="U347" s="141"/>
      <c r="V347" s="134"/>
      <c r="W347" s="142"/>
    </row>
    <row r="348">
      <c r="A348" s="131"/>
      <c r="B348" s="132"/>
      <c r="C348" s="109"/>
      <c r="D348" s="109"/>
      <c r="E348" s="133"/>
      <c r="F348" s="134"/>
      <c r="G348" s="135"/>
      <c r="H348" s="21"/>
      <c r="I348" s="36"/>
      <c r="J348" s="136"/>
      <c r="K348" s="137"/>
      <c r="L348" s="109"/>
      <c r="M348" s="136"/>
      <c r="N348" s="138"/>
      <c r="O348" s="139"/>
      <c r="P348" s="36"/>
      <c r="Q348" s="49"/>
      <c r="R348" s="21"/>
      <c r="S348" s="110"/>
      <c r="T348" s="140"/>
      <c r="U348" s="141"/>
      <c r="V348" s="134"/>
      <c r="W348" s="142"/>
    </row>
    <row r="349">
      <c r="A349" s="131"/>
      <c r="B349" s="132"/>
      <c r="C349" s="109"/>
      <c r="D349" s="109"/>
      <c r="E349" s="133"/>
      <c r="F349" s="134"/>
      <c r="G349" s="135"/>
      <c r="H349" s="21"/>
      <c r="I349" s="36"/>
      <c r="J349" s="136"/>
      <c r="K349" s="137"/>
      <c r="L349" s="109"/>
      <c r="M349" s="136"/>
      <c r="N349" s="138"/>
      <c r="O349" s="139"/>
      <c r="P349" s="36"/>
      <c r="Q349" s="49"/>
      <c r="R349" s="21"/>
      <c r="S349" s="110"/>
      <c r="T349" s="140"/>
      <c r="U349" s="141"/>
      <c r="V349" s="134"/>
      <c r="W349" s="142"/>
    </row>
    <row r="350">
      <c r="A350" s="131"/>
      <c r="B350" s="132"/>
      <c r="C350" s="109"/>
      <c r="D350" s="109"/>
      <c r="E350" s="133"/>
      <c r="F350" s="134"/>
      <c r="G350" s="135"/>
      <c r="H350" s="21"/>
      <c r="I350" s="36"/>
      <c r="J350" s="136"/>
      <c r="K350" s="137"/>
      <c r="L350" s="109"/>
      <c r="M350" s="136"/>
      <c r="N350" s="138"/>
      <c r="O350" s="139"/>
      <c r="P350" s="36"/>
      <c r="Q350" s="49"/>
      <c r="R350" s="21"/>
      <c r="S350" s="110"/>
      <c r="T350" s="140"/>
      <c r="U350" s="141"/>
      <c r="V350" s="134"/>
      <c r="W350" s="142"/>
    </row>
    <row r="351">
      <c r="A351" s="131"/>
      <c r="B351" s="132"/>
      <c r="C351" s="109"/>
      <c r="D351" s="109"/>
      <c r="E351" s="133"/>
      <c r="F351" s="134"/>
      <c r="G351" s="135"/>
      <c r="H351" s="21"/>
      <c r="I351" s="36"/>
      <c r="J351" s="136"/>
      <c r="K351" s="137"/>
      <c r="L351" s="109"/>
      <c r="M351" s="136"/>
      <c r="N351" s="138"/>
      <c r="O351" s="139"/>
      <c r="P351" s="36"/>
      <c r="Q351" s="49"/>
      <c r="R351" s="21"/>
      <c r="S351" s="110"/>
      <c r="T351" s="140"/>
      <c r="U351" s="141"/>
      <c r="V351" s="134"/>
      <c r="W351" s="142"/>
    </row>
    <row r="352">
      <c r="A352" s="131"/>
      <c r="B352" s="132"/>
      <c r="C352" s="109"/>
      <c r="D352" s="109"/>
      <c r="E352" s="133"/>
      <c r="F352" s="134"/>
      <c r="G352" s="135"/>
      <c r="H352" s="21"/>
      <c r="I352" s="36"/>
      <c r="J352" s="136"/>
      <c r="K352" s="137"/>
      <c r="L352" s="109"/>
      <c r="M352" s="136"/>
      <c r="N352" s="138"/>
      <c r="O352" s="139"/>
      <c r="P352" s="36"/>
      <c r="Q352" s="49"/>
      <c r="R352" s="21"/>
      <c r="S352" s="110"/>
      <c r="T352" s="140"/>
      <c r="U352" s="141"/>
      <c r="V352" s="134"/>
      <c r="W352" s="142"/>
    </row>
    <row r="353">
      <c r="A353" s="131"/>
      <c r="B353" s="132"/>
      <c r="C353" s="109"/>
      <c r="D353" s="109"/>
      <c r="E353" s="133"/>
      <c r="F353" s="134"/>
      <c r="G353" s="135"/>
      <c r="H353" s="21"/>
      <c r="I353" s="36"/>
      <c r="J353" s="136"/>
      <c r="K353" s="137"/>
      <c r="L353" s="109"/>
      <c r="M353" s="136"/>
      <c r="N353" s="138"/>
      <c r="O353" s="139"/>
      <c r="P353" s="36"/>
      <c r="Q353" s="49"/>
      <c r="R353" s="21"/>
      <c r="S353" s="110"/>
      <c r="T353" s="140"/>
      <c r="U353" s="141"/>
      <c r="V353" s="134"/>
      <c r="W353" s="142"/>
    </row>
    <row r="354">
      <c r="A354" s="131"/>
      <c r="B354" s="132"/>
      <c r="C354" s="109"/>
      <c r="D354" s="109"/>
      <c r="E354" s="133"/>
      <c r="F354" s="134"/>
      <c r="G354" s="135"/>
      <c r="H354" s="21"/>
      <c r="I354" s="36"/>
      <c r="J354" s="136"/>
      <c r="K354" s="137"/>
      <c r="L354" s="109"/>
      <c r="M354" s="136"/>
      <c r="N354" s="138"/>
      <c r="O354" s="139"/>
      <c r="P354" s="36"/>
      <c r="Q354" s="49"/>
      <c r="R354" s="21"/>
      <c r="S354" s="110"/>
      <c r="T354" s="140"/>
      <c r="U354" s="141"/>
      <c r="V354" s="134"/>
      <c r="W354" s="142"/>
    </row>
    <row r="355">
      <c r="A355" s="131"/>
      <c r="B355" s="132"/>
      <c r="C355" s="109"/>
      <c r="D355" s="109"/>
      <c r="E355" s="133"/>
      <c r="F355" s="134"/>
      <c r="G355" s="135"/>
      <c r="H355" s="21"/>
      <c r="I355" s="36"/>
      <c r="J355" s="136"/>
      <c r="K355" s="137"/>
      <c r="L355" s="109"/>
      <c r="M355" s="136"/>
      <c r="N355" s="138"/>
      <c r="O355" s="139"/>
      <c r="P355" s="36"/>
      <c r="Q355" s="49"/>
      <c r="R355" s="21"/>
      <c r="S355" s="110"/>
      <c r="T355" s="140"/>
      <c r="U355" s="141"/>
      <c r="V355" s="134"/>
      <c r="W355" s="142"/>
    </row>
    <row r="356">
      <c r="A356" s="131"/>
      <c r="B356" s="132"/>
      <c r="C356" s="109"/>
      <c r="D356" s="109"/>
      <c r="E356" s="133"/>
      <c r="F356" s="134"/>
      <c r="G356" s="135"/>
      <c r="H356" s="21"/>
      <c r="I356" s="36"/>
      <c r="J356" s="136"/>
      <c r="K356" s="137"/>
      <c r="L356" s="109"/>
      <c r="M356" s="136"/>
      <c r="N356" s="138"/>
      <c r="O356" s="139"/>
      <c r="P356" s="36"/>
      <c r="Q356" s="49"/>
      <c r="R356" s="21"/>
      <c r="S356" s="110"/>
      <c r="T356" s="140"/>
      <c r="U356" s="141"/>
      <c r="V356" s="134"/>
      <c r="W356" s="142"/>
    </row>
    <row r="357">
      <c r="A357" s="131"/>
      <c r="B357" s="132"/>
      <c r="C357" s="109"/>
      <c r="D357" s="109"/>
      <c r="E357" s="133"/>
      <c r="F357" s="134"/>
      <c r="G357" s="135"/>
      <c r="H357" s="21"/>
      <c r="I357" s="36"/>
      <c r="J357" s="136"/>
      <c r="K357" s="137"/>
      <c r="L357" s="109"/>
      <c r="M357" s="136"/>
      <c r="N357" s="138"/>
      <c r="O357" s="139"/>
      <c r="P357" s="36"/>
      <c r="Q357" s="49"/>
      <c r="R357" s="21"/>
      <c r="S357" s="110"/>
      <c r="T357" s="140"/>
      <c r="U357" s="141"/>
      <c r="V357" s="134"/>
      <c r="W357" s="142"/>
    </row>
    <row r="358">
      <c r="A358" s="131"/>
      <c r="B358" s="132"/>
      <c r="C358" s="109"/>
      <c r="D358" s="109"/>
      <c r="E358" s="133"/>
      <c r="F358" s="134"/>
      <c r="G358" s="135"/>
      <c r="H358" s="21"/>
      <c r="I358" s="36"/>
      <c r="J358" s="136"/>
      <c r="K358" s="137"/>
      <c r="L358" s="109"/>
      <c r="M358" s="136"/>
      <c r="N358" s="138"/>
      <c r="O358" s="139"/>
      <c r="P358" s="36"/>
      <c r="Q358" s="49"/>
      <c r="R358" s="21"/>
      <c r="S358" s="110"/>
      <c r="T358" s="140"/>
      <c r="U358" s="141"/>
      <c r="V358" s="134"/>
      <c r="W358" s="142"/>
    </row>
    <row r="359">
      <c r="A359" s="131"/>
      <c r="B359" s="132"/>
      <c r="C359" s="109"/>
      <c r="D359" s="109"/>
      <c r="E359" s="133"/>
      <c r="F359" s="134"/>
      <c r="G359" s="135"/>
      <c r="H359" s="21"/>
      <c r="I359" s="36"/>
      <c r="J359" s="136"/>
      <c r="K359" s="137"/>
      <c r="L359" s="109"/>
      <c r="M359" s="136"/>
      <c r="N359" s="138"/>
      <c r="O359" s="139"/>
      <c r="P359" s="36"/>
      <c r="Q359" s="49"/>
      <c r="R359" s="21"/>
      <c r="S359" s="110"/>
      <c r="T359" s="140"/>
      <c r="U359" s="141"/>
      <c r="V359" s="134"/>
      <c r="W359" s="142"/>
    </row>
    <row r="360">
      <c r="A360" s="131"/>
      <c r="B360" s="132"/>
      <c r="C360" s="109"/>
      <c r="D360" s="109"/>
      <c r="E360" s="133"/>
      <c r="F360" s="134"/>
      <c r="G360" s="135"/>
      <c r="H360" s="21"/>
      <c r="I360" s="36"/>
      <c r="J360" s="136"/>
      <c r="K360" s="137"/>
      <c r="L360" s="109"/>
      <c r="M360" s="136"/>
      <c r="N360" s="138"/>
      <c r="O360" s="139"/>
      <c r="P360" s="36"/>
      <c r="Q360" s="49"/>
      <c r="R360" s="21"/>
      <c r="S360" s="110"/>
      <c r="T360" s="140"/>
      <c r="U360" s="141"/>
      <c r="V360" s="134"/>
      <c r="W360" s="142"/>
    </row>
    <row r="361">
      <c r="A361" s="131"/>
      <c r="B361" s="132"/>
      <c r="C361" s="109"/>
      <c r="D361" s="109"/>
      <c r="E361" s="133"/>
      <c r="F361" s="134"/>
      <c r="G361" s="135"/>
      <c r="H361" s="21"/>
      <c r="I361" s="36"/>
      <c r="J361" s="136"/>
      <c r="K361" s="137"/>
      <c r="L361" s="109"/>
      <c r="M361" s="136"/>
      <c r="N361" s="138"/>
      <c r="O361" s="139"/>
      <c r="P361" s="36"/>
      <c r="Q361" s="49"/>
      <c r="R361" s="21"/>
      <c r="S361" s="110"/>
      <c r="T361" s="140"/>
      <c r="U361" s="141"/>
      <c r="V361" s="134"/>
      <c r="W361" s="142"/>
    </row>
    <row r="362">
      <c r="A362" s="131"/>
      <c r="B362" s="132"/>
      <c r="C362" s="109"/>
      <c r="D362" s="109"/>
      <c r="E362" s="133"/>
      <c r="F362" s="134"/>
      <c r="G362" s="135"/>
      <c r="H362" s="21"/>
      <c r="I362" s="36"/>
      <c r="J362" s="136"/>
      <c r="K362" s="137"/>
      <c r="L362" s="109"/>
      <c r="M362" s="136"/>
      <c r="N362" s="138"/>
      <c r="O362" s="139"/>
      <c r="P362" s="36"/>
      <c r="Q362" s="49"/>
      <c r="R362" s="21"/>
      <c r="S362" s="110"/>
      <c r="T362" s="140"/>
      <c r="U362" s="141"/>
      <c r="V362" s="134"/>
      <c r="W362" s="142"/>
    </row>
    <row r="363">
      <c r="A363" s="131"/>
      <c r="B363" s="132"/>
      <c r="C363" s="109"/>
      <c r="D363" s="109"/>
      <c r="E363" s="133"/>
      <c r="F363" s="134"/>
      <c r="G363" s="135"/>
      <c r="H363" s="21"/>
      <c r="I363" s="36"/>
      <c r="J363" s="136"/>
      <c r="K363" s="137"/>
      <c r="L363" s="109"/>
      <c r="M363" s="136"/>
      <c r="N363" s="138"/>
      <c r="O363" s="139"/>
      <c r="P363" s="36"/>
      <c r="Q363" s="49"/>
      <c r="R363" s="21"/>
      <c r="S363" s="110"/>
      <c r="T363" s="140"/>
      <c r="U363" s="141"/>
      <c r="V363" s="134"/>
      <c r="W363" s="142"/>
    </row>
    <row r="364">
      <c r="A364" s="131"/>
      <c r="B364" s="132"/>
      <c r="C364" s="109"/>
      <c r="D364" s="109"/>
      <c r="E364" s="133"/>
      <c r="F364" s="134"/>
      <c r="G364" s="135"/>
      <c r="H364" s="21"/>
      <c r="I364" s="36"/>
      <c r="J364" s="136"/>
      <c r="K364" s="137"/>
      <c r="L364" s="109"/>
      <c r="M364" s="136"/>
      <c r="N364" s="138"/>
      <c r="O364" s="139"/>
      <c r="P364" s="36"/>
      <c r="Q364" s="49"/>
      <c r="R364" s="21"/>
      <c r="S364" s="110"/>
      <c r="T364" s="140"/>
      <c r="U364" s="141"/>
      <c r="V364" s="134"/>
      <c r="W364" s="142"/>
    </row>
    <row r="365">
      <c r="A365" s="131"/>
      <c r="B365" s="132"/>
      <c r="C365" s="109"/>
      <c r="D365" s="109"/>
      <c r="E365" s="133"/>
      <c r="F365" s="134"/>
      <c r="G365" s="135"/>
      <c r="H365" s="21"/>
      <c r="I365" s="36"/>
      <c r="J365" s="136"/>
      <c r="K365" s="137"/>
      <c r="L365" s="109"/>
      <c r="M365" s="136"/>
      <c r="N365" s="138"/>
      <c r="O365" s="139"/>
      <c r="P365" s="36"/>
      <c r="Q365" s="49"/>
      <c r="R365" s="21"/>
      <c r="S365" s="110"/>
      <c r="T365" s="140"/>
      <c r="U365" s="141"/>
      <c r="V365" s="134"/>
      <c r="W365" s="142"/>
    </row>
    <row r="366">
      <c r="A366" s="131"/>
      <c r="B366" s="132"/>
      <c r="C366" s="109"/>
      <c r="D366" s="109"/>
      <c r="E366" s="133"/>
      <c r="F366" s="134"/>
      <c r="G366" s="135"/>
      <c r="H366" s="21"/>
      <c r="I366" s="36"/>
      <c r="J366" s="136"/>
      <c r="K366" s="137"/>
      <c r="L366" s="109"/>
      <c r="M366" s="136"/>
      <c r="N366" s="138"/>
      <c r="O366" s="139"/>
      <c r="P366" s="36"/>
      <c r="Q366" s="49"/>
      <c r="R366" s="21"/>
      <c r="S366" s="110"/>
      <c r="T366" s="140"/>
      <c r="U366" s="141"/>
      <c r="V366" s="134"/>
      <c r="W366" s="142"/>
    </row>
    <row r="367">
      <c r="A367" s="131"/>
      <c r="B367" s="132"/>
      <c r="C367" s="109"/>
      <c r="D367" s="109"/>
      <c r="E367" s="133"/>
      <c r="F367" s="134"/>
      <c r="G367" s="135"/>
      <c r="H367" s="21"/>
      <c r="I367" s="36"/>
      <c r="J367" s="136"/>
      <c r="K367" s="137"/>
      <c r="L367" s="109"/>
      <c r="M367" s="136"/>
      <c r="N367" s="138"/>
      <c r="O367" s="139"/>
      <c r="P367" s="36"/>
      <c r="Q367" s="49"/>
      <c r="R367" s="21"/>
      <c r="S367" s="110"/>
      <c r="T367" s="140"/>
      <c r="U367" s="141"/>
      <c r="V367" s="134"/>
      <c r="W367" s="142"/>
    </row>
    <row r="368">
      <c r="A368" s="131"/>
      <c r="B368" s="132"/>
      <c r="C368" s="109"/>
      <c r="D368" s="109"/>
      <c r="E368" s="133"/>
      <c r="F368" s="134"/>
      <c r="G368" s="135"/>
      <c r="H368" s="21"/>
      <c r="I368" s="36"/>
      <c r="J368" s="136"/>
      <c r="K368" s="137"/>
      <c r="L368" s="109"/>
      <c r="M368" s="136"/>
      <c r="N368" s="138"/>
      <c r="O368" s="139"/>
      <c r="P368" s="36"/>
      <c r="Q368" s="49"/>
      <c r="R368" s="21"/>
      <c r="S368" s="110"/>
      <c r="T368" s="140"/>
      <c r="U368" s="141"/>
      <c r="V368" s="134"/>
      <c r="W368" s="142"/>
    </row>
    <row r="369">
      <c r="A369" s="131"/>
      <c r="B369" s="132"/>
      <c r="C369" s="109"/>
      <c r="D369" s="109"/>
      <c r="E369" s="133"/>
      <c r="F369" s="134"/>
      <c r="G369" s="135"/>
      <c r="H369" s="21"/>
      <c r="I369" s="36"/>
      <c r="J369" s="136"/>
      <c r="K369" s="137"/>
      <c r="L369" s="109"/>
      <c r="M369" s="136"/>
      <c r="N369" s="138"/>
      <c r="O369" s="139"/>
      <c r="P369" s="36"/>
      <c r="Q369" s="49"/>
      <c r="R369" s="21"/>
      <c r="S369" s="110"/>
      <c r="T369" s="140"/>
      <c r="U369" s="141"/>
      <c r="V369" s="134"/>
      <c r="W369" s="142"/>
    </row>
    <row r="370">
      <c r="A370" s="131"/>
      <c r="B370" s="132"/>
      <c r="C370" s="109"/>
      <c r="D370" s="109"/>
      <c r="E370" s="133"/>
      <c r="F370" s="134"/>
      <c r="G370" s="135"/>
      <c r="H370" s="21"/>
      <c r="I370" s="36"/>
      <c r="J370" s="136"/>
      <c r="K370" s="137"/>
      <c r="L370" s="109"/>
      <c r="M370" s="136"/>
      <c r="N370" s="138"/>
      <c r="O370" s="139"/>
      <c r="P370" s="36"/>
      <c r="Q370" s="49"/>
      <c r="R370" s="21"/>
      <c r="S370" s="110"/>
      <c r="T370" s="140"/>
      <c r="U370" s="141"/>
      <c r="V370" s="134"/>
      <c r="W370" s="142"/>
    </row>
    <row r="371">
      <c r="A371" s="131"/>
      <c r="B371" s="132"/>
      <c r="C371" s="109"/>
      <c r="D371" s="109"/>
      <c r="E371" s="133"/>
      <c r="F371" s="134"/>
      <c r="G371" s="135"/>
      <c r="H371" s="21"/>
      <c r="I371" s="36"/>
      <c r="J371" s="136"/>
      <c r="K371" s="137"/>
      <c r="L371" s="109"/>
      <c r="M371" s="136"/>
      <c r="N371" s="138"/>
      <c r="O371" s="139"/>
      <c r="P371" s="36"/>
      <c r="Q371" s="49"/>
      <c r="R371" s="21"/>
      <c r="S371" s="110"/>
      <c r="T371" s="140"/>
      <c r="U371" s="141"/>
      <c r="V371" s="134"/>
      <c r="W371" s="142"/>
    </row>
    <row r="372">
      <c r="A372" s="131"/>
      <c r="B372" s="132"/>
      <c r="C372" s="109"/>
      <c r="D372" s="109"/>
      <c r="E372" s="133"/>
      <c r="F372" s="134"/>
      <c r="G372" s="135"/>
      <c r="H372" s="21"/>
      <c r="I372" s="36"/>
      <c r="J372" s="136"/>
      <c r="K372" s="137"/>
      <c r="L372" s="109"/>
      <c r="M372" s="136"/>
      <c r="N372" s="138"/>
      <c r="O372" s="139"/>
      <c r="P372" s="36"/>
      <c r="Q372" s="49"/>
      <c r="R372" s="21"/>
      <c r="S372" s="110"/>
      <c r="T372" s="140"/>
      <c r="U372" s="141"/>
      <c r="V372" s="134"/>
      <c r="W372" s="142"/>
    </row>
    <row r="373">
      <c r="A373" s="131"/>
      <c r="B373" s="132"/>
      <c r="C373" s="109"/>
      <c r="D373" s="109"/>
      <c r="E373" s="133"/>
      <c r="F373" s="134"/>
      <c r="G373" s="135"/>
      <c r="H373" s="21"/>
      <c r="I373" s="36"/>
      <c r="J373" s="136"/>
      <c r="K373" s="137"/>
      <c r="L373" s="109"/>
      <c r="M373" s="136"/>
      <c r="N373" s="138"/>
      <c r="O373" s="139"/>
      <c r="P373" s="36"/>
      <c r="Q373" s="49"/>
      <c r="R373" s="21"/>
      <c r="S373" s="110"/>
      <c r="T373" s="140"/>
      <c r="U373" s="141"/>
      <c r="V373" s="134"/>
      <c r="W373" s="142"/>
    </row>
    <row r="374">
      <c r="A374" s="131"/>
      <c r="B374" s="132"/>
      <c r="C374" s="109"/>
      <c r="D374" s="109"/>
      <c r="E374" s="133"/>
      <c r="F374" s="134"/>
      <c r="G374" s="135"/>
      <c r="H374" s="21"/>
      <c r="I374" s="36"/>
      <c r="J374" s="136"/>
      <c r="K374" s="137"/>
      <c r="L374" s="109"/>
      <c r="M374" s="136"/>
      <c r="N374" s="138"/>
      <c r="O374" s="139"/>
      <c r="P374" s="36"/>
      <c r="Q374" s="49"/>
      <c r="R374" s="21"/>
      <c r="S374" s="110"/>
      <c r="T374" s="140"/>
      <c r="U374" s="141"/>
      <c r="V374" s="134"/>
      <c r="W374" s="142"/>
    </row>
    <row r="375">
      <c r="A375" s="131"/>
      <c r="B375" s="132"/>
      <c r="C375" s="109"/>
      <c r="D375" s="109"/>
      <c r="E375" s="133"/>
      <c r="F375" s="134"/>
      <c r="G375" s="135"/>
      <c r="H375" s="21"/>
      <c r="I375" s="36"/>
      <c r="J375" s="136"/>
      <c r="K375" s="137"/>
      <c r="L375" s="109"/>
      <c r="M375" s="136"/>
      <c r="N375" s="138"/>
      <c r="O375" s="139"/>
      <c r="P375" s="36"/>
      <c r="Q375" s="49"/>
      <c r="R375" s="21"/>
      <c r="S375" s="110"/>
      <c r="T375" s="140"/>
      <c r="U375" s="141"/>
      <c r="V375" s="134"/>
      <c r="W375" s="142"/>
    </row>
    <row r="376">
      <c r="A376" s="131"/>
      <c r="B376" s="132"/>
      <c r="C376" s="109"/>
      <c r="D376" s="109"/>
      <c r="E376" s="133"/>
      <c r="F376" s="134"/>
      <c r="G376" s="135"/>
      <c r="H376" s="21"/>
      <c r="I376" s="36"/>
      <c r="J376" s="136"/>
      <c r="K376" s="137"/>
      <c r="L376" s="109"/>
      <c r="M376" s="136"/>
      <c r="N376" s="138"/>
      <c r="O376" s="139"/>
      <c r="P376" s="36"/>
      <c r="Q376" s="49"/>
      <c r="R376" s="21"/>
      <c r="S376" s="110"/>
      <c r="T376" s="140"/>
      <c r="U376" s="141"/>
      <c r="V376" s="134"/>
      <c r="W376" s="142"/>
    </row>
    <row r="377">
      <c r="A377" s="131"/>
      <c r="B377" s="132"/>
      <c r="C377" s="109"/>
      <c r="D377" s="109"/>
      <c r="E377" s="133"/>
      <c r="F377" s="134"/>
      <c r="G377" s="135"/>
      <c r="H377" s="21"/>
      <c r="I377" s="36"/>
      <c r="J377" s="136"/>
      <c r="K377" s="137"/>
      <c r="L377" s="109"/>
      <c r="M377" s="136"/>
      <c r="N377" s="138"/>
      <c r="O377" s="139"/>
      <c r="P377" s="36"/>
      <c r="Q377" s="49"/>
      <c r="R377" s="21"/>
      <c r="S377" s="110"/>
      <c r="T377" s="140"/>
      <c r="U377" s="141"/>
      <c r="V377" s="134"/>
      <c r="W377" s="142"/>
    </row>
    <row r="378">
      <c r="A378" s="131"/>
      <c r="B378" s="132"/>
      <c r="C378" s="109"/>
      <c r="D378" s="109"/>
      <c r="E378" s="133"/>
      <c r="F378" s="134"/>
      <c r="G378" s="135"/>
      <c r="H378" s="21"/>
      <c r="I378" s="36"/>
      <c r="J378" s="136"/>
      <c r="K378" s="137"/>
      <c r="L378" s="109"/>
      <c r="M378" s="136"/>
      <c r="N378" s="138"/>
      <c r="O378" s="139"/>
      <c r="P378" s="36"/>
      <c r="Q378" s="49"/>
      <c r="R378" s="21"/>
      <c r="S378" s="110"/>
      <c r="T378" s="140"/>
      <c r="U378" s="141"/>
      <c r="V378" s="134"/>
      <c r="W378" s="142"/>
    </row>
    <row r="379">
      <c r="A379" s="131"/>
      <c r="B379" s="132"/>
      <c r="C379" s="109"/>
      <c r="D379" s="109"/>
      <c r="E379" s="133"/>
      <c r="F379" s="134"/>
      <c r="G379" s="135"/>
      <c r="H379" s="21"/>
      <c r="I379" s="36"/>
      <c r="J379" s="136"/>
      <c r="K379" s="137"/>
      <c r="L379" s="109"/>
      <c r="M379" s="136"/>
      <c r="N379" s="138"/>
      <c r="O379" s="139"/>
      <c r="P379" s="36"/>
      <c r="Q379" s="49"/>
      <c r="R379" s="21"/>
      <c r="S379" s="110"/>
      <c r="T379" s="140"/>
      <c r="U379" s="141"/>
      <c r="V379" s="134"/>
      <c r="W379" s="142"/>
    </row>
    <row r="380">
      <c r="A380" s="131"/>
      <c r="B380" s="132"/>
      <c r="C380" s="109"/>
      <c r="D380" s="109"/>
      <c r="E380" s="133"/>
      <c r="F380" s="134"/>
      <c r="G380" s="135"/>
      <c r="H380" s="21"/>
      <c r="I380" s="36"/>
      <c r="J380" s="136"/>
      <c r="K380" s="137"/>
      <c r="L380" s="109"/>
      <c r="M380" s="136"/>
      <c r="N380" s="138"/>
      <c r="O380" s="139"/>
      <c r="P380" s="36"/>
      <c r="Q380" s="49"/>
      <c r="R380" s="21"/>
      <c r="S380" s="110"/>
      <c r="T380" s="140"/>
      <c r="U380" s="141"/>
      <c r="V380" s="134"/>
      <c r="W380" s="142"/>
    </row>
    <row r="381">
      <c r="A381" s="131"/>
      <c r="B381" s="132"/>
      <c r="C381" s="109"/>
      <c r="D381" s="109"/>
      <c r="E381" s="133"/>
      <c r="F381" s="134"/>
      <c r="G381" s="135"/>
      <c r="H381" s="21"/>
      <c r="I381" s="36"/>
      <c r="J381" s="136"/>
      <c r="K381" s="137"/>
      <c r="L381" s="109"/>
      <c r="M381" s="136"/>
      <c r="N381" s="138"/>
      <c r="O381" s="139"/>
      <c r="P381" s="36"/>
      <c r="Q381" s="49"/>
      <c r="R381" s="21"/>
      <c r="S381" s="110"/>
      <c r="T381" s="140"/>
      <c r="U381" s="141"/>
      <c r="V381" s="134"/>
      <c r="W381" s="142"/>
    </row>
    <row r="382">
      <c r="A382" s="131"/>
      <c r="B382" s="132"/>
      <c r="C382" s="109"/>
      <c r="D382" s="109"/>
      <c r="E382" s="133"/>
      <c r="F382" s="134"/>
      <c r="G382" s="135"/>
      <c r="H382" s="21"/>
      <c r="I382" s="36"/>
      <c r="J382" s="136"/>
      <c r="K382" s="137"/>
      <c r="L382" s="109"/>
      <c r="M382" s="136"/>
      <c r="N382" s="138"/>
      <c r="O382" s="139"/>
      <c r="P382" s="36"/>
      <c r="Q382" s="49"/>
      <c r="R382" s="21"/>
      <c r="S382" s="110"/>
      <c r="T382" s="140"/>
      <c r="U382" s="141"/>
      <c r="V382" s="134"/>
      <c r="W382" s="142"/>
    </row>
    <row r="383">
      <c r="A383" s="131"/>
      <c r="B383" s="132"/>
      <c r="C383" s="109"/>
      <c r="D383" s="109"/>
      <c r="E383" s="133"/>
      <c r="F383" s="134"/>
      <c r="G383" s="135"/>
      <c r="H383" s="21"/>
      <c r="I383" s="36"/>
      <c r="J383" s="136"/>
      <c r="K383" s="137"/>
      <c r="L383" s="109"/>
      <c r="M383" s="136"/>
      <c r="N383" s="138"/>
      <c r="O383" s="139"/>
      <c r="P383" s="36"/>
      <c r="Q383" s="49"/>
      <c r="R383" s="21"/>
      <c r="S383" s="110"/>
      <c r="T383" s="140"/>
      <c r="U383" s="141"/>
      <c r="V383" s="134"/>
      <c r="W383" s="142"/>
    </row>
    <row r="384">
      <c r="A384" s="131"/>
      <c r="B384" s="132"/>
      <c r="C384" s="109"/>
      <c r="D384" s="109"/>
      <c r="E384" s="133"/>
      <c r="F384" s="134"/>
      <c r="G384" s="135"/>
      <c r="H384" s="21"/>
      <c r="I384" s="36"/>
      <c r="J384" s="136"/>
      <c r="K384" s="137"/>
      <c r="L384" s="109"/>
      <c r="M384" s="136"/>
      <c r="N384" s="138"/>
      <c r="O384" s="139"/>
      <c r="P384" s="36"/>
      <c r="Q384" s="49"/>
      <c r="R384" s="21"/>
      <c r="S384" s="110"/>
      <c r="T384" s="140"/>
      <c r="U384" s="141"/>
      <c r="V384" s="134"/>
      <c r="W384" s="142"/>
    </row>
    <row r="385">
      <c r="A385" s="131"/>
      <c r="B385" s="132"/>
      <c r="C385" s="109"/>
      <c r="D385" s="109"/>
      <c r="E385" s="133"/>
      <c r="F385" s="134"/>
      <c r="G385" s="135"/>
      <c r="H385" s="21"/>
      <c r="I385" s="36"/>
      <c r="J385" s="136"/>
      <c r="K385" s="137"/>
      <c r="L385" s="109"/>
      <c r="M385" s="136"/>
      <c r="N385" s="138"/>
      <c r="O385" s="139"/>
      <c r="P385" s="36"/>
      <c r="Q385" s="49"/>
      <c r="R385" s="21"/>
      <c r="S385" s="110"/>
      <c r="T385" s="140"/>
      <c r="U385" s="141"/>
      <c r="V385" s="134"/>
      <c r="W385" s="142"/>
    </row>
    <row r="386">
      <c r="A386" s="131"/>
      <c r="B386" s="132"/>
      <c r="C386" s="109"/>
      <c r="D386" s="109"/>
      <c r="E386" s="133"/>
      <c r="F386" s="134"/>
      <c r="G386" s="135"/>
      <c r="H386" s="21"/>
      <c r="I386" s="36"/>
      <c r="J386" s="136"/>
      <c r="K386" s="137"/>
      <c r="L386" s="109"/>
      <c r="M386" s="136"/>
      <c r="N386" s="138"/>
      <c r="O386" s="139"/>
      <c r="P386" s="36"/>
      <c r="Q386" s="49"/>
      <c r="R386" s="21"/>
      <c r="S386" s="110"/>
      <c r="T386" s="140"/>
      <c r="U386" s="141"/>
      <c r="V386" s="134"/>
      <c r="W386" s="142"/>
    </row>
    <row r="387">
      <c r="A387" s="131"/>
      <c r="B387" s="132"/>
      <c r="C387" s="109"/>
      <c r="D387" s="109"/>
      <c r="E387" s="133"/>
      <c r="F387" s="134"/>
      <c r="G387" s="135"/>
      <c r="H387" s="21"/>
      <c r="I387" s="36"/>
      <c r="J387" s="136"/>
      <c r="K387" s="137"/>
      <c r="L387" s="109"/>
      <c r="M387" s="136"/>
      <c r="N387" s="138"/>
      <c r="O387" s="139"/>
      <c r="P387" s="36"/>
      <c r="Q387" s="49"/>
      <c r="R387" s="21"/>
      <c r="S387" s="110"/>
      <c r="T387" s="140"/>
      <c r="U387" s="141"/>
      <c r="V387" s="134"/>
      <c r="W387" s="142"/>
    </row>
    <row r="388">
      <c r="A388" s="131"/>
      <c r="B388" s="132"/>
      <c r="C388" s="109"/>
      <c r="D388" s="109"/>
      <c r="E388" s="133"/>
      <c r="F388" s="134"/>
      <c r="G388" s="135"/>
      <c r="H388" s="21"/>
      <c r="I388" s="36"/>
      <c r="J388" s="136"/>
      <c r="K388" s="137"/>
      <c r="L388" s="109"/>
      <c r="M388" s="136"/>
      <c r="N388" s="138"/>
      <c r="O388" s="139"/>
      <c r="P388" s="36"/>
      <c r="Q388" s="49"/>
      <c r="R388" s="21"/>
      <c r="S388" s="110"/>
      <c r="T388" s="140"/>
      <c r="U388" s="141"/>
      <c r="V388" s="134"/>
      <c r="W388" s="142"/>
    </row>
    <row r="389">
      <c r="A389" s="131"/>
      <c r="B389" s="132"/>
      <c r="C389" s="109"/>
      <c r="D389" s="109"/>
      <c r="E389" s="133"/>
      <c r="F389" s="134"/>
      <c r="G389" s="135"/>
      <c r="H389" s="21"/>
      <c r="I389" s="36"/>
      <c r="J389" s="136"/>
      <c r="K389" s="137"/>
      <c r="L389" s="109"/>
      <c r="M389" s="136"/>
      <c r="N389" s="138"/>
      <c r="O389" s="139"/>
      <c r="P389" s="36"/>
      <c r="Q389" s="49"/>
      <c r="R389" s="21"/>
      <c r="S389" s="110"/>
      <c r="T389" s="140"/>
      <c r="U389" s="141"/>
      <c r="V389" s="134"/>
      <c r="W389" s="142"/>
    </row>
    <row r="390">
      <c r="A390" s="131"/>
      <c r="B390" s="132"/>
      <c r="C390" s="109"/>
      <c r="D390" s="109"/>
      <c r="E390" s="133"/>
      <c r="F390" s="134"/>
      <c r="G390" s="135"/>
      <c r="H390" s="21"/>
      <c r="I390" s="36"/>
      <c r="J390" s="136"/>
      <c r="K390" s="137"/>
      <c r="L390" s="109"/>
      <c r="M390" s="136"/>
      <c r="N390" s="138"/>
      <c r="O390" s="139"/>
      <c r="P390" s="36"/>
      <c r="Q390" s="49"/>
      <c r="R390" s="21"/>
      <c r="S390" s="110"/>
      <c r="T390" s="140"/>
      <c r="U390" s="141"/>
      <c r="V390" s="134"/>
      <c r="W390" s="142"/>
    </row>
    <row r="391">
      <c r="A391" s="131"/>
      <c r="B391" s="132"/>
      <c r="C391" s="109"/>
      <c r="D391" s="109"/>
      <c r="E391" s="133"/>
      <c r="F391" s="134"/>
      <c r="G391" s="135"/>
      <c r="H391" s="21"/>
      <c r="I391" s="36"/>
      <c r="J391" s="136"/>
      <c r="K391" s="137"/>
      <c r="L391" s="109"/>
      <c r="M391" s="136"/>
      <c r="N391" s="138"/>
      <c r="O391" s="139"/>
      <c r="P391" s="36"/>
      <c r="Q391" s="49"/>
      <c r="R391" s="21"/>
      <c r="S391" s="110"/>
      <c r="T391" s="140"/>
      <c r="U391" s="141"/>
      <c r="V391" s="134"/>
      <c r="W391" s="142"/>
    </row>
    <row r="392">
      <c r="A392" s="131"/>
      <c r="B392" s="132"/>
      <c r="C392" s="109"/>
      <c r="D392" s="109"/>
      <c r="E392" s="133"/>
      <c r="F392" s="134"/>
      <c r="G392" s="135"/>
      <c r="H392" s="21"/>
      <c r="I392" s="36"/>
      <c r="J392" s="136"/>
      <c r="K392" s="137"/>
      <c r="L392" s="109"/>
      <c r="M392" s="136"/>
      <c r="N392" s="138"/>
      <c r="O392" s="139"/>
      <c r="P392" s="36"/>
      <c r="Q392" s="49"/>
      <c r="R392" s="21"/>
      <c r="S392" s="110"/>
      <c r="T392" s="140"/>
      <c r="U392" s="141"/>
      <c r="V392" s="134"/>
      <c r="W392" s="142"/>
    </row>
    <row r="393">
      <c r="A393" s="131"/>
      <c r="B393" s="132"/>
      <c r="C393" s="109"/>
      <c r="D393" s="109"/>
      <c r="E393" s="133"/>
      <c r="F393" s="134"/>
      <c r="G393" s="135"/>
      <c r="H393" s="21"/>
      <c r="I393" s="36"/>
      <c r="J393" s="136"/>
      <c r="K393" s="137"/>
      <c r="L393" s="109"/>
      <c r="M393" s="136"/>
      <c r="N393" s="138"/>
      <c r="O393" s="139"/>
      <c r="P393" s="36"/>
      <c r="Q393" s="49"/>
      <c r="R393" s="21"/>
      <c r="S393" s="110"/>
      <c r="T393" s="140"/>
      <c r="U393" s="141"/>
      <c r="V393" s="134"/>
      <c r="W393" s="142"/>
    </row>
    <row r="394">
      <c r="A394" s="131"/>
      <c r="B394" s="132"/>
      <c r="C394" s="109"/>
      <c r="D394" s="109"/>
      <c r="E394" s="133"/>
      <c r="F394" s="134"/>
      <c r="G394" s="135"/>
      <c r="H394" s="21"/>
      <c r="I394" s="36"/>
      <c r="J394" s="136"/>
      <c r="K394" s="137"/>
      <c r="L394" s="109"/>
      <c r="M394" s="136"/>
      <c r="N394" s="138"/>
      <c r="O394" s="139"/>
      <c r="P394" s="36"/>
      <c r="Q394" s="49"/>
      <c r="R394" s="21"/>
      <c r="S394" s="110"/>
      <c r="T394" s="140"/>
      <c r="U394" s="141"/>
      <c r="V394" s="134"/>
      <c r="W394" s="142"/>
    </row>
    <row r="395">
      <c r="A395" s="131"/>
      <c r="B395" s="132"/>
      <c r="C395" s="109"/>
      <c r="D395" s="109"/>
      <c r="E395" s="133"/>
      <c r="F395" s="134"/>
      <c r="G395" s="135"/>
      <c r="H395" s="21"/>
      <c r="I395" s="36"/>
      <c r="J395" s="136"/>
      <c r="K395" s="137"/>
      <c r="L395" s="109"/>
      <c r="M395" s="136"/>
      <c r="N395" s="138"/>
      <c r="O395" s="139"/>
      <c r="P395" s="36"/>
      <c r="Q395" s="49"/>
      <c r="R395" s="21"/>
      <c r="S395" s="110"/>
      <c r="T395" s="140"/>
      <c r="U395" s="141"/>
      <c r="V395" s="134"/>
      <c r="W395" s="142"/>
    </row>
    <row r="396">
      <c r="A396" s="131"/>
      <c r="B396" s="132"/>
      <c r="C396" s="109"/>
      <c r="D396" s="109"/>
      <c r="E396" s="133"/>
      <c r="F396" s="134"/>
      <c r="G396" s="135"/>
      <c r="H396" s="21"/>
      <c r="I396" s="36"/>
      <c r="J396" s="136"/>
      <c r="K396" s="137"/>
      <c r="L396" s="109"/>
      <c r="M396" s="136"/>
      <c r="N396" s="138"/>
      <c r="O396" s="139"/>
      <c r="P396" s="36"/>
      <c r="Q396" s="49"/>
      <c r="R396" s="21"/>
      <c r="S396" s="110"/>
      <c r="T396" s="140"/>
      <c r="U396" s="141"/>
      <c r="V396" s="134"/>
      <c r="W396" s="142"/>
    </row>
    <row r="397">
      <c r="A397" s="131"/>
      <c r="B397" s="132"/>
      <c r="C397" s="109"/>
      <c r="D397" s="109"/>
      <c r="E397" s="133"/>
      <c r="F397" s="134"/>
      <c r="G397" s="135"/>
      <c r="H397" s="21"/>
      <c r="I397" s="36"/>
      <c r="J397" s="136"/>
      <c r="K397" s="137"/>
      <c r="L397" s="109"/>
      <c r="M397" s="136"/>
      <c r="N397" s="138"/>
      <c r="O397" s="139"/>
      <c r="P397" s="36"/>
      <c r="Q397" s="49"/>
      <c r="R397" s="21"/>
      <c r="S397" s="110"/>
      <c r="T397" s="140"/>
      <c r="U397" s="141"/>
      <c r="V397" s="134"/>
      <c r="W397" s="142"/>
    </row>
    <row r="398">
      <c r="A398" s="131"/>
      <c r="B398" s="132"/>
      <c r="C398" s="109"/>
      <c r="D398" s="109"/>
      <c r="E398" s="133"/>
      <c r="F398" s="134"/>
      <c r="G398" s="135"/>
      <c r="H398" s="21"/>
      <c r="I398" s="36"/>
      <c r="J398" s="136"/>
      <c r="K398" s="137"/>
      <c r="L398" s="109"/>
      <c r="M398" s="136"/>
      <c r="N398" s="138"/>
      <c r="O398" s="139"/>
      <c r="P398" s="36"/>
      <c r="Q398" s="49"/>
      <c r="R398" s="21"/>
      <c r="S398" s="110"/>
      <c r="T398" s="140"/>
      <c r="U398" s="141"/>
      <c r="V398" s="134"/>
      <c r="W398" s="142"/>
    </row>
    <row r="399">
      <c r="A399" s="131"/>
      <c r="B399" s="132"/>
      <c r="C399" s="109"/>
      <c r="D399" s="109"/>
      <c r="E399" s="133"/>
      <c r="F399" s="134"/>
      <c r="G399" s="135"/>
      <c r="H399" s="21"/>
      <c r="I399" s="36"/>
      <c r="J399" s="136"/>
      <c r="K399" s="137"/>
      <c r="L399" s="109"/>
      <c r="M399" s="136"/>
      <c r="N399" s="138"/>
      <c r="O399" s="139"/>
      <c r="P399" s="36"/>
      <c r="Q399" s="49"/>
      <c r="R399" s="21"/>
      <c r="S399" s="110"/>
      <c r="T399" s="140"/>
      <c r="U399" s="141"/>
      <c r="V399" s="134"/>
      <c r="W399" s="142"/>
    </row>
    <row r="400">
      <c r="A400" s="131"/>
      <c r="B400" s="132"/>
      <c r="C400" s="109"/>
      <c r="D400" s="109"/>
      <c r="E400" s="133"/>
      <c r="F400" s="134"/>
      <c r="G400" s="135"/>
      <c r="H400" s="21"/>
      <c r="I400" s="36"/>
      <c r="J400" s="136"/>
      <c r="K400" s="137"/>
      <c r="L400" s="109"/>
      <c r="M400" s="136"/>
      <c r="N400" s="138"/>
      <c r="O400" s="139"/>
      <c r="P400" s="36"/>
      <c r="Q400" s="49"/>
      <c r="R400" s="21"/>
      <c r="S400" s="110"/>
      <c r="T400" s="140"/>
      <c r="U400" s="141"/>
      <c r="V400" s="134"/>
      <c r="W400" s="142"/>
    </row>
    <row r="401">
      <c r="A401" s="131"/>
      <c r="B401" s="132"/>
      <c r="C401" s="109"/>
      <c r="D401" s="109"/>
      <c r="E401" s="133"/>
      <c r="F401" s="134"/>
      <c r="G401" s="135"/>
      <c r="H401" s="21"/>
      <c r="I401" s="36"/>
      <c r="J401" s="136"/>
      <c r="K401" s="137"/>
      <c r="L401" s="109"/>
      <c r="M401" s="136"/>
      <c r="N401" s="138"/>
      <c r="O401" s="139"/>
      <c r="P401" s="36"/>
      <c r="Q401" s="49"/>
      <c r="R401" s="21"/>
      <c r="S401" s="110"/>
      <c r="T401" s="140"/>
      <c r="U401" s="141"/>
      <c r="V401" s="134"/>
      <c r="W401" s="142"/>
    </row>
    <row r="402">
      <c r="A402" s="131"/>
      <c r="B402" s="132"/>
      <c r="C402" s="109"/>
      <c r="D402" s="109"/>
      <c r="E402" s="133"/>
      <c r="F402" s="134"/>
      <c r="G402" s="135"/>
      <c r="H402" s="21"/>
      <c r="I402" s="36"/>
      <c r="J402" s="136"/>
      <c r="K402" s="137"/>
      <c r="L402" s="109"/>
      <c r="M402" s="136"/>
      <c r="N402" s="138"/>
      <c r="O402" s="139"/>
      <c r="P402" s="36"/>
      <c r="Q402" s="49"/>
      <c r="R402" s="21"/>
      <c r="S402" s="110"/>
      <c r="T402" s="140"/>
      <c r="U402" s="141"/>
      <c r="V402" s="134"/>
      <c r="W402" s="142"/>
    </row>
    <row r="403">
      <c r="A403" s="131"/>
      <c r="B403" s="132"/>
      <c r="C403" s="109"/>
      <c r="D403" s="109"/>
      <c r="E403" s="133"/>
      <c r="F403" s="134"/>
      <c r="G403" s="135"/>
      <c r="H403" s="21"/>
      <c r="I403" s="36"/>
      <c r="J403" s="136"/>
      <c r="K403" s="137"/>
      <c r="L403" s="109"/>
      <c r="M403" s="136"/>
      <c r="N403" s="138"/>
      <c r="O403" s="139"/>
      <c r="P403" s="36"/>
      <c r="Q403" s="49"/>
      <c r="R403" s="21"/>
      <c r="S403" s="110"/>
      <c r="T403" s="140"/>
      <c r="U403" s="141"/>
      <c r="V403" s="134"/>
      <c r="W403" s="142"/>
    </row>
    <row r="404">
      <c r="A404" s="131"/>
      <c r="B404" s="132"/>
      <c r="C404" s="109"/>
      <c r="D404" s="109"/>
      <c r="E404" s="133"/>
      <c r="F404" s="134"/>
      <c r="G404" s="135"/>
      <c r="H404" s="21"/>
      <c r="I404" s="36"/>
      <c r="J404" s="136"/>
      <c r="K404" s="137"/>
      <c r="L404" s="109"/>
      <c r="M404" s="136"/>
      <c r="N404" s="138"/>
      <c r="O404" s="139"/>
      <c r="P404" s="36"/>
      <c r="Q404" s="49"/>
      <c r="R404" s="21"/>
      <c r="S404" s="110"/>
      <c r="T404" s="140"/>
      <c r="U404" s="141"/>
      <c r="V404" s="134"/>
      <c r="W404" s="142"/>
    </row>
    <row r="405">
      <c r="A405" s="131"/>
      <c r="B405" s="132"/>
      <c r="C405" s="109"/>
      <c r="D405" s="109"/>
      <c r="E405" s="133"/>
      <c r="F405" s="134"/>
      <c r="G405" s="135"/>
      <c r="H405" s="21"/>
      <c r="I405" s="36"/>
      <c r="J405" s="136"/>
      <c r="K405" s="137"/>
      <c r="L405" s="109"/>
      <c r="M405" s="136"/>
      <c r="N405" s="138"/>
      <c r="O405" s="139"/>
      <c r="P405" s="36"/>
      <c r="Q405" s="49"/>
      <c r="R405" s="21"/>
      <c r="S405" s="110"/>
      <c r="T405" s="140"/>
      <c r="U405" s="141"/>
      <c r="V405" s="134"/>
      <c r="W405" s="142"/>
    </row>
    <row r="406">
      <c r="A406" s="131"/>
      <c r="B406" s="132"/>
      <c r="C406" s="109"/>
      <c r="D406" s="109"/>
      <c r="E406" s="133"/>
      <c r="F406" s="134"/>
      <c r="G406" s="135"/>
      <c r="H406" s="21"/>
      <c r="I406" s="36"/>
      <c r="J406" s="136"/>
      <c r="K406" s="137"/>
      <c r="L406" s="109"/>
      <c r="M406" s="136"/>
      <c r="N406" s="138"/>
      <c r="O406" s="139"/>
      <c r="P406" s="36"/>
      <c r="Q406" s="49"/>
      <c r="R406" s="21"/>
      <c r="S406" s="110"/>
      <c r="T406" s="140"/>
      <c r="U406" s="141"/>
      <c r="V406" s="134"/>
      <c r="W406" s="142"/>
    </row>
    <row r="407">
      <c r="A407" s="131"/>
      <c r="B407" s="132"/>
      <c r="C407" s="109"/>
      <c r="D407" s="109"/>
      <c r="E407" s="133"/>
      <c r="F407" s="134"/>
      <c r="G407" s="135"/>
      <c r="H407" s="21"/>
      <c r="I407" s="36"/>
      <c r="J407" s="136"/>
      <c r="K407" s="137"/>
      <c r="L407" s="109"/>
      <c r="M407" s="136"/>
      <c r="N407" s="138"/>
      <c r="O407" s="139"/>
      <c r="P407" s="36"/>
      <c r="Q407" s="49"/>
      <c r="R407" s="21"/>
      <c r="S407" s="110"/>
      <c r="T407" s="140"/>
      <c r="U407" s="141"/>
      <c r="V407" s="134"/>
      <c r="W407" s="142"/>
    </row>
    <row r="408">
      <c r="A408" s="131"/>
      <c r="B408" s="132"/>
      <c r="C408" s="109"/>
      <c r="D408" s="109"/>
      <c r="E408" s="133"/>
      <c r="F408" s="134"/>
      <c r="G408" s="135"/>
      <c r="H408" s="21"/>
      <c r="I408" s="36"/>
      <c r="J408" s="136"/>
      <c r="K408" s="137"/>
      <c r="L408" s="109"/>
      <c r="M408" s="136"/>
      <c r="N408" s="138"/>
      <c r="O408" s="139"/>
      <c r="P408" s="36"/>
      <c r="Q408" s="49"/>
      <c r="R408" s="21"/>
      <c r="S408" s="110"/>
      <c r="T408" s="140"/>
      <c r="U408" s="141"/>
      <c r="V408" s="134"/>
      <c r="W408" s="142"/>
    </row>
    <row r="409">
      <c r="A409" s="131"/>
      <c r="B409" s="132"/>
      <c r="C409" s="109"/>
      <c r="D409" s="109"/>
      <c r="E409" s="133"/>
      <c r="F409" s="134"/>
      <c r="G409" s="135"/>
      <c r="H409" s="21"/>
      <c r="I409" s="36"/>
      <c r="J409" s="136"/>
      <c r="K409" s="137"/>
      <c r="L409" s="109"/>
      <c r="M409" s="136"/>
      <c r="N409" s="138"/>
      <c r="O409" s="139"/>
      <c r="P409" s="36"/>
      <c r="Q409" s="49"/>
      <c r="R409" s="21"/>
      <c r="S409" s="110"/>
      <c r="T409" s="140"/>
      <c r="U409" s="141"/>
      <c r="V409" s="134"/>
      <c r="W409" s="142"/>
    </row>
    <row r="410">
      <c r="A410" s="131"/>
      <c r="B410" s="132"/>
      <c r="C410" s="109"/>
      <c r="D410" s="109"/>
      <c r="E410" s="133"/>
      <c r="F410" s="134"/>
      <c r="G410" s="135"/>
      <c r="H410" s="21"/>
      <c r="I410" s="36"/>
      <c r="J410" s="136"/>
      <c r="K410" s="137"/>
      <c r="L410" s="109"/>
      <c r="M410" s="136"/>
      <c r="N410" s="138"/>
      <c r="O410" s="139"/>
      <c r="P410" s="36"/>
      <c r="Q410" s="49"/>
      <c r="R410" s="21"/>
      <c r="S410" s="110"/>
      <c r="T410" s="140"/>
      <c r="U410" s="141"/>
      <c r="V410" s="134"/>
      <c r="W410" s="142"/>
    </row>
    <row r="411">
      <c r="A411" s="131"/>
      <c r="B411" s="132"/>
      <c r="C411" s="109"/>
      <c r="D411" s="109"/>
      <c r="E411" s="133"/>
      <c r="F411" s="134"/>
      <c r="G411" s="135"/>
      <c r="H411" s="21"/>
      <c r="I411" s="36"/>
      <c r="J411" s="136"/>
      <c r="K411" s="137"/>
      <c r="L411" s="109"/>
      <c r="M411" s="136"/>
      <c r="N411" s="138"/>
      <c r="O411" s="139"/>
      <c r="P411" s="36"/>
      <c r="Q411" s="49"/>
      <c r="R411" s="21"/>
      <c r="S411" s="110"/>
      <c r="T411" s="140"/>
      <c r="U411" s="141"/>
      <c r="V411" s="134"/>
      <c r="W411" s="142"/>
    </row>
    <row r="412">
      <c r="A412" s="131"/>
      <c r="B412" s="132"/>
      <c r="C412" s="109"/>
      <c r="D412" s="109"/>
      <c r="E412" s="133"/>
      <c r="F412" s="134"/>
      <c r="G412" s="135"/>
      <c r="H412" s="21"/>
      <c r="I412" s="36"/>
      <c r="J412" s="136"/>
      <c r="K412" s="137"/>
      <c r="L412" s="109"/>
      <c r="M412" s="136"/>
      <c r="N412" s="138"/>
      <c r="O412" s="139"/>
      <c r="P412" s="36"/>
      <c r="Q412" s="49"/>
      <c r="R412" s="21"/>
      <c r="S412" s="110"/>
      <c r="T412" s="140"/>
      <c r="U412" s="141"/>
      <c r="V412" s="134"/>
      <c r="W412" s="142"/>
    </row>
    <row r="413">
      <c r="A413" s="131"/>
      <c r="B413" s="132"/>
      <c r="C413" s="109"/>
      <c r="D413" s="109"/>
      <c r="E413" s="133"/>
      <c r="F413" s="134"/>
      <c r="G413" s="135"/>
      <c r="H413" s="21"/>
      <c r="I413" s="36"/>
      <c r="J413" s="136"/>
      <c r="K413" s="137"/>
      <c r="L413" s="109"/>
      <c r="M413" s="136"/>
      <c r="N413" s="138"/>
      <c r="O413" s="139"/>
      <c r="P413" s="36"/>
      <c r="Q413" s="49"/>
      <c r="R413" s="21"/>
      <c r="S413" s="110"/>
      <c r="T413" s="140"/>
      <c r="U413" s="141"/>
      <c r="V413" s="134"/>
      <c r="W413" s="142"/>
    </row>
    <row r="414">
      <c r="A414" s="131"/>
      <c r="B414" s="132"/>
      <c r="C414" s="109"/>
      <c r="D414" s="109"/>
      <c r="E414" s="133"/>
      <c r="F414" s="134"/>
      <c r="G414" s="135"/>
      <c r="H414" s="21"/>
      <c r="I414" s="36"/>
      <c r="J414" s="136"/>
      <c r="K414" s="137"/>
      <c r="L414" s="109"/>
      <c r="M414" s="136"/>
      <c r="N414" s="138"/>
      <c r="O414" s="139"/>
      <c r="P414" s="36"/>
      <c r="Q414" s="49"/>
      <c r="R414" s="21"/>
      <c r="S414" s="110"/>
      <c r="T414" s="140"/>
      <c r="U414" s="141"/>
      <c r="V414" s="134"/>
      <c r="W414" s="142"/>
    </row>
    <row r="415">
      <c r="A415" s="131"/>
      <c r="B415" s="132"/>
      <c r="C415" s="109"/>
      <c r="D415" s="109"/>
      <c r="E415" s="133"/>
      <c r="F415" s="134"/>
      <c r="G415" s="135"/>
      <c r="H415" s="21"/>
      <c r="I415" s="36"/>
      <c r="J415" s="136"/>
      <c r="K415" s="137"/>
      <c r="L415" s="109"/>
      <c r="M415" s="136"/>
      <c r="N415" s="138"/>
      <c r="O415" s="139"/>
      <c r="P415" s="36"/>
      <c r="Q415" s="49"/>
      <c r="R415" s="21"/>
      <c r="S415" s="110"/>
      <c r="T415" s="140"/>
      <c r="U415" s="141"/>
      <c r="V415" s="134"/>
      <c r="W415" s="142"/>
    </row>
    <row r="416">
      <c r="A416" s="131"/>
      <c r="B416" s="132"/>
      <c r="C416" s="109"/>
      <c r="D416" s="109"/>
      <c r="E416" s="133"/>
      <c r="F416" s="134"/>
      <c r="G416" s="135"/>
      <c r="H416" s="21"/>
      <c r="I416" s="36"/>
      <c r="J416" s="136"/>
      <c r="K416" s="137"/>
      <c r="L416" s="109"/>
      <c r="M416" s="136"/>
      <c r="N416" s="138"/>
      <c r="O416" s="139"/>
      <c r="P416" s="36"/>
      <c r="Q416" s="49"/>
      <c r="R416" s="21"/>
      <c r="S416" s="110"/>
      <c r="T416" s="140"/>
      <c r="U416" s="141"/>
      <c r="V416" s="134"/>
      <c r="W416" s="142"/>
    </row>
    <row r="417">
      <c r="A417" s="131"/>
      <c r="B417" s="132"/>
      <c r="C417" s="109"/>
      <c r="D417" s="109"/>
      <c r="E417" s="133"/>
      <c r="F417" s="134"/>
      <c r="G417" s="135"/>
      <c r="H417" s="21"/>
      <c r="I417" s="36"/>
      <c r="J417" s="136"/>
      <c r="K417" s="137"/>
      <c r="L417" s="109"/>
      <c r="M417" s="136"/>
      <c r="N417" s="138"/>
      <c r="O417" s="139"/>
      <c r="P417" s="36"/>
      <c r="Q417" s="49"/>
      <c r="R417" s="21"/>
      <c r="S417" s="110"/>
      <c r="T417" s="140"/>
      <c r="U417" s="141"/>
      <c r="V417" s="134"/>
      <c r="W417" s="142"/>
    </row>
    <row r="418">
      <c r="A418" s="131"/>
      <c r="B418" s="132"/>
      <c r="C418" s="109"/>
      <c r="D418" s="109"/>
      <c r="E418" s="133"/>
      <c r="F418" s="134"/>
      <c r="G418" s="135"/>
      <c r="H418" s="21"/>
      <c r="I418" s="36"/>
      <c r="J418" s="136"/>
      <c r="K418" s="137"/>
      <c r="L418" s="109"/>
      <c r="M418" s="136"/>
      <c r="N418" s="138"/>
      <c r="O418" s="139"/>
      <c r="P418" s="36"/>
      <c r="Q418" s="49"/>
      <c r="R418" s="21"/>
      <c r="S418" s="110"/>
      <c r="T418" s="140"/>
      <c r="U418" s="141"/>
      <c r="V418" s="134"/>
      <c r="W418" s="142"/>
    </row>
    <row r="419">
      <c r="A419" s="131"/>
      <c r="B419" s="132"/>
      <c r="C419" s="109"/>
      <c r="D419" s="109"/>
      <c r="E419" s="133"/>
      <c r="F419" s="134"/>
      <c r="G419" s="135"/>
      <c r="H419" s="21"/>
      <c r="I419" s="36"/>
      <c r="J419" s="136"/>
      <c r="K419" s="137"/>
      <c r="L419" s="109"/>
      <c r="M419" s="136"/>
      <c r="N419" s="138"/>
      <c r="O419" s="139"/>
      <c r="P419" s="36"/>
      <c r="Q419" s="49"/>
      <c r="R419" s="21"/>
      <c r="S419" s="110"/>
      <c r="T419" s="140"/>
      <c r="U419" s="141"/>
      <c r="V419" s="134"/>
      <c r="W419" s="142"/>
    </row>
    <row r="420">
      <c r="A420" s="131"/>
      <c r="B420" s="132"/>
      <c r="C420" s="109"/>
      <c r="D420" s="109"/>
      <c r="E420" s="133"/>
      <c r="F420" s="134"/>
      <c r="G420" s="135"/>
      <c r="H420" s="21"/>
      <c r="I420" s="36"/>
      <c r="J420" s="136"/>
      <c r="K420" s="137"/>
      <c r="L420" s="109"/>
      <c r="M420" s="136"/>
      <c r="N420" s="138"/>
      <c r="O420" s="139"/>
      <c r="P420" s="36"/>
      <c r="Q420" s="49"/>
      <c r="R420" s="21"/>
      <c r="S420" s="110"/>
      <c r="T420" s="140"/>
      <c r="U420" s="141"/>
      <c r="V420" s="134"/>
      <c r="W420" s="142"/>
    </row>
    <row r="421">
      <c r="A421" s="131"/>
      <c r="B421" s="132"/>
      <c r="C421" s="109"/>
      <c r="D421" s="109"/>
      <c r="E421" s="133"/>
      <c r="F421" s="134"/>
      <c r="G421" s="135"/>
      <c r="H421" s="21"/>
      <c r="I421" s="36"/>
      <c r="J421" s="136"/>
      <c r="K421" s="137"/>
      <c r="L421" s="109"/>
      <c r="M421" s="136"/>
      <c r="N421" s="138"/>
      <c r="O421" s="139"/>
      <c r="P421" s="36"/>
      <c r="Q421" s="49"/>
      <c r="R421" s="21"/>
      <c r="S421" s="110"/>
      <c r="T421" s="140"/>
      <c r="U421" s="141"/>
      <c r="V421" s="134"/>
      <c r="W421" s="142"/>
    </row>
    <row r="422">
      <c r="A422" s="131"/>
      <c r="B422" s="132"/>
      <c r="C422" s="109"/>
      <c r="D422" s="109"/>
      <c r="E422" s="133"/>
      <c r="F422" s="134"/>
      <c r="G422" s="135"/>
      <c r="H422" s="21"/>
      <c r="I422" s="36"/>
      <c r="J422" s="136"/>
      <c r="K422" s="137"/>
      <c r="L422" s="109"/>
      <c r="M422" s="136"/>
      <c r="N422" s="138"/>
      <c r="O422" s="139"/>
      <c r="P422" s="36"/>
      <c r="Q422" s="49"/>
      <c r="R422" s="21"/>
      <c r="S422" s="110"/>
      <c r="T422" s="140"/>
      <c r="U422" s="141"/>
      <c r="V422" s="134"/>
      <c r="W422" s="142"/>
    </row>
    <row r="423">
      <c r="A423" s="131"/>
      <c r="B423" s="132"/>
      <c r="C423" s="109"/>
      <c r="D423" s="109"/>
      <c r="E423" s="133"/>
      <c r="F423" s="134"/>
      <c r="G423" s="135"/>
      <c r="H423" s="21"/>
      <c r="I423" s="36"/>
      <c r="J423" s="136"/>
      <c r="K423" s="137"/>
      <c r="L423" s="109"/>
      <c r="M423" s="136"/>
      <c r="N423" s="138"/>
      <c r="O423" s="139"/>
      <c r="P423" s="36"/>
      <c r="Q423" s="49"/>
      <c r="R423" s="21"/>
      <c r="S423" s="110"/>
      <c r="T423" s="140"/>
      <c r="U423" s="141"/>
      <c r="V423" s="134"/>
      <c r="W423" s="142"/>
    </row>
    <row r="424">
      <c r="A424" s="131"/>
      <c r="B424" s="132"/>
      <c r="C424" s="109"/>
      <c r="D424" s="109"/>
      <c r="E424" s="133"/>
      <c r="F424" s="134"/>
      <c r="G424" s="135"/>
      <c r="H424" s="21"/>
      <c r="I424" s="36"/>
      <c r="J424" s="136"/>
      <c r="K424" s="137"/>
      <c r="L424" s="109"/>
      <c r="M424" s="136"/>
      <c r="N424" s="138"/>
      <c r="O424" s="139"/>
      <c r="P424" s="36"/>
      <c r="Q424" s="49"/>
      <c r="R424" s="21"/>
      <c r="S424" s="110"/>
      <c r="T424" s="140"/>
      <c r="U424" s="141"/>
      <c r="V424" s="134"/>
      <c r="W424" s="142"/>
    </row>
    <row r="425">
      <c r="A425" s="131"/>
      <c r="B425" s="132"/>
      <c r="C425" s="109"/>
      <c r="D425" s="109"/>
      <c r="E425" s="133"/>
      <c r="F425" s="134"/>
      <c r="G425" s="135"/>
      <c r="H425" s="21"/>
      <c r="I425" s="36"/>
      <c r="J425" s="136"/>
      <c r="K425" s="137"/>
      <c r="L425" s="109"/>
      <c r="M425" s="136"/>
      <c r="N425" s="138"/>
      <c r="O425" s="139"/>
      <c r="P425" s="36"/>
      <c r="Q425" s="49"/>
      <c r="R425" s="21"/>
      <c r="S425" s="110"/>
      <c r="T425" s="140"/>
      <c r="U425" s="141"/>
      <c r="V425" s="134"/>
      <c r="W425" s="142"/>
    </row>
    <row r="426">
      <c r="A426" s="131"/>
      <c r="B426" s="132"/>
      <c r="C426" s="109"/>
      <c r="D426" s="109"/>
      <c r="E426" s="133"/>
      <c r="F426" s="134"/>
      <c r="G426" s="135"/>
      <c r="H426" s="21"/>
      <c r="I426" s="36"/>
      <c r="J426" s="136"/>
      <c r="K426" s="137"/>
      <c r="L426" s="109"/>
      <c r="M426" s="136"/>
      <c r="N426" s="138"/>
      <c r="O426" s="139"/>
      <c r="P426" s="36"/>
      <c r="Q426" s="49"/>
      <c r="R426" s="21"/>
      <c r="S426" s="110"/>
      <c r="T426" s="140"/>
      <c r="U426" s="141"/>
      <c r="V426" s="134"/>
      <c r="W426" s="142"/>
    </row>
    <row r="427">
      <c r="A427" s="131"/>
      <c r="B427" s="132"/>
      <c r="C427" s="109"/>
      <c r="D427" s="109"/>
      <c r="E427" s="133"/>
      <c r="F427" s="134"/>
      <c r="G427" s="135"/>
      <c r="H427" s="21"/>
      <c r="I427" s="36"/>
      <c r="J427" s="136"/>
      <c r="K427" s="137"/>
      <c r="L427" s="109"/>
      <c r="M427" s="136"/>
      <c r="N427" s="138"/>
      <c r="O427" s="139"/>
      <c r="P427" s="36"/>
      <c r="Q427" s="49"/>
      <c r="R427" s="21"/>
      <c r="S427" s="110"/>
      <c r="T427" s="140"/>
      <c r="U427" s="141"/>
      <c r="V427" s="134"/>
      <c r="W427" s="142"/>
    </row>
    <row r="428">
      <c r="A428" s="131"/>
      <c r="B428" s="132"/>
      <c r="C428" s="109"/>
      <c r="D428" s="109"/>
      <c r="E428" s="133"/>
      <c r="F428" s="134"/>
      <c r="G428" s="135"/>
      <c r="H428" s="21"/>
      <c r="I428" s="36"/>
      <c r="J428" s="136"/>
      <c r="K428" s="137"/>
      <c r="L428" s="109"/>
      <c r="M428" s="136"/>
      <c r="N428" s="138"/>
      <c r="O428" s="139"/>
      <c r="P428" s="36"/>
      <c r="Q428" s="49"/>
      <c r="R428" s="21"/>
      <c r="S428" s="110"/>
      <c r="T428" s="140"/>
      <c r="U428" s="141"/>
      <c r="V428" s="134"/>
      <c r="W428" s="142"/>
    </row>
    <row r="429">
      <c r="A429" s="131"/>
      <c r="B429" s="132"/>
      <c r="C429" s="109"/>
      <c r="D429" s="109"/>
      <c r="E429" s="133"/>
      <c r="F429" s="134"/>
      <c r="G429" s="135"/>
      <c r="H429" s="21"/>
      <c r="I429" s="36"/>
      <c r="J429" s="136"/>
      <c r="K429" s="137"/>
      <c r="L429" s="109"/>
      <c r="M429" s="136"/>
      <c r="N429" s="138"/>
      <c r="O429" s="139"/>
      <c r="P429" s="36"/>
      <c r="Q429" s="49"/>
      <c r="R429" s="21"/>
      <c r="S429" s="110"/>
      <c r="T429" s="140"/>
      <c r="U429" s="141"/>
      <c r="V429" s="134"/>
      <c r="W429" s="142"/>
    </row>
    <row r="430">
      <c r="A430" s="131"/>
      <c r="B430" s="132"/>
      <c r="C430" s="109"/>
      <c r="D430" s="109"/>
      <c r="E430" s="133"/>
      <c r="F430" s="134"/>
      <c r="G430" s="135"/>
      <c r="H430" s="21"/>
      <c r="I430" s="36"/>
      <c r="J430" s="136"/>
      <c r="K430" s="137"/>
      <c r="L430" s="109"/>
      <c r="M430" s="136"/>
      <c r="N430" s="138"/>
      <c r="O430" s="139"/>
      <c r="P430" s="36"/>
      <c r="Q430" s="49"/>
      <c r="R430" s="21"/>
      <c r="S430" s="110"/>
      <c r="T430" s="140"/>
      <c r="U430" s="141"/>
      <c r="V430" s="134"/>
      <c r="W430" s="142"/>
    </row>
    <row r="431">
      <c r="A431" s="131"/>
      <c r="B431" s="132"/>
      <c r="C431" s="109"/>
      <c r="D431" s="109"/>
      <c r="E431" s="133"/>
      <c r="F431" s="134"/>
      <c r="G431" s="135"/>
      <c r="H431" s="21"/>
      <c r="I431" s="36"/>
      <c r="J431" s="136"/>
      <c r="K431" s="137"/>
      <c r="L431" s="109"/>
      <c r="M431" s="136"/>
      <c r="N431" s="138"/>
      <c r="O431" s="139"/>
      <c r="P431" s="36"/>
      <c r="Q431" s="49"/>
      <c r="R431" s="21"/>
      <c r="S431" s="110"/>
      <c r="T431" s="140"/>
      <c r="U431" s="141"/>
      <c r="V431" s="134"/>
      <c r="W431" s="142"/>
    </row>
    <row r="432">
      <c r="A432" s="131"/>
      <c r="B432" s="132"/>
      <c r="C432" s="109"/>
      <c r="D432" s="109"/>
      <c r="E432" s="133"/>
      <c r="F432" s="134"/>
      <c r="G432" s="135"/>
      <c r="H432" s="21"/>
      <c r="I432" s="36"/>
      <c r="J432" s="136"/>
      <c r="K432" s="137"/>
      <c r="L432" s="109"/>
      <c r="M432" s="136"/>
      <c r="N432" s="138"/>
      <c r="O432" s="139"/>
      <c r="P432" s="36"/>
      <c r="Q432" s="49"/>
      <c r="R432" s="21"/>
      <c r="S432" s="110"/>
      <c r="T432" s="140"/>
      <c r="U432" s="141"/>
      <c r="V432" s="134"/>
      <c r="W432" s="142"/>
    </row>
    <row r="433">
      <c r="A433" s="131"/>
      <c r="B433" s="132"/>
      <c r="C433" s="109"/>
      <c r="D433" s="109"/>
      <c r="E433" s="133"/>
      <c r="F433" s="134"/>
      <c r="G433" s="135"/>
      <c r="H433" s="21"/>
      <c r="I433" s="36"/>
      <c r="J433" s="136"/>
      <c r="K433" s="137"/>
      <c r="L433" s="109"/>
      <c r="M433" s="136"/>
      <c r="N433" s="138"/>
      <c r="O433" s="139"/>
      <c r="P433" s="36"/>
      <c r="Q433" s="49"/>
      <c r="R433" s="21"/>
      <c r="S433" s="110"/>
      <c r="T433" s="140"/>
      <c r="U433" s="141"/>
      <c r="V433" s="134"/>
      <c r="W433" s="142"/>
    </row>
    <row r="434">
      <c r="A434" s="131"/>
      <c r="B434" s="132"/>
      <c r="C434" s="109"/>
      <c r="D434" s="109"/>
      <c r="E434" s="133"/>
      <c r="F434" s="134"/>
      <c r="G434" s="135"/>
      <c r="H434" s="21"/>
      <c r="I434" s="36"/>
      <c r="J434" s="136"/>
      <c r="K434" s="137"/>
      <c r="L434" s="109"/>
      <c r="M434" s="136"/>
      <c r="N434" s="138"/>
      <c r="O434" s="139"/>
      <c r="P434" s="36"/>
      <c r="Q434" s="49"/>
      <c r="R434" s="21"/>
      <c r="S434" s="110"/>
      <c r="T434" s="140"/>
      <c r="U434" s="141"/>
      <c r="V434" s="134"/>
      <c r="W434" s="142"/>
    </row>
    <row r="435">
      <c r="A435" s="131"/>
      <c r="B435" s="132"/>
      <c r="C435" s="109"/>
      <c r="D435" s="109"/>
      <c r="E435" s="133"/>
      <c r="F435" s="134"/>
      <c r="G435" s="135"/>
      <c r="H435" s="21"/>
      <c r="I435" s="36"/>
      <c r="J435" s="136"/>
      <c r="K435" s="137"/>
      <c r="L435" s="109"/>
      <c r="M435" s="136"/>
      <c r="N435" s="138"/>
      <c r="O435" s="139"/>
      <c r="P435" s="36"/>
      <c r="Q435" s="49"/>
      <c r="R435" s="21"/>
      <c r="S435" s="110"/>
      <c r="T435" s="140"/>
      <c r="U435" s="141"/>
      <c r="V435" s="134"/>
      <c r="W435" s="142"/>
    </row>
    <row r="436">
      <c r="A436" s="131"/>
      <c r="B436" s="132"/>
      <c r="C436" s="109"/>
      <c r="D436" s="109"/>
      <c r="E436" s="133"/>
      <c r="F436" s="134"/>
      <c r="G436" s="135"/>
      <c r="H436" s="21"/>
      <c r="I436" s="36"/>
      <c r="J436" s="136"/>
      <c r="K436" s="137"/>
      <c r="L436" s="109"/>
      <c r="M436" s="136"/>
      <c r="N436" s="138"/>
      <c r="O436" s="139"/>
      <c r="P436" s="36"/>
      <c r="Q436" s="49"/>
      <c r="R436" s="21"/>
      <c r="S436" s="110"/>
      <c r="T436" s="140"/>
      <c r="U436" s="141"/>
      <c r="V436" s="134"/>
      <c r="W436" s="142"/>
    </row>
    <row r="437">
      <c r="A437" s="131"/>
      <c r="B437" s="132"/>
      <c r="C437" s="109"/>
      <c r="D437" s="109"/>
      <c r="E437" s="133"/>
      <c r="F437" s="134"/>
      <c r="G437" s="135"/>
      <c r="H437" s="21"/>
      <c r="I437" s="36"/>
      <c r="J437" s="136"/>
      <c r="K437" s="137"/>
      <c r="L437" s="109"/>
      <c r="M437" s="136"/>
      <c r="N437" s="138"/>
      <c r="O437" s="139"/>
      <c r="P437" s="36"/>
      <c r="Q437" s="49"/>
      <c r="R437" s="21"/>
      <c r="S437" s="110"/>
      <c r="T437" s="140"/>
      <c r="U437" s="141"/>
      <c r="V437" s="134"/>
      <c r="W437" s="142"/>
    </row>
    <row r="438">
      <c r="A438" s="131"/>
      <c r="B438" s="132"/>
      <c r="C438" s="109"/>
      <c r="D438" s="109"/>
      <c r="E438" s="133"/>
      <c r="F438" s="134"/>
      <c r="G438" s="135"/>
      <c r="H438" s="21"/>
      <c r="I438" s="36"/>
      <c r="J438" s="136"/>
      <c r="K438" s="137"/>
      <c r="L438" s="109"/>
      <c r="M438" s="136"/>
      <c r="N438" s="138"/>
      <c r="O438" s="139"/>
      <c r="P438" s="36"/>
      <c r="Q438" s="49"/>
      <c r="R438" s="21"/>
      <c r="S438" s="110"/>
      <c r="T438" s="140"/>
      <c r="U438" s="141"/>
      <c r="V438" s="134"/>
      <c r="W438" s="142"/>
    </row>
    <row r="439">
      <c r="A439" s="131"/>
      <c r="B439" s="132"/>
      <c r="C439" s="109"/>
      <c r="D439" s="109"/>
      <c r="E439" s="133"/>
      <c r="F439" s="134"/>
      <c r="G439" s="135"/>
      <c r="H439" s="21"/>
      <c r="I439" s="36"/>
      <c r="J439" s="136"/>
      <c r="K439" s="137"/>
      <c r="L439" s="109"/>
      <c r="M439" s="136"/>
      <c r="N439" s="138"/>
      <c r="O439" s="139"/>
      <c r="P439" s="36"/>
      <c r="Q439" s="49"/>
      <c r="R439" s="21"/>
      <c r="S439" s="110"/>
      <c r="T439" s="140"/>
      <c r="U439" s="141"/>
      <c r="V439" s="134"/>
      <c r="W439" s="142"/>
    </row>
    <row r="440">
      <c r="A440" s="131"/>
      <c r="B440" s="132"/>
      <c r="C440" s="109"/>
      <c r="D440" s="109"/>
      <c r="E440" s="133"/>
      <c r="F440" s="134"/>
      <c r="G440" s="135"/>
      <c r="H440" s="21"/>
      <c r="I440" s="36"/>
      <c r="J440" s="136"/>
      <c r="K440" s="137"/>
      <c r="L440" s="109"/>
      <c r="M440" s="136"/>
      <c r="N440" s="138"/>
      <c r="O440" s="139"/>
      <c r="P440" s="36"/>
      <c r="Q440" s="49"/>
      <c r="R440" s="21"/>
      <c r="S440" s="110"/>
      <c r="T440" s="140"/>
      <c r="U440" s="141"/>
      <c r="V440" s="134"/>
      <c r="W440" s="142"/>
    </row>
    <row r="441">
      <c r="A441" s="131"/>
      <c r="B441" s="132"/>
      <c r="C441" s="109"/>
      <c r="D441" s="109"/>
      <c r="E441" s="133"/>
      <c r="F441" s="134"/>
      <c r="G441" s="135"/>
      <c r="H441" s="21"/>
      <c r="I441" s="36"/>
      <c r="J441" s="136"/>
      <c r="K441" s="137"/>
      <c r="L441" s="109"/>
      <c r="M441" s="136"/>
      <c r="N441" s="138"/>
      <c r="O441" s="139"/>
      <c r="P441" s="36"/>
      <c r="Q441" s="49"/>
      <c r="R441" s="21"/>
      <c r="S441" s="110"/>
      <c r="T441" s="140"/>
      <c r="U441" s="141"/>
      <c r="V441" s="134"/>
      <c r="W441" s="142"/>
    </row>
    <row r="442">
      <c r="A442" s="131"/>
      <c r="B442" s="132"/>
      <c r="C442" s="109"/>
      <c r="D442" s="109"/>
      <c r="E442" s="133"/>
      <c r="F442" s="134"/>
      <c r="G442" s="135"/>
      <c r="H442" s="21"/>
      <c r="I442" s="36"/>
      <c r="J442" s="136"/>
      <c r="K442" s="137"/>
      <c r="L442" s="109"/>
      <c r="M442" s="136"/>
      <c r="N442" s="138"/>
      <c r="O442" s="139"/>
      <c r="P442" s="36"/>
      <c r="Q442" s="49"/>
      <c r="R442" s="21"/>
      <c r="S442" s="110"/>
      <c r="T442" s="140"/>
      <c r="U442" s="141"/>
      <c r="V442" s="134"/>
      <c r="W442" s="142"/>
    </row>
    <row r="443">
      <c r="A443" s="131"/>
      <c r="B443" s="132"/>
      <c r="C443" s="109"/>
      <c r="D443" s="109"/>
      <c r="E443" s="133"/>
      <c r="F443" s="134"/>
      <c r="G443" s="135"/>
      <c r="H443" s="21"/>
      <c r="I443" s="36"/>
      <c r="J443" s="136"/>
      <c r="K443" s="137"/>
      <c r="L443" s="109"/>
      <c r="M443" s="136"/>
      <c r="N443" s="138"/>
      <c r="O443" s="139"/>
      <c r="P443" s="36"/>
      <c r="Q443" s="49"/>
      <c r="R443" s="21"/>
      <c r="S443" s="110"/>
      <c r="T443" s="140"/>
      <c r="U443" s="141"/>
      <c r="V443" s="134"/>
      <c r="W443" s="142"/>
    </row>
    <row r="444">
      <c r="A444" s="131"/>
      <c r="B444" s="132"/>
      <c r="C444" s="109"/>
      <c r="D444" s="109"/>
      <c r="E444" s="133"/>
      <c r="F444" s="134"/>
      <c r="G444" s="135"/>
      <c r="H444" s="21"/>
      <c r="I444" s="36"/>
      <c r="J444" s="136"/>
      <c r="K444" s="137"/>
      <c r="L444" s="109"/>
      <c r="M444" s="136"/>
      <c r="N444" s="138"/>
      <c r="O444" s="139"/>
      <c r="P444" s="36"/>
      <c r="Q444" s="49"/>
      <c r="R444" s="21"/>
      <c r="S444" s="110"/>
      <c r="T444" s="140"/>
      <c r="U444" s="141"/>
      <c r="V444" s="134"/>
      <c r="W444" s="142"/>
    </row>
    <row r="445">
      <c r="A445" s="131"/>
      <c r="B445" s="132"/>
      <c r="C445" s="109"/>
      <c r="D445" s="109"/>
      <c r="E445" s="133"/>
      <c r="F445" s="134"/>
      <c r="G445" s="135"/>
      <c r="H445" s="21"/>
      <c r="I445" s="36"/>
      <c r="J445" s="136"/>
      <c r="K445" s="137"/>
      <c r="L445" s="109"/>
      <c r="M445" s="136"/>
      <c r="N445" s="138"/>
      <c r="O445" s="139"/>
      <c r="P445" s="36"/>
      <c r="Q445" s="49"/>
      <c r="R445" s="21"/>
      <c r="S445" s="110"/>
      <c r="T445" s="140"/>
      <c r="U445" s="141"/>
      <c r="V445" s="134"/>
      <c r="W445" s="142"/>
    </row>
    <row r="446">
      <c r="A446" s="131"/>
      <c r="B446" s="132"/>
      <c r="C446" s="109"/>
      <c r="D446" s="109"/>
      <c r="E446" s="133"/>
      <c r="F446" s="134"/>
      <c r="G446" s="135"/>
      <c r="H446" s="21"/>
      <c r="I446" s="36"/>
      <c r="J446" s="136"/>
      <c r="K446" s="137"/>
      <c r="L446" s="109"/>
      <c r="M446" s="136"/>
      <c r="N446" s="138"/>
      <c r="O446" s="139"/>
      <c r="P446" s="36"/>
      <c r="Q446" s="49"/>
      <c r="R446" s="21"/>
      <c r="S446" s="110"/>
      <c r="T446" s="140"/>
      <c r="U446" s="141"/>
      <c r="V446" s="134"/>
      <c r="W446" s="142"/>
    </row>
    <row r="447">
      <c r="A447" s="131"/>
      <c r="B447" s="132"/>
      <c r="C447" s="109"/>
      <c r="D447" s="109"/>
      <c r="E447" s="133"/>
      <c r="F447" s="134"/>
      <c r="G447" s="135"/>
      <c r="H447" s="21"/>
      <c r="I447" s="36"/>
      <c r="J447" s="136"/>
      <c r="K447" s="137"/>
      <c r="L447" s="109"/>
      <c r="M447" s="136"/>
      <c r="N447" s="138"/>
      <c r="O447" s="139"/>
      <c r="P447" s="36"/>
      <c r="Q447" s="49"/>
      <c r="R447" s="21"/>
      <c r="S447" s="110"/>
      <c r="T447" s="140"/>
      <c r="U447" s="141"/>
      <c r="V447" s="134"/>
      <c r="W447" s="142"/>
    </row>
    <row r="448">
      <c r="A448" s="131"/>
      <c r="B448" s="132"/>
      <c r="C448" s="109"/>
      <c r="D448" s="109"/>
      <c r="E448" s="133"/>
      <c r="F448" s="134"/>
      <c r="G448" s="135"/>
      <c r="H448" s="21"/>
      <c r="I448" s="36"/>
      <c r="J448" s="136"/>
      <c r="K448" s="137"/>
      <c r="L448" s="109"/>
      <c r="M448" s="136"/>
      <c r="N448" s="138"/>
      <c r="O448" s="139"/>
      <c r="P448" s="36"/>
      <c r="Q448" s="49"/>
      <c r="R448" s="21"/>
      <c r="S448" s="110"/>
      <c r="T448" s="140"/>
      <c r="U448" s="141"/>
      <c r="V448" s="134"/>
      <c r="W448" s="142"/>
    </row>
    <row r="449">
      <c r="A449" s="131"/>
      <c r="B449" s="132"/>
      <c r="C449" s="109"/>
      <c r="D449" s="109"/>
      <c r="E449" s="133"/>
      <c r="F449" s="134"/>
      <c r="G449" s="135"/>
      <c r="H449" s="21"/>
      <c r="I449" s="36"/>
      <c r="J449" s="136"/>
      <c r="K449" s="137"/>
      <c r="L449" s="109"/>
      <c r="M449" s="136"/>
      <c r="N449" s="138"/>
      <c r="O449" s="139"/>
      <c r="P449" s="36"/>
      <c r="Q449" s="49"/>
      <c r="R449" s="21"/>
      <c r="S449" s="110"/>
      <c r="T449" s="140"/>
      <c r="U449" s="141"/>
      <c r="V449" s="134"/>
      <c r="W449" s="142"/>
    </row>
    <row r="450">
      <c r="A450" s="131"/>
      <c r="B450" s="132"/>
      <c r="C450" s="109"/>
      <c r="D450" s="109"/>
      <c r="E450" s="133"/>
      <c r="F450" s="134"/>
      <c r="G450" s="135"/>
      <c r="H450" s="21"/>
      <c r="I450" s="36"/>
      <c r="J450" s="136"/>
      <c r="K450" s="137"/>
      <c r="L450" s="109"/>
      <c r="M450" s="136"/>
      <c r="N450" s="138"/>
      <c r="O450" s="139"/>
      <c r="P450" s="36"/>
      <c r="Q450" s="49"/>
      <c r="R450" s="21"/>
      <c r="S450" s="110"/>
      <c r="T450" s="140"/>
      <c r="U450" s="141"/>
      <c r="V450" s="134"/>
      <c r="W450" s="142"/>
    </row>
    <row r="451">
      <c r="A451" s="131"/>
      <c r="B451" s="132"/>
      <c r="C451" s="109"/>
      <c r="D451" s="109"/>
      <c r="E451" s="133"/>
      <c r="F451" s="134"/>
      <c r="G451" s="135"/>
      <c r="H451" s="21"/>
      <c r="I451" s="36"/>
      <c r="J451" s="136"/>
      <c r="K451" s="137"/>
      <c r="L451" s="109"/>
      <c r="M451" s="136"/>
      <c r="N451" s="138"/>
      <c r="O451" s="139"/>
      <c r="P451" s="36"/>
      <c r="Q451" s="49"/>
      <c r="R451" s="21"/>
      <c r="S451" s="110"/>
      <c r="T451" s="140"/>
      <c r="U451" s="141"/>
      <c r="V451" s="134"/>
      <c r="W451" s="142"/>
    </row>
    <row r="452">
      <c r="A452" s="131"/>
      <c r="B452" s="132"/>
      <c r="C452" s="109"/>
      <c r="D452" s="109"/>
      <c r="E452" s="133"/>
      <c r="F452" s="134"/>
      <c r="G452" s="135"/>
      <c r="H452" s="21"/>
      <c r="I452" s="36"/>
      <c r="J452" s="136"/>
      <c r="K452" s="137"/>
      <c r="L452" s="109"/>
      <c r="M452" s="136"/>
      <c r="N452" s="138"/>
      <c r="O452" s="139"/>
      <c r="P452" s="36"/>
      <c r="Q452" s="49"/>
      <c r="R452" s="21"/>
      <c r="S452" s="110"/>
      <c r="T452" s="140"/>
      <c r="U452" s="141"/>
      <c r="V452" s="134"/>
      <c r="W452" s="142"/>
    </row>
    <row r="453">
      <c r="A453" s="131"/>
      <c r="B453" s="132"/>
      <c r="C453" s="109"/>
      <c r="D453" s="109"/>
      <c r="E453" s="133"/>
      <c r="F453" s="134"/>
      <c r="G453" s="135"/>
      <c r="H453" s="21"/>
      <c r="I453" s="36"/>
      <c r="J453" s="136"/>
      <c r="K453" s="137"/>
      <c r="L453" s="109"/>
      <c r="M453" s="136"/>
      <c r="N453" s="138"/>
      <c r="O453" s="139"/>
      <c r="P453" s="36"/>
      <c r="Q453" s="49"/>
      <c r="R453" s="21"/>
      <c r="S453" s="110"/>
      <c r="T453" s="140"/>
      <c r="U453" s="141"/>
      <c r="V453" s="134"/>
      <c r="W453" s="142"/>
    </row>
    <row r="454">
      <c r="A454" s="131"/>
      <c r="B454" s="132"/>
      <c r="C454" s="109"/>
      <c r="D454" s="109"/>
      <c r="E454" s="133"/>
      <c r="F454" s="134"/>
      <c r="G454" s="135"/>
      <c r="H454" s="21"/>
      <c r="I454" s="36"/>
      <c r="J454" s="136"/>
      <c r="K454" s="137"/>
      <c r="L454" s="109"/>
      <c r="M454" s="136"/>
      <c r="N454" s="138"/>
      <c r="O454" s="139"/>
      <c r="P454" s="36"/>
      <c r="Q454" s="49"/>
      <c r="R454" s="21"/>
      <c r="S454" s="110"/>
      <c r="T454" s="140"/>
      <c r="U454" s="141"/>
      <c r="V454" s="134"/>
      <c r="W454" s="142"/>
    </row>
    <row r="455">
      <c r="A455" s="131"/>
      <c r="B455" s="132"/>
      <c r="C455" s="109"/>
      <c r="D455" s="109"/>
      <c r="E455" s="133"/>
      <c r="F455" s="134"/>
      <c r="G455" s="135"/>
      <c r="H455" s="21"/>
      <c r="I455" s="36"/>
      <c r="J455" s="136"/>
      <c r="K455" s="137"/>
      <c r="L455" s="109"/>
      <c r="M455" s="136"/>
      <c r="N455" s="138"/>
      <c r="O455" s="139"/>
      <c r="P455" s="36"/>
      <c r="Q455" s="49"/>
      <c r="R455" s="21"/>
      <c r="S455" s="110"/>
      <c r="T455" s="140"/>
      <c r="U455" s="141"/>
      <c r="V455" s="134"/>
      <c r="W455" s="142"/>
    </row>
    <row r="456">
      <c r="A456" s="131"/>
      <c r="B456" s="132"/>
      <c r="C456" s="109"/>
      <c r="D456" s="109"/>
      <c r="E456" s="133"/>
      <c r="F456" s="134"/>
      <c r="G456" s="135"/>
      <c r="H456" s="21"/>
      <c r="I456" s="36"/>
      <c r="J456" s="136"/>
      <c r="K456" s="137"/>
      <c r="L456" s="109"/>
      <c r="M456" s="136"/>
      <c r="N456" s="138"/>
      <c r="O456" s="139"/>
      <c r="P456" s="36"/>
      <c r="Q456" s="49"/>
      <c r="R456" s="21"/>
      <c r="S456" s="110"/>
      <c r="T456" s="140"/>
      <c r="U456" s="141"/>
      <c r="V456" s="134"/>
      <c r="W456" s="142"/>
    </row>
    <row r="457">
      <c r="A457" s="131"/>
      <c r="B457" s="132"/>
      <c r="C457" s="109"/>
      <c r="D457" s="109"/>
      <c r="E457" s="133"/>
      <c r="F457" s="134"/>
      <c r="G457" s="135"/>
      <c r="H457" s="21"/>
      <c r="I457" s="36"/>
      <c r="J457" s="136"/>
      <c r="K457" s="137"/>
      <c r="L457" s="109"/>
      <c r="M457" s="136"/>
      <c r="N457" s="138"/>
      <c r="O457" s="139"/>
      <c r="P457" s="36"/>
      <c r="Q457" s="49"/>
      <c r="R457" s="21"/>
      <c r="S457" s="110"/>
      <c r="T457" s="140"/>
      <c r="U457" s="141"/>
      <c r="V457" s="134"/>
      <c r="W457" s="142"/>
    </row>
    <row r="458">
      <c r="A458" s="131"/>
      <c r="B458" s="132"/>
      <c r="C458" s="109"/>
      <c r="D458" s="109"/>
      <c r="E458" s="133"/>
      <c r="F458" s="134"/>
      <c r="G458" s="135"/>
      <c r="H458" s="21"/>
      <c r="I458" s="36"/>
      <c r="J458" s="136"/>
      <c r="K458" s="137"/>
      <c r="L458" s="109"/>
      <c r="M458" s="136"/>
      <c r="N458" s="138"/>
      <c r="O458" s="139"/>
      <c r="P458" s="36"/>
      <c r="Q458" s="49"/>
      <c r="R458" s="21"/>
      <c r="S458" s="110"/>
      <c r="T458" s="140"/>
      <c r="U458" s="141"/>
      <c r="V458" s="134"/>
      <c r="W458" s="142"/>
    </row>
    <row r="459">
      <c r="A459" s="131"/>
      <c r="B459" s="132"/>
      <c r="C459" s="109"/>
      <c r="D459" s="109"/>
      <c r="E459" s="133"/>
      <c r="F459" s="134"/>
      <c r="G459" s="135"/>
      <c r="H459" s="21"/>
      <c r="I459" s="36"/>
      <c r="J459" s="136"/>
      <c r="K459" s="137"/>
      <c r="L459" s="109"/>
      <c r="M459" s="136"/>
      <c r="N459" s="138"/>
      <c r="O459" s="139"/>
      <c r="P459" s="36"/>
      <c r="Q459" s="49"/>
      <c r="R459" s="21"/>
      <c r="S459" s="110"/>
      <c r="T459" s="140"/>
      <c r="U459" s="141"/>
      <c r="V459" s="134"/>
      <c r="W459" s="142"/>
    </row>
    <row r="460">
      <c r="A460" s="131"/>
      <c r="B460" s="132"/>
      <c r="C460" s="109"/>
      <c r="D460" s="109"/>
      <c r="E460" s="133"/>
      <c r="F460" s="134"/>
      <c r="G460" s="135"/>
      <c r="H460" s="21"/>
      <c r="I460" s="36"/>
      <c r="J460" s="136"/>
      <c r="K460" s="137"/>
      <c r="L460" s="109"/>
      <c r="M460" s="136"/>
      <c r="N460" s="138"/>
      <c r="O460" s="139"/>
      <c r="P460" s="36"/>
      <c r="Q460" s="49"/>
      <c r="R460" s="21"/>
      <c r="S460" s="110"/>
      <c r="T460" s="140"/>
      <c r="U460" s="141"/>
      <c r="V460" s="134"/>
      <c r="W460" s="142"/>
    </row>
    <row r="461">
      <c r="A461" s="131"/>
      <c r="B461" s="132"/>
      <c r="C461" s="109"/>
      <c r="D461" s="109"/>
      <c r="E461" s="133"/>
      <c r="F461" s="134"/>
      <c r="G461" s="135"/>
      <c r="H461" s="21"/>
      <c r="I461" s="36"/>
      <c r="J461" s="136"/>
      <c r="K461" s="137"/>
      <c r="L461" s="109"/>
      <c r="M461" s="136"/>
      <c r="N461" s="138"/>
      <c r="O461" s="139"/>
      <c r="P461" s="36"/>
      <c r="Q461" s="49"/>
      <c r="R461" s="21"/>
      <c r="S461" s="110"/>
      <c r="T461" s="140"/>
      <c r="U461" s="141"/>
      <c r="V461" s="134"/>
      <c r="W461" s="142"/>
    </row>
    <row r="462">
      <c r="A462" s="131"/>
      <c r="B462" s="132"/>
      <c r="C462" s="109"/>
      <c r="D462" s="109"/>
      <c r="E462" s="133"/>
      <c r="F462" s="134"/>
      <c r="G462" s="135"/>
      <c r="H462" s="21"/>
      <c r="I462" s="36"/>
      <c r="J462" s="136"/>
      <c r="K462" s="137"/>
      <c r="L462" s="109"/>
      <c r="M462" s="136"/>
      <c r="N462" s="138"/>
      <c r="O462" s="139"/>
      <c r="P462" s="36"/>
      <c r="Q462" s="49"/>
      <c r="R462" s="21"/>
      <c r="S462" s="110"/>
      <c r="T462" s="140"/>
      <c r="U462" s="141"/>
      <c r="V462" s="134"/>
      <c r="W462" s="142"/>
    </row>
    <row r="463">
      <c r="A463" s="131"/>
      <c r="B463" s="132"/>
      <c r="C463" s="109"/>
      <c r="D463" s="109"/>
      <c r="E463" s="133"/>
      <c r="F463" s="134"/>
      <c r="G463" s="135"/>
      <c r="H463" s="21"/>
      <c r="I463" s="36"/>
      <c r="J463" s="136"/>
      <c r="K463" s="137"/>
      <c r="L463" s="109"/>
      <c r="M463" s="136"/>
      <c r="N463" s="138"/>
      <c r="O463" s="139"/>
      <c r="P463" s="36"/>
      <c r="Q463" s="49"/>
      <c r="R463" s="21"/>
      <c r="S463" s="110"/>
      <c r="T463" s="140"/>
      <c r="U463" s="141"/>
      <c r="V463" s="134"/>
      <c r="W463" s="142"/>
    </row>
    <row r="464">
      <c r="A464" s="131"/>
      <c r="B464" s="132"/>
      <c r="C464" s="109"/>
      <c r="D464" s="109"/>
      <c r="E464" s="133"/>
      <c r="F464" s="134"/>
      <c r="G464" s="135"/>
      <c r="H464" s="21"/>
      <c r="I464" s="36"/>
      <c r="J464" s="136"/>
      <c r="K464" s="137"/>
      <c r="L464" s="109"/>
      <c r="M464" s="136"/>
      <c r="N464" s="138"/>
      <c r="O464" s="139"/>
      <c r="P464" s="36"/>
      <c r="Q464" s="49"/>
      <c r="R464" s="21"/>
      <c r="S464" s="110"/>
      <c r="T464" s="140"/>
      <c r="U464" s="141"/>
      <c r="V464" s="134"/>
      <c r="W464" s="142"/>
    </row>
    <row r="465">
      <c r="A465" s="131"/>
      <c r="B465" s="132"/>
      <c r="C465" s="109"/>
      <c r="D465" s="109"/>
      <c r="E465" s="133"/>
      <c r="F465" s="134"/>
      <c r="G465" s="135"/>
      <c r="H465" s="21"/>
      <c r="I465" s="36"/>
      <c r="J465" s="136"/>
      <c r="K465" s="137"/>
      <c r="L465" s="109"/>
      <c r="M465" s="136"/>
      <c r="N465" s="138"/>
      <c r="O465" s="139"/>
      <c r="P465" s="36"/>
      <c r="Q465" s="49"/>
      <c r="R465" s="21"/>
      <c r="S465" s="110"/>
      <c r="T465" s="140"/>
      <c r="U465" s="141"/>
      <c r="V465" s="134"/>
      <c r="W465" s="142"/>
    </row>
    <row r="466">
      <c r="A466" s="131"/>
      <c r="B466" s="132"/>
      <c r="C466" s="109"/>
      <c r="D466" s="109"/>
      <c r="E466" s="133"/>
      <c r="F466" s="134"/>
      <c r="G466" s="135"/>
      <c r="H466" s="21"/>
      <c r="I466" s="36"/>
      <c r="J466" s="136"/>
      <c r="K466" s="137"/>
      <c r="L466" s="109"/>
      <c r="M466" s="136"/>
      <c r="N466" s="138"/>
      <c r="O466" s="139"/>
      <c r="P466" s="36"/>
      <c r="Q466" s="49"/>
      <c r="R466" s="21"/>
      <c r="S466" s="110"/>
      <c r="T466" s="140"/>
      <c r="U466" s="141"/>
      <c r="V466" s="134"/>
      <c r="W466" s="142"/>
    </row>
    <row r="467">
      <c r="A467" s="131"/>
      <c r="B467" s="132"/>
      <c r="C467" s="109"/>
      <c r="D467" s="109"/>
      <c r="E467" s="133"/>
      <c r="F467" s="134"/>
      <c r="G467" s="135"/>
      <c r="H467" s="21"/>
      <c r="I467" s="36"/>
      <c r="J467" s="136"/>
      <c r="K467" s="137"/>
      <c r="L467" s="109"/>
      <c r="M467" s="136"/>
      <c r="N467" s="138"/>
      <c r="O467" s="139"/>
      <c r="P467" s="36"/>
      <c r="Q467" s="49"/>
      <c r="R467" s="21"/>
      <c r="S467" s="110"/>
      <c r="T467" s="140"/>
      <c r="U467" s="141"/>
      <c r="V467" s="134"/>
      <c r="W467" s="142"/>
    </row>
    <row r="468">
      <c r="A468" s="131"/>
      <c r="B468" s="132"/>
      <c r="C468" s="109"/>
      <c r="D468" s="109"/>
      <c r="E468" s="133"/>
      <c r="F468" s="134"/>
      <c r="G468" s="135"/>
      <c r="H468" s="21"/>
      <c r="I468" s="36"/>
      <c r="J468" s="136"/>
      <c r="K468" s="137"/>
      <c r="L468" s="109"/>
      <c r="M468" s="136"/>
      <c r="N468" s="138"/>
      <c r="O468" s="139"/>
      <c r="P468" s="36"/>
      <c r="Q468" s="49"/>
      <c r="R468" s="21"/>
      <c r="S468" s="110"/>
      <c r="T468" s="140"/>
      <c r="U468" s="141"/>
      <c r="V468" s="134"/>
      <c r="W468" s="142"/>
    </row>
    <row r="469">
      <c r="A469" s="131"/>
      <c r="B469" s="132"/>
      <c r="C469" s="109"/>
      <c r="D469" s="109"/>
      <c r="E469" s="133"/>
      <c r="F469" s="134"/>
      <c r="G469" s="135"/>
      <c r="H469" s="21"/>
      <c r="I469" s="36"/>
      <c r="J469" s="136"/>
      <c r="K469" s="137"/>
      <c r="L469" s="109"/>
      <c r="M469" s="136"/>
      <c r="N469" s="138"/>
      <c r="O469" s="139"/>
      <c r="P469" s="36"/>
      <c r="Q469" s="49"/>
      <c r="R469" s="21"/>
      <c r="S469" s="110"/>
      <c r="T469" s="140"/>
      <c r="U469" s="141"/>
      <c r="V469" s="134"/>
      <c r="W469" s="142"/>
    </row>
    <row r="470">
      <c r="A470" s="131"/>
      <c r="B470" s="132"/>
      <c r="C470" s="109"/>
      <c r="D470" s="109"/>
      <c r="E470" s="133"/>
      <c r="F470" s="134"/>
      <c r="G470" s="135"/>
      <c r="H470" s="21"/>
      <c r="I470" s="36"/>
      <c r="J470" s="136"/>
      <c r="K470" s="137"/>
      <c r="L470" s="109"/>
      <c r="M470" s="136"/>
      <c r="N470" s="138"/>
      <c r="O470" s="139"/>
      <c r="P470" s="36"/>
      <c r="Q470" s="49"/>
      <c r="R470" s="21"/>
      <c r="S470" s="110"/>
      <c r="T470" s="140"/>
      <c r="U470" s="141"/>
      <c r="V470" s="134"/>
      <c r="W470" s="142"/>
    </row>
    <row r="471">
      <c r="A471" s="131"/>
      <c r="B471" s="132"/>
      <c r="C471" s="109"/>
      <c r="D471" s="109"/>
      <c r="E471" s="133"/>
      <c r="F471" s="134"/>
      <c r="G471" s="135"/>
      <c r="H471" s="21"/>
      <c r="I471" s="36"/>
      <c r="J471" s="136"/>
      <c r="K471" s="137"/>
      <c r="L471" s="109"/>
      <c r="M471" s="136"/>
      <c r="N471" s="138"/>
      <c r="O471" s="139"/>
      <c r="P471" s="36"/>
      <c r="Q471" s="49"/>
      <c r="R471" s="21"/>
      <c r="S471" s="110"/>
      <c r="T471" s="140"/>
      <c r="U471" s="141"/>
      <c r="V471" s="134"/>
      <c r="W471" s="142"/>
    </row>
    <row r="472">
      <c r="A472" s="131"/>
      <c r="B472" s="132"/>
      <c r="C472" s="109"/>
      <c r="D472" s="109"/>
      <c r="E472" s="133"/>
      <c r="F472" s="134"/>
      <c r="G472" s="135"/>
      <c r="H472" s="21"/>
      <c r="I472" s="36"/>
      <c r="J472" s="136"/>
      <c r="K472" s="137"/>
      <c r="L472" s="109"/>
      <c r="M472" s="136"/>
      <c r="N472" s="138"/>
      <c r="O472" s="139"/>
      <c r="P472" s="36"/>
      <c r="Q472" s="49"/>
      <c r="R472" s="21"/>
      <c r="S472" s="110"/>
      <c r="T472" s="140"/>
      <c r="U472" s="141"/>
      <c r="V472" s="134"/>
      <c r="W472" s="142"/>
    </row>
    <row r="473">
      <c r="A473" s="131"/>
      <c r="B473" s="132"/>
      <c r="C473" s="109"/>
      <c r="D473" s="109"/>
      <c r="E473" s="133"/>
      <c r="F473" s="134"/>
      <c r="G473" s="135"/>
      <c r="H473" s="21"/>
      <c r="I473" s="36"/>
      <c r="J473" s="136"/>
      <c r="K473" s="137"/>
      <c r="L473" s="109"/>
      <c r="M473" s="136"/>
      <c r="N473" s="138"/>
      <c r="O473" s="139"/>
      <c r="P473" s="36"/>
      <c r="Q473" s="49"/>
      <c r="R473" s="21"/>
      <c r="S473" s="110"/>
      <c r="T473" s="140"/>
      <c r="U473" s="141"/>
      <c r="V473" s="134"/>
      <c r="W473" s="142"/>
    </row>
    <row r="474">
      <c r="A474" s="131"/>
      <c r="B474" s="132"/>
      <c r="C474" s="109"/>
      <c r="D474" s="109"/>
      <c r="E474" s="133"/>
      <c r="F474" s="134"/>
      <c r="G474" s="135"/>
      <c r="H474" s="21"/>
      <c r="I474" s="36"/>
      <c r="J474" s="136"/>
      <c r="K474" s="137"/>
      <c r="L474" s="109"/>
      <c r="M474" s="136"/>
      <c r="N474" s="138"/>
      <c r="O474" s="139"/>
      <c r="P474" s="36"/>
      <c r="Q474" s="49"/>
      <c r="R474" s="21"/>
      <c r="S474" s="110"/>
      <c r="T474" s="140"/>
      <c r="U474" s="141"/>
      <c r="V474" s="134"/>
      <c r="W474" s="142"/>
    </row>
    <row r="475">
      <c r="A475" s="131"/>
      <c r="B475" s="132"/>
      <c r="C475" s="109"/>
      <c r="D475" s="109"/>
      <c r="E475" s="133"/>
      <c r="F475" s="134"/>
      <c r="G475" s="135"/>
      <c r="H475" s="21"/>
      <c r="I475" s="36"/>
      <c r="J475" s="136"/>
      <c r="K475" s="137"/>
      <c r="L475" s="109"/>
      <c r="M475" s="136"/>
      <c r="N475" s="138"/>
      <c r="O475" s="139"/>
      <c r="P475" s="36"/>
      <c r="Q475" s="49"/>
      <c r="R475" s="21"/>
      <c r="S475" s="110"/>
      <c r="T475" s="140"/>
      <c r="U475" s="141"/>
      <c r="V475" s="134"/>
      <c r="W475" s="142"/>
    </row>
    <row r="476">
      <c r="A476" s="131"/>
      <c r="B476" s="132"/>
      <c r="C476" s="109"/>
      <c r="D476" s="109"/>
      <c r="E476" s="133"/>
      <c r="F476" s="134"/>
      <c r="G476" s="135"/>
      <c r="H476" s="21"/>
      <c r="I476" s="36"/>
      <c r="J476" s="136"/>
      <c r="K476" s="137"/>
      <c r="L476" s="109"/>
      <c r="M476" s="136"/>
      <c r="N476" s="138"/>
      <c r="O476" s="139"/>
      <c r="P476" s="36"/>
      <c r="Q476" s="49"/>
      <c r="R476" s="21"/>
      <c r="S476" s="110"/>
      <c r="T476" s="140"/>
      <c r="U476" s="141"/>
      <c r="V476" s="134"/>
      <c r="W476" s="142"/>
    </row>
    <row r="477">
      <c r="A477" s="131"/>
      <c r="B477" s="132"/>
      <c r="C477" s="109"/>
      <c r="D477" s="109"/>
      <c r="E477" s="133"/>
      <c r="F477" s="134"/>
      <c r="G477" s="135"/>
      <c r="H477" s="21"/>
      <c r="I477" s="36"/>
      <c r="J477" s="136"/>
      <c r="K477" s="137"/>
      <c r="L477" s="109"/>
      <c r="M477" s="136"/>
      <c r="N477" s="138"/>
      <c r="O477" s="139"/>
      <c r="P477" s="36"/>
      <c r="Q477" s="49"/>
      <c r="R477" s="21"/>
      <c r="S477" s="110"/>
      <c r="T477" s="140"/>
      <c r="U477" s="141"/>
      <c r="V477" s="134"/>
      <c r="W477" s="142"/>
    </row>
    <row r="478">
      <c r="A478" s="131"/>
      <c r="B478" s="132"/>
      <c r="C478" s="109"/>
      <c r="D478" s="109"/>
      <c r="E478" s="133"/>
      <c r="F478" s="134"/>
      <c r="G478" s="135"/>
      <c r="H478" s="21"/>
      <c r="I478" s="36"/>
      <c r="J478" s="136"/>
      <c r="K478" s="137"/>
      <c r="L478" s="109"/>
      <c r="M478" s="136"/>
      <c r="N478" s="138"/>
      <c r="O478" s="139"/>
      <c r="P478" s="36"/>
      <c r="Q478" s="49"/>
      <c r="R478" s="21"/>
      <c r="S478" s="110"/>
      <c r="T478" s="140"/>
      <c r="U478" s="141"/>
      <c r="V478" s="134"/>
      <c r="W478" s="142"/>
    </row>
    <row r="479">
      <c r="A479" s="131"/>
      <c r="B479" s="132"/>
      <c r="C479" s="109"/>
      <c r="D479" s="109"/>
      <c r="E479" s="133"/>
      <c r="F479" s="134"/>
      <c r="G479" s="135"/>
      <c r="H479" s="21"/>
      <c r="I479" s="36"/>
      <c r="J479" s="136"/>
      <c r="K479" s="137"/>
      <c r="L479" s="109"/>
      <c r="M479" s="136"/>
      <c r="N479" s="138"/>
      <c r="O479" s="139"/>
      <c r="P479" s="36"/>
      <c r="Q479" s="49"/>
      <c r="R479" s="21"/>
      <c r="S479" s="110"/>
      <c r="T479" s="140"/>
      <c r="U479" s="141"/>
      <c r="V479" s="134"/>
      <c r="W479" s="142"/>
    </row>
    <row r="480">
      <c r="A480" s="131"/>
      <c r="B480" s="132"/>
      <c r="C480" s="109"/>
      <c r="D480" s="109"/>
      <c r="E480" s="133"/>
      <c r="F480" s="134"/>
      <c r="G480" s="135"/>
      <c r="H480" s="21"/>
      <c r="I480" s="36"/>
      <c r="J480" s="136"/>
      <c r="K480" s="137"/>
      <c r="L480" s="109"/>
      <c r="M480" s="136"/>
      <c r="N480" s="138"/>
      <c r="O480" s="139"/>
      <c r="P480" s="36"/>
      <c r="Q480" s="49"/>
      <c r="R480" s="21"/>
      <c r="S480" s="110"/>
      <c r="T480" s="140"/>
      <c r="U480" s="141"/>
      <c r="V480" s="134"/>
      <c r="W480" s="142"/>
    </row>
    <row r="481">
      <c r="A481" s="131"/>
      <c r="B481" s="132"/>
      <c r="C481" s="109"/>
      <c r="D481" s="109"/>
      <c r="E481" s="133"/>
      <c r="F481" s="134"/>
      <c r="G481" s="135"/>
      <c r="H481" s="21"/>
      <c r="I481" s="36"/>
      <c r="J481" s="136"/>
      <c r="K481" s="137"/>
      <c r="L481" s="109"/>
      <c r="M481" s="136"/>
      <c r="N481" s="138"/>
      <c r="O481" s="139"/>
      <c r="P481" s="36"/>
      <c r="Q481" s="49"/>
      <c r="R481" s="21"/>
      <c r="S481" s="110"/>
      <c r="T481" s="140"/>
      <c r="U481" s="141"/>
      <c r="V481" s="134"/>
      <c r="W481" s="142"/>
    </row>
    <row r="482">
      <c r="A482" s="131"/>
      <c r="B482" s="132"/>
      <c r="C482" s="109"/>
      <c r="D482" s="109"/>
      <c r="E482" s="133"/>
      <c r="F482" s="134"/>
      <c r="G482" s="135"/>
      <c r="H482" s="21"/>
      <c r="I482" s="36"/>
      <c r="J482" s="136"/>
      <c r="K482" s="137"/>
      <c r="L482" s="109"/>
      <c r="M482" s="136"/>
      <c r="N482" s="138"/>
      <c r="O482" s="139"/>
      <c r="P482" s="36"/>
      <c r="Q482" s="49"/>
      <c r="R482" s="21"/>
      <c r="S482" s="110"/>
      <c r="T482" s="140"/>
      <c r="U482" s="141"/>
      <c r="V482" s="134"/>
      <c r="W482" s="142"/>
    </row>
    <row r="483">
      <c r="A483" s="131"/>
      <c r="B483" s="132"/>
      <c r="C483" s="109"/>
      <c r="D483" s="109"/>
      <c r="E483" s="133"/>
      <c r="F483" s="134"/>
      <c r="G483" s="135"/>
      <c r="H483" s="21"/>
      <c r="I483" s="36"/>
      <c r="J483" s="136"/>
      <c r="K483" s="137"/>
      <c r="L483" s="109"/>
      <c r="M483" s="136"/>
      <c r="N483" s="138"/>
      <c r="O483" s="139"/>
      <c r="P483" s="36"/>
      <c r="Q483" s="49"/>
      <c r="R483" s="21"/>
      <c r="S483" s="110"/>
      <c r="T483" s="140"/>
      <c r="U483" s="141"/>
      <c r="V483" s="134"/>
      <c r="W483" s="142"/>
    </row>
    <row r="484">
      <c r="A484" s="131"/>
      <c r="B484" s="132"/>
      <c r="C484" s="109"/>
      <c r="D484" s="109"/>
      <c r="E484" s="133"/>
      <c r="F484" s="134"/>
      <c r="G484" s="135"/>
      <c r="H484" s="21"/>
      <c r="I484" s="36"/>
      <c r="J484" s="136"/>
      <c r="K484" s="137"/>
      <c r="L484" s="109"/>
      <c r="M484" s="136"/>
      <c r="N484" s="138"/>
      <c r="O484" s="139"/>
      <c r="P484" s="36"/>
      <c r="Q484" s="49"/>
      <c r="R484" s="21"/>
      <c r="S484" s="110"/>
      <c r="T484" s="140"/>
      <c r="U484" s="141"/>
      <c r="V484" s="134"/>
      <c r="W484" s="142"/>
    </row>
    <row r="485">
      <c r="A485" s="131"/>
      <c r="B485" s="132"/>
      <c r="C485" s="109"/>
      <c r="D485" s="109"/>
      <c r="E485" s="133"/>
      <c r="F485" s="134"/>
      <c r="G485" s="135"/>
      <c r="H485" s="21"/>
      <c r="I485" s="36"/>
      <c r="J485" s="136"/>
      <c r="K485" s="137"/>
      <c r="L485" s="109"/>
      <c r="M485" s="136"/>
      <c r="N485" s="138"/>
      <c r="O485" s="139"/>
      <c r="P485" s="36"/>
      <c r="Q485" s="49"/>
      <c r="R485" s="21"/>
      <c r="S485" s="110"/>
      <c r="T485" s="140"/>
      <c r="U485" s="141"/>
      <c r="V485" s="134"/>
      <c r="W485" s="142"/>
    </row>
    <row r="486">
      <c r="A486" s="131"/>
      <c r="B486" s="132"/>
      <c r="C486" s="109"/>
      <c r="D486" s="109"/>
      <c r="E486" s="133"/>
      <c r="F486" s="134"/>
      <c r="G486" s="135"/>
      <c r="H486" s="21"/>
      <c r="I486" s="36"/>
      <c r="J486" s="136"/>
      <c r="K486" s="137"/>
      <c r="L486" s="109"/>
      <c r="M486" s="136"/>
      <c r="N486" s="138"/>
      <c r="O486" s="139"/>
      <c r="P486" s="36"/>
      <c r="Q486" s="49"/>
      <c r="R486" s="21"/>
      <c r="S486" s="110"/>
      <c r="T486" s="140"/>
      <c r="U486" s="141"/>
      <c r="V486" s="134"/>
      <c r="W486" s="142"/>
    </row>
    <row r="487">
      <c r="A487" s="131"/>
      <c r="B487" s="132"/>
      <c r="C487" s="109"/>
      <c r="D487" s="109"/>
      <c r="E487" s="133"/>
      <c r="F487" s="134"/>
      <c r="G487" s="135"/>
      <c r="H487" s="21"/>
      <c r="I487" s="36"/>
      <c r="J487" s="136"/>
      <c r="K487" s="137"/>
      <c r="L487" s="109"/>
      <c r="M487" s="136"/>
      <c r="N487" s="138"/>
      <c r="O487" s="139"/>
      <c r="P487" s="36"/>
      <c r="Q487" s="49"/>
      <c r="R487" s="21"/>
      <c r="S487" s="110"/>
      <c r="T487" s="140"/>
      <c r="U487" s="141"/>
      <c r="V487" s="134"/>
      <c r="W487" s="142"/>
    </row>
    <row r="488">
      <c r="A488" s="131"/>
      <c r="B488" s="132"/>
      <c r="C488" s="109"/>
      <c r="D488" s="109"/>
      <c r="E488" s="133"/>
      <c r="F488" s="134"/>
      <c r="G488" s="135"/>
      <c r="H488" s="21"/>
      <c r="I488" s="36"/>
      <c r="J488" s="136"/>
      <c r="K488" s="137"/>
      <c r="L488" s="109"/>
      <c r="M488" s="136"/>
      <c r="N488" s="138"/>
      <c r="O488" s="139"/>
      <c r="P488" s="36"/>
      <c r="Q488" s="49"/>
      <c r="R488" s="21"/>
      <c r="S488" s="110"/>
      <c r="T488" s="140"/>
      <c r="U488" s="141"/>
      <c r="V488" s="134"/>
      <c r="W488" s="142"/>
    </row>
    <row r="489">
      <c r="A489" s="131"/>
      <c r="B489" s="132"/>
      <c r="C489" s="109"/>
      <c r="D489" s="109"/>
      <c r="E489" s="133"/>
      <c r="F489" s="134"/>
      <c r="G489" s="135"/>
      <c r="H489" s="21"/>
      <c r="I489" s="36"/>
      <c r="J489" s="136"/>
      <c r="K489" s="137"/>
      <c r="L489" s="109"/>
      <c r="M489" s="136"/>
      <c r="N489" s="138"/>
      <c r="O489" s="139"/>
      <c r="P489" s="36"/>
      <c r="Q489" s="49"/>
      <c r="R489" s="21"/>
      <c r="S489" s="110"/>
      <c r="T489" s="140"/>
      <c r="U489" s="141"/>
      <c r="V489" s="134"/>
      <c r="W489" s="142"/>
    </row>
    <row r="490">
      <c r="A490" s="131"/>
      <c r="B490" s="132"/>
      <c r="C490" s="109"/>
      <c r="D490" s="109"/>
      <c r="E490" s="133"/>
      <c r="F490" s="134"/>
      <c r="G490" s="135"/>
      <c r="H490" s="21"/>
      <c r="I490" s="36"/>
      <c r="J490" s="136"/>
      <c r="K490" s="137"/>
      <c r="L490" s="109"/>
      <c r="M490" s="136"/>
      <c r="N490" s="138"/>
      <c r="O490" s="139"/>
      <c r="P490" s="36"/>
      <c r="Q490" s="49"/>
      <c r="R490" s="21"/>
      <c r="S490" s="110"/>
      <c r="T490" s="140"/>
      <c r="U490" s="141"/>
      <c r="V490" s="134"/>
      <c r="W490" s="142"/>
    </row>
    <row r="491">
      <c r="A491" s="131"/>
      <c r="B491" s="132"/>
      <c r="C491" s="109"/>
      <c r="D491" s="109"/>
      <c r="E491" s="133"/>
      <c r="F491" s="134"/>
      <c r="G491" s="135"/>
      <c r="H491" s="21"/>
      <c r="I491" s="36"/>
      <c r="J491" s="136"/>
      <c r="K491" s="137"/>
      <c r="L491" s="109"/>
      <c r="M491" s="136"/>
      <c r="N491" s="138"/>
      <c r="O491" s="139"/>
      <c r="P491" s="36"/>
      <c r="Q491" s="49"/>
      <c r="R491" s="21"/>
      <c r="S491" s="110"/>
      <c r="T491" s="140"/>
      <c r="U491" s="141"/>
      <c r="V491" s="134"/>
      <c r="W491" s="142"/>
    </row>
    <row r="492">
      <c r="A492" s="131"/>
      <c r="B492" s="132"/>
      <c r="C492" s="109"/>
      <c r="D492" s="109"/>
      <c r="E492" s="133"/>
      <c r="F492" s="134"/>
      <c r="G492" s="135"/>
      <c r="H492" s="21"/>
      <c r="I492" s="36"/>
      <c r="J492" s="136"/>
      <c r="K492" s="137"/>
      <c r="L492" s="109"/>
      <c r="M492" s="136"/>
      <c r="N492" s="138"/>
      <c r="O492" s="139"/>
      <c r="P492" s="36"/>
      <c r="Q492" s="49"/>
      <c r="R492" s="21"/>
      <c r="S492" s="110"/>
      <c r="T492" s="140"/>
      <c r="U492" s="141"/>
      <c r="V492" s="134"/>
      <c r="W492" s="142"/>
    </row>
    <row r="493">
      <c r="A493" s="131"/>
      <c r="B493" s="132"/>
      <c r="C493" s="109"/>
      <c r="D493" s="109"/>
      <c r="E493" s="133"/>
      <c r="F493" s="134"/>
      <c r="G493" s="135"/>
      <c r="H493" s="21"/>
      <c r="I493" s="36"/>
      <c r="J493" s="136"/>
      <c r="K493" s="137"/>
      <c r="L493" s="109"/>
      <c r="M493" s="136"/>
      <c r="N493" s="138"/>
      <c r="O493" s="139"/>
      <c r="P493" s="36"/>
      <c r="Q493" s="49"/>
      <c r="R493" s="21"/>
      <c r="S493" s="110"/>
      <c r="T493" s="140"/>
      <c r="U493" s="141"/>
      <c r="V493" s="134"/>
      <c r="W493" s="142"/>
    </row>
    <row r="494">
      <c r="A494" s="131"/>
      <c r="B494" s="132"/>
      <c r="C494" s="109"/>
      <c r="D494" s="109"/>
      <c r="E494" s="133"/>
      <c r="F494" s="134"/>
      <c r="G494" s="135"/>
      <c r="H494" s="21"/>
      <c r="I494" s="36"/>
      <c r="J494" s="136"/>
      <c r="K494" s="137"/>
      <c r="L494" s="109"/>
      <c r="M494" s="136"/>
      <c r="N494" s="138"/>
      <c r="O494" s="139"/>
      <c r="P494" s="36"/>
      <c r="Q494" s="49"/>
      <c r="R494" s="21"/>
      <c r="S494" s="110"/>
      <c r="T494" s="140"/>
      <c r="U494" s="141"/>
      <c r="V494" s="134"/>
      <c r="W494" s="142"/>
    </row>
    <row r="495">
      <c r="A495" s="131"/>
      <c r="B495" s="132"/>
      <c r="C495" s="109"/>
      <c r="D495" s="109"/>
      <c r="E495" s="133"/>
      <c r="F495" s="134"/>
      <c r="G495" s="135"/>
      <c r="H495" s="21"/>
      <c r="I495" s="36"/>
      <c r="J495" s="136"/>
      <c r="K495" s="137"/>
      <c r="L495" s="109"/>
      <c r="M495" s="136"/>
      <c r="N495" s="138"/>
      <c r="O495" s="139"/>
      <c r="P495" s="36"/>
      <c r="Q495" s="49"/>
      <c r="R495" s="21"/>
      <c r="S495" s="110"/>
      <c r="T495" s="140"/>
      <c r="U495" s="141"/>
      <c r="V495" s="134"/>
      <c r="W495" s="142"/>
    </row>
    <row r="496">
      <c r="A496" s="131"/>
      <c r="B496" s="132"/>
      <c r="C496" s="109"/>
      <c r="D496" s="109"/>
      <c r="E496" s="133"/>
      <c r="F496" s="134"/>
      <c r="G496" s="135"/>
      <c r="H496" s="21"/>
      <c r="I496" s="36"/>
      <c r="J496" s="136"/>
      <c r="K496" s="137"/>
      <c r="L496" s="109"/>
      <c r="M496" s="136"/>
      <c r="N496" s="138"/>
      <c r="O496" s="139"/>
      <c r="P496" s="36"/>
      <c r="Q496" s="49"/>
      <c r="R496" s="21"/>
      <c r="S496" s="110"/>
      <c r="T496" s="140"/>
      <c r="U496" s="141"/>
      <c r="V496" s="134"/>
      <c r="W496" s="142"/>
    </row>
    <row r="497">
      <c r="A497" s="131"/>
      <c r="B497" s="132"/>
      <c r="C497" s="109"/>
      <c r="D497" s="109"/>
      <c r="E497" s="133"/>
      <c r="F497" s="134"/>
      <c r="G497" s="135"/>
      <c r="H497" s="21"/>
      <c r="I497" s="36"/>
      <c r="J497" s="136"/>
      <c r="K497" s="137"/>
      <c r="L497" s="109"/>
      <c r="M497" s="136"/>
      <c r="N497" s="138"/>
      <c r="O497" s="139"/>
      <c r="P497" s="36"/>
      <c r="Q497" s="49"/>
      <c r="R497" s="21"/>
      <c r="S497" s="110"/>
      <c r="T497" s="140"/>
      <c r="U497" s="141"/>
      <c r="V497" s="134"/>
      <c r="W497" s="142"/>
    </row>
    <row r="498">
      <c r="A498" s="131"/>
      <c r="B498" s="132"/>
      <c r="C498" s="109"/>
      <c r="D498" s="109"/>
      <c r="E498" s="133"/>
      <c r="F498" s="134"/>
      <c r="G498" s="135"/>
      <c r="H498" s="21"/>
      <c r="I498" s="36"/>
      <c r="J498" s="136"/>
      <c r="K498" s="137"/>
      <c r="L498" s="109"/>
      <c r="M498" s="136"/>
      <c r="N498" s="138"/>
      <c r="O498" s="139"/>
      <c r="P498" s="36"/>
      <c r="Q498" s="49"/>
      <c r="R498" s="21"/>
      <c r="S498" s="110"/>
      <c r="T498" s="140"/>
      <c r="U498" s="141"/>
      <c r="V498" s="134"/>
      <c r="W498" s="142"/>
    </row>
    <row r="499">
      <c r="A499" s="131"/>
      <c r="B499" s="132"/>
      <c r="C499" s="109"/>
      <c r="D499" s="109"/>
      <c r="E499" s="133"/>
      <c r="F499" s="134"/>
      <c r="G499" s="135"/>
      <c r="H499" s="21"/>
      <c r="I499" s="36"/>
      <c r="J499" s="136"/>
      <c r="K499" s="137"/>
      <c r="L499" s="109"/>
      <c r="M499" s="136"/>
      <c r="N499" s="138"/>
      <c r="O499" s="139"/>
      <c r="P499" s="36"/>
      <c r="Q499" s="49"/>
      <c r="R499" s="21"/>
      <c r="S499" s="110"/>
      <c r="T499" s="140"/>
      <c r="U499" s="141"/>
      <c r="V499" s="134"/>
      <c r="W499" s="142"/>
    </row>
    <row r="500">
      <c r="A500" s="131"/>
      <c r="B500" s="132"/>
      <c r="C500" s="109"/>
      <c r="D500" s="109"/>
      <c r="E500" s="133"/>
      <c r="F500" s="134"/>
      <c r="G500" s="135"/>
      <c r="H500" s="21"/>
      <c r="I500" s="36"/>
      <c r="J500" s="136"/>
      <c r="K500" s="137"/>
      <c r="L500" s="109"/>
      <c r="M500" s="136"/>
      <c r="N500" s="138"/>
      <c r="O500" s="139"/>
      <c r="P500" s="36"/>
      <c r="Q500" s="49"/>
      <c r="R500" s="21"/>
      <c r="S500" s="110"/>
      <c r="T500" s="140"/>
      <c r="U500" s="141"/>
      <c r="V500" s="134"/>
      <c r="W500" s="142"/>
    </row>
    <row r="501">
      <c r="A501" s="131"/>
      <c r="B501" s="132"/>
      <c r="C501" s="109"/>
      <c r="D501" s="109"/>
      <c r="E501" s="133"/>
      <c r="F501" s="134"/>
      <c r="G501" s="135"/>
      <c r="H501" s="21"/>
      <c r="I501" s="36"/>
      <c r="J501" s="136"/>
      <c r="K501" s="137"/>
      <c r="L501" s="109"/>
      <c r="M501" s="136"/>
      <c r="N501" s="138"/>
      <c r="O501" s="139"/>
      <c r="P501" s="36"/>
      <c r="Q501" s="49"/>
      <c r="R501" s="21"/>
      <c r="S501" s="110"/>
      <c r="T501" s="140"/>
      <c r="U501" s="141"/>
      <c r="V501" s="134"/>
      <c r="W501" s="142"/>
    </row>
    <row r="502">
      <c r="A502" s="131"/>
      <c r="B502" s="132"/>
      <c r="C502" s="109"/>
      <c r="D502" s="109"/>
      <c r="E502" s="133"/>
      <c r="F502" s="134"/>
      <c r="G502" s="135"/>
      <c r="H502" s="21"/>
      <c r="I502" s="36"/>
      <c r="J502" s="136"/>
      <c r="K502" s="137"/>
      <c r="L502" s="109"/>
      <c r="M502" s="136"/>
      <c r="N502" s="138"/>
      <c r="O502" s="139"/>
      <c r="P502" s="36"/>
      <c r="Q502" s="49"/>
      <c r="R502" s="21"/>
      <c r="S502" s="110"/>
      <c r="T502" s="140"/>
      <c r="U502" s="141"/>
      <c r="V502" s="134"/>
      <c r="W502" s="142"/>
    </row>
    <row r="503">
      <c r="A503" s="131"/>
      <c r="B503" s="132"/>
      <c r="C503" s="109"/>
      <c r="D503" s="109"/>
      <c r="E503" s="133"/>
      <c r="F503" s="134"/>
      <c r="G503" s="135"/>
      <c r="H503" s="21"/>
      <c r="I503" s="36"/>
      <c r="J503" s="136"/>
      <c r="K503" s="137"/>
      <c r="L503" s="109"/>
      <c r="M503" s="136"/>
      <c r="N503" s="138"/>
      <c r="O503" s="139"/>
      <c r="P503" s="36"/>
      <c r="Q503" s="49"/>
      <c r="R503" s="21"/>
      <c r="S503" s="110"/>
      <c r="T503" s="140"/>
      <c r="U503" s="141"/>
      <c r="V503" s="134"/>
      <c r="W503" s="142"/>
    </row>
    <row r="504">
      <c r="A504" s="131"/>
      <c r="B504" s="132"/>
      <c r="C504" s="109"/>
      <c r="D504" s="109"/>
      <c r="E504" s="133"/>
      <c r="F504" s="134"/>
      <c r="G504" s="135"/>
      <c r="H504" s="21"/>
      <c r="I504" s="36"/>
      <c r="J504" s="136"/>
      <c r="K504" s="137"/>
      <c r="L504" s="109"/>
      <c r="M504" s="136"/>
      <c r="N504" s="138"/>
      <c r="O504" s="139"/>
      <c r="P504" s="36"/>
      <c r="Q504" s="49"/>
      <c r="R504" s="21"/>
      <c r="S504" s="110"/>
      <c r="T504" s="140"/>
      <c r="U504" s="141"/>
      <c r="V504" s="134"/>
      <c r="W504" s="142"/>
    </row>
    <row r="505">
      <c r="A505" s="131"/>
      <c r="B505" s="132"/>
      <c r="C505" s="109"/>
      <c r="D505" s="109"/>
      <c r="E505" s="133"/>
      <c r="F505" s="134"/>
      <c r="G505" s="135"/>
      <c r="H505" s="21"/>
      <c r="I505" s="36"/>
      <c r="J505" s="136"/>
      <c r="K505" s="137"/>
      <c r="L505" s="109"/>
      <c r="M505" s="136"/>
      <c r="N505" s="138"/>
      <c r="O505" s="139"/>
      <c r="P505" s="36"/>
      <c r="Q505" s="49"/>
      <c r="R505" s="21"/>
      <c r="S505" s="110"/>
      <c r="T505" s="140"/>
      <c r="U505" s="141"/>
      <c r="V505" s="134"/>
      <c r="W505" s="142"/>
    </row>
    <row r="506">
      <c r="A506" s="131"/>
      <c r="B506" s="132"/>
      <c r="C506" s="109"/>
      <c r="D506" s="109"/>
      <c r="E506" s="133"/>
      <c r="F506" s="134"/>
      <c r="G506" s="135"/>
      <c r="H506" s="21"/>
      <c r="I506" s="36"/>
      <c r="J506" s="136"/>
      <c r="K506" s="137"/>
      <c r="L506" s="109"/>
      <c r="M506" s="136"/>
      <c r="N506" s="138"/>
      <c r="O506" s="139"/>
      <c r="P506" s="36"/>
      <c r="Q506" s="49"/>
      <c r="R506" s="21"/>
      <c r="S506" s="110"/>
      <c r="T506" s="140"/>
      <c r="U506" s="141"/>
      <c r="V506" s="134"/>
      <c r="W506" s="142"/>
    </row>
    <row r="507">
      <c r="A507" s="131"/>
      <c r="B507" s="132"/>
      <c r="C507" s="109"/>
      <c r="D507" s="109"/>
      <c r="E507" s="133"/>
      <c r="F507" s="134"/>
      <c r="G507" s="135"/>
      <c r="H507" s="21"/>
      <c r="I507" s="36"/>
      <c r="J507" s="136"/>
      <c r="K507" s="137"/>
      <c r="L507" s="109"/>
      <c r="M507" s="136"/>
      <c r="N507" s="138"/>
      <c r="O507" s="139"/>
      <c r="P507" s="36"/>
      <c r="Q507" s="49"/>
      <c r="R507" s="21"/>
      <c r="S507" s="110"/>
      <c r="T507" s="140"/>
      <c r="U507" s="141"/>
      <c r="V507" s="134"/>
      <c r="W507" s="142"/>
    </row>
    <row r="508">
      <c r="A508" s="131"/>
      <c r="B508" s="132"/>
      <c r="C508" s="109"/>
      <c r="D508" s="109"/>
      <c r="E508" s="133"/>
      <c r="F508" s="134"/>
      <c r="G508" s="135"/>
      <c r="H508" s="21"/>
      <c r="I508" s="36"/>
      <c r="J508" s="136"/>
      <c r="K508" s="137"/>
      <c r="L508" s="109"/>
      <c r="M508" s="136"/>
      <c r="N508" s="138"/>
      <c r="O508" s="139"/>
      <c r="P508" s="36"/>
      <c r="Q508" s="49"/>
      <c r="R508" s="21"/>
      <c r="S508" s="110"/>
      <c r="T508" s="140"/>
      <c r="U508" s="141"/>
      <c r="V508" s="134"/>
      <c r="W508" s="142"/>
    </row>
    <row r="509">
      <c r="A509" s="131"/>
      <c r="B509" s="132"/>
      <c r="C509" s="109"/>
      <c r="D509" s="109"/>
      <c r="E509" s="133"/>
      <c r="F509" s="134"/>
      <c r="G509" s="135"/>
      <c r="H509" s="21"/>
      <c r="I509" s="36"/>
      <c r="J509" s="136"/>
      <c r="K509" s="137"/>
      <c r="L509" s="109"/>
      <c r="M509" s="136"/>
      <c r="N509" s="138"/>
      <c r="O509" s="139"/>
      <c r="P509" s="36"/>
      <c r="Q509" s="49"/>
      <c r="R509" s="21"/>
      <c r="S509" s="110"/>
      <c r="T509" s="140"/>
      <c r="U509" s="141"/>
      <c r="V509" s="134"/>
      <c r="W509" s="142"/>
    </row>
    <row r="510">
      <c r="A510" s="131"/>
      <c r="B510" s="132"/>
      <c r="C510" s="109"/>
      <c r="D510" s="109"/>
      <c r="E510" s="133"/>
      <c r="F510" s="134"/>
      <c r="G510" s="135"/>
      <c r="H510" s="21"/>
      <c r="I510" s="36"/>
      <c r="J510" s="136"/>
      <c r="K510" s="137"/>
      <c r="L510" s="109"/>
      <c r="M510" s="136"/>
      <c r="N510" s="138"/>
      <c r="O510" s="139"/>
      <c r="P510" s="36"/>
      <c r="Q510" s="49"/>
      <c r="R510" s="21"/>
      <c r="S510" s="110"/>
      <c r="T510" s="140"/>
      <c r="U510" s="141"/>
      <c r="V510" s="134"/>
      <c r="W510" s="142"/>
    </row>
    <row r="511">
      <c r="A511" s="131"/>
      <c r="B511" s="132"/>
      <c r="C511" s="109"/>
      <c r="D511" s="109"/>
      <c r="E511" s="133"/>
      <c r="F511" s="134"/>
      <c r="G511" s="135"/>
      <c r="H511" s="21"/>
      <c r="I511" s="36"/>
      <c r="J511" s="136"/>
      <c r="K511" s="137"/>
      <c r="L511" s="109"/>
      <c r="M511" s="136"/>
      <c r="N511" s="138"/>
      <c r="O511" s="139"/>
      <c r="P511" s="36"/>
      <c r="Q511" s="49"/>
      <c r="R511" s="21"/>
      <c r="S511" s="110"/>
      <c r="T511" s="140"/>
      <c r="U511" s="141"/>
      <c r="V511" s="134"/>
      <c r="W511" s="142"/>
    </row>
    <row r="512">
      <c r="A512" s="131"/>
      <c r="B512" s="132"/>
      <c r="C512" s="109"/>
      <c r="D512" s="109"/>
      <c r="E512" s="133"/>
      <c r="F512" s="134"/>
      <c r="G512" s="135"/>
      <c r="H512" s="21"/>
      <c r="I512" s="36"/>
      <c r="J512" s="136"/>
      <c r="K512" s="137"/>
      <c r="L512" s="109"/>
      <c r="M512" s="136"/>
      <c r="N512" s="138"/>
      <c r="O512" s="139"/>
      <c r="P512" s="36"/>
      <c r="Q512" s="49"/>
      <c r="R512" s="21"/>
      <c r="S512" s="110"/>
      <c r="T512" s="140"/>
      <c r="U512" s="141"/>
      <c r="V512" s="134"/>
      <c r="W512" s="142"/>
    </row>
    <row r="513">
      <c r="A513" s="131"/>
      <c r="B513" s="132"/>
      <c r="C513" s="109"/>
      <c r="D513" s="109"/>
      <c r="E513" s="133"/>
      <c r="F513" s="134"/>
      <c r="G513" s="135"/>
      <c r="H513" s="21"/>
      <c r="I513" s="36"/>
      <c r="J513" s="136"/>
      <c r="K513" s="137"/>
      <c r="L513" s="109"/>
      <c r="M513" s="136"/>
      <c r="N513" s="138"/>
      <c r="O513" s="139"/>
      <c r="P513" s="36"/>
      <c r="Q513" s="49"/>
      <c r="R513" s="21"/>
      <c r="S513" s="110"/>
      <c r="T513" s="140"/>
      <c r="U513" s="141"/>
      <c r="V513" s="134"/>
      <c r="W513" s="142"/>
    </row>
    <row r="514">
      <c r="A514" s="131"/>
      <c r="B514" s="132"/>
      <c r="C514" s="109"/>
      <c r="D514" s="109"/>
      <c r="E514" s="133"/>
      <c r="F514" s="134"/>
      <c r="G514" s="135"/>
      <c r="H514" s="21"/>
      <c r="I514" s="36"/>
      <c r="J514" s="136"/>
      <c r="K514" s="137"/>
      <c r="L514" s="109"/>
      <c r="M514" s="136"/>
      <c r="N514" s="138"/>
      <c r="O514" s="139"/>
      <c r="P514" s="36"/>
      <c r="Q514" s="49"/>
      <c r="R514" s="21"/>
      <c r="S514" s="110"/>
      <c r="T514" s="140"/>
      <c r="U514" s="141"/>
      <c r="V514" s="134"/>
      <c r="W514" s="142"/>
    </row>
    <row r="515">
      <c r="A515" s="131"/>
      <c r="B515" s="132"/>
      <c r="C515" s="109"/>
      <c r="D515" s="109"/>
      <c r="E515" s="133"/>
      <c r="F515" s="134"/>
      <c r="G515" s="135"/>
      <c r="H515" s="21"/>
      <c r="I515" s="36"/>
      <c r="J515" s="136"/>
      <c r="K515" s="137"/>
      <c r="L515" s="109"/>
      <c r="M515" s="136"/>
      <c r="N515" s="138"/>
      <c r="O515" s="139"/>
      <c r="P515" s="36"/>
      <c r="Q515" s="49"/>
      <c r="R515" s="21"/>
      <c r="S515" s="110"/>
      <c r="T515" s="140"/>
      <c r="U515" s="141"/>
      <c r="V515" s="134"/>
      <c r="W515" s="142"/>
    </row>
    <row r="516">
      <c r="A516" s="131"/>
      <c r="B516" s="132"/>
      <c r="C516" s="109"/>
      <c r="D516" s="109"/>
      <c r="E516" s="133"/>
      <c r="F516" s="134"/>
      <c r="G516" s="135"/>
      <c r="H516" s="21"/>
      <c r="I516" s="36"/>
      <c r="J516" s="136"/>
      <c r="K516" s="137"/>
      <c r="L516" s="109"/>
      <c r="M516" s="136"/>
      <c r="N516" s="138"/>
      <c r="O516" s="139"/>
      <c r="P516" s="36"/>
      <c r="Q516" s="49"/>
      <c r="R516" s="21"/>
      <c r="S516" s="110"/>
      <c r="T516" s="140"/>
      <c r="U516" s="141"/>
      <c r="V516" s="134"/>
      <c r="W516" s="142"/>
    </row>
    <row r="517">
      <c r="A517" s="131"/>
      <c r="B517" s="132"/>
      <c r="C517" s="109"/>
      <c r="D517" s="109"/>
      <c r="E517" s="133"/>
      <c r="F517" s="134"/>
      <c r="G517" s="135"/>
      <c r="H517" s="21"/>
      <c r="I517" s="36"/>
      <c r="J517" s="136"/>
      <c r="K517" s="137"/>
      <c r="L517" s="109"/>
      <c r="M517" s="136"/>
      <c r="N517" s="138"/>
      <c r="O517" s="139"/>
      <c r="P517" s="36"/>
      <c r="Q517" s="49"/>
      <c r="R517" s="21"/>
      <c r="S517" s="110"/>
      <c r="T517" s="140"/>
      <c r="U517" s="141"/>
      <c r="V517" s="134"/>
      <c r="W517" s="142"/>
    </row>
    <row r="518">
      <c r="A518" s="131"/>
      <c r="B518" s="132"/>
      <c r="C518" s="109"/>
      <c r="D518" s="109"/>
      <c r="E518" s="133"/>
      <c r="F518" s="134"/>
      <c r="G518" s="135"/>
      <c r="H518" s="21"/>
      <c r="I518" s="36"/>
      <c r="J518" s="136"/>
      <c r="K518" s="137"/>
      <c r="L518" s="109"/>
      <c r="M518" s="136"/>
      <c r="N518" s="138"/>
      <c r="O518" s="139"/>
      <c r="P518" s="36"/>
      <c r="Q518" s="49"/>
      <c r="R518" s="21"/>
      <c r="S518" s="110"/>
      <c r="T518" s="140"/>
      <c r="U518" s="141"/>
      <c r="V518" s="134"/>
      <c r="W518" s="142"/>
    </row>
    <row r="519">
      <c r="A519" s="131"/>
      <c r="B519" s="132"/>
      <c r="C519" s="109"/>
      <c r="D519" s="109"/>
      <c r="E519" s="133"/>
      <c r="F519" s="134"/>
      <c r="G519" s="135"/>
      <c r="H519" s="21"/>
      <c r="I519" s="36"/>
      <c r="J519" s="136"/>
      <c r="K519" s="137"/>
      <c r="L519" s="109"/>
      <c r="M519" s="136"/>
      <c r="N519" s="138"/>
      <c r="O519" s="139"/>
      <c r="P519" s="36"/>
      <c r="Q519" s="49"/>
      <c r="R519" s="21"/>
      <c r="S519" s="110"/>
      <c r="T519" s="140"/>
      <c r="U519" s="141"/>
      <c r="V519" s="134"/>
      <c r="W519" s="142"/>
    </row>
    <row r="520">
      <c r="A520" s="131"/>
      <c r="B520" s="132"/>
      <c r="C520" s="109"/>
      <c r="D520" s="109"/>
      <c r="E520" s="133"/>
      <c r="F520" s="134"/>
      <c r="G520" s="135"/>
      <c r="H520" s="21"/>
      <c r="I520" s="36"/>
      <c r="J520" s="136"/>
      <c r="K520" s="137"/>
      <c r="L520" s="109"/>
      <c r="M520" s="136"/>
      <c r="N520" s="138"/>
      <c r="O520" s="139"/>
      <c r="P520" s="36"/>
      <c r="Q520" s="49"/>
      <c r="R520" s="21"/>
      <c r="S520" s="110"/>
      <c r="T520" s="140"/>
      <c r="U520" s="141"/>
      <c r="V520" s="134"/>
      <c r="W520" s="142"/>
    </row>
    <row r="521">
      <c r="A521" s="131"/>
      <c r="B521" s="132"/>
      <c r="C521" s="109"/>
      <c r="D521" s="109"/>
      <c r="E521" s="133"/>
      <c r="F521" s="134"/>
      <c r="G521" s="135"/>
      <c r="H521" s="21"/>
      <c r="I521" s="36"/>
      <c r="J521" s="136"/>
      <c r="K521" s="137"/>
      <c r="L521" s="109"/>
      <c r="M521" s="136"/>
      <c r="N521" s="138"/>
      <c r="O521" s="139"/>
      <c r="P521" s="36"/>
      <c r="Q521" s="49"/>
      <c r="R521" s="21"/>
      <c r="S521" s="110"/>
      <c r="T521" s="140"/>
      <c r="U521" s="141"/>
      <c r="V521" s="134"/>
      <c r="W521" s="142"/>
    </row>
    <row r="522">
      <c r="A522" s="131"/>
      <c r="B522" s="132"/>
      <c r="C522" s="109"/>
      <c r="D522" s="109"/>
      <c r="E522" s="133"/>
      <c r="F522" s="134"/>
      <c r="G522" s="135"/>
      <c r="H522" s="21"/>
      <c r="I522" s="36"/>
      <c r="J522" s="136"/>
      <c r="K522" s="137"/>
      <c r="L522" s="109"/>
      <c r="M522" s="136"/>
      <c r="N522" s="138"/>
      <c r="O522" s="139"/>
      <c r="P522" s="36"/>
      <c r="Q522" s="49"/>
      <c r="R522" s="21"/>
      <c r="S522" s="110"/>
      <c r="T522" s="140"/>
      <c r="U522" s="141"/>
      <c r="V522" s="134"/>
      <c r="W522" s="142"/>
    </row>
    <row r="523">
      <c r="A523" s="131"/>
      <c r="B523" s="132"/>
      <c r="C523" s="109"/>
      <c r="D523" s="109"/>
      <c r="E523" s="133"/>
      <c r="F523" s="134"/>
      <c r="G523" s="135"/>
      <c r="H523" s="21"/>
      <c r="I523" s="36"/>
      <c r="J523" s="136"/>
      <c r="K523" s="137"/>
      <c r="L523" s="109"/>
      <c r="M523" s="136"/>
      <c r="N523" s="138"/>
      <c r="O523" s="139"/>
      <c r="P523" s="36"/>
      <c r="Q523" s="49"/>
      <c r="R523" s="21"/>
      <c r="S523" s="110"/>
      <c r="T523" s="140"/>
      <c r="U523" s="141"/>
      <c r="V523" s="134"/>
      <c r="W523" s="142"/>
    </row>
    <row r="524">
      <c r="A524" s="131"/>
      <c r="B524" s="132"/>
      <c r="C524" s="109"/>
      <c r="D524" s="109"/>
      <c r="E524" s="133"/>
      <c r="F524" s="134"/>
      <c r="G524" s="135"/>
      <c r="H524" s="21"/>
      <c r="I524" s="36"/>
      <c r="J524" s="136"/>
      <c r="K524" s="137"/>
      <c r="L524" s="109"/>
      <c r="M524" s="136"/>
      <c r="N524" s="138"/>
      <c r="O524" s="139"/>
      <c r="P524" s="36"/>
      <c r="Q524" s="49"/>
      <c r="R524" s="21"/>
      <c r="S524" s="110"/>
      <c r="T524" s="140"/>
      <c r="U524" s="141"/>
      <c r="V524" s="134"/>
      <c r="W524" s="142"/>
    </row>
    <row r="525">
      <c r="A525" s="131"/>
      <c r="B525" s="132"/>
      <c r="C525" s="109"/>
      <c r="D525" s="109"/>
      <c r="E525" s="133"/>
      <c r="F525" s="134"/>
      <c r="G525" s="135"/>
      <c r="H525" s="21"/>
      <c r="I525" s="36"/>
      <c r="J525" s="136"/>
      <c r="K525" s="137"/>
      <c r="L525" s="109"/>
      <c r="M525" s="136"/>
      <c r="N525" s="138"/>
      <c r="O525" s="139"/>
      <c r="P525" s="36"/>
      <c r="Q525" s="49"/>
      <c r="R525" s="21"/>
      <c r="S525" s="110"/>
      <c r="T525" s="140"/>
      <c r="U525" s="141"/>
      <c r="V525" s="134"/>
      <c r="W525" s="142"/>
    </row>
    <row r="526">
      <c r="A526" s="131"/>
      <c r="B526" s="132"/>
      <c r="C526" s="109"/>
      <c r="D526" s="109"/>
      <c r="E526" s="133"/>
      <c r="F526" s="134"/>
      <c r="G526" s="135"/>
      <c r="H526" s="21"/>
      <c r="I526" s="36"/>
      <c r="J526" s="136"/>
      <c r="K526" s="137"/>
      <c r="L526" s="109"/>
      <c r="M526" s="136"/>
      <c r="N526" s="138"/>
      <c r="O526" s="139"/>
      <c r="P526" s="36"/>
      <c r="Q526" s="49"/>
      <c r="R526" s="21"/>
      <c r="S526" s="110"/>
      <c r="T526" s="140"/>
      <c r="U526" s="141"/>
      <c r="V526" s="134"/>
      <c r="W526" s="142"/>
    </row>
    <row r="527">
      <c r="A527" s="131"/>
      <c r="B527" s="132"/>
      <c r="C527" s="109"/>
      <c r="D527" s="109"/>
      <c r="E527" s="133"/>
      <c r="F527" s="134"/>
      <c r="G527" s="135"/>
      <c r="H527" s="21"/>
      <c r="I527" s="36"/>
      <c r="J527" s="136"/>
      <c r="K527" s="137"/>
      <c r="L527" s="109"/>
      <c r="M527" s="136"/>
      <c r="N527" s="138"/>
      <c r="O527" s="139"/>
      <c r="P527" s="36"/>
      <c r="Q527" s="49"/>
      <c r="R527" s="21"/>
      <c r="S527" s="110"/>
      <c r="T527" s="140"/>
      <c r="U527" s="141"/>
      <c r="V527" s="134"/>
      <c r="W527" s="142"/>
    </row>
    <row r="528">
      <c r="A528" s="131"/>
      <c r="B528" s="132"/>
      <c r="C528" s="109"/>
      <c r="D528" s="109"/>
      <c r="E528" s="133"/>
      <c r="F528" s="134"/>
      <c r="G528" s="135"/>
      <c r="H528" s="21"/>
      <c r="I528" s="36"/>
      <c r="J528" s="136"/>
      <c r="K528" s="137"/>
      <c r="L528" s="109"/>
      <c r="M528" s="136"/>
      <c r="N528" s="138"/>
      <c r="O528" s="139"/>
      <c r="P528" s="36"/>
      <c r="Q528" s="49"/>
      <c r="R528" s="21"/>
      <c r="S528" s="110"/>
      <c r="T528" s="140"/>
      <c r="U528" s="141"/>
      <c r="V528" s="134"/>
      <c r="W528" s="142"/>
    </row>
    <row r="529">
      <c r="A529" s="131"/>
      <c r="B529" s="132"/>
      <c r="C529" s="109"/>
      <c r="D529" s="109"/>
      <c r="E529" s="133"/>
      <c r="F529" s="134"/>
      <c r="G529" s="135"/>
      <c r="H529" s="21"/>
      <c r="I529" s="36"/>
      <c r="J529" s="136"/>
      <c r="K529" s="137"/>
      <c r="L529" s="109"/>
      <c r="M529" s="136"/>
      <c r="N529" s="138"/>
      <c r="O529" s="139"/>
      <c r="P529" s="36"/>
      <c r="Q529" s="49"/>
      <c r="R529" s="21"/>
      <c r="S529" s="110"/>
      <c r="T529" s="140"/>
      <c r="U529" s="141"/>
      <c r="V529" s="134"/>
      <c r="W529" s="142"/>
    </row>
    <row r="530">
      <c r="A530" s="131"/>
      <c r="B530" s="132"/>
      <c r="C530" s="109"/>
      <c r="D530" s="109"/>
      <c r="E530" s="133"/>
      <c r="F530" s="134"/>
      <c r="G530" s="135"/>
      <c r="H530" s="21"/>
      <c r="I530" s="36"/>
      <c r="J530" s="136"/>
      <c r="K530" s="137"/>
      <c r="L530" s="109"/>
      <c r="M530" s="136"/>
      <c r="N530" s="138"/>
      <c r="O530" s="139"/>
      <c r="P530" s="36"/>
      <c r="Q530" s="49"/>
      <c r="R530" s="21"/>
      <c r="S530" s="110"/>
      <c r="T530" s="140"/>
      <c r="U530" s="141"/>
      <c r="V530" s="134"/>
      <c r="W530" s="142"/>
    </row>
    <row r="531">
      <c r="A531" s="131"/>
      <c r="B531" s="132"/>
      <c r="C531" s="109"/>
      <c r="D531" s="109"/>
      <c r="E531" s="133"/>
      <c r="F531" s="134"/>
      <c r="G531" s="135"/>
      <c r="H531" s="21"/>
      <c r="I531" s="36"/>
      <c r="J531" s="136"/>
      <c r="K531" s="137"/>
      <c r="L531" s="109"/>
      <c r="M531" s="136"/>
      <c r="N531" s="138"/>
      <c r="O531" s="139"/>
      <c r="P531" s="36"/>
      <c r="Q531" s="49"/>
      <c r="R531" s="21"/>
      <c r="S531" s="110"/>
      <c r="T531" s="140"/>
      <c r="U531" s="141"/>
      <c r="V531" s="134"/>
      <c r="W531" s="142"/>
    </row>
    <row r="532">
      <c r="A532" s="131"/>
      <c r="B532" s="132"/>
      <c r="C532" s="109"/>
      <c r="D532" s="109"/>
      <c r="E532" s="133"/>
      <c r="F532" s="134"/>
      <c r="G532" s="135"/>
      <c r="H532" s="21"/>
      <c r="I532" s="36"/>
      <c r="J532" s="136"/>
      <c r="K532" s="137"/>
      <c r="L532" s="109"/>
      <c r="M532" s="136"/>
      <c r="N532" s="138"/>
      <c r="O532" s="139"/>
      <c r="P532" s="36"/>
      <c r="Q532" s="49"/>
      <c r="R532" s="21"/>
      <c r="S532" s="110"/>
      <c r="T532" s="140"/>
      <c r="U532" s="141"/>
      <c r="V532" s="134"/>
      <c r="W532" s="142"/>
    </row>
    <row r="533">
      <c r="A533" s="131"/>
      <c r="B533" s="132"/>
      <c r="C533" s="109"/>
      <c r="D533" s="109"/>
      <c r="E533" s="133"/>
      <c r="F533" s="134"/>
      <c r="G533" s="135"/>
      <c r="H533" s="21"/>
      <c r="I533" s="36"/>
      <c r="J533" s="136"/>
      <c r="K533" s="137"/>
      <c r="L533" s="109"/>
      <c r="M533" s="136"/>
      <c r="N533" s="138"/>
      <c r="O533" s="139"/>
      <c r="P533" s="36"/>
      <c r="Q533" s="49"/>
      <c r="R533" s="21"/>
      <c r="S533" s="110"/>
      <c r="T533" s="140"/>
      <c r="U533" s="141"/>
      <c r="V533" s="134"/>
      <c r="W533" s="142"/>
    </row>
    <row r="534">
      <c r="A534" s="131"/>
      <c r="B534" s="132"/>
      <c r="C534" s="109"/>
      <c r="D534" s="109"/>
      <c r="E534" s="133"/>
      <c r="F534" s="134"/>
      <c r="G534" s="135"/>
      <c r="H534" s="21"/>
      <c r="I534" s="36"/>
      <c r="J534" s="136"/>
      <c r="K534" s="137"/>
      <c r="L534" s="109"/>
      <c r="M534" s="136"/>
      <c r="N534" s="138"/>
      <c r="O534" s="139"/>
      <c r="P534" s="36"/>
      <c r="Q534" s="49"/>
      <c r="R534" s="21"/>
      <c r="S534" s="110"/>
      <c r="T534" s="140"/>
      <c r="U534" s="141"/>
      <c r="V534" s="134"/>
      <c r="W534" s="142"/>
    </row>
    <row r="535">
      <c r="A535" s="131"/>
      <c r="B535" s="132"/>
      <c r="C535" s="109"/>
      <c r="D535" s="109"/>
      <c r="E535" s="133"/>
      <c r="F535" s="134"/>
      <c r="G535" s="135"/>
      <c r="H535" s="21"/>
      <c r="I535" s="36"/>
      <c r="J535" s="136"/>
      <c r="K535" s="137"/>
      <c r="L535" s="109"/>
      <c r="M535" s="136"/>
      <c r="N535" s="138"/>
      <c r="O535" s="139"/>
      <c r="P535" s="36"/>
      <c r="Q535" s="49"/>
      <c r="R535" s="21"/>
      <c r="S535" s="110"/>
      <c r="T535" s="140"/>
      <c r="U535" s="141"/>
      <c r="V535" s="134"/>
      <c r="W535" s="142"/>
    </row>
    <row r="536">
      <c r="A536" s="131"/>
      <c r="B536" s="132"/>
      <c r="C536" s="109"/>
      <c r="D536" s="109"/>
      <c r="E536" s="133"/>
      <c r="F536" s="134"/>
      <c r="G536" s="135"/>
      <c r="H536" s="21"/>
      <c r="I536" s="36"/>
      <c r="J536" s="136"/>
      <c r="K536" s="137"/>
      <c r="L536" s="109"/>
      <c r="M536" s="136"/>
      <c r="N536" s="138"/>
      <c r="O536" s="139"/>
      <c r="P536" s="36"/>
      <c r="Q536" s="49"/>
      <c r="R536" s="21"/>
      <c r="S536" s="110"/>
      <c r="T536" s="140"/>
      <c r="U536" s="141"/>
      <c r="V536" s="134"/>
      <c r="W536" s="142"/>
    </row>
    <row r="537">
      <c r="A537" s="131"/>
      <c r="B537" s="132"/>
      <c r="C537" s="109"/>
      <c r="D537" s="109"/>
      <c r="E537" s="133"/>
      <c r="F537" s="134"/>
      <c r="G537" s="135"/>
      <c r="H537" s="21"/>
      <c r="I537" s="36"/>
      <c r="J537" s="136"/>
      <c r="K537" s="137"/>
      <c r="L537" s="109"/>
      <c r="M537" s="136"/>
      <c r="N537" s="138"/>
      <c r="O537" s="139"/>
      <c r="P537" s="36"/>
      <c r="Q537" s="49"/>
      <c r="R537" s="21"/>
      <c r="S537" s="110"/>
      <c r="T537" s="140"/>
      <c r="U537" s="141"/>
      <c r="V537" s="134"/>
      <c r="W537" s="142"/>
    </row>
    <row r="538">
      <c r="A538" s="131"/>
      <c r="B538" s="132"/>
      <c r="C538" s="109"/>
      <c r="D538" s="109"/>
      <c r="E538" s="133"/>
      <c r="F538" s="134"/>
      <c r="G538" s="135"/>
      <c r="H538" s="21"/>
      <c r="I538" s="36"/>
      <c r="J538" s="136"/>
      <c r="K538" s="137"/>
      <c r="L538" s="109"/>
      <c r="M538" s="136"/>
      <c r="N538" s="138"/>
      <c r="O538" s="139"/>
      <c r="P538" s="36"/>
      <c r="Q538" s="49"/>
      <c r="R538" s="21"/>
      <c r="S538" s="110"/>
      <c r="T538" s="140"/>
      <c r="U538" s="141"/>
      <c r="V538" s="134"/>
      <c r="W538" s="142"/>
    </row>
    <row r="539">
      <c r="A539" s="131"/>
      <c r="B539" s="132"/>
      <c r="C539" s="109"/>
      <c r="D539" s="109"/>
      <c r="E539" s="133"/>
      <c r="F539" s="134"/>
      <c r="G539" s="135"/>
      <c r="H539" s="21"/>
      <c r="I539" s="36"/>
      <c r="J539" s="136"/>
      <c r="K539" s="137"/>
      <c r="L539" s="109"/>
      <c r="M539" s="136"/>
      <c r="N539" s="138"/>
      <c r="O539" s="139"/>
      <c r="P539" s="36"/>
      <c r="Q539" s="49"/>
      <c r="R539" s="21"/>
      <c r="S539" s="110"/>
      <c r="T539" s="140"/>
      <c r="U539" s="141"/>
      <c r="V539" s="134"/>
      <c r="W539" s="142"/>
    </row>
    <row r="540">
      <c r="A540" s="131"/>
      <c r="B540" s="132"/>
      <c r="C540" s="109"/>
      <c r="D540" s="109"/>
      <c r="E540" s="133"/>
      <c r="F540" s="134"/>
      <c r="G540" s="135"/>
      <c r="H540" s="21"/>
      <c r="I540" s="36"/>
      <c r="J540" s="136"/>
      <c r="K540" s="137"/>
      <c r="L540" s="109"/>
      <c r="M540" s="136"/>
      <c r="N540" s="138"/>
      <c r="O540" s="139"/>
      <c r="P540" s="36"/>
      <c r="Q540" s="49"/>
      <c r="R540" s="21"/>
      <c r="S540" s="110"/>
      <c r="T540" s="140"/>
      <c r="U540" s="141"/>
      <c r="V540" s="134"/>
      <c r="W540" s="142"/>
    </row>
    <row r="541">
      <c r="A541" s="131"/>
      <c r="B541" s="132"/>
      <c r="C541" s="109"/>
      <c r="D541" s="109"/>
      <c r="E541" s="133"/>
      <c r="F541" s="134"/>
      <c r="G541" s="135"/>
      <c r="H541" s="21"/>
      <c r="I541" s="36"/>
      <c r="J541" s="136"/>
      <c r="K541" s="137"/>
      <c r="L541" s="109"/>
      <c r="M541" s="136"/>
      <c r="N541" s="138"/>
      <c r="O541" s="139"/>
      <c r="P541" s="36"/>
      <c r="Q541" s="49"/>
      <c r="R541" s="21"/>
      <c r="S541" s="110"/>
      <c r="T541" s="140"/>
      <c r="U541" s="141"/>
      <c r="V541" s="134"/>
      <c r="W541" s="142"/>
    </row>
    <row r="542">
      <c r="A542" s="131"/>
      <c r="B542" s="132"/>
      <c r="C542" s="109"/>
      <c r="D542" s="109"/>
      <c r="E542" s="133"/>
      <c r="F542" s="134"/>
      <c r="G542" s="135"/>
      <c r="H542" s="21"/>
      <c r="I542" s="36"/>
      <c r="J542" s="136"/>
      <c r="K542" s="137"/>
      <c r="L542" s="109"/>
      <c r="M542" s="136"/>
      <c r="N542" s="138"/>
      <c r="O542" s="139"/>
      <c r="P542" s="36"/>
      <c r="Q542" s="49"/>
      <c r="R542" s="21"/>
      <c r="S542" s="110"/>
      <c r="T542" s="140"/>
      <c r="U542" s="141"/>
      <c r="V542" s="134"/>
      <c r="W542" s="142"/>
    </row>
    <row r="543">
      <c r="A543" s="131"/>
      <c r="B543" s="132"/>
      <c r="C543" s="109"/>
      <c r="D543" s="109"/>
      <c r="E543" s="133"/>
      <c r="F543" s="134"/>
      <c r="G543" s="135"/>
      <c r="H543" s="21"/>
      <c r="I543" s="36"/>
      <c r="J543" s="136"/>
      <c r="K543" s="137"/>
      <c r="L543" s="109"/>
      <c r="M543" s="136"/>
      <c r="N543" s="138"/>
      <c r="O543" s="139"/>
      <c r="P543" s="36"/>
      <c r="Q543" s="49"/>
      <c r="R543" s="21"/>
      <c r="S543" s="110"/>
      <c r="T543" s="140"/>
      <c r="U543" s="141"/>
      <c r="V543" s="134"/>
      <c r="W543" s="142"/>
    </row>
    <row r="544">
      <c r="A544" s="131"/>
      <c r="B544" s="132"/>
      <c r="C544" s="109"/>
      <c r="D544" s="109"/>
      <c r="E544" s="133"/>
      <c r="F544" s="134"/>
      <c r="G544" s="135"/>
      <c r="H544" s="21"/>
      <c r="I544" s="36"/>
      <c r="J544" s="136"/>
      <c r="K544" s="137"/>
      <c r="L544" s="109"/>
      <c r="M544" s="136"/>
      <c r="N544" s="138"/>
      <c r="O544" s="139"/>
      <c r="P544" s="36"/>
      <c r="Q544" s="49"/>
      <c r="R544" s="21"/>
      <c r="S544" s="110"/>
      <c r="T544" s="140"/>
      <c r="U544" s="141"/>
      <c r="V544" s="134"/>
      <c r="W544" s="142"/>
    </row>
    <row r="545">
      <c r="A545" s="131"/>
      <c r="B545" s="132"/>
      <c r="C545" s="109"/>
      <c r="D545" s="109"/>
      <c r="E545" s="133"/>
      <c r="F545" s="134"/>
      <c r="G545" s="135"/>
      <c r="H545" s="21"/>
      <c r="I545" s="36"/>
      <c r="J545" s="136"/>
      <c r="K545" s="137"/>
      <c r="L545" s="109"/>
      <c r="M545" s="136"/>
      <c r="N545" s="138"/>
      <c r="O545" s="139"/>
      <c r="P545" s="36"/>
      <c r="Q545" s="49"/>
      <c r="R545" s="21"/>
      <c r="S545" s="110"/>
      <c r="T545" s="140"/>
      <c r="U545" s="141"/>
      <c r="V545" s="134"/>
      <c r="W545" s="142"/>
    </row>
    <row r="546">
      <c r="A546" s="131"/>
      <c r="B546" s="132"/>
      <c r="C546" s="109"/>
      <c r="D546" s="109"/>
      <c r="E546" s="133"/>
      <c r="F546" s="134"/>
      <c r="G546" s="135"/>
      <c r="H546" s="21"/>
      <c r="I546" s="36"/>
      <c r="J546" s="136"/>
      <c r="K546" s="137"/>
      <c r="L546" s="109"/>
      <c r="M546" s="136"/>
      <c r="N546" s="138"/>
      <c r="O546" s="139"/>
      <c r="P546" s="36"/>
      <c r="Q546" s="49"/>
      <c r="R546" s="21"/>
      <c r="S546" s="110"/>
      <c r="T546" s="140"/>
      <c r="U546" s="141"/>
      <c r="V546" s="134"/>
      <c r="W546" s="142"/>
    </row>
    <row r="547">
      <c r="A547" s="131"/>
      <c r="B547" s="132"/>
      <c r="C547" s="109"/>
      <c r="D547" s="109"/>
      <c r="E547" s="133"/>
      <c r="F547" s="134"/>
      <c r="G547" s="135"/>
      <c r="H547" s="21"/>
      <c r="I547" s="36"/>
      <c r="J547" s="136"/>
      <c r="K547" s="137"/>
      <c r="L547" s="109"/>
      <c r="M547" s="136"/>
      <c r="N547" s="138"/>
      <c r="O547" s="139"/>
      <c r="P547" s="36"/>
      <c r="Q547" s="49"/>
      <c r="R547" s="21"/>
      <c r="S547" s="110"/>
      <c r="T547" s="140"/>
      <c r="U547" s="141"/>
      <c r="V547" s="134"/>
      <c r="W547" s="142"/>
    </row>
    <row r="548">
      <c r="A548" s="131"/>
      <c r="B548" s="132"/>
      <c r="C548" s="109"/>
      <c r="D548" s="109"/>
      <c r="E548" s="133"/>
      <c r="F548" s="134"/>
      <c r="G548" s="135"/>
      <c r="H548" s="21"/>
      <c r="I548" s="36"/>
      <c r="J548" s="136"/>
      <c r="K548" s="137"/>
      <c r="L548" s="109"/>
      <c r="M548" s="136"/>
      <c r="N548" s="138"/>
      <c r="O548" s="139"/>
      <c r="P548" s="36"/>
      <c r="Q548" s="49"/>
      <c r="R548" s="21"/>
      <c r="S548" s="110"/>
      <c r="T548" s="140"/>
      <c r="U548" s="141"/>
      <c r="V548" s="134"/>
      <c r="W548" s="142"/>
    </row>
    <row r="549">
      <c r="A549" s="131"/>
      <c r="B549" s="132"/>
      <c r="C549" s="109"/>
      <c r="D549" s="109"/>
      <c r="E549" s="133"/>
      <c r="F549" s="134"/>
      <c r="G549" s="135"/>
      <c r="H549" s="21"/>
      <c r="I549" s="36"/>
      <c r="J549" s="136"/>
      <c r="K549" s="137"/>
      <c r="L549" s="109"/>
      <c r="M549" s="136"/>
      <c r="N549" s="138"/>
      <c r="O549" s="139"/>
      <c r="P549" s="36"/>
      <c r="Q549" s="49"/>
      <c r="R549" s="21"/>
      <c r="S549" s="110"/>
      <c r="T549" s="140"/>
      <c r="U549" s="141"/>
      <c r="V549" s="134"/>
      <c r="W549" s="142"/>
    </row>
    <row r="550">
      <c r="A550" s="131"/>
      <c r="B550" s="132"/>
      <c r="C550" s="109"/>
      <c r="D550" s="109"/>
      <c r="E550" s="133"/>
      <c r="F550" s="134"/>
      <c r="G550" s="135"/>
      <c r="H550" s="21"/>
      <c r="I550" s="36"/>
      <c r="J550" s="136"/>
      <c r="K550" s="137"/>
      <c r="L550" s="109"/>
      <c r="M550" s="136"/>
      <c r="N550" s="138"/>
      <c r="O550" s="139"/>
      <c r="P550" s="36"/>
      <c r="Q550" s="49"/>
      <c r="R550" s="21"/>
      <c r="S550" s="110"/>
      <c r="T550" s="140"/>
      <c r="U550" s="141"/>
      <c r="V550" s="134"/>
      <c r="W550" s="142"/>
    </row>
    <row r="551">
      <c r="A551" s="131"/>
      <c r="B551" s="132"/>
      <c r="C551" s="109"/>
      <c r="D551" s="109"/>
      <c r="E551" s="133"/>
      <c r="F551" s="134"/>
      <c r="G551" s="135"/>
      <c r="H551" s="21"/>
      <c r="I551" s="36"/>
      <c r="J551" s="136"/>
      <c r="K551" s="137"/>
      <c r="L551" s="109"/>
      <c r="M551" s="136"/>
      <c r="N551" s="138"/>
      <c r="O551" s="139"/>
      <c r="P551" s="36"/>
      <c r="Q551" s="49"/>
      <c r="R551" s="21"/>
      <c r="S551" s="110"/>
      <c r="T551" s="140"/>
      <c r="U551" s="141"/>
      <c r="V551" s="134"/>
      <c r="W551" s="142"/>
    </row>
    <row r="552">
      <c r="A552" s="131"/>
      <c r="B552" s="132"/>
      <c r="C552" s="109"/>
      <c r="D552" s="109"/>
      <c r="E552" s="133"/>
      <c r="F552" s="134"/>
      <c r="G552" s="135"/>
      <c r="H552" s="21"/>
      <c r="I552" s="36"/>
      <c r="J552" s="136"/>
      <c r="K552" s="137"/>
      <c r="L552" s="109"/>
      <c r="M552" s="136"/>
      <c r="N552" s="138"/>
      <c r="O552" s="139"/>
      <c r="P552" s="36"/>
      <c r="Q552" s="49"/>
      <c r="R552" s="21"/>
      <c r="S552" s="110"/>
      <c r="T552" s="140"/>
      <c r="U552" s="141"/>
      <c r="V552" s="134"/>
      <c r="W552" s="142"/>
    </row>
    <row r="553">
      <c r="A553" s="131"/>
      <c r="B553" s="132"/>
      <c r="C553" s="109"/>
      <c r="D553" s="109"/>
      <c r="E553" s="133"/>
      <c r="F553" s="134"/>
      <c r="G553" s="135"/>
      <c r="H553" s="21"/>
      <c r="I553" s="36"/>
      <c r="J553" s="136"/>
      <c r="K553" s="137"/>
      <c r="L553" s="109"/>
      <c r="M553" s="136"/>
      <c r="N553" s="138"/>
      <c r="O553" s="139"/>
      <c r="P553" s="36"/>
      <c r="Q553" s="49"/>
      <c r="R553" s="21"/>
      <c r="S553" s="110"/>
      <c r="T553" s="140"/>
      <c r="U553" s="141"/>
      <c r="V553" s="134"/>
      <c r="W553" s="142"/>
    </row>
    <row r="554">
      <c r="A554" s="131"/>
      <c r="B554" s="132"/>
      <c r="C554" s="109"/>
      <c r="D554" s="109"/>
      <c r="E554" s="133"/>
      <c r="F554" s="134"/>
      <c r="G554" s="135"/>
      <c r="H554" s="21"/>
      <c r="I554" s="36"/>
      <c r="J554" s="136"/>
      <c r="K554" s="137"/>
      <c r="L554" s="109"/>
      <c r="M554" s="136"/>
      <c r="N554" s="138"/>
      <c r="O554" s="139"/>
      <c r="P554" s="36"/>
      <c r="Q554" s="49"/>
      <c r="R554" s="21"/>
      <c r="S554" s="110"/>
      <c r="T554" s="140"/>
      <c r="U554" s="141"/>
      <c r="V554" s="134"/>
      <c r="W554" s="142"/>
    </row>
    <row r="555">
      <c r="A555" s="131"/>
      <c r="B555" s="132"/>
      <c r="C555" s="109"/>
      <c r="D555" s="109"/>
      <c r="E555" s="133"/>
      <c r="F555" s="134"/>
      <c r="G555" s="135"/>
      <c r="H555" s="21"/>
      <c r="I555" s="36"/>
      <c r="J555" s="136"/>
      <c r="K555" s="137"/>
      <c r="L555" s="109"/>
      <c r="M555" s="136"/>
      <c r="N555" s="138"/>
      <c r="O555" s="139"/>
      <c r="P555" s="36"/>
      <c r="Q555" s="49"/>
      <c r="R555" s="21"/>
      <c r="S555" s="110"/>
      <c r="T555" s="140"/>
      <c r="U555" s="141"/>
      <c r="V555" s="134"/>
      <c r="W555" s="142"/>
    </row>
    <row r="556">
      <c r="A556" s="131"/>
      <c r="B556" s="132"/>
      <c r="C556" s="109"/>
      <c r="D556" s="109"/>
      <c r="E556" s="133"/>
      <c r="F556" s="134"/>
      <c r="G556" s="135"/>
      <c r="H556" s="21"/>
      <c r="I556" s="36"/>
      <c r="J556" s="136"/>
      <c r="K556" s="137"/>
      <c r="L556" s="109"/>
      <c r="M556" s="136"/>
      <c r="N556" s="138"/>
      <c r="O556" s="139"/>
      <c r="P556" s="36"/>
      <c r="Q556" s="49"/>
      <c r="R556" s="21"/>
      <c r="S556" s="110"/>
      <c r="T556" s="140"/>
      <c r="U556" s="141"/>
      <c r="V556" s="134"/>
      <c r="W556" s="142"/>
    </row>
    <row r="557">
      <c r="A557" s="131"/>
      <c r="B557" s="132"/>
      <c r="C557" s="109"/>
      <c r="D557" s="109"/>
      <c r="E557" s="133"/>
      <c r="F557" s="134"/>
      <c r="G557" s="135"/>
      <c r="H557" s="21"/>
      <c r="I557" s="36"/>
      <c r="J557" s="136"/>
      <c r="K557" s="137"/>
      <c r="L557" s="109"/>
      <c r="M557" s="136"/>
      <c r="N557" s="138"/>
      <c r="O557" s="139"/>
      <c r="P557" s="36"/>
      <c r="Q557" s="49"/>
      <c r="R557" s="21"/>
      <c r="S557" s="110"/>
      <c r="T557" s="140"/>
      <c r="U557" s="141"/>
      <c r="V557" s="134"/>
      <c r="W557" s="142"/>
    </row>
    <row r="558">
      <c r="A558" s="131"/>
      <c r="B558" s="132"/>
      <c r="C558" s="109"/>
      <c r="D558" s="109"/>
      <c r="E558" s="133"/>
      <c r="F558" s="134"/>
      <c r="G558" s="135"/>
      <c r="H558" s="21"/>
      <c r="I558" s="36"/>
      <c r="J558" s="136"/>
      <c r="K558" s="137"/>
      <c r="L558" s="109"/>
      <c r="M558" s="136"/>
      <c r="N558" s="138"/>
      <c r="O558" s="139"/>
      <c r="P558" s="36"/>
      <c r="Q558" s="49"/>
      <c r="R558" s="21"/>
      <c r="S558" s="110"/>
      <c r="T558" s="140"/>
      <c r="U558" s="141"/>
      <c r="V558" s="134"/>
      <c r="W558" s="142"/>
    </row>
    <row r="559">
      <c r="A559" s="131"/>
      <c r="B559" s="132"/>
      <c r="C559" s="109"/>
      <c r="D559" s="109"/>
      <c r="E559" s="133"/>
      <c r="F559" s="134"/>
      <c r="G559" s="135"/>
      <c r="H559" s="21"/>
      <c r="I559" s="36"/>
      <c r="J559" s="136"/>
      <c r="K559" s="137"/>
      <c r="L559" s="109"/>
      <c r="M559" s="136"/>
      <c r="N559" s="138"/>
      <c r="O559" s="139"/>
      <c r="P559" s="36"/>
      <c r="Q559" s="49"/>
      <c r="R559" s="21"/>
      <c r="S559" s="110"/>
      <c r="T559" s="140"/>
      <c r="U559" s="141"/>
      <c r="V559" s="134"/>
      <c r="W559" s="142"/>
    </row>
    <row r="560">
      <c r="A560" s="131"/>
      <c r="B560" s="132"/>
      <c r="C560" s="109"/>
      <c r="D560" s="109"/>
      <c r="E560" s="133"/>
      <c r="F560" s="134"/>
      <c r="G560" s="135"/>
      <c r="H560" s="21"/>
      <c r="I560" s="36"/>
      <c r="J560" s="136"/>
      <c r="K560" s="137"/>
      <c r="L560" s="109"/>
      <c r="M560" s="136"/>
      <c r="N560" s="138"/>
      <c r="O560" s="139"/>
      <c r="P560" s="36"/>
      <c r="Q560" s="49"/>
      <c r="R560" s="21"/>
      <c r="S560" s="110"/>
      <c r="T560" s="140"/>
      <c r="U560" s="141"/>
      <c r="V560" s="134"/>
      <c r="W560" s="142"/>
    </row>
    <row r="561">
      <c r="A561" s="131"/>
      <c r="B561" s="132"/>
      <c r="C561" s="109"/>
      <c r="D561" s="109"/>
      <c r="E561" s="133"/>
      <c r="F561" s="134"/>
      <c r="G561" s="135"/>
      <c r="H561" s="21"/>
      <c r="I561" s="36"/>
      <c r="J561" s="136"/>
      <c r="K561" s="137"/>
      <c r="L561" s="109"/>
      <c r="M561" s="136"/>
      <c r="N561" s="138"/>
      <c r="O561" s="139"/>
      <c r="P561" s="36"/>
      <c r="Q561" s="49"/>
      <c r="R561" s="21"/>
      <c r="S561" s="110"/>
      <c r="T561" s="140"/>
      <c r="U561" s="141"/>
      <c r="V561" s="134"/>
      <c r="W561" s="142"/>
    </row>
    <row r="562">
      <c r="A562" s="131"/>
      <c r="B562" s="132"/>
      <c r="C562" s="109"/>
      <c r="D562" s="109"/>
      <c r="E562" s="133"/>
      <c r="F562" s="134"/>
      <c r="G562" s="135"/>
      <c r="H562" s="21"/>
      <c r="I562" s="36"/>
      <c r="J562" s="136"/>
      <c r="K562" s="137"/>
      <c r="L562" s="109"/>
      <c r="M562" s="136"/>
      <c r="N562" s="138"/>
      <c r="O562" s="139"/>
      <c r="P562" s="36"/>
      <c r="Q562" s="49"/>
      <c r="R562" s="21"/>
      <c r="S562" s="110"/>
      <c r="T562" s="140"/>
      <c r="U562" s="141"/>
      <c r="V562" s="134"/>
      <c r="W562" s="142"/>
    </row>
    <row r="563">
      <c r="A563" s="131"/>
      <c r="B563" s="132"/>
      <c r="C563" s="109"/>
      <c r="D563" s="109"/>
      <c r="E563" s="133"/>
      <c r="F563" s="134"/>
      <c r="G563" s="135"/>
      <c r="H563" s="21"/>
      <c r="I563" s="36"/>
      <c r="J563" s="136"/>
      <c r="K563" s="137"/>
      <c r="L563" s="109"/>
      <c r="M563" s="136"/>
      <c r="N563" s="138"/>
      <c r="O563" s="139"/>
      <c r="P563" s="36"/>
      <c r="Q563" s="49"/>
      <c r="R563" s="21"/>
      <c r="S563" s="110"/>
      <c r="T563" s="140"/>
      <c r="U563" s="141"/>
      <c r="V563" s="134"/>
      <c r="W563" s="142"/>
    </row>
    <row r="564">
      <c r="A564" s="131"/>
      <c r="B564" s="132"/>
      <c r="C564" s="109"/>
      <c r="D564" s="109"/>
      <c r="E564" s="133"/>
      <c r="F564" s="134"/>
      <c r="G564" s="135"/>
      <c r="H564" s="21"/>
      <c r="I564" s="36"/>
      <c r="J564" s="136"/>
      <c r="K564" s="137"/>
      <c r="L564" s="109"/>
      <c r="M564" s="136"/>
      <c r="N564" s="138"/>
      <c r="O564" s="139"/>
      <c r="P564" s="36"/>
      <c r="Q564" s="49"/>
      <c r="R564" s="21"/>
      <c r="S564" s="110"/>
      <c r="T564" s="140"/>
      <c r="U564" s="141"/>
      <c r="V564" s="134"/>
      <c r="W564" s="142"/>
    </row>
    <row r="565">
      <c r="A565" s="131"/>
      <c r="B565" s="132"/>
      <c r="C565" s="109"/>
      <c r="D565" s="109"/>
      <c r="E565" s="133"/>
      <c r="F565" s="134"/>
      <c r="G565" s="135"/>
      <c r="H565" s="21"/>
      <c r="I565" s="36"/>
      <c r="J565" s="136"/>
      <c r="K565" s="137"/>
      <c r="L565" s="109"/>
      <c r="M565" s="136"/>
      <c r="N565" s="138"/>
      <c r="O565" s="139"/>
      <c r="P565" s="36"/>
      <c r="Q565" s="49"/>
      <c r="R565" s="21"/>
      <c r="S565" s="110"/>
      <c r="T565" s="140"/>
      <c r="U565" s="141"/>
      <c r="V565" s="134"/>
      <c r="W565" s="142"/>
    </row>
    <row r="566">
      <c r="A566" s="131"/>
      <c r="B566" s="132"/>
      <c r="C566" s="109"/>
      <c r="D566" s="109"/>
      <c r="E566" s="133"/>
      <c r="F566" s="134"/>
      <c r="G566" s="135"/>
      <c r="H566" s="21"/>
      <c r="I566" s="36"/>
      <c r="J566" s="136"/>
      <c r="K566" s="137"/>
      <c r="L566" s="109"/>
      <c r="M566" s="136"/>
      <c r="N566" s="138"/>
      <c r="O566" s="139"/>
      <c r="P566" s="36"/>
      <c r="Q566" s="49"/>
      <c r="R566" s="21"/>
      <c r="S566" s="110"/>
      <c r="T566" s="140"/>
      <c r="U566" s="141"/>
      <c r="V566" s="134"/>
      <c r="W566" s="142"/>
    </row>
    <row r="567">
      <c r="A567" s="131"/>
      <c r="B567" s="132"/>
      <c r="C567" s="109"/>
      <c r="D567" s="109"/>
      <c r="E567" s="133"/>
      <c r="F567" s="134"/>
      <c r="G567" s="135"/>
      <c r="H567" s="21"/>
      <c r="I567" s="36"/>
      <c r="J567" s="136"/>
      <c r="K567" s="137"/>
      <c r="L567" s="109"/>
      <c r="M567" s="136"/>
      <c r="N567" s="138"/>
      <c r="O567" s="139"/>
      <c r="P567" s="36"/>
      <c r="Q567" s="49"/>
      <c r="R567" s="21"/>
      <c r="S567" s="110"/>
      <c r="T567" s="140"/>
      <c r="U567" s="141"/>
      <c r="V567" s="134"/>
      <c r="W567" s="142"/>
    </row>
    <row r="568">
      <c r="A568" s="131"/>
      <c r="B568" s="132"/>
      <c r="C568" s="109"/>
      <c r="D568" s="109"/>
      <c r="E568" s="133"/>
      <c r="F568" s="134"/>
      <c r="G568" s="135"/>
      <c r="H568" s="21"/>
      <c r="I568" s="36"/>
      <c r="J568" s="136"/>
      <c r="K568" s="137"/>
      <c r="L568" s="109"/>
      <c r="M568" s="136"/>
      <c r="N568" s="138"/>
      <c r="O568" s="139"/>
      <c r="P568" s="36"/>
      <c r="Q568" s="49"/>
      <c r="R568" s="21"/>
      <c r="S568" s="110"/>
      <c r="T568" s="140"/>
      <c r="U568" s="141"/>
      <c r="V568" s="134"/>
      <c r="W568" s="142"/>
    </row>
    <row r="569">
      <c r="A569" s="131"/>
      <c r="B569" s="132"/>
      <c r="C569" s="109"/>
      <c r="D569" s="109"/>
      <c r="E569" s="133"/>
      <c r="F569" s="134"/>
      <c r="G569" s="135"/>
      <c r="H569" s="21"/>
      <c r="I569" s="36"/>
      <c r="J569" s="136"/>
      <c r="K569" s="137"/>
      <c r="L569" s="109"/>
      <c r="M569" s="136"/>
      <c r="N569" s="138"/>
      <c r="O569" s="139"/>
      <c r="P569" s="36"/>
      <c r="Q569" s="49"/>
      <c r="R569" s="21"/>
      <c r="S569" s="110"/>
      <c r="T569" s="140"/>
      <c r="U569" s="141"/>
      <c r="V569" s="134"/>
      <c r="W569" s="142"/>
    </row>
    <row r="570">
      <c r="A570" s="131"/>
      <c r="B570" s="132"/>
      <c r="C570" s="109"/>
      <c r="D570" s="109"/>
      <c r="E570" s="133"/>
      <c r="F570" s="134"/>
      <c r="G570" s="135"/>
      <c r="H570" s="21"/>
      <c r="I570" s="36"/>
      <c r="J570" s="136"/>
      <c r="K570" s="137"/>
      <c r="L570" s="109"/>
      <c r="M570" s="136"/>
      <c r="N570" s="138"/>
      <c r="O570" s="139"/>
      <c r="P570" s="36"/>
      <c r="Q570" s="49"/>
      <c r="R570" s="21"/>
      <c r="S570" s="110"/>
      <c r="T570" s="140"/>
      <c r="U570" s="141"/>
      <c r="V570" s="134"/>
      <c r="W570" s="142"/>
    </row>
    <row r="571">
      <c r="A571" s="131"/>
      <c r="B571" s="132"/>
      <c r="C571" s="109"/>
      <c r="D571" s="109"/>
      <c r="E571" s="133"/>
      <c r="F571" s="134"/>
      <c r="G571" s="135"/>
      <c r="H571" s="21"/>
      <c r="I571" s="36"/>
      <c r="J571" s="136"/>
      <c r="K571" s="137"/>
      <c r="L571" s="109"/>
      <c r="M571" s="136"/>
      <c r="N571" s="138"/>
      <c r="O571" s="139"/>
      <c r="P571" s="36"/>
      <c r="Q571" s="49"/>
      <c r="R571" s="21"/>
      <c r="S571" s="110"/>
      <c r="T571" s="140"/>
      <c r="U571" s="141"/>
      <c r="V571" s="134"/>
      <c r="W571" s="142"/>
    </row>
    <row r="572">
      <c r="A572" s="131"/>
      <c r="B572" s="132"/>
      <c r="C572" s="109"/>
      <c r="D572" s="109"/>
      <c r="E572" s="133"/>
      <c r="F572" s="134"/>
      <c r="G572" s="135"/>
      <c r="H572" s="21"/>
      <c r="I572" s="36"/>
      <c r="J572" s="136"/>
      <c r="K572" s="137"/>
      <c r="L572" s="109"/>
      <c r="M572" s="136"/>
      <c r="N572" s="138"/>
      <c r="O572" s="139"/>
      <c r="P572" s="36"/>
      <c r="Q572" s="49"/>
      <c r="R572" s="21"/>
      <c r="S572" s="110"/>
      <c r="T572" s="140"/>
      <c r="U572" s="141"/>
      <c r="V572" s="134"/>
      <c r="W572" s="142"/>
    </row>
    <row r="573">
      <c r="A573" s="131"/>
      <c r="B573" s="132"/>
      <c r="C573" s="109"/>
      <c r="D573" s="109"/>
      <c r="E573" s="133"/>
      <c r="F573" s="134"/>
      <c r="G573" s="135"/>
      <c r="H573" s="21"/>
      <c r="I573" s="36"/>
      <c r="J573" s="136"/>
      <c r="K573" s="137"/>
      <c r="L573" s="109"/>
      <c r="M573" s="136"/>
      <c r="N573" s="138"/>
      <c r="O573" s="139"/>
      <c r="P573" s="36"/>
      <c r="Q573" s="49"/>
      <c r="R573" s="21"/>
      <c r="S573" s="110"/>
      <c r="T573" s="140"/>
      <c r="U573" s="141"/>
      <c r="V573" s="134"/>
      <c r="W573" s="142"/>
    </row>
    <row r="574">
      <c r="A574" s="131"/>
      <c r="B574" s="132"/>
      <c r="C574" s="109"/>
      <c r="D574" s="109"/>
      <c r="E574" s="133"/>
      <c r="F574" s="134"/>
      <c r="G574" s="135"/>
      <c r="H574" s="21"/>
      <c r="I574" s="36"/>
      <c r="J574" s="136"/>
      <c r="K574" s="137"/>
      <c r="L574" s="109"/>
      <c r="M574" s="136"/>
      <c r="N574" s="138"/>
      <c r="O574" s="139"/>
      <c r="P574" s="36"/>
      <c r="Q574" s="49"/>
      <c r="R574" s="21"/>
      <c r="S574" s="110"/>
      <c r="T574" s="140"/>
      <c r="U574" s="141"/>
      <c r="V574" s="134"/>
      <c r="W574" s="142"/>
    </row>
    <row r="575">
      <c r="A575" s="131"/>
      <c r="B575" s="132"/>
      <c r="C575" s="109"/>
      <c r="D575" s="109"/>
      <c r="E575" s="133"/>
      <c r="F575" s="134"/>
      <c r="G575" s="135"/>
      <c r="H575" s="21"/>
      <c r="I575" s="36"/>
      <c r="J575" s="136"/>
      <c r="K575" s="137"/>
      <c r="L575" s="109"/>
      <c r="M575" s="136"/>
      <c r="N575" s="138"/>
      <c r="O575" s="139"/>
      <c r="P575" s="36"/>
      <c r="Q575" s="49"/>
      <c r="R575" s="21"/>
      <c r="S575" s="110"/>
      <c r="T575" s="140"/>
      <c r="U575" s="141"/>
      <c r="V575" s="134"/>
      <c r="W575" s="142"/>
    </row>
    <row r="576">
      <c r="A576" s="131"/>
      <c r="B576" s="132"/>
      <c r="C576" s="109"/>
      <c r="D576" s="109"/>
      <c r="E576" s="133"/>
      <c r="F576" s="134"/>
      <c r="G576" s="135"/>
      <c r="H576" s="21"/>
      <c r="I576" s="36"/>
      <c r="J576" s="136"/>
      <c r="K576" s="137"/>
      <c r="L576" s="109"/>
      <c r="M576" s="136"/>
      <c r="N576" s="138"/>
      <c r="O576" s="139"/>
      <c r="P576" s="36"/>
      <c r="Q576" s="49"/>
      <c r="R576" s="21"/>
      <c r="S576" s="110"/>
      <c r="T576" s="140"/>
      <c r="U576" s="141"/>
      <c r="V576" s="134"/>
      <c r="W576" s="142"/>
    </row>
    <row r="577">
      <c r="A577" s="131"/>
      <c r="B577" s="132"/>
      <c r="C577" s="109"/>
      <c r="D577" s="109"/>
      <c r="E577" s="133"/>
      <c r="F577" s="134"/>
      <c r="G577" s="135"/>
      <c r="H577" s="21"/>
      <c r="I577" s="36"/>
      <c r="J577" s="136"/>
      <c r="K577" s="137"/>
      <c r="L577" s="109"/>
      <c r="M577" s="136"/>
      <c r="N577" s="138"/>
      <c r="O577" s="139"/>
      <c r="P577" s="36"/>
      <c r="Q577" s="49"/>
      <c r="R577" s="21"/>
      <c r="S577" s="110"/>
      <c r="T577" s="140"/>
      <c r="U577" s="141"/>
      <c r="V577" s="134"/>
      <c r="W577" s="142"/>
    </row>
    <row r="578">
      <c r="A578" s="131"/>
      <c r="B578" s="132"/>
      <c r="C578" s="109"/>
      <c r="D578" s="109"/>
      <c r="E578" s="133"/>
      <c r="F578" s="134"/>
      <c r="G578" s="135"/>
      <c r="H578" s="21"/>
      <c r="I578" s="36"/>
      <c r="J578" s="136"/>
      <c r="K578" s="137"/>
      <c r="L578" s="109"/>
      <c r="M578" s="136"/>
      <c r="N578" s="138"/>
      <c r="O578" s="139"/>
      <c r="P578" s="36"/>
      <c r="Q578" s="49"/>
      <c r="R578" s="21"/>
      <c r="S578" s="110"/>
      <c r="T578" s="140"/>
      <c r="U578" s="141"/>
      <c r="V578" s="134"/>
      <c r="W578" s="142"/>
    </row>
    <row r="579">
      <c r="A579" s="131"/>
      <c r="B579" s="132"/>
      <c r="C579" s="109"/>
      <c r="D579" s="109"/>
      <c r="E579" s="133"/>
      <c r="F579" s="134"/>
      <c r="G579" s="135"/>
      <c r="H579" s="21"/>
      <c r="I579" s="36"/>
      <c r="J579" s="136"/>
      <c r="K579" s="137"/>
      <c r="L579" s="109"/>
      <c r="M579" s="136"/>
      <c r="N579" s="138"/>
      <c r="O579" s="139"/>
      <c r="P579" s="36"/>
      <c r="Q579" s="49"/>
      <c r="R579" s="21"/>
      <c r="S579" s="110"/>
      <c r="T579" s="140"/>
      <c r="U579" s="141"/>
      <c r="V579" s="134"/>
      <c r="W579" s="142"/>
    </row>
    <row r="580">
      <c r="A580" s="131"/>
      <c r="B580" s="132"/>
      <c r="C580" s="109"/>
      <c r="D580" s="109"/>
      <c r="E580" s="133"/>
      <c r="F580" s="134"/>
      <c r="G580" s="135"/>
      <c r="H580" s="21"/>
      <c r="I580" s="36"/>
      <c r="J580" s="136"/>
      <c r="K580" s="137"/>
      <c r="L580" s="109"/>
      <c r="M580" s="136"/>
      <c r="N580" s="138"/>
      <c r="O580" s="139"/>
      <c r="P580" s="36"/>
      <c r="Q580" s="49"/>
      <c r="R580" s="21"/>
      <c r="S580" s="110"/>
      <c r="T580" s="140"/>
      <c r="U580" s="141"/>
      <c r="V580" s="134"/>
      <c r="W580" s="142"/>
    </row>
    <row r="581">
      <c r="A581" s="131"/>
      <c r="B581" s="132"/>
      <c r="C581" s="109"/>
      <c r="D581" s="109"/>
      <c r="E581" s="133"/>
      <c r="F581" s="134"/>
      <c r="G581" s="135"/>
      <c r="H581" s="21"/>
      <c r="I581" s="36"/>
      <c r="J581" s="136"/>
      <c r="K581" s="137"/>
      <c r="L581" s="109"/>
      <c r="M581" s="136"/>
      <c r="N581" s="138"/>
      <c r="O581" s="139"/>
      <c r="P581" s="36"/>
      <c r="Q581" s="49"/>
      <c r="R581" s="21"/>
      <c r="S581" s="110"/>
      <c r="T581" s="140"/>
      <c r="U581" s="141"/>
      <c r="V581" s="134"/>
      <c r="W581" s="142"/>
    </row>
    <row r="582">
      <c r="A582" s="131"/>
      <c r="B582" s="132"/>
      <c r="C582" s="109"/>
      <c r="D582" s="109"/>
      <c r="E582" s="133"/>
      <c r="F582" s="134"/>
      <c r="G582" s="135"/>
      <c r="H582" s="21"/>
      <c r="I582" s="36"/>
      <c r="J582" s="136"/>
      <c r="K582" s="137"/>
      <c r="L582" s="109"/>
      <c r="M582" s="136"/>
      <c r="N582" s="138"/>
      <c r="O582" s="139"/>
      <c r="P582" s="36"/>
      <c r="Q582" s="49"/>
      <c r="R582" s="21"/>
      <c r="S582" s="110"/>
      <c r="T582" s="140"/>
      <c r="U582" s="141"/>
      <c r="V582" s="134"/>
      <c r="W582" s="142"/>
    </row>
    <row r="583">
      <c r="A583" s="131"/>
      <c r="B583" s="132"/>
      <c r="C583" s="109"/>
      <c r="D583" s="109"/>
      <c r="E583" s="133"/>
      <c r="F583" s="134"/>
      <c r="G583" s="135"/>
      <c r="H583" s="21"/>
      <c r="I583" s="36"/>
      <c r="J583" s="136"/>
      <c r="K583" s="137"/>
      <c r="L583" s="109"/>
      <c r="M583" s="136"/>
      <c r="N583" s="138"/>
      <c r="O583" s="139"/>
      <c r="P583" s="36"/>
      <c r="Q583" s="49"/>
      <c r="R583" s="21"/>
      <c r="S583" s="110"/>
      <c r="T583" s="140"/>
      <c r="U583" s="141"/>
      <c r="V583" s="134"/>
      <c r="W583" s="142"/>
    </row>
    <row r="584">
      <c r="A584" s="131"/>
      <c r="B584" s="132"/>
      <c r="C584" s="109"/>
      <c r="D584" s="109"/>
      <c r="E584" s="133"/>
      <c r="F584" s="134"/>
      <c r="G584" s="135"/>
      <c r="H584" s="21"/>
      <c r="I584" s="36"/>
      <c r="J584" s="136"/>
      <c r="K584" s="137"/>
      <c r="L584" s="109"/>
      <c r="M584" s="136"/>
      <c r="N584" s="138"/>
      <c r="O584" s="139"/>
      <c r="P584" s="36"/>
      <c r="Q584" s="49"/>
      <c r="R584" s="21"/>
      <c r="S584" s="110"/>
      <c r="T584" s="140"/>
      <c r="U584" s="141"/>
      <c r="V584" s="134"/>
      <c r="W584" s="142"/>
    </row>
    <row r="585">
      <c r="A585" s="131"/>
      <c r="B585" s="132"/>
      <c r="C585" s="109"/>
      <c r="D585" s="109"/>
      <c r="E585" s="133"/>
      <c r="F585" s="134"/>
      <c r="G585" s="135"/>
      <c r="H585" s="21"/>
      <c r="I585" s="36"/>
      <c r="J585" s="136"/>
      <c r="K585" s="137"/>
      <c r="L585" s="109"/>
      <c r="M585" s="136"/>
      <c r="N585" s="138"/>
      <c r="O585" s="139"/>
      <c r="P585" s="36"/>
      <c r="Q585" s="49"/>
      <c r="R585" s="21"/>
      <c r="S585" s="110"/>
      <c r="T585" s="140"/>
      <c r="U585" s="141"/>
      <c r="V585" s="134"/>
      <c r="W585" s="142"/>
    </row>
    <row r="586">
      <c r="A586" s="131"/>
      <c r="B586" s="132"/>
      <c r="C586" s="109"/>
      <c r="D586" s="109"/>
      <c r="E586" s="133"/>
      <c r="F586" s="134"/>
      <c r="G586" s="135"/>
      <c r="H586" s="21"/>
      <c r="I586" s="36"/>
      <c r="J586" s="136"/>
      <c r="K586" s="137"/>
      <c r="L586" s="109"/>
      <c r="M586" s="136"/>
      <c r="N586" s="138"/>
      <c r="O586" s="139"/>
      <c r="P586" s="36"/>
      <c r="Q586" s="49"/>
      <c r="R586" s="21"/>
      <c r="S586" s="110"/>
      <c r="T586" s="140"/>
      <c r="U586" s="141"/>
      <c r="V586" s="134"/>
      <c r="W586" s="142"/>
    </row>
    <row r="587">
      <c r="A587" s="131"/>
      <c r="B587" s="132"/>
      <c r="C587" s="109"/>
      <c r="D587" s="109"/>
      <c r="E587" s="133"/>
      <c r="F587" s="134"/>
      <c r="G587" s="135"/>
      <c r="H587" s="21"/>
      <c r="I587" s="36"/>
      <c r="J587" s="136"/>
      <c r="K587" s="137"/>
      <c r="L587" s="109"/>
      <c r="M587" s="136"/>
      <c r="N587" s="138"/>
      <c r="O587" s="139"/>
      <c r="P587" s="36"/>
      <c r="Q587" s="49"/>
      <c r="R587" s="21"/>
      <c r="S587" s="110"/>
      <c r="T587" s="140"/>
      <c r="U587" s="141"/>
      <c r="V587" s="134"/>
      <c r="W587" s="142"/>
    </row>
    <row r="588">
      <c r="A588" s="131"/>
      <c r="B588" s="132"/>
      <c r="C588" s="109"/>
      <c r="D588" s="109"/>
      <c r="E588" s="133"/>
      <c r="F588" s="134"/>
      <c r="G588" s="135"/>
      <c r="H588" s="21"/>
      <c r="I588" s="36"/>
      <c r="J588" s="136"/>
      <c r="K588" s="137"/>
      <c r="L588" s="109"/>
      <c r="M588" s="136"/>
      <c r="N588" s="138"/>
      <c r="O588" s="139"/>
      <c r="P588" s="36"/>
      <c r="Q588" s="49"/>
      <c r="R588" s="21"/>
      <c r="S588" s="110"/>
      <c r="T588" s="140"/>
      <c r="U588" s="141"/>
      <c r="V588" s="134"/>
      <c r="W588" s="142"/>
    </row>
    <row r="589">
      <c r="A589" s="131"/>
      <c r="B589" s="132"/>
      <c r="C589" s="109"/>
      <c r="D589" s="109"/>
      <c r="E589" s="133"/>
      <c r="F589" s="134"/>
      <c r="G589" s="135"/>
      <c r="H589" s="21"/>
      <c r="I589" s="36"/>
      <c r="J589" s="136"/>
      <c r="K589" s="137"/>
      <c r="L589" s="109"/>
      <c r="M589" s="136"/>
      <c r="N589" s="138"/>
      <c r="O589" s="139"/>
      <c r="P589" s="36"/>
      <c r="Q589" s="49"/>
      <c r="R589" s="21"/>
      <c r="S589" s="110"/>
      <c r="T589" s="140"/>
      <c r="U589" s="141"/>
      <c r="V589" s="134"/>
      <c r="W589" s="142"/>
    </row>
    <row r="590">
      <c r="A590" s="131"/>
      <c r="B590" s="132"/>
      <c r="C590" s="109"/>
      <c r="D590" s="109"/>
      <c r="E590" s="133"/>
      <c r="F590" s="134"/>
      <c r="G590" s="135"/>
      <c r="H590" s="21"/>
      <c r="I590" s="36"/>
      <c r="J590" s="136"/>
      <c r="K590" s="137"/>
      <c r="L590" s="109"/>
      <c r="M590" s="136"/>
      <c r="N590" s="138"/>
      <c r="O590" s="139"/>
      <c r="P590" s="36"/>
      <c r="Q590" s="49"/>
      <c r="R590" s="21"/>
      <c r="S590" s="110"/>
      <c r="T590" s="140"/>
      <c r="U590" s="141"/>
      <c r="V590" s="134"/>
      <c r="W590" s="142"/>
    </row>
    <row r="591">
      <c r="A591" s="131"/>
      <c r="B591" s="132"/>
      <c r="C591" s="109"/>
      <c r="D591" s="109"/>
      <c r="E591" s="133"/>
      <c r="F591" s="134"/>
      <c r="G591" s="135"/>
      <c r="H591" s="21"/>
      <c r="I591" s="36"/>
      <c r="J591" s="136"/>
      <c r="K591" s="137"/>
      <c r="L591" s="109"/>
      <c r="M591" s="136"/>
      <c r="N591" s="138"/>
      <c r="O591" s="139"/>
      <c r="P591" s="36"/>
      <c r="Q591" s="49"/>
      <c r="R591" s="21"/>
      <c r="S591" s="110"/>
      <c r="T591" s="140"/>
      <c r="U591" s="141"/>
      <c r="V591" s="134"/>
      <c r="W591" s="142"/>
    </row>
    <row r="592">
      <c r="A592" s="131"/>
      <c r="B592" s="132"/>
      <c r="C592" s="109"/>
      <c r="D592" s="109"/>
      <c r="E592" s="133"/>
      <c r="F592" s="134"/>
      <c r="G592" s="135"/>
      <c r="H592" s="21"/>
      <c r="I592" s="36"/>
      <c r="J592" s="136"/>
      <c r="K592" s="137"/>
      <c r="L592" s="109"/>
      <c r="M592" s="136"/>
      <c r="N592" s="138"/>
      <c r="O592" s="139"/>
      <c r="P592" s="36"/>
      <c r="Q592" s="49"/>
      <c r="R592" s="21"/>
      <c r="S592" s="110"/>
      <c r="T592" s="140"/>
      <c r="U592" s="141"/>
      <c r="V592" s="134"/>
      <c r="W592" s="142"/>
    </row>
    <row r="593">
      <c r="A593" s="131"/>
      <c r="B593" s="132"/>
      <c r="C593" s="109"/>
      <c r="D593" s="109"/>
      <c r="E593" s="133"/>
      <c r="F593" s="134"/>
      <c r="G593" s="135"/>
      <c r="H593" s="21"/>
      <c r="I593" s="36"/>
      <c r="J593" s="136"/>
      <c r="K593" s="137"/>
      <c r="L593" s="109"/>
      <c r="M593" s="136"/>
      <c r="N593" s="138"/>
      <c r="O593" s="139"/>
      <c r="P593" s="36"/>
      <c r="Q593" s="49"/>
      <c r="R593" s="21"/>
      <c r="S593" s="110"/>
      <c r="T593" s="140"/>
      <c r="U593" s="141"/>
      <c r="V593" s="134"/>
      <c r="W593" s="142"/>
    </row>
    <row r="594">
      <c r="A594" s="131"/>
      <c r="B594" s="132"/>
      <c r="C594" s="109"/>
      <c r="D594" s="109"/>
      <c r="E594" s="133"/>
      <c r="F594" s="134"/>
      <c r="G594" s="135"/>
      <c r="H594" s="21"/>
      <c r="I594" s="36"/>
      <c r="J594" s="136"/>
      <c r="K594" s="137"/>
      <c r="L594" s="109"/>
      <c r="M594" s="136"/>
      <c r="N594" s="138"/>
      <c r="O594" s="139"/>
      <c r="P594" s="36"/>
      <c r="Q594" s="49"/>
      <c r="R594" s="21"/>
      <c r="S594" s="110"/>
      <c r="T594" s="140"/>
      <c r="U594" s="141"/>
      <c r="V594" s="134"/>
      <c r="W594" s="142"/>
    </row>
    <row r="595">
      <c r="A595" s="131"/>
      <c r="B595" s="132"/>
      <c r="C595" s="109"/>
      <c r="D595" s="109"/>
      <c r="E595" s="133"/>
      <c r="F595" s="134"/>
      <c r="G595" s="135"/>
      <c r="H595" s="21"/>
      <c r="I595" s="36"/>
      <c r="J595" s="136"/>
      <c r="K595" s="137"/>
      <c r="L595" s="109"/>
      <c r="M595" s="136"/>
      <c r="N595" s="138"/>
      <c r="O595" s="139"/>
      <c r="P595" s="36"/>
      <c r="Q595" s="49"/>
      <c r="R595" s="21"/>
      <c r="S595" s="110"/>
      <c r="T595" s="140"/>
      <c r="U595" s="141"/>
      <c r="V595" s="134"/>
      <c r="W595" s="142"/>
    </row>
    <row r="596">
      <c r="A596" s="131"/>
      <c r="B596" s="132"/>
      <c r="C596" s="109"/>
      <c r="D596" s="109"/>
      <c r="E596" s="133"/>
      <c r="F596" s="134"/>
      <c r="G596" s="135"/>
      <c r="H596" s="21"/>
      <c r="I596" s="36"/>
      <c r="J596" s="136"/>
      <c r="K596" s="137"/>
      <c r="L596" s="109"/>
      <c r="M596" s="136"/>
      <c r="N596" s="138"/>
      <c r="O596" s="139"/>
      <c r="P596" s="36"/>
      <c r="Q596" s="49"/>
      <c r="R596" s="21"/>
      <c r="S596" s="110"/>
      <c r="T596" s="140"/>
      <c r="U596" s="141"/>
      <c r="V596" s="134"/>
      <c r="W596" s="142"/>
    </row>
    <row r="597">
      <c r="A597" s="131"/>
      <c r="B597" s="132"/>
      <c r="C597" s="109"/>
      <c r="D597" s="109"/>
      <c r="E597" s="133"/>
      <c r="F597" s="134"/>
      <c r="G597" s="135"/>
      <c r="H597" s="21"/>
      <c r="I597" s="36"/>
      <c r="J597" s="136"/>
      <c r="K597" s="137"/>
      <c r="L597" s="109"/>
      <c r="M597" s="136"/>
      <c r="N597" s="138"/>
      <c r="O597" s="139"/>
      <c r="P597" s="36"/>
      <c r="Q597" s="49"/>
      <c r="R597" s="21"/>
      <c r="S597" s="110"/>
      <c r="T597" s="140"/>
      <c r="U597" s="141"/>
      <c r="V597" s="134"/>
      <c r="W597" s="142"/>
    </row>
    <row r="598">
      <c r="A598" s="131"/>
      <c r="B598" s="132"/>
      <c r="C598" s="109"/>
      <c r="D598" s="109"/>
      <c r="E598" s="133"/>
      <c r="F598" s="134"/>
      <c r="G598" s="135"/>
      <c r="H598" s="21"/>
      <c r="I598" s="36"/>
      <c r="J598" s="136"/>
      <c r="K598" s="137"/>
      <c r="L598" s="109"/>
      <c r="M598" s="136"/>
      <c r="N598" s="138"/>
      <c r="O598" s="139"/>
      <c r="P598" s="36"/>
      <c r="Q598" s="49"/>
      <c r="R598" s="21"/>
      <c r="S598" s="110"/>
      <c r="T598" s="140"/>
      <c r="U598" s="141"/>
      <c r="V598" s="134"/>
      <c r="W598" s="142"/>
    </row>
    <row r="599">
      <c r="A599" s="131"/>
      <c r="B599" s="132"/>
      <c r="C599" s="109"/>
      <c r="D599" s="109"/>
      <c r="E599" s="133"/>
      <c r="F599" s="134"/>
      <c r="G599" s="135"/>
      <c r="H599" s="21"/>
      <c r="I599" s="36"/>
      <c r="J599" s="136"/>
      <c r="K599" s="137"/>
      <c r="L599" s="109"/>
      <c r="M599" s="136"/>
      <c r="N599" s="138"/>
      <c r="O599" s="139"/>
      <c r="P599" s="36"/>
      <c r="Q599" s="49"/>
      <c r="R599" s="21"/>
      <c r="S599" s="110"/>
      <c r="T599" s="140"/>
      <c r="U599" s="141"/>
      <c r="V599" s="134"/>
      <c r="W599" s="142"/>
    </row>
    <row r="600">
      <c r="A600" s="131"/>
      <c r="B600" s="132"/>
      <c r="C600" s="109"/>
      <c r="D600" s="109"/>
      <c r="E600" s="133"/>
      <c r="F600" s="134"/>
      <c r="G600" s="135"/>
      <c r="H600" s="21"/>
      <c r="I600" s="36"/>
      <c r="J600" s="136"/>
      <c r="K600" s="137"/>
      <c r="L600" s="109"/>
      <c r="M600" s="136"/>
      <c r="N600" s="138"/>
      <c r="O600" s="139"/>
      <c r="P600" s="36"/>
      <c r="Q600" s="49"/>
      <c r="R600" s="21"/>
      <c r="S600" s="110"/>
      <c r="T600" s="140"/>
      <c r="U600" s="141"/>
      <c r="V600" s="134"/>
      <c r="W600" s="142"/>
    </row>
    <row r="601">
      <c r="A601" s="131"/>
      <c r="B601" s="132"/>
      <c r="C601" s="109"/>
      <c r="D601" s="109"/>
      <c r="E601" s="133"/>
      <c r="F601" s="134"/>
      <c r="G601" s="135"/>
      <c r="H601" s="21"/>
      <c r="I601" s="36"/>
      <c r="J601" s="136"/>
      <c r="K601" s="137"/>
      <c r="L601" s="109"/>
      <c r="M601" s="136"/>
      <c r="N601" s="138"/>
      <c r="O601" s="139"/>
      <c r="P601" s="36"/>
      <c r="Q601" s="49"/>
      <c r="R601" s="21"/>
      <c r="S601" s="110"/>
      <c r="T601" s="140"/>
      <c r="U601" s="141"/>
      <c r="V601" s="134"/>
      <c r="W601" s="142"/>
    </row>
    <row r="602">
      <c r="A602" s="131"/>
      <c r="B602" s="132"/>
      <c r="C602" s="109"/>
      <c r="D602" s="109"/>
      <c r="E602" s="133"/>
      <c r="F602" s="134"/>
      <c r="G602" s="135"/>
      <c r="H602" s="21"/>
      <c r="I602" s="36"/>
      <c r="J602" s="136"/>
      <c r="K602" s="137"/>
      <c r="L602" s="109"/>
      <c r="M602" s="136"/>
      <c r="N602" s="138"/>
      <c r="O602" s="139"/>
      <c r="P602" s="36"/>
      <c r="Q602" s="49"/>
      <c r="R602" s="21"/>
      <c r="S602" s="110"/>
      <c r="T602" s="140"/>
      <c r="U602" s="141"/>
      <c r="V602" s="134"/>
      <c r="W602" s="142"/>
    </row>
    <row r="603">
      <c r="A603" s="131"/>
      <c r="B603" s="132"/>
      <c r="C603" s="109"/>
      <c r="D603" s="109"/>
      <c r="E603" s="133"/>
      <c r="F603" s="134"/>
      <c r="G603" s="135"/>
      <c r="H603" s="21"/>
      <c r="I603" s="36"/>
      <c r="J603" s="136"/>
      <c r="K603" s="137"/>
      <c r="L603" s="109"/>
      <c r="M603" s="136"/>
      <c r="N603" s="138"/>
      <c r="O603" s="139"/>
      <c r="P603" s="36"/>
      <c r="Q603" s="49"/>
      <c r="R603" s="21"/>
      <c r="S603" s="110"/>
      <c r="T603" s="140"/>
      <c r="U603" s="141"/>
      <c r="V603" s="134"/>
      <c r="W603" s="142"/>
    </row>
    <row r="604">
      <c r="A604" s="131"/>
      <c r="B604" s="132"/>
      <c r="C604" s="109"/>
      <c r="D604" s="109"/>
      <c r="E604" s="133"/>
      <c r="F604" s="134"/>
      <c r="G604" s="135"/>
      <c r="H604" s="21"/>
      <c r="I604" s="36"/>
      <c r="J604" s="136"/>
      <c r="K604" s="137"/>
      <c r="L604" s="109"/>
      <c r="M604" s="136"/>
      <c r="N604" s="138"/>
      <c r="O604" s="139"/>
      <c r="P604" s="36"/>
      <c r="Q604" s="49"/>
      <c r="R604" s="21"/>
      <c r="S604" s="110"/>
      <c r="T604" s="140"/>
      <c r="U604" s="141"/>
      <c r="V604" s="134"/>
      <c r="W604" s="142"/>
    </row>
    <row r="605">
      <c r="A605" s="131"/>
      <c r="B605" s="132"/>
      <c r="C605" s="109"/>
      <c r="D605" s="109"/>
      <c r="E605" s="133"/>
      <c r="F605" s="134"/>
      <c r="G605" s="135"/>
      <c r="H605" s="21"/>
      <c r="I605" s="36"/>
      <c r="J605" s="136"/>
      <c r="K605" s="137"/>
      <c r="L605" s="109"/>
      <c r="M605" s="136"/>
      <c r="N605" s="138"/>
      <c r="O605" s="139"/>
      <c r="P605" s="36"/>
      <c r="Q605" s="49"/>
      <c r="R605" s="21"/>
      <c r="S605" s="110"/>
      <c r="T605" s="140"/>
      <c r="U605" s="141"/>
      <c r="V605" s="134"/>
      <c r="W605" s="142"/>
    </row>
    <row r="606">
      <c r="A606" s="131"/>
      <c r="B606" s="132"/>
      <c r="C606" s="109"/>
      <c r="D606" s="109"/>
      <c r="E606" s="133"/>
      <c r="F606" s="134"/>
      <c r="G606" s="135"/>
      <c r="H606" s="21"/>
      <c r="I606" s="36"/>
      <c r="J606" s="136"/>
      <c r="K606" s="137"/>
      <c r="L606" s="109"/>
      <c r="M606" s="136"/>
      <c r="N606" s="138"/>
      <c r="O606" s="139"/>
      <c r="P606" s="36"/>
      <c r="Q606" s="49"/>
      <c r="R606" s="21"/>
      <c r="S606" s="110"/>
      <c r="T606" s="140"/>
      <c r="U606" s="141"/>
      <c r="V606" s="134"/>
      <c r="W606" s="142"/>
    </row>
    <row r="607">
      <c r="A607" s="131"/>
      <c r="B607" s="132"/>
      <c r="C607" s="109"/>
      <c r="D607" s="109"/>
      <c r="E607" s="133"/>
      <c r="F607" s="134"/>
      <c r="G607" s="135"/>
      <c r="H607" s="21"/>
      <c r="I607" s="36"/>
      <c r="J607" s="136"/>
      <c r="K607" s="137"/>
      <c r="L607" s="109"/>
      <c r="M607" s="136"/>
      <c r="N607" s="138"/>
      <c r="O607" s="139"/>
      <c r="P607" s="36"/>
      <c r="Q607" s="49"/>
      <c r="R607" s="21"/>
      <c r="S607" s="110"/>
      <c r="T607" s="140"/>
      <c r="U607" s="141"/>
      <c r="V607" s="134"/>
      <c r="W607" s="142"/>
    </row>
    <row r="608">
      <c r="A608" s="131"/>
      <c r="B608" s="132"/>
      <c r="C608" s="109"/>
      <c r="D608" s="109"/>
      <c r="E608" s="133"/>
      <c r="F608" s="134"/>
      <c r="G608" s="135"/>
      <c r="H608" s="21"/>
      <c r="I608" s="36"/>
      <c r="J608" s="136"/>
      <c r="K608" s="137"/>
      <c r="L608" s="109"/>
      <c r="M608" s="136"/>
      <c r="N608" s="138"/>
      <c r="O608" s="139"/>
      <c r="P608" s="36"/>
      <c r="Q608" s="49"/>
      <c r="R608" s="21"/>
      <c r="S608" s="110"/>
      <c r="T608" s="140"/>
      <c r="U608" s="141"/>
      <c r="V608" s="134"/>
      <c r="W608" s="142"/>
    </row>
    <row r="609">
      <c r="A609" s="131"/>
      <c r="B609" s="132"/>
      <c r="C609" s="109"/>
      <c r="D609" s="109"/>
      <c r="E609" s="133"/>
      <c r="F609" s="134"/>
      <c r="G609" s="135"/>
      <c r="H609" s="21"/>
      <c r="I609" s="36"/>
      <c r="J609" s="136"/>
      <c r="K609" s="137"/>
      <c r="L609" s="109"/>
      <c r="M609" s="136"/>
      <c r="N609" s="138"/>
      <c r="O609" s="139"/>
      <c r="P609" s="36"/>
      <c r="Q609" s="49"/>
      <c r="R609" s="21"/>
      <c r="S609" s="110"/>
      <c r="T609" s="140"/>
      <c r="U609" s="141"/>
      <c r="V609" s="134"/>
      <c r="W609" s="142"/>
    </row>
    <row r="610">
      <c r="A610" s="131"/>
      <c r="B610" s="132"/>
      <c r="C610" s="109"/>
      <c r="D610" s="109"/>
      <c r="E610" s="133"/>
      <c r="F610" s="134"/>
      <c r="G610" s="135"/>
      <c r="H610" s="21"/>
      <c r="I610" s="36"/>
      <c r="J610" s="136"/>
      <c r="K610" s="137"/>
      <c r="L610" s="109"/>
      <c r="M610" s="136"/>
      <c r="N610" s="138"/>
      <c r="O610" s="139"/>
      <c r="P610" s="36"/>
      <c r="Q610" s="49"/>
      <c r="R610" s="21"/>
      <c r="S610" s="110"/>
      <c r="T610" s="140"/>
      <c r="U610" s="141"/>
      <c r="V610" s="134"/>
      <c r="W610" s="142"/>
    </row>
    <row r="611">
      <c r="A611" s="131"/>
      <c r="B611" s="132"/>
      <c r="C611" s="109"/>
      <c r="D611" s="109"/>
      <c r="E611" s="133"/>
      <c r="F611" s="134"/>
      <c r="G611" s="135"/>
      <c r="H611" s="21"/>
      <c r="I611" s="36"/>
      <c r="J611" s="136"/>
      <c r="K611" s="137"/>
      <c r="L611" s="109"/>
      <c r="M611" s="136"/>
      <c r="N611" s="138"/>
      <c r="O611" s="139"/>
      <c r="P611" s="36"/>
      <c r="Q611" s="49"/>
      <c r="R611" s="21"/>
      <c r="S611" s="110"/>
      <c r="T611" s="140"/>
      <c r="U611" s="141"/>
      <c r="V611" s="134"/>
      <c r="W611" s="142"/>
    </row>
    <row r="612">
      <c r="A612" s="131"/>
      <c r="B612" s="132"/>
      <c r="C612" s="109"/>
      <c r="D612" s="109"/>
      <c r="E612" s="133"/>
      <c r="F612" s="134"/>
      <c r="G612" s="135"/>
      <c r="H612" s="21"/>
      <c r="I612" s="36"/>
      <c r="J612" s="136"/>
      <c r="K612" s="137"/>
      <c r="L612" s="109"/>
      <c r="M612" s="136"/>
      <c r="N612" s="138"/>
      <c r="O612" s="139"/>
      <c r="P612" s="36"/>
      <c r="Q612" s="49"/>
      <c r="R612" s="21"/>
      <c r="S612" s="110"/>
      <c r="T612" s="140"/>
      <c r="U612" s="141"/>
      <c r="V612" s="134"/>
      <c r="W612" s="142"/>
    </row>
    <row r="613">
      <c r="A613" s="131"/>
      <c r="B613" s="132"/>
      <c r="C613" s="109"/>
      <c r="D613" s="109"/>
      <c r="E613" s="133"/>
      <c r="F613" s="134"/>
      <c r="G613" s="135"/>
      <c r="H613" s="21"/>
      <c r="I613" s="36"/>
      <c r="J613" s="136"/>
      <c r="K613" s="137"/>
      <c r="L613" s="109"/>
      <c r="M613" s="136"/>
      <c r="N613" s="138"/>
      <c r="O613" s="139"/>
      <c r="P613" s="36"/>
      <c r="Q613" s="49"/>
      <c r="R613" s="21"/>
      <c r="S613" s="110"/>
      <c r="T613" s="140"/>
      <c r="U613" s="141"/>
      <c r="V613" s="134"/>
      <c r="W613" s="142"/>
    </row>
    <row r="614">
      <c r="A614" s="131"/>
      <c r="B614" s="132"/>
      <c r="C614" s="109"/>
      <c r="D614" s="109"/>
      <c r="E614" s="133"/>
      <c r="F614" s="134"/>
      <c r="G614" s="135"/>
      <c r="H614" s="21"/>
      <c r="I614" s="36"/>
      <c r="J614" s="136"/>
      <c r="K614" s="137"/>
      <c r="L614" s="109"/>
      <c r="M614" s="136"/>
      <c r="N614" s="138"/>
      <c r="O614" s="139"/>
      <c r="P614" s="36"/>
      <c r="Q614" s="49"/>
      <c r="R614" s="21"/>
      <c r="S614" s="110"/>
      <c r="T614" s="140"/>
      <c r="U614" s="141"/>
      <c r="V614" s="134"/>
      <c r="W614" s="142"/>
    </row>
    <row r="615">
      <c r="A615" s="131"/>
      <c r="B615" s="132"/>
      <c r="C615" s="109"/>
      <c r="D615" s="109"/>
      <c r="E615" s="133"/>
      <c r="F615" s="134"/>
      <c r="G615" s="135"/>
      <c r="H615" s="21"/>
      <c r="I615" s="36"/>
      <c r="J615" s="136"/>
      <c r="K615" s="137"/>
      <c r="L615" s="109"/>
      <c r="M615" s="136"/>
      <c r="N615" s="138"/>
      <c r="O615" s="139"/>
      <c r="P615" s="36"/>
      <c r="Q615" s="49"/>
      <c r="R615" s="21"/>
      <c r="S615" s="110"/>
      <c r="T615" s="140"/>
      <c r="U615" s="141"/>
      <c r="V615" s="134"/>
      <c r="W615" s="142"/>
    </row>
    <row r="616">
      <c r="A616" s="131"/>
      <c r="B616" s="132"/>
      <c r="C616" s="109"/>
      <c r="D616" s="109"/>
      <c r="E616" s="133"/>
      <c r="F616" s="134"/>
      <c r="G616" s="135"/>
      <c r="H616" s="21"/>
      <c r="I616" s="36"/>
      <c r="J616" s="136"/>
      <c r="K616" s="137"/>
      <c r="L616" s="109"/>
      <c r="M616" s="136"/>
      <c r="N616" s="138"/>
      <c r="O616" s="139"/>
      <c r="P616" s="36"/>
      <c r="Q616" s="49"/>
      <c r="R616" s="21"/>
      <c r="S616" s="110"/>
      <c r="T616" s="140"/>
      <c r="U616" s="141"/>
      <c r="V616" s="134"/>
      <c r="W616" s="142"/>
    </row>
    <row r="617">
      <c r="A617" s="131"/>
      <c r="B617" s="132"/>
      <c r="C617" s="109"/>
      <c r="D617" s="109"/>
      <c r="E617" s="133"/>
      <c r="F617" s="134"/>
      <c r="G617" s="135"/>
      <c r="H617" s="21"/>
      <c r="I617" s="36"/>
      <c r="J617" s="136"/>
      <c r="K617" s="137"/>
      <c r="L617" s="109"/>
      <c r="M617" s="136"/>
      <c r="N617" s="138"/>
      <c r="O617" s="139"/>
      <c r="P617" s="36"/>
      <c r="Q617" s="49"/>
      <c r="R617" s="21"/>
      <c r="S617" s="110"/>
      <c r="T617" s="140"/>
      <c r="U617" s="141"/>
      <c r="V617" s="134"/>
      <c r="W617" s="142"/>
    </row>
    <row r="618">
      <c r="A618" s="131"/>
      <c r="B618" s="132"/>
      <c r="C618" s="109"/>
      <c r="D618" s="109"/>
      <c r="E618" s="133"/>
      <c r="F618" s="134"/>
      <c r="G618" s="135"/>
      <c r="H618" s="21"/>
      <c r="I618" s="36"/>
      <c r="J618" s="136"/>
      <c r="K618" s="137"/>
      <c r="L618" s="109"/>
      <c r="M618" s="136"/>
      <c r="N618" s="138"/>
      <c r="O618" s="139"/>
      <c r="P618" s="36"/>
      <c r="Q618" s="49"/>
      <c r="R618" s="21"/>
      <c r="S618" s="110"/>
      <c r="T618" s="140"/>
      <c r="U618" s="141"/>
      <c r="V618" s="134"/>
      <c r="W618" s="142"/>
    </row>
    <row r="619">
      <c r="A619" s="131"/>
      <c r="B619" s="132"/>
      <c r="C619" s="109"/>
      <c r="D619" s="109"/>
      <c r="E619" s="133"/>
      <c r="F619" s="134"/>
      <c r="G619" s="135"/>
      <c r="H619" s="21"/>
      <c r="I619" s="36"/>
      <c r="J619" s="136"/>
      <c r="K619" s="137"/>
      <c r="L619" s="109"/>
      <c r="M619" s="136"/>
      <c r="N619" s="138"/>
      <c r="O619" s="139"/>
      <c r="P619" s="36"/>
      <c r="Q619" s="49"/>
      <c r="R619" s="21"/>
      <c r="S619" s="110"/>
      <c r="T619" s="140"/>
      <c r="U619" s="141"/>
      <c r="V619" s="134"/>
      <c r="W619" s="142"/>
    </row>
    <row r="620">
      <c r="A620" s="131"/>
      <c r="B620" s="132"/>
      <c r="C620" s="109"/>
      <c r="D620" s="109"/>
      <c r="E620" s="133"/>
      <c r="F620" s="134"/>
      <c r="G620" s="135"/>
      <c r="H620" s="21"/>
      <c r="I620" s="36"/>
      <c r="J620" s="136"/>
      <c r="K620" s="137"/>
      <c r="L620" s="109"/>
      <c r="M620" s="136"/>
      <c r="N620" s="138"/>
      <c r="O620" s="139"/>
      <c r="P620" s="36"/>
      <c r="Q620" s="49"/>
      <c r="R620" s="21"/>
      <c r="S620" s="110"/>
      <c r="T620" s="140"/>
      <c r="U620" s="141"/>
      <c r="V620" s="134"/>
      <c r="W620" s="142"/>
    </row>
    <row r="621">
      <c r="A621" s="131"/>
      <c r="B621" s="132"/>
      <c r="C621" s="109"/>
      <c r="D621" s="109"/>
      <c r="E621" s="133"/>
      <c r="F621" s="134"/>
      <c r="G621" s="135"/>
      <c r="H621" s="21"/>
      <c r="I621" s="36"/>
      <c r="J621" s="136"/>
      <c r="K621" s="137"/>
      <c r="L621" s="109"/>
      <c r="M621" s="136"/>
      <c r="N621" s="138"/>
      <c r="O621" s="139"/>
      <c r="P621" s="36"/>
      <c r="Q621" s="49"/>
      <c r="R621" s="21"/>
      <c r="S621" s="110"/>
      <c r="T621" s="140"/>
      <c r="U621" s="141"/>
      <c r="V621" s="134"/>
      <c r="W621" s="142"/>
    </row>
    <row r="622">
      <c r="A622" s="131"/>
      <c r="B622" s="132"/>
      <c r="C622" s="109"/>
      <c r="D622" s="109"/>
      <c r="E622" s="133"/>
      <c r="F622" s="134"/>
      <c r="G622" s="135"/>
      <c r="H622" s="21"/>
      <c r="I622" s="36"/>
      <c r="J622" s="136"/>
      <c r="K622" s="137"/>
      <c r="L622" s="109"/>
      <c r="M622" s="136"/>
      <c r="N622" s="138"/>
      <c r="O622" s="139"/>
      <c r="P622" s="36"/>
      <c r="Q622" s="49"/>
      <c r="R622" s="21"/>
      <c r="S622" s="110"/>
      <c r="T622" s="140"/>
      <c r="U622" s="141"/>
      <c r="V622" s="134"/>
      <c r="W622" s="142"/>
    </row>
    <row r="623">
      <c r="A623" s="131"/>
      <c r="B623" s="132"/>
      <c r="C623" s="109"/>
      <c r="D623" s="109"/>
      <c r="E623" s="133"/>
      <c r="F623" s="134"/>
      <c r="G623" s="135"/>
      <c r="H623" s="21"/>
      <c r="I623" s="36"/>
      <c r="J623" s="136"/>
      <c r="K623" s="137"/>
      <c r="L623" s="109"/>
      <c r="M623" s="136"/>
      <c r="N623" s="138"/>
      <c r="O623" s="139"/>
      <c r="P623" s="36"/>
      <c r="Q623" s="49"/>
      <c r="R623" s="21"/>
      <c r="S623" s="110"/>
      <c r="T623" s="140"/>
      <c r="U623" s="141"/>
      <c r="V623" s="134"/>
      <c r="W623" s="142"/>
    </row>
    <row r="624">
      <c r="A624" s="131"/>
      <c r="B624" s="132"/>
      <c r="C624" s="109"/>
      <c r="D624" s="109"/>
      <c r="E624" s="133"/>
      <c r="F624" s="134"/>
      <c r="G624" s="135"/>
      <c r="H624" s="21"/>
      <c r="I624" s="36"/>
      <c r="J624" s="136"/>
      <c r="K624" s="137"/>
      <c r="L624" s="109"/>
      <c r="M624" s="136"/>
      <c r="N624" s="138"/>
      <c r="O624" s="139"/>
      <c r="P624" s="36"/>
      <c r="Q624" s="49"/>
      <c r="R624" s="21"/>
      <c r="S624" s="110"/>
      <c r="T624" s="140"/>
      <c r="U624" s="141"/>
      <c r="V624" s="134"/>
      <c r="W624" s="142"/>
    </row>
    <row r="625">
      <c r="A625" s="131"/>
      <c r="B625" s="132"/>
      <c r="C625" s="109"/>
      <c r="D625" s="109"/>
      <c r="E625" s="133"/>
      <c r="F625" s="134"/>
      <c r="G625" s="135"/>
      <c r="H625" s="21"/>
      <c r="I625" s="36"/>
      <c r="J625" s="136"/>
      <c r="K625" s="137"/>
      <c r="L625" s="109"/>
      <c r="M625" s="136"/>
      <c r="N625" s="138"/>
      <c r="O625" s="139"/>
      <c r="P625" s="36"/>
      <c r="Q625" s="49"/>
      <c r="R625" s="21"/>
      <c r="S625" s="110"/>
      <c r="T625" s="140"/>
      <c r="U625" s="141"/>
      <c r="V625" s="134"/>
      <c r="W625" s="142"/>
    </row>
    <row r="626">
      <c r="A626" s="131"/>
      <c r="B626" s="132"/>
      <c r="C626" s="109"/>
      <c r="D626" s="109"/>
      <c r="E626" s="133"/>
      <c r="F626" s="134"/>
      <c r="G626" s="135"/>
      <c r="H626" s="21"/>
      <c r="I626" s="36"/>
      <c r="J626" s="136"/>
      <c r="K626" s="137"/>
      <c r="L626" s="109"/>
      <c r="M626" s="136"/>
      <c r="N626" s="138"/>
      <c r="O626" s="139"/>
      <c r="P626" s="36"/>
      <c r="Q626" s="49"/>
      <c r="R626" s="21"/>
      <c r="S626" s="110"/>
      <c r="T626" s="140"/>
      <c r="U626" s="141"/>
      <c r="V626" s="134"/>
      <c r="W626" s="142"/>
    </row>
    <row r="627">
      <c r="A627" s="131"/>
      <c r="B627" s="132"/>
      <c r="C627" s="109"/>
      <c r="D627" s="109"/>
      <c r="E627" s="133"/>
      <c r="F627" s="134"/>
      <c r="G627" s="135"/>
      <c r="H627" s="21"/>
      <c r="I627" s="36"/>
      <c r="J627" s="136"/>
      <c r="K627" s="137"/>
      <c r="L627" s="109"/>
      <c r="M627" s="136"/>
      <c r="N627" s="138"/>
      <c r="O627" s="139"/>
      <c r="P627" s="36"/>
      <c r="Q627" s="49"/>
      <c r="R627" s="21"/>
      <c r="S627" s="110"/>
      <c r="T627" s="140"/>
      <c r="U627" s="141"/>
      <c r="V627" s="134"/>
      <c r="W627" s="142"/>
    </row>
    <row r="628">
      <c r="A628" s="131"/>
      <c r="B628" s="132"/>
      <c r="C628" s="109"/>
      <c r="D628" s="109"/>
      <c r="E628" s="133"/>
      <c r="F628" s="134"/>
      <c r="G628" s="135"/>
      <c r="H628" s="21"/>
      <c r="I628" s="36"/>
      <c r="J628" s="136"/>
      <c r="K628" s="137"/>
      <c r="L628" s="109"/>
      <c r="M628" s="136"/>
      <c r="N628" s="138"/>
      <c r="O628" s="139"/>
      <c r="P628" s="36"/>
      <c r="Q628" s="49"/>
      <c r="R628" s="21"/>
      <c r="S628" s="110"/>
      <c r="T628" s="140"/>
      <c r="U628" s="141"/>
      <c r="V628" s="134"/>
      <c r="W628" s="142"/>
    </row>
    <row r="629">
      <c r="A629" s="131"/>
      <c r="B629" s="132"/>
      <c r="C629" s="109"/>
      <c r="D629" s="109"/>
      <c r="E629" s="133"/>
      <c r="F629" s="134"/>
      <c r="G629" s="135"/>
      <c r="H629" s="21"/>
      <c r="I629" s="36"/>
      <c r="J629" s="136"/>
      <c r="K629" s="137"/>
      <c r="L629" s="109"/>
      <c r="M629" s="136"/>
      <c r="N629" s="138"/>
      <c r="O629" s="139"/>
      <c r="P629" s="36"/>
      <c r="Q629" s="49"/>
      <c r="R629" s="21"/>
      <c r="S629" s="110"/>
      <c r="T629" s="140"/>
      <c r="U629" s="141"/>
      <c r="V629" s="134"/>
      <c r="W629" s="142"/>
    </row>
    <row r="630">
      <c r="A630" s="131"/>
      <c r="B630" s="132"/>
      <c r="C630" s="109"/>
      <c r="D630" s="109"/>
      <c r="E630" s="133"/>
      <c r="F630" s="134"/>
      <c r="G630" s="135"/>
      <c r="H630" s="21"/>
      <c r="I630" s="36"/>
      <c r="J630" s="136"/>
      <c r="K630" s="137"/>
      <c r="L630" s="109"/>
      <c r="M630" s="136"/>
      <c r="N630" s="138"/>
      <c r="O630" s="139"/>
      <c r="P630" s="36"/>
      <c r="Q630" s="49"/>
      <c r="R630" s="21"/>
      <c r="S630" s="110"/>
      <c r="T630" s="140"/>
      <c r="U630" s="141"/>
      <c r="V630" s="134"/>
      <c r="W630" s="142"/>
    </row>
    <row r="631">
      <c r="A631" s="131"/>
      <c r="B631" s="132"/>
      <c r="C631" s="109"/>
      <c r="D631" s="109"/>
      <c r="E631" s="133"/>
      <c r="F631" s="134"/>
      <c r="G631" s="135"/>
      <c r="H631" s="21"/>
      <c r="I631" s="36"/>
      <c r="J631" s="136"/>
      <c r="K631" s="137"/>
      <c r="L631" s="109"/>
      <c r="M631" s="136"/>
      <c r="N631" s="138"/>
      <c r="O631" s="139"/>
      <c r="P631" s="36"/>
      <c r="Q631" s="49"/>
      <c r="R631" s="21"/>
      <c r="S631" s="110"/>
      <c r="T631" s="140"/>
      <c r="U631" s="141"/>
      <c r="V631" s="134"/>
      <c r="W631" s="142"/>
    </row>
    <row r="632">
      <c r="A632" s="131"/>
      <c r="B632" s="132"/>
      <c r="C632" s="109"/>
      <c r="D632" s="109"/>
      <c r="E632" s="133"/>
      <c r="F632" s="134"/>
      <c r="G632" s="135"/>
      <c r="H632" s="21"/>
      <c r="I632" s="36"/>
      <c r="J632" s="136"/>
      <c r="K632" s="137"/>
      <c r="L632" s="109"/>
      <c r="M632" s="136"/>
      <c r="N632" s="138"/>
      <c r="O632" s="139"/>
      <c r="P632" s="36"/>
      <c r="Q632" s="49"/>
      <c r="R632" s="21"/>
      <c r="S632" s="110"/>
      <c r="T632" s="140"/>
      <c r="U632" s="141"/>
      <c r="V632" s="134"/>
      <c r="W632" s="142"/>
    </row>
    <row r="633">
      <c r="A633" s="131"/>
      <c r="B633" s="132"/>
      <c r="C633" s="109"/>
      <c r="D633" s="109"/>
      <c r="E633" s="133"/>
      <c r="F633" s="134"/>
      <c r="G633" s="135"/>
      <c r="H633" s="21"/>
      <c r="I633" s="36"/>
      <c r="J633" s="136"/>
      <c r="K633" s="137"/>
      <c r="L633" s="109"/>
      <c r="M633" s="136"/>
      <c r="N633" s="138"/>
      <c r="O633" s="139"/>
      <c r="P633" s="36"/>
      <c r="Q633" s="49"/>
      <c r="R633" s="21"/>
      <c r="S633" s="110"/>
      <c r="T633" s="140"/>
      <c r="U633" s="141"/>
      <c r="V633" s="134"/>
      <c r="W633" s="142"/>
    </row>
    <row r="634">
      <c r="A634" s="131"/>
      <c r="B634" s="132"/>
      <c r="C634" s="109"/>
      <c r="D634" s="109"/>
      <c r="E634" s="133"/>
      <c r="F634" s="134"/>
      <c r="G634" s="135"/>
      <c r="H634" s="21"/>
      <c r="I634" s="36"/>
      <c r="J634" s="136"/>
      <c r="K634" s="137"/>
      <c r="L634" s="109"/>
      <c r="M634" s="136"/>
      <c r="N634" s="138"/>
      <c r="O634" s="139"/>
      <c r="P634" s="36"/>
      <c r="Q634" s="49"/>
      <c r="R634" s="21"/>
      <c r="S634" s="110"/>
      <c r="T634" s="140"/>
      <c r="U634" s="141"/>
      <c r="V634" s="134"/>
      <c r="W634" s="142"/>
    </row>
    <row r="635">
      <c r="A635" s="131"/>
      <c r="B635" s="132"/>
      <c r="C635" s="109"/>
      <c r="D635" s="109"/>
      <c r="E635" s="133"/>
      <c r="F635" s="134"/>
      <c r="G635" s="135"/>
      <c r="H635" s="21"/>
      <c r="I635" s="36"/>
      <c r="J635" s="136"/>
      <c r="K635" s="137"/>
      <c r="L635" s="109"/>
      <c r="M635" s="136"/>
      <c r="N635" s="138"/>
      <c r="O635" s="139"/>
      <c r="P635" s="36"/>
      <c r="Q635" s="49"/>
      <c r="R635" s="21"/>
      <c r="S635" s="110"/>
      <c r="T635" s="140"/>
      <c r="U635" s="141"/>
      <c r="V635" s="134"/>
      <c r="W635" s="142"/>
    </row>
    <row r="636">
      <c r="A636" s="131"/>
      <c r="B636" s="132"/>
      <c r="C636" s="109"/>
      <c r="D636" s="109"/>
      <c r="E636" s="133"/>
      <c r="F636" s="134"/>
      <c r="G636" s="135"/>
      <c r="H636" s="21"/>
      <c r="I636" s="36"/>
      <c r="J636" s="136"/>
      <c r="K636" s="137"/>
      <c r="L636" s="109"/>
      <c r="M636" s="136"/>
      <c r="N636" s="138"/>
      <c r="O636" s="139"/>
      <c r="P636" s="36"/>
      <c r="Q636" s="49"/>
      <c r="R636" s="21"/>
      <c r="S636" s="110"/>
      <c r="T636" s="140"/>
      <c r="U636" s="141"/>
      <c r="V636" s="134"/>
      <c r="W636" s="142"/>
    </row>
    <row r="637">
      <c r="A637" s="131"/>
      <c r="B637" s="132"/>
      <c r="C637" s="109"/>
      <c r="D637" s="109"/>
      <c r="E637" s="133"/>
      <c r="F637" s="134"/>
      <c r="G637" s="135"/>
      <c r="H637" s="21"/>
      <c r="I637" s="36"/>
      <c r="J637" s="136"/>
      <c r="K637" s="137"/>
      <c r="L637" s="109"/>
      <c r="M637" s="136"/>
      <c r="N637" s="138"/>
      <c r="O637" s="139"/>
      <c r="P637" s="36"/>
      <c r="Q637" s="49"/>
      <c r="R637" s="21"/>
      <c r="S637" s="110"/>
      <c r="T637" s="140"/>
      <c r="U637" s="141"/>
      <c r="V637" s="134"/>
      <c r="W637" s="142"/>
    </row>
    <row r="638">
      <c r="A638" s="131"/>
      <c r="B638" s="132"/>
      <c r="C638" s="109"/>
      <c r="D638" s="109"/>
      <c r="E638" s="133"/>
      <c r="F638" s="134"/>
      <c r="G638" s="135"/>
      <c r="H638" s="21"/>
      <c r="I638" s="36"/>
      <c r="J638" s="136"/>
      <c r="K638" s="137"/>
      <c r="L638" s="109"/>
      <c r="M638" s="136"/>
      <c r="N638" s="138"/>
      <c r="O638" s="139"/>
      <c r="P638" s="36"/>
      <c r="Q638" s="49"/>
      <c r="R638" s="21"/>
      <c r="S638" s="110"/>
      <c r="T638" s="140"/>
      <c r="U638" s="141"/>
      <c r="V638" s="134"/>
      <c r="W638" s="142"/>
    </row>
    <row r="639">
      <c r="A639" s="131"/>
      <c r="B639" s="132"/>
      <c r="C639" s="109"/>
      <c r="D639" s="109"/>
      <c r="E639" s="133"/>
      <c r="F639" s="134"/>
      <c r="G639" s="135"/>
      <c r="H639" s="21"/>
      <c r="I639" s="36"/>
      <c r="J639" s="136"/>
      <c r="K639" s="137"/>
      <c r="L639" s="109"/>
      <c r="M639" s="136"/>
      <c r="N639" s="138"/>
      <c r="O639" s="139"/>
      <c r="P639" s="36"/>
      <c r="Q639" s="49"/>
      <c r="R639" s="21"/>
      <c r="S639" s="110"/>
      <c r="T639" s="140"/>
      <c r="U639" s="141"/>
      <c r="V639" s="134"/>
      <c r="W639" s="142"/>
    </row>
    <row r="640">
      <c r="A640" s="131"/>
      <c r="B640" s="132"/>
      <c r="C640" s="109"/>
      <c r="D640" s="109"/>
      <c r="E640" s="133"/>
      <c r="F640" s="134"/>
      <c r="G640" s="135"/>
      <c r="H640" s="21"/>
      <c r="I640" s="36"/>
      <c r="J640" s="136"/>
      <c r="K640" s="137"/>
      <c r="L640" s="109"/>
      <c r="M640" s="136"/>
      <c r="N640" s="138"/>
      <c r="O640" s="139"/>
      <c r="P640" s="36"/>
      <c r="Q640" s="49"/>
      <c r="R640" s="21"/>
      <c r="S640" s="110"/>
      <c r="T640" s="140"/>
      <c r="U640" s="141"/>
      <c r="V640" s="134"/>
      <c r="W640" s="142"/>
    </row>
    <row r="641">
      <c r="A641" s="131"/>
      <c r="B641" s="132"/>
      <c r="C641" s="109"/>
      <c r="D641" s="109"/>
      <c r="E641" s="133"/>
      <c r="F641" s="134"/>
      <c r="G641" s="135"/>
      <c r="H641" s="21"/>
      <c r="I641" s="36"/>
      <c r="J641" s="136"/>
      <c r="K641" s="137"/>
      <c r="L641" s="109"/>
      <c r="M641" s="136"/>
      <c r="N641" s="138"/>
      <c r="O641" s="139"/>
      <c r="P641" s="36"/>
      <c r="Q641" s="49"/>
      <c r="R641" s="21"/>
      <c r="S641" s="110"/>
      <c r="T641" s="140"/>
      <c r="U641" s="141"/>
      <c r="V641" s="134"/>
      <c r="W641" s="142"/>
    </row>
    <row r="642">
      <c r="A642" s="131"/>
      <c r="B642" s="132"/>
      <c r="C642" s="109"/>
      <c r="D642" s="109"/>
      <c r="E642" s="133"/>
      <c r="F642" s="134"/>
      <c r="G642" s="135"/>
      <c r="H642" s="21"/>
      <c r="I642" s="36"/>
      <c r="J642" s="136"/>
      <c r="K642" s="137"/>
      <c r="L642" s="109"/>
      <c r="M642" s="136"/>
      <c r="N642" s="138"/>
      <c r="O642" s="139"/>
      <c r="P642" s="36"/>
      <c r="Q642" s="49"/>
      <c r="R642" s="21"/>
      <c r="S642" s="110"/>
      <c r="T642" s="140"/>
      <c r="U642" s="141"/>
      <c r="V642" s="134"/>
      <c r="W642" s="142"/>
    </row>
    <row r="643">
      <c r="A643" s="131"/>
      <c r="B643" s="132"/>
      <c r="C643" s="109"/>
      <c r="D643" s="109"/>
      <c r="E643" s="133"/>
      <c r="F643" s="134"/>
      <c r="G643" s="135"/>
      <c r="H643" s="21"/>
      <c r="I643" s="36"/>
      <c r="J643" s="136"/>
      <c r="K643" s="137"/>
      <c r="L643" s="109"/>
      <c r="M643" s="136"/>
      <c r="N643" s="138"/>
      <c r="O643" s="139"/>
      <c r="P643" s="36"/>
      <c r="Q643" s="49"/>
      <c r="R643" s="21"/>
      <c r="S643" s="110"/>
      <c r="T643" s="140"/>
      <c r="U643" s="141"/>
      <c r="V643" s="134"/>
      <c r="W643" s="142"/>
    </row>
    <row r="644">
      <c r="A644" s="131"/>
      <c r="B644" s="132"/>
      <c r="C644" s="109"/>
      <c r="D644" s="109"/>
      <c r="E644" s="133"/>
      <c r="F644" s="134"/>
      <c r="G644" s="135"/>
      <c r="H644" s="21"/>
      <c r="I644" s="36"/>
      <c r="J644" s="136"/>
      <c r="K644" s="137"/>
      <c r="L644" s="109"/>
      <c r="M644" s="136"/>
      <c r="N644" s="138"/>
      <c r="O644" s="139"/>
      <c r="P644" s="36"/>
      <c r="Q644" s="49"/>
      <c r="R644" s="21"/>
      <c r="S644" s="110"/>
      <c r="T644" s="140"/>
      <c r="U644" s="141"/>
      <c r="V644" s="134"/>
      <c r="W644" s="142"/>
    </row>
    <row r="645">
      <c r="A645" s="131"/>
      <c r="B645" s="132"/>
      <c r="C645" s="109"/>
      <c r="D645" s="109"/>
      <c r="E645" s="133"/>
      <c r="F645" s="134"/>
      <c r="G645" s="135"/>
      <c r="H645" s="21"/>
      <c r="I645" s="36"/>
      <c r="J645" s="136"/>
      <c r="K645" s="137"/>
      <c r="L645" s="109"/>
      <c r="M645" s="136"/>
      <c r="N645" s="138"/>
      <c r="O645" s="139"/>
      <c r="P645" s="36"/>
      <c r="Q645" s="49"/>
      <c r="R645" s="21"/>
      <c r="S645" s="110"/>
      <c r="T645" s="140"/>
      <c r="U645" s="141"/>
      <c r="V645" s="134"/>
      <c r="W645" s="142"/>
    </row>
    <row r="646">
      <c r="A646" s="131"/>
      <c r="B646" s="132"/>
      <c r="C646" s="109"/>
      <c r="D646" s="109"/>
      <c r="E646" s="133"/>
      <c r="F646" s="134"/>
      <c r="G646" s="135"/>
      <c r="H646" s="21"/>
      <c r="I646" s="36"/>
      <c r="J646" s="136"/>
      <c r="K646" s="137"/>
      <c r="L646" s="109"/>
      <c r="M646" s="136"/>
      <c r="N646" s="138"/>
      <c r="O646" s="139"/>
      <c r="P646" s="36"/>
      <c r="Q646" s="49"/>
      <c r="R646" s="21"/>
      <c r="S646" s="110"/>
      <c r="T646" s="140"/>
      <c r="U646" s="141"/>
      <c r="V646" s="134"/>
      <c r="W646" s="142"/>
    </row>
    <row r="647">
      <c r="A647" s="131"/>
      <c r="B647" s="132"/>
      <c r="C647" s="109"/>
      <c r="D647" s="109"/>
      <c r="E647" s="133"/>
      <c r="F647" s="134"/>
      <c r="G647" s="135"/>
      <c r="H647" s="21"/>
      <c r="I647" s="36"/>
      <c r="J647" s="136"/>
      <c r="K647" s="137"/>
      <c r="L647" s="109"/>
      <c r="M647" s="136"/>
      <c r="N647" s="138"/>
      <c r="O647" s="139"/>
      <c r="P647" s="36"/>
      <c r="Q647" s="49"/>
      <c r="R647" s="21"/>
      <c r="S647" s="110"/>
      <c r="T647" s="140"/>
      <c r="U647" s="141"/>
      <c r="V647" s="134"/>
      <c r="W647" s="142"/>
    </row>
    <row r="648">
      <c r="A648" s="131"/>
      <c r="B648" s="132"/>
      <c r="C648" s="109"/>
      <c r="D648" s="109"/>
      <c r="E648" s="133"/>
      <c r="F648" s="134"/>
      <c r="G648" s="135"/>
      <c r="H648" s="21"/>
      <c r="I648" s="36"/>
      <c r="J648" s="136"/>
      <c r="K648" s="137"/>
      <c r="L648" s="109"/>
      <c r="M648" s="136"/>
      <c r="N648" s="138"/>
      <c r="O648" s="139"/>
      <c r="P648" s="36"/>
      <c r="Q648" s="49"/>
      <c r="R648" s="21"/>
      <c r="S648" s="110"/>
      <c r="T648" s="140"/>
      <c r="U648" s="141"/>
      <c r="V648" s="134"/>
      <c r="W648" s="142"/>
    </row>
    <row r="649">
      <c r="A649" s="131"/>
      <c r="B649" s="132"/>
      <c r="C649" s="109"/>
      <c r="D649" s="109"/>
      <c r="E649" s="133"/>
      <c r="F649" s="134"/>
      <c r="G649" s="135"/>
      <c r="H649" s="21"/>
      <c r="I649" s="36"/>
      <c r="J649" s="136"/>
      <c r="K649" s="137"/>
      <c r="L649" s="109"/>
      <c r="M649" s="136"/>
      <c r="N649" s="138"/>
      <c r="O649" s="139"/>
      <c r="P649" s="36"/>
      <c r="Q649" s="49"/>
      <c r="R649" s="21"/>
      <c r="S649" s="110"/>
      <c r="T649" s="140"/>
      <c r="U649" s="141"/>
      <c r="V649" s="134"/>
      <c r="W649" s="142"/>
    </row>
    <row r="650">
      <c r="A650" s="131"/>
      <c r="B650" s="132"/>
      <c r="C650" s="109"/>
      <c r="D650" s="109"/>
      <c r="E650" s="133"/>
      <c r="F650" s="134"/>
      <c r="G650" s="135"/>
      <c r="H650" s="21"/>
      <c r="I650" s="36"/>
      <c r="J650" s="136"/>
      <c r="K650" s="137"/>
      <c r="L650" s="109"/>
      <c r="M650" s="136"/>
      <c r="N650" s="138"/>
      <c r="O650" s="139"/>
      <c r="P650" s="36"/>
      <c r="Q650" s="49"/>
      <c r="R650" s="21"/>
      <c r="S650" s="110"/>
      <c r="T650" s="140"/>
      <c r="U650" s="141"/>
      <c r="V650" s="134"/>
      <c r="W650" s="142"/>
    </row>
    <row r="651">
      <c r="A651" s="131"/>
      <c r="B651" s="132"/>
      <c r="C651" s="109"/>
      <c r="D651" s="109"/>
      <c r="E651" s="133"/>
      <c r="F651" s="134"/>
      <c r="G651" s="135"/>
      <c r="H651" s="21"/>
      <c r="I651" s="36"/>
      <c r="J651" s="136"/>
      <c r="K651" s="137"/>
      <c r="L651" s="109"/>
      <c r="M651" s="136"/>
      <c r="N651" s="138"/>
      <c r="O651" s="139"/>
      <c r="P651" s="36"/>
      <c r="Q651" s="49"/>
      <c r="R651" s="21"/>
      <c r="S651" s="110"/>
      <c r="T651" s="140"/>
      <c r="U651" s="141"/>
      <c r="V651" s="134"/>
      <c r="W651" s="142"/>
    </row>
    <row r="652">
      <c r="A652" s="131"/>
      <c r="B652" s="132"/>
      <c r="C652" s="109"/>
      <c r="D652" s="109"/>
      <c r="E652" s="133"/>
      <c r="F652" s="134"/>
      <c r="G652" s="135"/>
      <c r="H652" s="21"/>
      <c r="I652" s="36"/>
      <c r="J652" s="136"/>
      <c r="K652" s="137"/>
      <c r="L652" s="109"/>
      <c r="M652" s="136"/>
      <c r="N652" s="138"/>
      <c r="O652" s="139"/>
      <c r="P652" s="36"/>
      <c r="Q652" s="49"/>
      <c r="R652" s="21"/>
      <c r="S652" s="110"/>
      <c r="T652" s="140"/>
      <c r="U652" s="141"/>
      <c r="V652" s="134"/>
      <c r="W652" s="142"/>
    </row>
    <row r="653">
      <c r="A653" s="131"/>
      <c r="B653" s="132"/>
      <c r="C653" s="109"/>
      <c r="D653" s="109"/>
      <c r="E653" s="133"/>
      <c r="F653" s="134"/>
      <c r="G653" s="135"/>
      <c r="H653" s="21"/>
      <c r="I653" s="36"/>
      <c r="J653" s="136"/>
      <c r="K653" s="137"/>
      <c r="L653" s="109"/>
      <c r="M653" s="136"/>
      <c r="N653" s="138"/>
      <c r="O653" s="139"/>
      <c r="P653" s="36"/>
      <c r="Q653" s="49"/>
      <c r="R653" s="21"/>
      <c r="S653" s="110"/>
      <c r="T653" s="140"/>
      <c r="U653" s="141"/>
      <c r="V653" s="134"/>
      <c r="W653" s="142"/>
    </row>
    <row r="654">
      <c r="A654" s="131"/>
      <c r="B654" s="132"/>
      <c r="C654" s="109"/>
      <c r="D654" s="109"/>
      <c r="E654" s="133"/>
      <c r="F654" s="134"/>
      <c r="G654" s="135"/>
      <c r="H654" s="21"/>
      <c r="I654" s="36"/>
      <c r="J654" s="136"/>
      <c r="K654" s="137"/>
      <c r="L654" s="109"/>
      <c r="M654" s="136"/>
      <c r="N654" s="138"/>
      <c r="O654" s="139"/>
      <c r="P654" s="36"/>
      <c r="Q654" s="49"/>
      <c r="R654" s="21"/>
      <c r="S654" s="110"/>
      <c r="T654" s="140"/>
      <c r="U654" s="141"/>
      <c r="V654" s="134"/>
      <c r="W654" s="142"/>
    </row>
    <row r="655">
      <c r="A655" s="131"/>
      <c r="B655" s="132"/>
      <c r="C655" s="109"/>
      <c r="D655" s="109"/>
      <c r="E655" s="133"/>
      <c r="F655" s="134"/>
      <c r="G655" s="135"/>
      <c r="H655" s="21"/>
      <c r="I655" s="36"/>
      <c r="J655" s="136"/>
      <c r="K655" s="137"/>
      <c r="L655" s="109"/>
      <c r="M655" s="136"/>
      <c r="N655" s="138"/>
      <c r="O655" s="139"/>
      <c r="P655" s="36"/>
      <c r="Q655" s="49"/>
      <c r="R655" s="21"/>
      <c r="S655" s="110"/>
      <c r="T655" s="140"/>
      <c r="U655" s="141"/>
      <c r="V655" s="134"/>
      <c r="W655" s="142"/>
    </row>
    <row r="656">
      <c r="A656" s="131"/>
      <c r="B656" s="132"/>
      <c r="C656" s="109"/>
      <c r="D656" s="109"/>
      <c r="E656" s="133"/>
      <c r="F656" s="134"/>
      <c r="G656" s="135"/>
      <c r="H656" s="21"/>
      <c r="I656" s="36"/>
      <c r="J656" s="136"/>
      <c r="K656" s="137"/>
      <c r="L656" s="109"/>
      <c r="M656" s="136"/>
      <c r="N656" s="138"/>
      <c r="O656" s="139"/>
      <c r="P656" s="36"/>
      <c r="Q656" s="49"/>
      <c r="R656" s="21"/>
      <c r="S656" s="110"/>
      <c r="T656" s="140"/>
      <c r="U656" s="141"/>
      <c r="V656" s="134"/>
      <c r="W656" s="142"/>
    </row>
    <row r="657">
      <c r="A657" s="131"/>
      <c r="B657" s="132"/>
      <c r="C657" s="109"/>
      <c r="D657" s="109"/>
      <c r="E657" s="133"/>
      <c r="F657" s="134"/>
      <c r="G657" s="135"/>
      <c r="H657" s="21"/>
      <c r="I657" s="36"/>
      <c r="J657" s="136"/>
      <c r="K657" s="137"/>
      <c r="L657" s="109"/>
      <c r="M657" s="136"/>
      <c r="N657" s="138"/>
      <c r="O657" s="139"/>
      <c r="P657" s="36"/>
      <c r="Q657" s="49"/>
      <c r="R657" s="21"/>
      <c r="S657" s="110"/>
      <c r="T657" s="140"/>
      <c r="U657" s="141"/>
      <c r="V657" s="134"/>
      <c r="W657" s="142"/>
    </row>
    <row r="658">
      <c r="A658" s="131"/>
      <c r="B658" s="132"/>
      <c r="C658" s="109"/>
      <c r="D658" s="109"/>
      <c r="E658" s="133"/>
      <c r="F658" s="134"/>
      <c r="G658" s="135"/>
      <c r="H658" s="21"/>
      <c r="I658" s="36"/>
      <c r="J658" s="136"/>
      <c r="K658" s="137"/>
      <c r="L658" s="109"/>
      <c r="M658" s="136"/>
      <c r="N658" s="138"/>
      <c r="O658" s="139"/>
      <c r="P658" s="36"/>
      <c r="Q658" s="49"/>
      <c r="R658" s="21"/>
      <c r="S658" s="110"/>
      <c r="T658" s="140"/>
      <c r="U658" s="141"/>
      <c r="V658" s="134"/>
      <c r="W658" s="142"/>
    </row>
    <row r="659">
      <c r="A659" s="131"/>
      <c r="B659" s="132"/>
      <c r="C659" s="109"/>
      <c r="D659" s="109"/>
      <c r="E659" s="133"/>
      <c r="F659" s="134"/>
      <c r="G659" s="135"/>
      <c r="H659" s="21"/>
      <c r="I659" s="36"/>
      <c r="J659" s="136"/>
      <c r="K659" s="137"/>
      <c r="L659" s="109"/>
      <c r="M659" s="136"/>
      <c r="N659" s="138"/>
      <c r="O659" s="139"/>
      <c r="P659" s="36"/>
      <c r="Q659" s="49"/>
      <c r="R659" s="21"/>
      <c r="S659" s="110"/>
      <c r="T659" s="140"/>
      <c r="U659" s="141"/>
      <c r="V659" s="134"/>
      <c r="W659" s="142"/>
    </row>
    <row r="660">
      <c r="A660" s="131"/>
      <c r="B660" s="132"/>
      <c r="C660" s="109"/>
      <c r="D660" s="109"/>
      <c r="E660" s="133"/>
      <c r="F660" s="134"/>
      <c r="G660" s="135"/>
      <c r="H660" s="21"/>
      <c r="I660" s="36"/>
      <c r="J660" s="136"/>
      <c r="K660" s="137"/>
      <c r="L660" s="109"/>
      <c r="M660" s="136"/>
      <c r="N660" s="138"/>
      <c r="O660" s="139"/>
      <c r="P660" s="36"/>
      <c r="Q660" s="49"/>
      <c r="R660" s="21"/>
      <c r="S660" s="110"/>
      <c r="T660" s="140"/>
      <c r="U660" s="141"/>
      <c r="V660" s="134"/>
      <c r="W660" s="142"/>
    </row>
    <row r="661">
      <c r="A661" s="131"/>
      <c r="B661" s="132"/>
      <c r="C661" s="109"/>
      <c r="D661" s="109"/>
      <c r="E661" s="133"/>
      <c r="F661" s="134"/>
      <c r="G661" s="135"/>
      <c r="H661" s="21"/>
      <c r="I661" s="36"/>
      <c r="J661" s="136"/>
      <c r="K661" s="137"/>
      <c r="L661" s="109"/>
      <c r="M661" s="136"/>
      <c r="N661" s="138"/>
      <c r="O661" s="139"/>
      <c r="P661" s="36"/>
      <c r="Q661" s="49"/>
      <c r="R661" s="21"/>
      <c r="S661" s="110"/>
      <c r="T661" s="140"/>
      <c r="U661" s="141"/>
      <c r="V661" s="134"/>
      <c r="W661" s="142"/>
    </row>
    <row r="662">
      <c r="A662" s="131"/>
      <c r="B662" s="132"/>
      <c r="C662" s="109"/>
      <c r="D662" s="109"/>
      <c r="E662" s="133"/>
      <c r="F662" s="134"/>
      <c r="G662" s="135"/>
      <c r="H662" s="21"/>
      <c r="I662" s="36"/>
      <c r="J662" s="136"/>
      <c r="K662" s="137"/>
      <c r="L662" s="109"/>
      <c r="M662" s="136"/>
      <c r="N662" s="138"/>
      <c r="O662" s="139"/>
      <c r="P662" s="36"/>
      <c r="Q662" s="49"/>
      <c r="R662" s="21"/>
      <c r="S662" s="110"/>
      <c r="T662" s="140"/>
      <c r="U662" s="141"/>
      <c r="V662" s="134"/>
      <c r="W662" s="142"/>
    </row>
    <row r="663">
      <c r="A663" s="131"/>
      <c r="B663" s="132"/>
      <c r="C663" s="109"/>
      <c r="D663" s="109"/>
      <c r="E663" s="133"/>
      <c r="F663" s="134"/>
      <c r="G663" s="135"/>
      <c r="H663" s="21"/>
      <c r="I663" s="36"/>
      <c r="J663" s="136"/>
      <c r="K663" s="137"/>
      <c r="L663" s="109"/>
      <c r="M663" s="136"/>
      <c r="N663" s="138"/>
      <c r="O663" s="139"/>
      <c r="P663" s="36"/>
      <c r="Q663" s="49"/>
      <c r="R663" s="21"/>
      <c r="S663" s="110"/>
      <c r="T663" s="140"/>
      <c r="U663" s="141"/>
      <c r="V663" s="134"/>
      <c r="W663" s="142"/>
    </row>
    <row r="664">
      <c r="A664" s="131"/>
      <c r="B664" s="132"/>
      <c r="C664" s="109"/>
      <c r="D664" s="109"/>
      <c r="E664" s="133"/>
      <c r="F664" s="134"/>
      <c r="G664" s="135"/>
      <c r="H664" s="21"/>
      <c r="I664" s="36"/>
      <c r="J664" s="136"/>
      <c r="K664" s="137"/>
      <c r="L664" s="109"/>
      <c r="M664" s="136"/>
      <c r="N664" s="138"/>
      <c r="O664" s="139"/>
      <c r="P664" s="36"/>
      <c r="Q664" s="49"/>
      <c r="R664" s="21"/>
      <c r="S664" s="110"/>
      <c r="T664" s="140"/>
      <c r="U664" s="141"/>
      <c r="V664" s="134"/>
      <c r="W664" s="142"/>
    </row>
    <row r="665">
      <c r="A665" s="131"/>
      <c r="B665" s="132"/>
      <c r="C665" s="109"/>
      <c r="D665" s="109"/>
      <c r="E665" s="133"/>
      <c r="F665" s="134"/>
      <c r="G665" s="135"/>
      <c r="H665" s="21"/>
      <c r="I665" s="36"/>
      <c r="J665" s="136"/>
      <c r="K665" s="137"/>
      <c r="L665" s="109"/>
      <c r="M665" s="136"/>
      <c r="N665" s="138"/>
      <c r="O665" s="139"/>
      <c r="P665" s="36"/>
      <c r="Q665" s="49"/>
      <c r="R665" s="21"/>
      <c r="S665" s="110"/>
      <c r="T665" s="140"/>
      <c r="U665" s="141"/>
      <c r="V665" s="134"/>
      <c r="W665" s="142"/>
    </row>
    <row r="666">
      <c r="A666" s="131"/>
      <c r="B666" s="132"/>
      <c r="C666" s="109"/>
      <c r="D666" s="109"/>
      <c r="E666" s="133"/>
      <c r="F666" s="134"/>
      <c r="G666" s="135"/>
      <c r="H666" s="21"/>
      <c r="I666" s="36"/>
      <c r="J666" s="136"/>
      <c r="K666" s="137"/>
      <c r="L666" s="109"/>
      <c r="M666" s="136"/>
      <c r="N666" s="138"/>
      <c r="O666" s="139"/>
      <c r="P666" s="36"/>
      <c r="Q666" s="49"/>
      <c r="R666" s="21"/>
      <c r="S666" s="110"/>
      <c r="T666" s="140"/>
      <c r="U666" s="141"/>
      <c r="V666" s="134"/>
      <c r="W666" s="142"/>
    </row>
    <row r="667">
      <c r="A667" s="131"/>
      <c r="B667" s="132"/>
      <c r="C667" s="109"/>
      <c r="D667" s="109"/>
      <c r="E667" s="133"/>
      <c r="F667" s="134"/>
      <c r="G667" s="135"/>
      <c r="H667" s="21"/>
      <c r="I667" s="36"/>
      <c r="J667" s="136"/>
      <c r="K667" s="137"/>
      <c r="L667" s="109"/>
      <c r="M667" s="136"/>
      <c r="N667" s="138"/>
      <c r="O667" s="139"/>
      <c r="P667" s="36"/>
      <c r="Q667" s="49"/>
      <c r="R667" s="21"/>
      <c r="S667" s="110"/>
      <c r="T667" s="140"/>
      <c r="U667" s="141"/>
      <c r="V667" s="134"/>
      <c r="W667" s="142"/>
    </row>
    <row r="668">
      <c r="A668" s="131"/>
      <c r="B668" s="132"/>
      <c r="C668" s="109"/>
      <c r="D668" s="109"/>
      <c r="E668" s="133"/>
      <c r="F668" s="134"/>
      <c r="G668" s="135"/>
      <c r="H668" s="21"/>
      <c r="I668" s="36"/>
      <c r="J668" s="136"/>
      <c r="K668" s="137"/>
      <c r="L668" s="109"/>
      <c r="M668" s="136"/>
      <c r="N668" s="138"/>
      <c r="O668" s="139"/>
      <c r="P668" s="36"/>
      <c r="Q668" s="49"/>
      <c r="R668" s="21"/>
      <c r="S668" s="110"/>
      <c r="T668" s="140"/>
      <c r="U668" s="141"/>
      <c r="V668" s="134"/>
      <c r="W668" s="142"/>
    </row>
    <row r="669">
      <c r="A669" s="131"/>
      <c r="B669" s="132"/>
      <c r="C669" s="109"/>
      <c r="D669" s="109"/>
      <c r="E669" s="133"/>
      <c r="F669" s="134"/>
      <c r="G669" s="135"/>
      <c r="H669" s="21"/>
      <c r="I669" s="36"/>
      <c r="J669" s="136"/>
      <c r="K669" s="137"/>
      <c r="L669" s="109"/>
      <c r="M669" s="136"/>
      <c r="N669" s="138"/>
      <c r="O669" s="139"/>
      <c r="P669" s="36"/>
      <c r="Q669" s="49"/>
      <c r="R669" s="21"/>
      <c r="S669" s="110"/>
      <c r="T669" s="140"/>
      <c r="U669" s="141"/>
      <c r="V669" s="134"/>
      <c r="W669" s="142"/>
    </row>
    <row r="670">
      <c r="A670" s="131"/>
      <c r="B670" s="132"/>
      <c r="C670" s="109"/>
      <c r="D670" s="109"/>
      <c r="E670" s="133"/>
      <c r="F670" s="134"/>
      <c r="G670" s="135"/>
      <c r="H670" s="21"/>
      <c r="I670" s="36"/>
      <c r="J670" s="136"/>
      <c r="K670" s="137"/>
      <c r="L670" s="109"/>
      <c r="M670" s="136"/>
      <c r="N670" s="138"/>
      <c r="O670" s="139"/>
      <c r="P670" s="36"/>
      <c r="Q670" s="49"/>
      <c r="R670" s="21"/>
      <c r="S670" s="110"/>
      <c r="T670" s="140"/>
      <c r="U670" s="141"/>
      <c r="V670" s="134"/>
      <c r="W670" s="142"/>
    </row>
    <row r="671">
      <c r="A671" s="131"/>
      <c r="B671" s="132"/>
      <c r="C671" s="109"/>
      <c r="D671" s="109"/>
      <c r="E671" s="133"/>
      <c r="F671" s="134"/>
      <c r="G671" s="135"/>
      <c r="H671" s="21"/>
      <c r="I671" s="36"/>
      <c r="J671" s="136"/>
      <c r="K671" s="137"/>
      <c r="L671" s="109"/>
      <c r="M671" s="136"/>
      <c r="N671" s="138"/>
      <c r="O671" s="139"/>
      <c r="P671" s="36"/>
      <c r="Q671" s="49"/>
      <c r="R671" s="21"/>
      <c r="S671" s="110"/>
      <c r="T671" s="140"/>
      <c r="U671" s="141"/>
      <c r="V671" s="134"/>
      <c r="W671" s="142"/>
    </row>
    <row r="672">
      <c r="A672" s="131"/>
      <c r="B672" s="132"/>
      <c r="C672" s="109"/>
      <c r="D672" s="109"/>
      <c r="E672" s="133"/>
      <c r="F672" s="134"/>
      <c r="G672" s="135"/>
      <c r="H672" s="21"/>
      <c r="I672" s="36"/>
      <c r="J672" s="136"/>
      <c r="K672" s="137"/>
      <c r="L672" s="109"/>
      <c r="M672" s="136"/>
      <c r="N672" s="138"/>
      <c r="O672" s="139"/>
      <c r="P672" s="36"/>
      <c r="Q672" s="49"/>
      <c r="R672" s="21"/>
      <c r="S672" s="110"/>
      <c r="T672" s="140"/>
      <c r="U672" s="141"/>
      <c r="V672" s="134"/>
      <c r="W672" s="142"/>
    </row>
    <row r="673">
      <c r="A673" s="131"/>
      <c r="B673" s="132"/>
      <c r="C673" s="109"/>
      <c r="D673" s="109"/>
      <c r="E673" s="133"/>
      <c r="F673" s="134"/>
      <c r="G673" s="135"/>
      <c r="H673" s="21"/>
      <c r="I673" s="36"/>
      <c r="J673" s="136"/>
      <c r="K673" s="137"/>
      <c r="L673" s="109"/>
      <c r="M673" s="136"/>
      <c r="N673" s="138"/>
      <c r="O673" s="139"/>
      <c r="P673" s="36"/>
      <c r="Q673" s="49"/>
      <c r="R673" s="21"/>
      <c r="S673" s="110"/>
      <c r="T673" s="140"/>
      <c r="U673" s="141"/>
      <c r="V673" s="134"/>
      <c r="W673" s="142"/>
    </row>
    <row r="674">
      <c r="A674" s="131"/>
      <c r="B674" s="132"/>
      <c r="C674" s="109"/>
      <c r="D674" s="109"/>
      <c r="E674" s="133"/>
      <c r="F674" s="134"/>
      <c r="G674" s="135"/>
      <c r="H674" s="21"/>
      <c r="I674" s="36"/>
      <c r="J674" s="136"/>
      <c r="K674" s="137"/>
      <c r="L674" s="109"/>
      <c r="M674" s="136"/>
      <c r="N674" s="138"/>
      <c r="O674" s="139"/>
      <c r="P674" s="36"/>
      <c r="Q674" s="49"/>
      <c r="R674" s="21"/>
      <c r="S674" s="110"/>
      <c r="T674" s="140"/>
      <c r="U674" s="141"/>
      <c r="V674" s="134"/>
      <c r="W674" s="142"/>
    </row>
    <row r="675">
      <c r="A675" s="131"/>
      <c r="B675" s="132"/>
      <c r="C675" s="109"/>
      <c r="D675" s="109"/>
      <c r="E675" s="133"/>
      <c r="F675" s="134"/>
      <c r="G675" s="135"/>
      <c r="H675" s="21"/>
      <c r="I675" s="36"/>
      <c r="J675" s="136"/>
      <c r="K675" s="137"/>
      <c r="L675" s="109"/>
      <c r="M675" s="136"/>
      <c r="N675" s="138"/>
      <c r="O675" s="139"/>
      <c r="P675" s="36"/>
      <c r="Q675" s="49"/>
      <c r="R675" s="21"/>
      <c r="S675" s="110"/>
      <c r="T675" s="140"/>
      <c r="U675" s="141"/>
      <c r="V675" s="134"/>
      <c r="W675" s="142"/>
    </row>
    <row r="676">
      <c r="A676" s="131"/>
      <c r="B676" s="132"/>
      <c r="C676" s="109"/>
      <c r="D676" s="109"/>
      <c r="E676" s="133"/>
      <c r="F676" s="134"/>
      <c r="G676" s="135"/>
      <c r="H676" s="21"/>
      <c r="I676" s="36"/>
      <c r="J676" s="136"/>
      <c r="K676" s="137"/>
      <c r="L676" s="109"/>
      <c r="M676" s="136"/>
      <c r="N676" s="138"/>
      <c r="O676" s="139"/>
      <c r="P676" s="36"/>
      <c r="Q676" s="49"/>
      <c r="R676" s="21"/>
      <c r="S676" s="110"/>
      <c r="T676" s="140"/>
      <c r="U676" s="141"/>
      <c r="V676" s="134"/>
      <c r="W676" s="142"/>
    </row>
    <row r="677">
      <c r="A677" s="131"/>
      <c r="B677" s="132"/>
      <c r="C677" s="109"/>
      <c r="D677" s="109"/>
      <c r="E677" s="133"/>
      <c r="F677" s="134"/>
      <c r="G677" s="135"/>
      <c r="H677" s="21"/>
      <c r="I677" s="36"/>
      <c r="J677" s="136"/>
      <c r="K677" s="137"/>
      <c r="L677" s="109"/>
      <c r="M677" s="136"/>
      <c r="N677" s="138"/>
      <c r="O677" s="139"/>
      <c r="P677" s="36"/>
      <c r="Q677" s="49"/>
      <c r="R677" s="21"/>
      <c r="S677" s="110"/>
      <c r="T677" s="140"/>
      <c r="U677" s="141"/>
      <c r="V677" s="134"/>
      <c r="W677" s="142"/>
    </row>
    <row r="678">
      <c r="A678" s="131"/>
      <c r="B678" s="132"/>
      <c r="C678" s="109"/>
      <c r="D678" s="109"/>
      <c r="E678" s="133"/>
      <c r="F678" s="134"/>
      <c r="G678" s="135"/>
      <c r="H678" s="21"/>
      <c r="I678" s="36"/>
      <c r="J678" s="136"/>
      <c r="K678" s="137"/>
      <c r="L678" s="109"/>
      <c r="M678" s="136"/>
      <c r="N678" s="138"/>
      <c r="O678" s="139"/>
      <c r="P678" s="36"/>
      <c r="Q678" s="49"/>
      <c r="R678" s="21"/>
      <c r="S678" s="110"/>
      <c r="T678" s="140"/>
      <c r="U678" s="141"/>
      <c r="V678" s="134"/>
      <c r="W678" s="142"/>
    </row>
    <row r="679">
      <c r="A679" s="131"/>
      <c r="B679" s="132"/>
      <c r="C679" s="109"/>
      <c r="D679" s="109"/>
      <c r="E679" s="133"/>
      <c r="F679" s="134"/>
      <c r="G679" s="135"/>
      <c r="H679" s="21"/>
      <c r="I679" s="36"/>
      <c r="J679" s="136"/>
      <c r="K679" s="137"/>
      <c r="L679" s="109"/>
      <c r="M679" s="136"/>
      <c r="N679" s="138"/>
      <c r="O679" s="139"/>
      <c r="P679" s="36"/>
      <c r="Q679" s="49"/>
      <c r="R679" s="21"/>
      <c r="S679" s="110"/>
      <c r="T679" s="140"/>
      <c r="U679" s="141"/>
      <c r="V679" s="134"/>
      <c r="W679" s="142"/>
    </row>
    <row r="680">
      <c r="A680" s="131"/>
      <c r="B680" s="132"/>
      <c r="C680" s="109"/>
      <c r="D680" s="109"/>
      <c r="E680" s="133"/>
      <c r="F680" s="134"/>
      <c r="G680" s="135"/>
      <c r="H680" s="21"/>
      <c r="I680" s="36"/>
      <c r="J680" s="136"/>
      <c r="K680" s="137"/>
      <c r="L680" s="109"/>
      <c r="M680" s="136"/>
      <c r="N680" s="138"/>
      <c r="O680" s="139"/>
      <c r="P680" s="36"/>
      <c r="Q680" s="49"/>
      <c r="R680" s="21"/>
      <c r="S680" s="110"/>
      <c r="T680" s="140"/>
      <c r="U680" s="141"/>
      <c r="V680" s="134"/>
      <c r="W680" s="142"/>
    </row>
    <row r="681">
      <c r="A681" s="131"/>
      <c r="B681" s="132"/>
      <c r="C681" s="109"/>
      <c r="D681" s="109"/>
      <c r="E681" s="133"/>
      <c r="F681" s="134"/>
      <c r="G681" s="135"/>
      <c r="H681" s="21"/>
      <c r="I681" s="36"/>
      <c r="J681" s="136"/>
      <c r="K681" s="137"/>
      <c r="L681" s="109"/>
      <c r="M681" s="136"/>
      <c r="N681" s="138"/>
      <c r="O681" s="139"/>
      <c r="P681" s="36"/>
      <c r="Q681" s="49"/>
      <c r="R681" s="21"/>
      <c r="S681" s="110"/>
      <c r="T681" s="140"/>
      <c r="U681" s="141"/>
      <c r="V681" s="134"/>
      <c r="W681" s="142"/>
    </row>
    <row r="682">
      <c r="A682" s="131"/>
      <c r="B682" s="132"/>
      <c r="C682" s="109"/>
      <c r="D682" s="109"/>
      <c r="E682" s="133"/>
      <c r="F682" s="134"/>
      <c r="G682" s="135"/>
      <c r="H682" s="21"/>
      <c r="I682" s="36"/>
      <c r="J682" s="136"/>
      <c r="K682" s="137"/>
      <c r="L682" s="109"/>
      <c r="M682" s="136"/>
      <c r="N682" s="138"/>
      <c r="O682" s="139"/>
      <c r="P682" s="36"/>
      <c r="Q682" s="49"/>
      <c r="R682" s="21"/>
      <c r="S682" s="110"/>
      <c r="T682" s="140"/>
      <c r="U682" s="141"/>
      <c r="V682" s="134"/>
      <c r="W682" s="142"/>
    </row>
    <row r="683">
      <c r="A683" s="131"/>
      <c r="B683" s="132"/>
      <c r="C683" s="109"/>
      <c r="D683" s="109"/>
      <c r="E683" s="133"/>
      <c r="F683" s="134"/>
      <c r="G683" s="135"/>
      <c r="H683" s="21"/>
      <c r="I683" s="36"/>
      <c r="J683" s="136"/>
      <c r="K683" s="137"/>
      <c r="L683" s="109"/>
      <c r="M683" s="136"/>
      <c r="N683" s="138"/>
      <c r="O683" s="139"/>
      <c r="P683" s="36"/>
      <c r="Q683" s="49"/>
      <c r="R683" s="21"/>
      <c r="S683" s="110"/>
      <c r="T683" s="140"/>
      <c r="U683" s="141"/>
      <c r="V683" s="134"/>
      <c r="W683" s="142"/>
    </row>
    <row r="684">
      <c r="A684" s="131"/>
      <c r="B684" s="132"/>
      <c r="C684" s="109"/>
      <c r="D684" s="109"/>
      <c r="E684" s="133"/>
      <c r="F684" s="134"/>
      <c r="G684" s="135"/>
      <c r="H684" s="21"/>
      <c r="I684" s="36"/>
      <c r="J684" s="136"/>
      <c r="K684" s="137"/>
      <c r="L684" s="109"/>
      <c r="M684" s="136"/>
      <c r="N684" s="138"/>
      <c r="O684" s="139"/>
      <c r="P684" s="36"/>
      <c r="Q684" s="49"/>
      <c r="R684" s="21"/>
      <c r="S684" s="110"/>
      <c r="T684" s="140"/>
      <c r="U684" s="141"/>
      <c r="V684" s="134"/>
      <c r="W684" s="142"/>
    </row>
    <row r="685">
      <c r="A685" s="131"/>
      <c r="B685" s="132"/>
      <c r="C685" s="109"/>
      <c r="D685" s="109"/>
      <c r="E685" s="133"/>
      <c r="F685" s="134"/>
      <c r="G685" s="135"/>
      <c r="H685" s="21"/>
      <c r="I685" s="36"/>
      <c r="J685" s="136"/>
      <c r="K685" s="137"/>
      <c r="L685" s="109"/>
      <c r="M685" s="136"/>
      <c r="N685" s="138"/>
      <c r="O685" s="139"/>
      <c r="P685" s="36"/>
      <c r="Q685" s="49"/>
      <c r="R685" s="21"/>
      <c r="S685" s="110"/>
      <c r="T685" s="140"/>
      <c r="U685" s="141"/>
      <c r="V685" s="134"/>
      <c r="W685" s="142"/>
    </row>
    <row r="686">
      <c r="A686" s="131"/>
      <c r="B686" s="132"/>
      <c r="C686" s="109"/>
      <c r="D686" s="109"/>
      <c r="E686" s="133"/>
      <c r="F686" s="134"/>
      <c r="G686" s="135"/>
      <c r="H686" s="21"/>
      <c r="I686" s="36"/>
      <c r="J686" s="136"/>
      <c r="K686" s="137"/>
      <c r="L686" s="109"/>
      <c r="M686" s="136"/>
      <c r="N686" s="138"/>
      <c r="O686" s="139"/>
      <c r="P686" s="36"/>
      <c r="Q686" s="49"/>
      <c r="R686" s="21"/>
      <c r="S686" s="110"/>
      <c r="T686" s="140"/>
      <c r="U686" s="141"/>
      <c r="V686" s="134"/>
      <c r="W686" s="142"/>
    </row>
    <row r="687">
      <c r="A687" s="131"/>
      <c r="B687" s="132"/>
      <c r="C687" s="109"/>
      <c r="D687" s="109"/>
      <c r="E687" s="133"/>
      <c r="F687" s="134"/>
      <c r="G687" s="135"/>
      <c r="H687" s="21"/>
      <c r="I687" s="36"/>
      <c r="J687" s="136"/>
      <c r="K687" s="137"/>
      <c r="L687" s="109"/>
      <c r="M687" s="136"/>
      <c r="N687" s="138"/>
      <c r="O687" s="139"/>
      <c r="P687" s="36"/>
      <c r="Q687" s="49"/>
      <c r="R687" s="21"/>
      <c r="S687" s="110"/>
      <c r="T687" s="140"/>
      <c r="U687" s="141"/>
      <c r="V687" s="134"/>
      <c r="W687" s="142"/>
    </row>
    <row r="688">
      <c r="A688" s="131"/>
      <c r="B688" s="132"/>
      <c r="C688" s="109"/>
      <c r="D688" s="109"/>
      <c r="E688" s="133"/>
      <c r="F688" s="134"/>
      <c r="G688" s="135"/>
      <c r="H688" s="21"/>
      <c r="I688" s="36"/>
      <c r="J688" s="136"/>
      <c r="K688" s="137"/>
      <c r="L688" s="109"/>
      <c r="M688" s="136"/>
      <c r="N688" s="138"/>
      <c r="O688" s="139"/>
      <c r="P688" s="36"/>
      <c r="Q688" s="49"/>
      <c r="R688" s="21"/>
      <c r="S688" s="110"/>
      <c r="T688" s="140"/>
      <c r="U688" s="141"/>
      <c r="V688" s="134"/>
      <c r="W688" s="142"/>
    </row>
    <row r="689">
      <c r="A689" s="131"/>
      <c r="B689" s="132"/>
      <c r="C689" s="109"/>
      <c r="D689" s="109"/>
      <c r="E689" s="133"/>
      <c r="F689" s="134"/>
      <c r="G689" s="135"/>
      <c r="H689" s="21"/>
      <c r="I689" s="36"/>
      <c r="J689" s="136"/>
      <c r="K689" s="137"/>
      <c r="L689" s="109"/>
      <c r="M689" s="136"/>
      <c r="N689" s="138"/>
      <c r="O689" s="139"/>
      <c r="P689" s="36"/>
      <c r="Q689" s="49"/>
      <c r="R689" s="21"/>
      <c r="S689" s="110"/>
      <c r="T689" s="140"/>
      <c r="U689" s="141"/>
      <c r="V689" s="134"/>
      <c r="W689" s="142"/>
    </row>
    <row r="690">
      <c r="A690" s="131"/>
      <c r="B690" s="132"/>
      <c r="C690" s="109"/>
      <c r="D690" s="109"/>
      <c r="E690" s="133"/>
      <c r="F690" s="134"/>
      <c r="G690" s="135"/>
      <c r="H690" s="21"/>
      <c r="I690" s="36"/>
      <c r="J690" s="136"/>
      <c r="K690" s="137"/>
      <c r="L690" s="109"/>
      <c r="M690" s="136"/>
      <c r="N690" s="138"/>
      <c r="O690" s="139"/>
      <c r="P690" s="36"/>
      <c r="Q690" s="49"/>
      <c r="R690" s="21"/>
      <c r="S690" s="110"/>
      <c r="T690" s="140"/>
      <c r="U690" s="141"/>
      <c r="V690" s="134"/>
      <c r="W690" s="142"/>
    </row>
    <row r="691">
      <c r="A691" s="131"/>
      <c r="B691" s="132"/>
      <c r="C691" s="109"/>
      <c r="D691" s="109"/>
      <c r="E691" s="133"/>
      <c r="F691" s="134"/>
      <c r="G691" s="135"/>
      <c r="H691" s="21"/>
      <c r="I691" s="36"/>
      <c r="J691" s="136"/>
      <c r="K691" s="137"/>
      <c r="L691" s="109"/>
      <c r="M691" s="136"/>
      <c r="N691" s="138"/>
      <c r="O691" s="139"/>
      <c r="P691" s="36"/>
      <c r="Q691" s="49"/>
      <c r="R691" s="21"/>
      <c r="S691" s="110"/>
      <c r="T691" s="140"/>
      <c r="U691" s="141"/>
      <c r="V691" s="134"/>
      <c r="W691" s="142"/>
    </row>
    <row r="692">
      <c r="A692" s="131"/>
      <c r="B692" s="132"/>
      <c r="C692" s="109"/>
      <c r="D692" s="109"/>
      <c r="E692" s="133"/>
      <c r="F692" s="134"/>
      <c r="G692" s="135"/>
      <c r="H692" s="21"/>
      <c r="I692" s="36"/>
      <c r="J692" s="136"/>
      <c r="K692" s="137"/>
      <c r="L692" s="109"/>
      <c r="M692" s="136"/>
      <c r="N692" s="138"/>
      <c r="O692" s="139"/>
      <c r="P692" s="36"/>
      <c r="Q692" s="49"/>
      <c r="R692" s="21"/>
      <c r="S692" s="110"/>
      <c r="T692" s="140"/>
      <c r="U692" s="141"/>
      <c r="V692" s="134"/>
      <c r="W692" s="142"/>
    </row>
    <row r="693">
      <c r="A693" s="131"/>
      <c r="B693" s="132"/>
      <c r="C693" s="109"/>
      <c r="D693" s="109"/>
      <c r="E693" s="133"/>
      <c r="F693" s="134"/>
      <c r="G693" s="135"/>
      <c r="H693" s="21"/>
      <c r="I693" s="36"/>
      <c r="J693" s="136"/>
      <c r="K693" s="137"/>
      <c r="L693" s="109"/>
      <c r="M693" s="136"/>
      <c r="N693" s="138"/>
      <c r="O693" s="139"/>
      <c r="P693" s="36"/>
      <c r="Q693" s="49"/>
      <c r="R693" s="21"/>
      <c r="S693" s="110"/>
      <c r="T693" s="140"/>
      <c r="U693" s="141"/>
      <c r="V693" s="134"/>
      <c r="W693" s="142"/>
    </row>
    <row r="694">
      <c r="A694" s="131"/>
      <c r="B694" s="132"/>
      <c r="C694" s="109"/>
      <c r="D694" s="109"/>
      <c r="E694" s="133"/>
      <c r="F694" s="134"/>
      <c r="G694" s="135"/>
      <c r="H694" s="21"/>
      <c r="I694" s="36"/>
      <c r="J694" s="136"/>
      <c r="K694" s="137"/>
      <c r="L694" s="109"/>
      <c r="M694" s="136"/>
      <c r="N694" s="138"/>
      <c r="O694" s="139"/>
      <c r="P694" s="36"/>
      <c r="Q694" s="49"/>
      <c r="R694" s="21"/>
      <c r="S694" s="110"/>
      <c r="T694" s="140"/>
      <c r="U694" s="141"/>
      <c r="V694" s="134"/>
      <c r="W694" s="142"/>
    </row>
    <row r="695">
      <c r="A695" s="131"/>
      <c r="B695" s="132"/>
      <c r="C695" s="109"/>
      <c r="D695" s="109"/>
      <c r="E695" s="133"/>
      <c r="F695" s="134"/>
      <c r="G695" s="135"/>
      <c r="H695" s="21"/>
      <c r="I695" s="36"/>
      <c r="J695" s="136"/>
      <c r="K695" s="137"/>
      <c r="L695" s="109"/>
      <c r="M695" s="136"/>
      <c r="N695" s="138"/>
      <c r="O695" s="139"/>
      <c r="P695" s="36"/>
      <c r="Q695" s="49"/>
      <c r="R695" s="21"/>
      <c r="S695" s="110"/>
      <c r="T695" s="140"/>
      <c r="U695" s="141"/>
      <c r="V695" s="134"/>
      <c r="W695" s="142"/>
    </row>
    <row r="696">
      <c r="A696" s="131"/>
      <c r="B696" s="132"/>
      <c r="C696" s="109"/>
      <c r="D696" s="109"/>
      <c r="E696" s="133"/>
      <c r="F696" s="134"/>
      <c r="G696" s="135"/>
      <c r="H696" s="21"/>
      <c r="I696" s="36"/>
      <c r="J696" s="136"/>
      <c r="K696" s="137"/>
      <c r="L696" s="109"/>
      <c r="M696" s="136"/>
      <c r="N696" s="138"/>
      <c r="O696" s="139"/>
      <c r="P696" s="36"/>
      <c r="Q696" s="49"/>
      <c r="R696" s="21"/>
      <c r="S696" s="110"/>
      <c r="T696" s="140"/>
      <c r="U696" s="141"/>
      <c r="V696" s="134"/>
      <c r="W696" s="142"/>
    </row>
    <row r="697">
      <c r="A697" s="131"/>
      <c r="B697" s="132"/>
      <c r="C697" s="109"/>
      <c r="D697" s="109"/>
      <c r="E697" s="133"/>
      <c r="F697" s="134"/>
      <c r="G697" s="135"/>
      <c r="H697" s="21"/>
      <c r="I697" s="36"/>
      <c r="J697" s="136"/>
      <c r="K697" s="137"/>
      <c r="L697" s="109"/>
      <c r="M697" s="136"/>
      <c r="N697" s="138"/>
      <c r="O697" s="139"/>
      <c r="P697" s="36"/>
      <c r="Q697" s="49"/>
      <c r="R697" s="21"/>
      <c r="S697" s="110"/>
      <c r="T697" s="140"/>
      <c r="U697" s="141"/>
      <c r="V697" s="134"/>
      <c r="W697" s="142"/>
    </row>
    <row r="698">
      <c r="A698" s="131"/>
      <c r="B698" s="132"/>
      <c r="C698" s="109"/>
      <c r="D698" s="109"/>
      <c r="E698" s="133"/>
      <c r="F698" s="134"/>
      <c r="G698" s="135"/>
      <c r="H698" s="21"/>
      <c r="I698" s="36"/>
      <c r="J698" s="136"/>
      <c r="K698" s="137"/>
      <c r="L698" s="109"/>
      <c r="M698" s="136"/>
      <c r="N698" s="138"/>
      <c r="O698" s="139"/>
      <c r="P698" s="36"/>
      <c r="Q698" s="49"/>
      <c r="R698" s="21"/>
      <c r="S698" s="110"/>
      <c r="T698" s="140"/>
      <c r="U698" s="141"/>
      <c r="V698" s="134"/>
      <c r="W698" s="142"/>
    </row>
    <row r="699">
      <c r="A699" s="131"/>
      <c r="B699" s="132"/>
      <c r="C699" s="109"/>
      <c r="D699" s="109"/>
      <c r="E699" s="133"/>
      <c r="F699" s="134"/>
      <c r="G699" s="135"/>
      <c r="H699" s="21"/>
      <c r="I699" s="36"/>
      <c r="J699" s="136"/>
      <c r="K699" s="137"/>
      <c r="L699" s="109"/>
      <c r="M699" s="136"/>
      <c r="N699" s="138"/>
      <c r="O699" s="139"/>
      <c r="P699" s="36"/>
      <c r="Q699" s="49"/>
      <c r="R699" s="21"/>
      <c r="S699" s="110"/>
      <c r="T699" s="140"/>
      <c r="U699" s="141"/>
      <c r="V699" s="134"/>
      <c r="W699" s="142"/>
    </row>
    <row r="700">
      <c r="A700" s="131"/>
      <c r="B700" s="132"/>
      <c r="C700" s="109"/>
      <c r="D700" s="109"/>
      <c r="E700" s="133"/>
      <c r="F700" s="134"/>
      <c r="G700" s="135"/>
      <c r="H700" s="21"/>
      <c r="I700" s="36"/>
      <c r="J700" s="136"/>
      <c r="K700" s="137"/>
      <c r="L700" s="109"/>
      <c r="M700" s="136"/>
      <c r="N700" s="138"/>
      <c r="O700" s="139"/>
      <c r="P700" s="36"/>
      <c r="Q700" s="49"/>
      <c r="R700" s="21"/>
      <c r="S700" s="110"/>
      <c r="T700" s="140"/>
      <c r="U700" s="141"/>
      <c r="V700" s="134"/>
      <c r="W700" s="142"/>
    </row>
    <row r="701">
      <c r="A701" s="131"/>
      <c r="B701" s="132"/>
      <c r="C701" s="109"/>
      <c r="D701" s="109"/>
      <c r="E701" s="133"/>
      <c r="F701" s="134"/>
      <c r="G701" s="135"/>
      <c r="H701" s="21"/>
      <c r="I701" s="36"/>
      <c r="J701" s="136"/>
      <c r="K701" s="137"/>
      <c r="L701" s="109"/>
      <c r="M701" s="136"/>
      <c r="N701" s="138"/>
      <c r="O701" s="139"/>
      <c r="P701" s="36"/>
      <c r="Q701" s="49"/>
      <c r="R701" s="21"/>
      <c r="S701" s="110"/>
      <c r="T701" s="140"/>
      <c r="U701" s="141"/>
      <c r="V701" s="134"/>
      <c r="W701" s="142"/>
    </row>
    <row r="702">
      <c r="A702" s="131"/>
      <c r="B702" s="132"/>
      <c r="C702" s="109"/>
      <c r="D702" s="109"/>
      <c r="E702" s="133"/>
      <c r="F702" s="134"/>
      <c r="G702" s="135"/>
      <c r="H702" s="21"/>
      <c r="I702" s="36"/>
      <c r="J702" s="136"/>
      <c r="K702" s="137"/>
      <c r="L702" s="109"/>
      <c r="M702" s="136"/>
      <c r="N702" s="138"/>
      <c r="O702" s="139"/>
      <c r="P702" s="36"/>
      <c r="Q702" s="49"/>
      <c r="R702" s="21"/>
      <c r="S702" s="110"/>
      <c r="T702" s="140"/>
      <c r="U702" s="141"/>
      <c r="V702" s="134"/>
      <c r="W702" s="142"/>
    </row>
    <row r="703">
      <c r="A703" s="131"/>
      <c r="B703" s="132"/>
      <c r="C703" s="109"/>
      <c r="D703" s="109"/>
      <c r="E703" s="133"/>
      <c r="F703" s="134"/>
      <c r="G703" s="135"/>
      <c r="H703" s="21"/>
      <c r="I703" s="36"/>
      <c r="J703" s="136"/>
      <c r="K703" s="137"/>
      <c r="L703" s="109"/>
      <c r="M703" s="136"/>
      <c r="N703" s="138"/>
      <c r="O703" s="139"/>
      <c r="P703" s="36"/>
      <c r="Q703" s="49"/>
      <c r="R703" s="21"/>
      <c r="S703" s="110"/>
      <c r="T703" s="140"/>
      <c r="U703" s="141"/>
      <c r="V703" s="134"/>
      <c r="W703" s="142"/>
    </row>
    <row r="704">
      <c r="A704" s="131"/>
      <c r="B704" s="132"/>
      <c r="C704" s="109"/>
      <c r="D704" s="109"/>
      <c r="E704" s="133"/>
      <c r="F704" s="134"/>
      <c r="G704" s="135"/>
      <c r="H704" s="21"/>
      <c r="I704" s="36"/>
      <c r="J704" s="136"/>
      <c r="K704" s="137"/>
      <c r="L704" s="109"/>
      <c r="M704" s="136"/>
      <c r="N704" s="138"/>
      <c r="O704" s="139"/>
      <c r="P704" s="36"/>
      <c r="Q704" s="49"/>
      <c r="R704" s="21"/>
      <c r="S704" s="110"/>
      <c r="T704" s="140"/>
      <c r="U704" s="141"/>
      <c r="V704" s="134"/>
      <c r="W704" s="142"/>
    </row>
    <row r="705">
      <c r="A705" s="131"/>
      <c r="B705" s="132"/>
      <c r="C705" s="109"/>
      <c r="D705" s="109"/>
      <c r="E705" s="133"/>
      <c r="F705" s="134"/>
      <c r="G705" s="135"/>
      <c r="H705" s="21"/>
      <c r="I705" s="36"/>
      <c r="J705" s="136"/>
      <c r="K705" s="137"/>
      <c r="L705" s="109"/>
      <c r="M705" s="136"/>
      <c r="N705" s="138"/>
      <c r="O705" s="139"/>
      <c r="P705" s="36"/>
      <c r="Q705" s="49"/>
      <c r="R705" s="21"/>
      <c r="S705" s="110"/>
      <c r="T705" s="140"/>
      <c r="U705" s="141"/>
      <c r="V705" s="134"/>
      <c r="W705" s="142"/>
    </row>
    <row r="706">
      <c r="A706" s="131"/>
      <c r="B706" s="132"/>
      <c r="C706" s="109"/>
      <c r="D706" s="109"/>
      <c r="E706" s="133"/>
      <c r="F706" s="134"/>
      <c r="G706" s="135"/>
      <c r="H706" s="21"/>
      <c r="I706" s="36"/>
      <c r="J706" s="136"/>
      <c r="K706" s="137"/>
      <c r="L706" s="109"/>
      <c r="M706" s="136"/>
      <c r="N706" s="138"/>
      <c r="O706" s="139"/>
      <c r="P706" s="36"/>
      <c r="Q706" s="49"/>
      <c r="R706" s="21"/>
      <c r="S706" s="110"/>
      <c r="T706" s="140"/>
      <c r="U706" s="141"/>
      <c r="V706" s="134"/>
      <c r="W706" s="142"/>
    </row>
    <row r="707">
      <c r="A707" s="131"/>
      <c r="B707" s="132"/>
      <c r="C707" s="109"/>
      <c r="D707" s="109"/>
      <c r="E707" s="133"/>
      <c r="F707" s="134"/>
      <c r="G707" s="135"/>
      <c r="H707" s="21"/>
      <c r="I707" s="36"/>
      <c r="J707" s="136"/>
      <c r="K707" s="137"/>
      <c r="L707" s="109"/>
      <c r="M707" s="136"/>
      <c r="N707" s="138"/>
      <c r="O707" s="139"/>
      <c r="P707" s="36"/>
      <c r="Q707" s="49"/>
      <c r="R707" s="21"/>
      <c r="S707" s="110"/>
      <c r="T707" s="140"/>
      <c r="U707" s="141"/>
      <c r="V707" s="134"/>
      <c r="W707" s="142"/>
    </row>
    <row r="708">
      <c r="A708" s="131"/>
      <c r="B708" s="132"/>
      <c r="C708" s="109"/>
      <c r="D708" s="109"/>
      <c r="E708" s="133"/>
      <c r="F708" s="134"/>
      <c r="G708" s="135"/>
      <c r="H708" s="21"/>
      <c r="I708" s="36"/>
      <c r="J708" s="136"/>
      <c r="K708" s="137"/>
      <c r="L708" s="109"/>
      <c r="M708" s="136"/>
      <c r="N708" s="138"/>
      <c r="O708" s="139"/>
      <c r="P708" s="36"/>
      <c r="Q708" s="49"/>
      <c r="R708" s="21"/>
      <c r="S708" s="110"/>
      <c r="T708" s="140"/>
      <c r="U708" s="141"/>
      <c r="V708" s="134"/>
      <c r="W708" s="142"/>
    </row>
    <row r="709">
      <c r="A709" s="131"/>
      <c r="B709" s="132"/>
      <c r="C709" s="109"/>
      <c r="D709" s="109"/>
      <c r="E709" s="133"/>
      <c r="F709" s="134"/>
      <c r="G709" s="135"/>
      <c r="H709" s="21"/>
      <c r="I709" s="36"/>
      <c r="J709" s="136"/>
      <c r="K709" s="137"/>
      <c r="L709" s="109"/>
      <c r="M709" s="136"/>
      <c r="N709" s="138"/>
      <c r="O709" s="139"/>
      <c r="P709" s="36"/>
      <c r="Q709" s="49"/>
      <c r="R709" s="21"/>
      <c r="S709" s="110"/>
      <c r="T709" s="140"/>
      <c r="U709" s="141"/>
      <c r="V709" s="134"/>
      <c r="W709" s="142"/>
    </row>
    <row r="710">
      <c r="A710" s="131"/>
      <c r="B710" s="132"/>
      <c r="C710" s="109"/>
      <c r="D710" s="109"/>
      <c r="E710" s="133"/>
      <c r="F710" s="134"/>
      <c r="G710" s="135"/>
      <c r="H710" s="21"/>
      <c r="I710" s="36"/>
      <c r="J710" s="136"/>
      <c r="K710" s="137"/>
      <c r="L710" s="109"/>
      <c r="M710" s="136"/>
      <c r="N710" s="138"/>
      <c r="O710" s="139"/>
      <c r="P710" s="36"/>
      <c r="Q710" s="49"/>
      <c r="R710" s="21"/>
      <c r="S710" s="110"/>
      <c r="T710" s="140"/>
      <c r="U710" s="141"/>
      <c r="V710" s="134"/>
      <c r="W710" s="142"/>
    </row>
    <row r="711">
      <c r="A711" s="131"/>
      <c r="B711" s="132"/>
      <c r="C711" s="109"/>
      <c r="D711" s="109"/>
      <c r="E711" s="133"/>
      <c r="F711" s="134"/>
      <c r="G711" s="135"/>
      <c r="H711" s="21"/>
      <c r="I711" s="36"/>
      <c r="J711" s="136"/>
      <c r="K711" s="137"/>
      <c r="L711" s="109"/>
      <c r="M711" s="136"/>
      <c r="N711" s="138"/>
      <c r="O711" s="139"/>
      <c r="P711" s="36"/>
      <c r="Q711" s="49"/>
      <c r="R711" s="21"/>
      <c r="S711" s="110"/>
      <c r="T711" s="140"/>
      <c r="U711" s="141"/>
      <c r="V711" s="134"/>
      <c r="W711" s="142"/>
    </row>
    <row r="712">
      <c r="A712" s="131"/>
      <c r="B712" s="132"/>
      <c r="C712" s="109"/>
      <c r="D712" s="109"/>
      <c r="E712" s="133"/>
      <c r="F712" s="134"/>
      <c r="G712" s="135"/>
      <c r="H712" s="21"/>
      <c r="I712" s="36"/>
      <c r="J712" s="136"/>
      <c r="K712" s="137"/>
      <c r="L712" s="109"/>
      <c r="M712" s="136"/>
      <c r="N712" s="138"/>
      <c r="O712" s="139"/>
      <c r="P712" s="36"/>
      <c r="Q712" s="49"/>
      <c r="R712" s="21"/>
      <c r="S712" s="110"/>
      <c r="T712" s="140"/>
      <c r="U712" s="141"/>
      <c r="V712" s="134"/>
      <c r="W712" s="142"/>
    </row>
    <row r="713">
      <c r="A713" s="131"/>
      <c r="B713" s="132"/>
      <c r="C713" s="109"/>
      <c r="D713" s="109"/>
      <c r="E713" s="133"/>
      <c r="F713" s="134"/>
      <c r="G713" s="135"/>
      <c r="H713" s="21"/>
      <c r="I713" s="36"/>
      <c r="J713" s="136"/>
      <c r="K713" s="137"/>
      <c r="L713" s="109"/>
      <c r="M713" s="136"/>
      <c r="N713" s="138"/>
      <c r="O713" s="139"/>
      <c r="P713" s="36"/>
      <c r="Q713" s="49"/>
      <c r="R713" s="21"/>
      <c r="S713" s="110"/>
      <c r="T713" s="140"/>
      <c r="U713" s="141"/>
      <c r="V713" s="134"/>
      <c r="W713" s="142"/>
    </row>
    <row r="714">
      <c r="A714" s="131"/>
      <c r="B714" s="132"/>
      <c r="C714" s="109"/>
      <c r="D714" s="109"/>
      <c r="E714" s="133"/>
      <c r="F714" s="134"/>
      <c r="G714" s="135"/>
      <c r="H714" s="21"/>
      <c r="I714" s="36"/>
      <c r="J714" s="136"/>
      <c r="K714" s="137"/>
      <c r="L714" s="109"/>
      <c r="M714" s="136"/>
      <c r="N714" s="138"/>
      <c r="O714" s="139"/>
      <c r="P714" s="36"/>
      <c r="Q714" s="49"/>
      <c r="R714" s="21"/>
      <c r="S714" s="110"/>
      <c r="T714" s="140"/>
      <c r="U714" s="141"/>
      <c r="V714" s="134"/>
      <c r="W714" s="142"/>
    </row>
    <row r="715">
      <c r="A715" s="131"/>
      <c r="B715" s="132"/>
      <c r="C715" s="109"/>
      <c r="D715" s="109"/>
      <c r="E715" s="133"/>
      <c r="F715" s="134"/>
      <c r="G715" s="135"/>
      <c r="H715" s="21"/>
      <c r="I715" s="36"/>
      <c r="J715" s="136"/>
      <c r="K715" s="137"/>
      <c r="L715" s="109"/>
      <c r="M715" s="136"/>
      <c r="N715" s="138"/>
      <c r="O715" s="139"/>
      <c r="P715" s="36"/>
      <c r="Q715" s="49"/>
      <c r="R715" s="21"/>
      <c r="S715" s="110"/>
      <c r="T715" s="140"/>
      <c r="U715" s="141"/>
      <c r="V715" s="134"/>
      <c r="W715" s="142"/>
    </row>
    <row r="716">
      <c r="A716" s="131"/>
      <c r="B716" s="132"/>
      <c r="C716" s="109"/>
      <c r="D716" s="109"/>
      <c r="E716" s="133"/>
      <c r="F716" s="134"/>
      <c r="G716" s="135"/>
      <c r="H716" s="21"/>
      <c r="I716" s="36"/>
      <c r="J716" s="136"/>
      <c r="K716" s="137"/>
      <c r="L716" s="109"/>
      <c r="M716" s="136"/>
      <c r="N716" s="138"/>
      <c r="O716" s="139"/>
      <c r="P716" s="36"/>
      <c r="Q716" s="49"/>
      <c r="R716" s="21"/>
      <c r="S716" s="110"/>
      <c r="T716" s="140"/>
      <c r="U716" s="141"/>
      <c r="V716" s="134"/>
      <c r="W716" s="142"/>
    </row>
    <row r="717">
      <c r="A717" s="131"/>
      <c r="B717" s="132"/>
      <c r="C717" s="109"/>
      <c r="D717" s="109"/>
      <c r="E717" s="133"/>
      <c r="F717" s="134"/>
      <c r="G717" s="135"/>
      <c r="H717" s="21"/>
      <c r="I717" s="36"/>
      <c r="J717" s="136"/>
      <c r="K717" s="137"/>
      <c r="L717" s="109"/>
      <c r="M717" s="136"/>
      <c r="N717" s="138"/>
      <c r="O717" s="139"/>
      <c r="P717" s="36"/>
      <c r="Q717" s="49"/>
      <c r="R717" s="21"/>
      <c r="S717" s="110"/>
      <c r="T717" s="140"/>
      <c r="U717" s="141"/>
      <c r="V717" s="134"/>
      <c r="W717" s="142"/>
    </row>
    <row r="718">
      <c r="A718" s="131"/>
      <c r="B718" s="132"/>
      <c r="C718" s="109"/>
      <c r="D718" s="109"/>
      <c r="E718" s="133"/>
      <c r="F718" s="134"/>
      <c r="G718" s="135"/>
      <c r="H718" s="21"/>
      <c r="I718" s="36"/>
      <c r="J718" s="136"/>
      <c r="K718" s="137"/>
      <c r="L718" s="109"/>
      <c r="M718" s="136"/>
      <c r="N718" s="138"/>
      <c r="O718" s="139"/>
      <c r="P718" s="36"/>
      <c r="Q718" s="49"/>
      <c r="R718" s="21"/>
      <c r="S718" s="110"/>
      <c r="T718" s="140"/>
      <c r="U718" s="141"/>
      <c r="V718" s="134"/>
      <c r="W718" s="142"/>
    </row>
    <row r="719">
      <c r="A719" s="131"/>
      <c r="B719" s="132"/>
      <c r="C719" s="109"/>
      <c r="D719" s="109"/>
      <c r="E719" s="133"/>
      <c r="F719" s="134"/>
      <c r="G719" s="135"/>
      <c r="H719" s="21"/>
      <c r="I719" s="36"/>
      <c r="J719" s="136"/>
      <c r="K719" s="137"/>
      <c r="L719" s="109"/>
      <c r="M719" s="136"/>
      <c r="N719" s="138"/>
      <c r="O719" s="139"/>
      <c r="P719" s="36"/>
      <c r="Q719" s="49"/>
      <c r="R719" s="21"/>
      <c r="S719" s="110"/>
      <c r="T719" s="140"/>
      <c r="U719" s="141"/>
      <c r="V719" s="134"/>
      <c r="W719" s="142"/>
    </row>
    <row r="720">
      <c r="A720" s="131"/>
      <c r="B720" s="132"/>
      <c r="C720" s="109"/>
      <c r="D720" s="109"/>
      <c r="E720" s="133"/>
      <c r="F720" s="134"/>
      <c r="G720" s="135"/>
      <c r="H720" s="21"/>
      <c r="I720" s="36"/>
      <c r="J720" s="136"/>
      <c r="K720" s="137"/>
      <c r="L720" s="109"/>
      <c r="M720" s="136"/>
      <c r="N720" s="138"/>
      <c r="O720" s="139"/>
      <c r="P720" s="36"/>
      <c r="Q720" s="49"/>
      <c r="R720" s="21"/>
      <c r="S720" s="110"/>
      <c r="T720" s="140"/>
      <c r="U720" s="141"/>
      <c r="V720" s="134"/>
      <c r="W720" s="142"/>
    </row>
    <row r="721">
      <c r="A721" s="131"/>
      <c r="B721" s="132"/>
      <c r="C721" s="109"/>
      <c r="D721" s="109"/>
      <c r="E721" s="133"/>
      <c r="F721" s="134"/>
      <c r="G721" s="135"/>
      <c r="H721" s="21"/>
      <c r="I721" s="36"/>
      <c r="J721" s="136"/>
      <c r="K721" s="137"/>
      <c r="L721" s="109"/>
      <c r="M721" s="136"/>
      <c r="N721" s="138"/>
      <c r="O721" s="139"/>
      <c r="P721" s="36"/>
      <c r="Q721" s="49"/>
      <c r="R721" s="21"/>
      <c r="S721" s="110"/>
      <c r="T721" s="140"/>
      <c r="U721" s="141"/>
      <c r="V721" s="134"/>
      <c r="W721" s="142"/>
    </row>
    <row r="722">
      <c r="A722" s="131"/>
      <c r="B722" s="132"/>
      <c r="C722" s="109"/>
      <c r="D722" s="109"/>
      <c r="E722" s="133"/>
      <c r="F722" s="134"/>
      <c r="G722" s="135"/>
      <c r="H722" s="21"/>
      <c r="I722" s="36"/>
      <c r="J722" s="136"/>
      <c r="K722" s="137"/>
      <c r="L722" s="109"/>
      <c r="M722" s="136"/>
      <c r="N722" s="138"/>
      <c r="O722" s="139"/>
      <c r="P722" s="36"/>
      <c r="Q722" s="49"/>
      <c r="R722" s="21"/>
      <c r="S722" s="110"/>
      <c r="T722" s="140"/>
      <c r="U722" s="141"/>
      <c r="V722" s="134"/>
      <c r="W722" s="142"/>
    </row>
    <row r="723">
      <c r="A723" s="131"/>
      <c r="B723" s="132"/>
      <c r="C723" s="109"/>
      <c r="D723" s="109"/>
      <c r="E723" s="133"/>
      <c r="F723" s="134"/>
      <c r="G723" s="135"/>
      <c r="H723" s="21"/>
      <c r="I723" s="36"/>
      <c r="J723" s="136"/>
      <c r="K723" s="137"/>
      <c r="L723" s="109"/>
      <c r="M723" s="136"/>
      <c r="N723" s="138"/>
      <c r="O723" s="139"/>
      <c r="P723" s="36"/>
      <c r="Q723" s="49"/>
      <c r="R723" s="21"/>
      <c r="S723" s="110"/>
      <c r="T723" s="140"/>
      <c r="U723" s="141"/>
      <c r="V723" s="134"/>
      <c r="W723" s="142"/>
    </row>
    <row r="724">
      <c r="A724" s="131"/>
      <c r="B724" s="132"/>
      <c r="C724" s="109"/>
      <c r="D724" s="109"/>
      <c r="E724" s="133"/>
      <c r="F724" s="134"/>
      <c r="G724" s="135"/>
      <c r="H724" s="21"/>
      <c r="I724" s="36"/>
      <c r="J724" s="136"/>
      <c r="K724" s="137"/>
      <c r="L724" s="109"/>
      <c r="M724" s="136"/>
      <c r="N724" s="138"/>
      <c r="O724" s="139"/>
      <c r="P724" s="36"/>
      <c r="Q724" s="49"/>
      <c r="R724" s="21"/>
      <c r="S724" s="110"/>
      <c r="T724" s="140"/>
      <c r="U724" s="141"/>
      <c r="V724" s="134"/>
      <c r="W724" s="142"/>
    </row>
    <row r="725">
      <c r="A725" s="131"/>
      <c r="B725" s="132"/>
      <c r="C725" s="109"/>
      <c r="D725" s="109"/>
      <c r="E725" s="133"/>
      <c r="F725" s="134"/>
      <c r="G725" s="135"/>
      <c r="H725" s="21"/>
      <c r="I725" s="36"/>
      <c r="J725" s="136"/>
      <c r="K725" s="137"/>
      <c r="L725" s="109"/>
      <c r="M725" s="136"/>
      <c r="N725" s="138"/>
      <c r="O725" s="139"/>
      <c r="P725" s="36"/>
      <c r="Q725" s="49"/>
      <c r="R725" s="21"/>
      <c r="S725" s="110"/>
      <c r="T725" s="140"/>
      <c r="U725" s="141"/>
      <c r="V725" s="134"/>
      <c r="W725" s="142"/>
    </row>
    <row r="726">
      <c r="A726" s="131"/>
      <c r="B726" s="132"/>
      <c r="C726" s="109"/>
      <c r="D726" s="109"/>
      <c r="E726" s="133"/>
      <c r="F726" s="134"/>
      <c r="G726" s="135"/>
      <c r="H726" s="21"/>
      <c r="I726" s="36"/>
      <c r="J726" s="136"/>
      <c r="K726" s="137"/>
      <c r="L726" s="109"/>
      <c r="M726" s="136"/>
      <c r="N726" s="138"/>
      <c r="O726" s="139"/>
      <c r="P726" s="36"/>
      <c r="Q726" s="49"/>
      <c r="R726" s="21"/>
      <c r="S726" s="110"/>
      <c r="T726" s="140"/>
      <c r="U726" s="141"/>
      <c r="V726" s="134"/>
      <c r="W726" s="142"/>
    </row>
    <row r="727">
      <c r="A727" s="131"/>
      <c r="B727" s="132"/>
      <c r="C727" s="109"/>
      <c r="D727" s="109"/>
      <c r="E727" s="133"/>
      <c r="F727" s="134"/>
      <c r="G727" s="135"/>
      <c r="H727" s="21"/>
      <c r="I727" s="36"/>
      <c r="J727" s="136"/>
      <c r="K727" s="137"/>
      <c r="L727" s="109"/>
      <c r="M727" s="136"/>
      <c r="N727" s="138"/>
      <c r="O727" s="139"/>
      <c r="P727" s="36"/>
      <c r="Q727" s="49"/>
      <c r="R727" s="21"/>
      <c r="S727" s="110"/>
      <c r="T727" s="140"/>
      <c r="U727" s="141"/>
      <c r="V727" s="134"/>
      <c r="W727" s="142"/>
    </row>
    <row r="728">
      <c r="A728" s="131"/>
      <c r="B728" s="132"/>
      <c r="C728" s="109"/>
      <c r="D728" s="109"/>
      <c r="E728" s="133"/>
      <c r="F728" s="134"/>
      <c r="G728" s="135"/>
      <c r="H728" s="21"/>
      <c r="I728" s="36"/>
      <c r="J728" s="136"/>
      <c r="K728" s="137"/>
      <c r="L728" s="109"/>
      <c r="M728" s="136"/>
      <c r="N728" s="138"/>
      <c r="O728" s="139"/>
      <c r="P728" s="36"/>
      <c r="Q728" s="49"/>
      <c r="R728" s="21"/>
      <c r="S728" s="110"/>
      <c r="T728" s="140"/>
      <c r="U728" s="141"/>
      <c r="V728" s="134"/>
      <c r="W728" s="142"/>
    </row>
    <row r="729">
      <c r="A729" s="131"/>
      <c r="B729" s="132"/>
      <c r="C729" s="109"/>
      <c r="D729" s="109"/>
      <c r="E729" s="133"/>
      <c r="F729" s="134"/>
      <c r="G729" s="135"/>
      <c r="H729" s="21"/>
      <c r="I729" s="36"/>
      <c r="J729" s="136"/>
      <c r="K729" s="137"/>
      <c r="L729" s="109"/>
      <c r="M729" s="136"/>
      <c r="N729" s="138"/>
      <c r="O729" s="139"/>
      <c r="P729" s="36"/>
      <c r="Q729" s="49"/>
      <c r="R729" s="21"/>
      <c r="S729" s="110"/>
      <c r="T729" s="140"/>
      <c r="U729" s="141"/>
      <c r="V729" s="134"/>
      <c r="W729" s="142"/>
    </row>
    <row r="730">
      <c r="A730" s="131"/>
      <c r="B730" s="132"/>
      <c r="C730" s="109"/>
      <c r="D730" s="109"/>
      <c r="E730" s="133"/>
      <c r="F730" s="134"/>
      <c r="G730" s="135"/>
      <c r="H730" s="21"/>
      <c r="I730" s="36"/>
      <c r="J730" s="136"/>
      <c r="K730" s="137"/>
      <c r="L730" s="109"/>
      <c r="M730" s="136"/>
      <c r="N730" s="138"/>
      <c r="O730" s="139"/>
      <c r="P730" s="36"/>
      <c r="Q730" s="49"/>
      <c r="R730" s="21"/>
      <c r="S730" s="110"/>
      <c r="T730" s="140"/>
      <c r="U730" s="141"/>
      <c r="V730" s="134"/>
      <c r="W730" s="142"/>
    </row>
    <row r="731">
      <c r="A731" s="131"/>
      <c r="B731" s="132"/>
      <c r="C731" s="109"/>
      <c r="D731" s="109"/>
      <c r="E731" s="133"/>
      <c r="F731" s="134"/>
      <c r="G731" s="135"/>
      <c r="H731" s="21"/>
      <c r="I731" s="36"/>
      <c r="J731" s="136"/>
      <c r="K731" s="137"/>
      <c r="L731" s="109"/>
      <c r="M731" s="136"/>
      <c r="N731" s="138"/>
      <c r="O731" s="139"/>
      <c r="P731" s="36"/>
      <c r="Q731" s="49"/>
      <c r="R731" s="21"/>
      <c r="S731" s="110"/>
      <c r="T731" s="140"/>
      <c r="U731" s="141"/>
      <c r="V731" s="134"/>
      <c r="W731" s="142"/>
    </row>
    <row r="732">
      <c r="A732" s="131"/>
      <c r="B732" s="132"/>
      <c r="C732" s="109"/>
      <c r="D732" s="109"/>
      <c r="E732" s="133"/>
      <c r="F732" s="134"/>
      <c r="G732" s="135"/>
      <c r="H732" s="21"/>
      <c r="I732" s="36"/>
      <c r="J732" s="136"/>
      <c r="K732" s="137"/>
      <c r="L732" s="109"/>
      <c r="M732" s="136"/>
      <c r="N732" s="138"/>
      <c r="O732" s="139"/>
      <c r="P732" s="36"/>
      <c r="Q732" s="49"/>
      <c r="R732" s="21"/>
      <c r="S732" s="110"/>
      <c r="T732" s="140"/>
      <c r="U732" s="141"/>
      <c r="V732" s="134"/>
      <c r="W732" s="142"/>
    </row>
    <row r="733">
      <c r="A733" s="131"/>
      <c r="B733" s="132"/>
      <c r="C733" s="109"/>
      <c r="D733" s="109"/>
      <c r="E733" s="133"/>
      <c r="F733" s="134"/>
      <c r="G733" s="135"/>
      <c r="H733" s="21"/>
      <c r="I733" s="36"/>
      <c r="J733" s="136"/>
      <c r="K733" s="137"/>
      <c r="L733" s="109"/>
      <c r="M733" s="136"/>
      <c r="N733" s="138"/>
      <c r="O733" s="139"/>
      <c r="P733" s="36"/>
      <c r="Q733" s="49"/>
      <c r="R733" s="21"/>
      <c r="S733" s="110"/>
      <c r="T733" s="140"/>
      <c r="U733" s="141"/>
      <c r="V733" s="134"/>
      <c r="W733" s="142"/>
    </row>
    <row r="734">
      <c r="A734" s="131"/>
      <c r="B734" s="132"/>
      <c r="C734" s="109"/>
      <c r="D734" s="109"/>
      <c r="E734" s="133"/>
      <c r="F734" s="134"/>
      <c r="G734" s="135"/>
      <c r="H734" s="21"/>
      <c r="I734" s="36"/>
      <c r="J734" s="136"/>
      <c r="K734" s="137"/>
      <c r="L734" s="109"/>
      <c r="M734" s="136"/>
      <c r="N734" s="138"/>
      <c r="O734" s="139"/>
      <c r="P734" s="36"/>
      <c r="Q734" s="49"/>
      <c r="R734" s="21"/>
      <c r="S734" s="110"/>
      <c r="T734" s="140"/>
      <c r="U734" s="141"/>
      <c r="V734" s="134"/>
      <c r="W734" s="142"/>
    </row>
    <row r="735">
      <c r="A735" s="131"/>
      <c r="B735" s="132"/>
      <c r="C735" s="109"/>
      <c r="D735" s="109"/>
      <c r="E735" s="133"/>
      <c r="F735" s="134"/>
      <c r="G735" s="135"/>
      <c r="H735" s="21"/>
      <c r="I735" s="36"/>
      <c r="J735" s="136"/>
      <c r="K735" s="137"/>
      <c r="L735" s="109"/>
      <c r="M735" s="136"/>
      <c r="N735" s="138"/>
      <c r="O735" s="139"/>
      <c r="P735" s="36"/>
      <c r="Q735" s="49"/>
      <c r="R735" s="21"/>
      <c r="S735" s="110"/>
      <c r="T735" s="140"/>
      <c r="U735" s="141"/>
      <c r="V735" s="134"/>
      <c r="W735" s="142"/>
    </row>
    <row r="736">
      <c r="A736" s="131"/>
      <c r="B736" s="132"/>
      <c r="C736" s="109"/>
      <c r="D736" s="109"/>
      <c r="E736" s="133"/>
      <c r="F736" s="134"/>
      <c r="G736" s="135"/>
      <c r="H736" s="21"/>
      <c r="I736" s="36"/>
      <c r="J736" s="136"/>
      <c r="K736" s="137"/>
      <c r="L736" s="109"/>
      <c r="M736" s="136"/>
      <c r="N736" s="138"/>
      <c r="O736" s="139"/>
      <c r="P736" s="36"/>
      <c r="Q736" s="49"/>
      <c r="R736" s="21"/>
      <c r="S736" s="110"/>
      <c r="T736" s="140"/>
      <c r="U736" s="141"/>
      <c r="V736" s="134"/>
      <c r="W736" s="142"/>
    </row>
    <row r="737">
      <c r="A737" s="131"/>
      <c r="B737" s="132"/>
      <c r="C737" s="109"/>
      <c r="D737" s="109"/>
      <c r="E737" s="133"/>
      <c r="F737" s="134"/>
      <c r="G737" s="135"/>
      <c r="H737" s="21"/>
      <c r="I737" s="36"/>
      <c r="J737" s="136"/>
      <c r="K737" s="137"/>
      <c r="L737" s="109"/>
      <c r="M737" s="136"/>
      <c r="N737" s="138"/>
      <c r="O737" s="139"/>
      <c r="P737" s="36"/>
      <c r="Q737" s="49"/>
      <c r="R737" s="21"/>
      <c r="S737" s="110"/>
      <c r="T737" s="140"/>
      <c r="U737" s="141"/>
      <c r="V737" s="134"/>
      <c r="W737" s="142"/>
    </row>
    <row r="738">
      <c r="A738" s="131"/>
      <c r="B738" s="132"/>
      <c r="C738" s="109"/>
      <c r="D738" s="109"/>
      <c r="E738" s="133"/>
      <c r="F738" s="134"/>
      <c r="G738" s="135"/>
      <c r="H738" s="21"/>
      <c r="I738" s="36"/>
      <c r="J738" s="136"/>
      <c r="K738" s="137"/>
      <c r="L738" s="109"/>
      <c r="M738" s="136"/>
      <c r="N738" s="138"/>
      <c r="O738" s="139"/>
      <c r="P738" s="36"/>
      <c r="Q738" s="49"/>
      <c r="R738" s="21"/>
      <c r="S738" s="110"/>
      <c r="T738" s="140"/>
      <c r="U738" s="141"/>
      <c r="V738" s="134"/>
      <c r="W738" s="142"/>
    </row>
    <row r="739">
      <c r="A739" s="131"/>
      <c r="B739" s="132"/>
      <c r="C739" s="109"/>
      <c r="D739" s="109"/>
      <c r="E739" s="133"/>
      <c r="F739" s="134"/>
      <c r="G739" s="135"/>
      <c r="H739" s="21"/>
      <c r="I739" s="36"/>
      <c r="J739" s="136"/>
      <c r="K739" s="137"/>
      <c r="L739" s="109"/>
      <c r="M739" s="136"/>
      <c r="N739" s="138"/>
      <c r="O739" s="139"/>
      <c r="P739" s="36"/>
      <c r="Q739" s="49"/>
      <c r="R739" s="21"/>
      <c r="S739" s="110"/>
      <c r="T739" s="140"/>
      <c r="U739" s="141"/>
      <c r="V739" s="134"/>
      <c r="W739" s="142"/>
    </row>
    <row r="740">
      <c r="A740" s="131"/>
      <c r="B740" s="132"/>
      <c r="C740" s="109"/>
      <c r="D740" s="109"/>
      <c r="E740" s="133"/>
      <c r="F740" s="134"/>
      <c r="G740" s="135"/>
      <c r="H740" s="21"/>
      <c r="I740" s="36"/>
      <c r="J740" s="136"/>
      <c r="K740" s="137"/>
      <c r="L740" s="109"/>
      <c r="M740" s="136"/>
      <c r="N740" s="138"/>
      <c r="O740" s="139"/>
      <c r="P740" s="36"/>
      <c r="Q740" s="49"/>
      <c r="R740" s="21"/>
      <c r="S740" s="110"/>
      <c r="T740" s="140"/>
      <c r="U740" s="141"/>
      <c r="V740" s="134"/>
      <c r="W740" s="142"/>
    </row>
    <row r="741">
      <c r="A741" s="131"/>
      <c r="B741" s="132"/>
      <c r="C741" s="109"/>
      <c r="D741" s="109"/>
      <c r="E741" s="133"/>
      <c r="F741" s="134"/>
      <c r="G741" s="135"/>
      <c r="H741" s="21"/>
      <c r="I741" s="36"/>
      <c r="J741" s="136"/>
      <c r="K741" s="137"/>
      <c r="L741" s="109"/>
      <c r="M741" s="136"/>
      <c r="N741" s="138"/>
      <c r="O741" s="139"/>
      <c r="P741" s="36"/>
      <c r="Q741" s="49"/>
      <c r="R741" s="21"/>
      <c r="S741" s="110"/>
      <c r="T741" s="140"/>
      <c r="U741" s="141"/>
      <c r="V741" s="134"/>
      <c r="W741" s="142"/>
    </row>
    <row r="742">
      <c r="A742" s="131"/>
      <c r="B742" s="132"/>
      <c r="C742" s="109"/>
      <c r="D742" s="109"/>
      <c r="E742" s="133"/>
      <c r="F742" s="134"/>
      <c r="G742" s="135"/>
      <c r="H742" s="21"/>
      <c r="I742" s="36"/>
      <c r="J742" s="136"/>
      <c r="K742" s="137"/>
      <c r="L742" s="109"/>
      <c r="M742" s="136"/>
      <c r="N742" s="138"/>
      <c r="O742" s="139"/>
      <c r="P742" s="36"/>
      <c r="Q742" s="49"/>
      <c r="R742" s="21"/>
      <c r="S742" s="110"/>
      <c r="T742" s="140"/>
      <c r="U742" s="141"/>
      <c r="V742" s="134"/>
      <c r="W742" s="142"/>
    </row>
    <row r="743">
      <c r="A743" s="131"/>
      <c r="B743" s="132"/>
      <c r="C743" s="109"/>
      <c r="D743" s="109"/>
      <c r="E743" s="133"/>
      <c r="F743" s="134"/>
      <c r="G743" s="135"/>
      <c r="H743" s="21"/>
      <c r="I743" s="36"/>
      <c r="J743" s="136"/>
      <c r="K743" s="137"/>
      <c r="L743" s="109"/>
      <c r="M743" s="136"/>
      <c r="N743" s="138"/>
      <c r="O743" s="139"/>
      <c r="P743" s="36"/>
      <c r="Q743" s="49"/>
      <c r="R743" s="21"/>
      <c r="S743" s="110"/>
      <c r="T743" s="140"/>
      <c r="U743" s="141"/>
      <c r="V743" s="134"/>
      <c r="W743" s="142"/>
    </row>
    <row r="744">
      <c r="A744" s="131"/>
      <c r="B744" s="132"/>
      <c r="C744" s="109"/>
      <c r="D744" s="109"/>
      <c r="E744" s="133"/>
      <c r="F744" s="134"/>
      <c r="G744" s="135"/>
      <c r="H744" s="21"/>
      <c r="I744" s="36"/>
      <c r="J744" s="136"/>
      <c r="K744" s="137"/>
      <c r="L744" s="109"/>
      <c r="M744" s="136"/>
      <c r="N744" s="138"/>
      <c r="O744" s="139"/>
      <c r="P744" s="36"/>
      <c r="Q744" s="49"/>
      <c r="R744" s="21"/>
      <c r="S744" s="110"/>
      <c r="T744" s="140"/>
      <c r="U744" s="141"/>
      <c r="V744" s="134"/>
      <c r="W744" s="142"/>
    </row>
    <row r="745">
      <c r="A745" s="131"/>
      <c r="B745" s="132"/>
      <c r="C745" s="109"/>
      <c r="D745" s="109"/>
      <c r="E745" s="133"/>
      <c r="F745" s="134"/>
      <c r="G745" s="135"/>
      <c r="H745" s="21"/>
      <c r="I745" s="36"/>
      <c r="J745" s="136"/>
      <c r="K745" s="137"/>
      <c r="L745" s="109"/>
      <c r="M745" s="136"/>
      <c r="N745" s="138"/>
      <c r="O745" s="139"/>
      <c r="P745" s="36"/>
      <c r="Q745" s="49"/>
      <c r="R745" s="21"/>
      <c r="S745" s="110"/>
      <c r="T745" s="140"/>
      <c r="U745" s="141"/>
      <c r="V745" s="134"/>
      <c r="W745" s="142"/>
    </row>
    <row r="746">
      <c r="A746" s="131"/>
      <c r="B746" s="132"/>
      <c r="C746" s="109"/>
      <c r="D746" s="109"/>
      <c r="E746" s="133"/>
      <c r="F746" s="134"/>
      <c r="G746" s="135"/>
      <c r="H746" s="21"/>
      <c r="I746" s="36"/>
      <c r="J746" s="136"/>
      <c r="K746" s="137"/>
      <c r="L746" s="109"/>
      <c r="M746" s="136"/>
      <c r="N746" s="138"/>
      <c r="O746" s="139"/>
      <c r="P746" s="36"/>
      <c r="Q746" s="49"/>
      <c r="R746" s="21"/>
      <c r="S746" s="110"/>
      <c r="T746" s="140"/>
      <c r="U746" s="141"/>
      <c r="V746" s="134"/>
      <c r="W746" s="142"/>
    </row>
    <row r="747">
      <c r="A747" s="131"/>
      <c r="B747" s="132"/>
      <c r="C747" s="109"/>
      <c r="D747" s="109"/>
      <c r="E747" s="133"/>
      <c r="F747" s="134"/>
      <c r="G747" s="135"/>
      <c r="H747" s="21"/>
      <c r="I747" s="36"/>
      <c r="J747" s="136"/>
      <c r="K747" s="137"/>
      <c r="L747" s="109"/>
      <c r="M747" s="136"/>
      <c r="N747" s="138"/>
      <c r="O747" s="139"/>
      <c r="P747" s="36"/>
      <c r="Q747" s="49"/>
      <c r="R747" s="21"/>
      <c r="S747" s="110"/>
      <c r="T747" s="140"/>
      <c r="U747" s="141"/>
      <c r="V747" s="134"/>
      <c r="W747" s="142"/>
    </row>
    <row r="748">
      <c r="A748" s="131"/>
      <c r="B748" s="132"/>
      <c r="C748" s="109"/>
      <c r="D748" s="109"/>
      <c r="E748" s="133"/>
      <c r="F748" s="134"/>
      <c r="G748" s="135"/>
      <c r="H748" s="21"/>
      <c r="I748" s="36"/>
      <c r="J748" s="136"/>
      <c r="K748" s="137"/>
      <c r="L748" s="109"/>
      <c r="M748" s="136"/>
      <c r="N748" s="138"/>
      <c r="O748" s="139"/>
      <c r="P748" s="36"/>
      <c r="Q748" s="49"/>
      <c r="R748" s="21"/>
      <c r="S748" s="110"/>
      <c r="T748" s="140"/>
      <c r="U748" s="141"/>
      <c r="V748" s="134"/>
      <c r="W748" s="142"/>
    </row>
    <row r="749">
      <c r="A749" s="131"/>
      <c r="B749" s="132"/>
      <c r="C749" s="109"/>
      <c r="D749" s="109"/>
      <c r="E749" s="133"/>
      <c r="F749" s="134"/>
      <c r="G749" s="135"/>
      <c r="H749" s="21"/>
      <c r="I749" s="36"/>
      <c r="J749" s="136"/>
      <c r="K749" s="137"/>
      <c r="L749" s="109"/>
      <c r="M749" s="136"/>
      <c r="N749" s="138"/>
      <c r="O749" s="139"/>
      <c r="P749" s="36"/>
      <c r="Q749" s="49"/>
      <c r="R749" s="21"/>
      <c r="S749" s="110"/>
      <c r="T749" s="140"/>
      <c r="U749" s="141"/>
      <c r="V749" s="134"/>
      <c r="W749" s="142"/>
    </row>
    <row r="750">
      <c r="A750" s="131"/>
      <c r="B750" s="132"/>
      <c r="C750" s="109"/>
      <c r="D750" s="109"/>
      <c r="E750" s="133"/>
      <c r="F750" s="134"/>
      <c r="G750" s="135"/>
      <c r="H750" s="21"/>
      <c r="I750" s="36"/>
      <c r="J750" s="136"/>
      <c r="K750" s="137"/>
      <c r="L750" s="109"/>
      <c r="M750" s="136"/>
      <c r="N750" s="138"/>
      <c r="O750" s="139"/>
      <c r="P750" s="36"/>
      <c r="Q750" s="49"/>
      <c r="R750" s="21"/>
      <c r="S750" s="110"/>
      <c r="T750" s="140"/>
      <c r="U750" s="141"/>
      <c r="V750" s="134"/>
      <c r="W750" s="142"/>
    </row>
    <row r="751">
      <c r="A751" s="131"/>
      <c r="B751" s="132"/>
      <c r="C751" s="109"/>
      <c r="D751" s="109"/>
      <c r="E751" s="133"/>
      <c r="F751" s="134"/>
      <c r="G751" s="135"/>
      <c r="H751" s="21"/>
      <c r="I751" s="36"/>
      <c r="J751" s="136"/>
      <c r="K751" s="137"/>
      <c r="L751" s="109"/>
      <c r="M751" s="136"/>
      <c r="N751" s="138"/>
      <c r="O751" s="139"/>
      <c r="P751" s="36"/>
      <c r="Q751" s="49"/>
      <c r="R751" s="21"/>
      <c r="S751" s="110"/>
      <c r="T751" s="140"/>
      <c r="U751" s="141"/>
      <c r="V751" s="134"/>
      <c r="W751" s="142"/>
    </row>
    <row r="752">
      <c r="A752" s="131"/>
      <c r="B752" s="132"/>
      <c r="C752" s="109"/>
      <c r="D752" s="109"/>
      <c r="E752" s="133"/>
      <c r="F752" s="134"/>
      <c r="G752" s="135"/>
      <c r="H752" s="21"/>
      <c r="I752" s="36"/>
      <c r="J752" s="136"/>
      <c r="K752" s="137"/>
      <c r="L752" s="109"/>
      <c r="M752" s="136"/>
      <c r="N752" s="138"/>
      <c r="O752" s="139"/>
      <c r="P752" s="36"/>
      <c r="Q752" s="49"/>
      <c r="R752" s="21"/>
      <c r="S752" s="110"/>
      <c r="T752" s="140"/>
      <c r="U752" s="141"/>
      <c r="V752" s="134"/>
      <c r="W752" s="142"/>
    </row>
    <row r="753">
      <c r="A753" s="131"/>
      <c r="B753" s="132"/>
      <c r="C753" s="109"/>
      <c r="D753" s="109"/>
      <c r="E753" s="133"/>
      <c r="F753" s="134"/>
      <c r="G753" s="135"/>
      <c r="H753" s="21"/>
      <c r="I753" s="36"/>
      <c r="J753" s="136"/>
      <c r="K753" s="137"/>
      <c r="L753" s="109"/>
      <c r="M753" s="136"/>
      <c r="N753" s="138"/>
      <c r="O753" s="139"/>
      <c r="P753" s="36"/>
      <c r="Q753" s="49"/>
      <c r="R753" s="21"/>
      <c r="S753" s="110"/>
      <c r="T753" s="140"/>
      <c r="U753" s="141"/>
      <c r="V753" s="134"/>
      <c r="W753" s="142"/>
    </row>
    <row r="754">
      <c r="A754" s="131"/>
      <c r="B754" s="132"/>
      <c r="C754" s="109"/>
      <c r="D754" s="109"/>
      <c r="E754" s="133"/>
      <c r="F754" s="134"/>
      <c r="G754" s="135"/>
      <c r="H754" s="21"/>
      <c r="I754" s="36"/>
      <c r="J754" s="136"/>
      <c r="K754" s="137"/>
      <c r="L754" s="109"/>
      <c r="M754" s="136"/>
      <c r="N754" s="138"/>
      <c r="O754" s="139"/>
      <c r="P754" s="36"/>
      <c r="Q754" s="49"/>
      <c r="R754" s="21"/>
      <c r="S754" s="110"/>
      <c r="T754" s="140"/>
      <c r="U754" s="141"/>
      <c r="V754" s="134"/>
      <c r="W754" s="142"/>
    </row>
    <row r="755">
      <c r="A755" s="131"/>
      <c r="B755" s="132"/>
      <c r="C755" s="109"/>
      <c r="D755" s="109"/>
      <c r="E755" s="133"/>
      <c r="F755" s="134"/>
      <c r="G755" s="135"/>
      <c r="H755" s="21"/>
      <c r="I755" s="36"/>
      <c r="J755" s="136"/>
      <c r="K755" s="137"/>
      <c r="L755" s="109"/>
      <c r="M755" s="136"/>
      <c r="N755" s="138"/>
      <c r="O755" s="139"/>
      <c r="P755" s="36"/>
      <c r="Q755" s="49"/>
      <c r="R755" s="21"/>
      <c r="S755" s="110"/>
      <c r="T755" s="140"/>
      <c r="U755" s="141"/>
      <c r="V755" s="134"/>
      <c r="W755" s="142"/>
    </row>
    <row r="756">
      <c r="A756" s="131"/>
      <c r="B756" s="132"/>
      <c r="C756" s="109"/>
      <c r="D756" s="109"/>
      <c r="E756" s="133"/>
      <c r="F756" s="134"/>
      <c r="G756" s="135"/>
      <c r="H756" s="21"/>
      <c r="I756" s="36"/>
      <c r="J756" s="136"/>
      <c r="K756" s="137"/>
      <c r="L756" s="109"/>
      <c r="M756" s="136"/>
      <c r="N756" s="138"/>
      <c r="O756" s="139"/>
      <c r="P756" s="36"/>
      <c r="Q756" s="49"/>
      <c r="R756" s="21"/>
      <c r="S756" s="110"/>
      <c r="T756" s="140"/>
      <c r="U756" s="141"/>
      <c r="V756" s="134"/>
      <c r="W756" s="142"/>
    </row>
    <row r="757">
      <c r="A757" s="131"/>
      <c r="B757" s="132"/>
      <c r="C757" s="109"/>
      <c r="D757" s="109"/>
      <c r="E757" s="133"/>
      <c r="F757" s="134"/>
      <c r="G757" s="135"/>
      <c r="H757" s="21"/>
      <c r="I757" s="36"/>
      <c r="J757" s="136"/>
      <c r="K757" s="137"/>
      <c r="L757" s="109"/>
      <c r="M757" s="136"/>
      <c r="N757" s="138"/>
      <c r="O757" s="139"/>
      <c r="P757" s="36"/>
      <c r="Q757" s="49"/>
      <c r="R757" s="21"/>
      <c r="S757" s="110"/>
      <c r="T757" s="140"/>
      <c r="U757" s="141"/>
      <c r="V757" s="134"/>
      <c r="W757" s="142"/>
    </row>
    <row r="758">
      <c r="A758" s="131"/>
      <c r="B758" s="132"/>
      <c r="C758" s="109"/>
      <c r="D758" s="109"/>
      <c r="E758" s="133"/>
      <c r="F758" s="134"/>
      <c r="G758" s="135"/>
      <c r="H758" s="21"/>
      <c r="I758" s="36"/>
      <c r="J758" s="136"/>
      <c r="K758" s="137"/>
      <c r="L758" s="109"/>
      <c r="M758" s="136"/>
      <c r="N758" s="138"/>
      <c r="O758" s="139"/>
      <c r="P758" s="36"/>
      <c r="Q758" s="49"/>
      <c r="R758" s="21"/>
      <c r="S758" s="110"/>
      <c r="T758" s="140"/>
      <c r="U758" s="141"/>
      <c r="V758" s="134"/>
      <c r="W758" s="142"/>
    </row>
    <row r="759">
      <c r="A759" s="131"/>
      <c r="B759" s="132"/>
      <c r="C759" s="109"/>
      <c r="D759" s="109"/>
      <c r="E759" s="133"/>
      <c r="F759" s="134"/>
      <c r="G759" s="135"/>
      <c r="H759" s="21"/>
      <c r="I759" s="36"/>
      <c r="J759" s="136"/>
      <c r="K759" s="137"/>
      <c r="L759" s="109"/>
      <c r="M759" s="136"/>
      <c r="N759" s="138"/>
      <c r="O759" s="139"/>
      <c r="P759" s="36"/>
      <c r="Q759" s="49"/>
      <c r="R759" s="21"/>
      <c r="S759" s="110"/>
      <c r="T759" s="140"/>
      <c r="U759" s="141"/>
      <c r="V759" s="134"/>
      <c r="W759" s="142"/>
    </row>
    <row r="760">
      <c r="A760" s="131"/>
      <c r="B760" s="132"/>
      <c r="C760" s="109"/>
      <c r="D760" s="109"/>
      <c r="E760" s="133"/>
      <c r="F760" s="134"/>
      <c r="G760" s="135"/>
      <c r="H760" s="21"/>
      <c r="I760" s="36"/>
      <c r="J760" s="136"/>
      <c r="K760" s="137"/>
      <c r="L760" s="109"/>
      <c r="M760" s="136"/>
      <c r="N760" s="138"/>
      <c r="O760" s="139"/>
      <c r="P760" s="36"/>
      <c r="Q760" s="49"/>
      <c r="R760" s="21"/>
      <c r="S760" s="110"/>
      <c r="T760" s="140"/>
      <c r="U760" s="141"/>
      <c r="V760" s="134"/>
      <c r="W760" s="142"/>
    </row>
    <row r="761">
      <c r="A761" s="131"/>
      <c r="B761" s="132"/>
      <c r="C761" s="109"/>
      <c r="D761" s="109"/>
      <c r="E761" s="133"/>
      <c r="F761" s="134"/>
      <c r="G761" s="135"/>
      <c r="H761" s="21"/>
      <c r="I761" s="36"/>
      <c r="J761" s="136"/>
      <c r="K761" s="137"/>
      <c r="L761" s="109"/>
      <c r="M761" s="136"/>
      <c r="N761" s="138"/>
      <c r="O761" s="139"/>
      <c r="P761" s="36"/>
      <c r="Q761" s="49"/>
      <c r="R761" s="21"/>
      <c r="S761" s="110"/>
      <c r="T761" s="140"/>
      <c r="U761" s="141"/>
      <c r="V761" s="134"/>
      <c r="W761" s="142"/>
    </row>
    <row r="762">
      <c r="A762" s="131"/>
      <c r="B762" s="132"/>
      <c r="C762" s="109"/>
      <c r="D762" s="109"/>
      <c r="E762" s="133"/>
      <c r="F762" s="134"/>
      <c r="G762" s="135"/>
      <c r="H762" s="21"/>
      <c r="I762" s="36"/>
      <c r="J762" s="136"/>
      <c r="K762" s="137"/>
      <c r="L762" s="109"/>
      <c r="M762" s="136"/>
      <c r="N762" s="138"/>
      <c r="O762" s="139"/>
      <c r="P762" s="36"/>
      <c r="Q762" s="49"/>
      <c r="R762" s="21"/>
      <c r="S762" s="110"/>
      <c r="T762" s="140"/>
      <c r="U762" s="141"/>
      <c r="V762" s="134"/>
      <c r="W762" s="142"/>
    </row>
    <row r="763">
      <c r="A763" s="131"/>
      <c r="B763" s="132"/>
      <c r="C763" s="109"/>
      <c r="D763" s="109"/>
      <c r="E763" s="133"/>
      <c r="F763" s="134"/>
      <c r="G763" s="135"/>
      <c r="H763" s="21"/>
      <c r="I763" s="36"/>
      <c r="J763" s="136"/>
      <c r="K763" s="137"/>
      <c r="L763" s="109"/>
      <c r="M763" s="136"/>
      <c r="N763" s="138"/>
      <c r="O763" s="139"/>
      <c r="P763" s="36"/>
      <c r="Q763" s="49"/>
      <c r="R763" s="21"/>
      <c r="S763" s="110"/>
      <c r="T763" s="140"/>
      <c r="U763" s="141"/>
      <c r="V763" s="134"/>
      <c r="W763" s="142"/>
    </row>
    <row r="764">
      <c r="A764" s="131"/>
      <c r="B764" s="132"/>
      <c r="C764" s="109"/>
      <c r="D764" s="109"/>
      <c r="E764" s="133"/>
      <c r="F764" s="134"/>
      <c r="G764" s="135"/>
      <c r="H764" s="21"/>
      <c r="I764" s="36"/>
      <c r="J764" s="136"/>
      <c r="K764" s="137"/>
      <c r="L764" s="109"/>
      <c r="M764" s="136"/>
      <c r="N764" s="138"/>
      <c r="O764" s="139"/>
      <c r="P764" s="36"/>
      <c r="Q764" s="49"/>
      <c r="R764" s="21"/>
      <c r="S764" s="110"/>
      <c r="T764" s="140"/>
      <c r="U764" s="141"/>
      <c r="V764" s="134"/>
      <c r="W764" s="142"/>
    </row>
    <row r="765">
      <c r="A765" s="131"/>
      <c r="B765" s="132"/>
      <c r="C765" s="109"/>
      <c r="D765" s="109"/>
      <c r="E765" s="133"/>
      <c r="F765" s="134"/>
      <c r="G765" s="135"/>
      <c r="H765" s="21"/>
      <c r="I765" s="36"/>
      <c r="J765" s="136"/>
      <c r="K765" s="137"/>
      <c r="L765" s="109"/>
      <c r="M765" s="136"/>
      <c r="N765" s="138"/>
      <c r="O765" s="139"/>
      <c r="P765" s="36"/>
      <c r="Q765" s="49"/>
      <c r="R765" s="21"/>
      <c r="S765" s="110"/>
      <c r="T765" s="140"/>
      <c r="U765" s="141"/>
      <c r="V765" s="134"/>
      <c r="W765" s="142"/>
    </row>
    <row r="766">
      <c r="A766" s="131"/>
      <c r="B766" s="132"/>
      <c r="C766" s="109"/>
      <c r="D766" s="109"/>
      <c r="E766" s="133"/>
      <c r="F766" s="134"/>
      <c r="G766" s="135"/>
      <c r="H766" s="21"/>
      <c r="I766" s="36"/>
      <c r="J766" s="136"/>
      <c r="K766" s="137"/>
      <c r="L766" s="109"/>
      <c r="M766" s="136"/>
      <c r="N766" s="138"/>
      <c r="O766" s="139"/>
      <c r="P766" s="36"/>
      <c r="Q766" s="49"/>
      <c r="R766" s="21"/>
      <c r="S766" s="110"/>
      <c r="T766" s="140"/>
      <c r="U766" s="141"/>
      <c r="V766" s="134"/>
      <c r="W766" s="142"/>
    </row>
    <row r="767">
      <c r="A767" s="131"/>
      <c r="B767" s="132"/>
      <c r="C767" s="109"/>
      <c r="D767" s="109"/>
      <c r="E767" s="133"/>
      <c r="F767" s="134"/>
      <c r="G767" s="135"/>
      <c r="H767" s="21"/>
      <c r="I767" s="36"/>
      <c r="J767" s="136"/>
      <c r="K767" s="137"/>
      <c r="L767" s="109"/>
      <c r="M767" s="136"/>
      <c r="N767" s="138"/>
      <c r="O767" s="139"/>
      <c r="P767" s="36"/>
      <c r="Q767" s="49"/>
      <c r="R767" s="21"/>
      <c r="S767" s="110"/>
      <c r="T767" s="140"/>
      <c r="U767" s="141"/>
      <c r="V767" s="134"/>
      <c r="W767" s="142"/>
    </row>
    <row r="768">
      <c r="A768" s="131"/>
      <c r="B768" s="132"/>
      <c r="C768" s="109"/>
      <c r="D768" s="109"/>
      <c r="E768" s="133"/>
      <c r="F768" s="134"/>
      <c r="G768" s="135"/>
      <c r="H768" s="21"/>
      <c r="I768" s="36"/>
      <c r="J768" s="136"/>
      <c r="K768" s="137"/>
      <c r="L768" s="109"/>
      <c r="M768" s="136"/>
      <c r="N768" s="138"/>
      <c r="O768" s="139"/>
      <c r="P768" s="36"/>
      <c r="Q768" s="49"/>
      <c r="R768" s="21"/>
      <c r="S768" s="110"/>
      <c r="T768" s="140"/>
      <c r="U768" s="141"/>
      <c r="V768" s="134"/>
      <c r="W768" s="142"/>
    </row>
    <row r="769">
      <c r="A769" s="131"/>
      <c r="B769" s="132"/>
      <c r="C769" s="109"/>
      <c r="D769" s="109"/>
      <c r="E769" s="133"/>
      <c r="F769" s="134"/>
      <c r="G769" s="135"/>
      <c r="H769" s="21"/>
      <c r="I769" s="36"/>
      <c r="J769" s="136"/>
      <c r="K769" s="137"/>
      <c r="L769" s="109"/>
      <c r="M769" s="136"/>
      <c r="N769" s="138"/>
      <c r="O769" s="139"/>
      <c r="P769" s="36"/>
      <c r="Q769" s="49"/>
      <c r="R769" s="21"/>
      <c r="S769" s="110"/>
      <c r="T769" s="140"/>
      <c r="U769" s="141"/>
      <c r="V769" s="134"/>
      <c r="W769" s="142"/>
    </row>
    <row r="770">
      <c r="A770" s="131"/>
      <c r="B770" s="132"/>
      <c r="C770" s="109"/>
      <c r="D770" s="109"/>
      <c r="E770" s="133"/>
      <c r="F770" s="134"/>
      <c r="G770" s="135"/>
      <c r="H770" s="21"/>
      <c r="I770" s="36"/>
      <c r="J770" s="136"/>
      <c r="K770" s="137"/>
      <c r="L770" s="109"/>
      <c r="M770" s="136"/>
      <c r="N770" s="138"/>
      <c r="O770" s="139"/>
      <c r="P770" s="36"/>
      <c r="Q770" s="49"/>
      <c r="R770" s="21"/>
      <c r="S770" s="110"/>
      <c r="T770" s="140"/>
      <c r="U770" s="141"/>
      <c r="V770" s="134"/>
      <c r="W770" s="142"/>
    </row>
    <row r="771">
      <c r="A771" s="131"/>
      <c r="B771" s="132"/>
      <c r="C771" s="109"/>
      <c r="D771" s="109"/>
      <c r="E771" s="133"/>
      <c r="F771" s="134"/>
      <c r="G771" s="135"/>
      <c r="H771" s="21"/>
      <c r="I771" s="36"/>
      <c r="J771" s="136"/>
      <c r="K771" s="137"/>
      <c r="L771" s="109"/>
      <c r="M771" s="136"/>
      <c r="N771" s="138"/>
      <c r="O771" s="139"/>
      <c r="P771" s="36"/>
      <c r="Q771" s="49"/>
      <c r="R771" s="21"/>
      <c r="S771" s="110"/>
      <c r="T771" s="140"/>
      <c r="U771" s="141"/>
      <c r="V771" s="134"/>
      <c r="W771" s="142"/>
    </row>
    <row r="772">
      <c r="A772" s="131"/>
      <c r="B772" s="132"/>
      <c r="C772" s="109"/>
      <c r="D772" s="109"/>
      <c r="E772" s="133"/>
      <c r="F772" s="134"/>
      <c r="G772" s="135"/>
      <c r="H772" s="21"/>
      <c r="I772" s="36"/>
      <c r="J772" s="136"/>
      <c r="K772" s="137"/>
      <c r="L772" s="109"/>
      <c r="M772" s="136"/>
      <c r="N772" s="138"/>
      <c r="O772" s="139"/>
      <c r="P772" s="36"/>
      <c r="Q772" s="49"/>
      <c r="R772" s="21"/>
      <c r="S772" s="110"/>
      <c r="T772" s="140"/>
      <c r="U772" s="141"/>
      <c r="V772" s="134"/>
      <c r="W772" s="142"/>
    </row>
    <row r="773">
      <c r="A773" s="131"/>
      <c r="B773" s="132"/>
      <c r="C773" s="109"/>
      <c r="D773" s="109"/>
      <c r="E773" s="133"/>
      <c r="F773" s="134"/>
      <c r="G773" s="135"/>
      <c r="H773" s="21"/>
      <c r="I773" s="36"/>
      <c r="J773" s="136"/>
      <c r="K773" s="137"/>
      <c r="L773" s="109"/>
      <c r="M773" s="136"/>
      <c r="N773" s="138"/>
      <c r="O773" s="139"/>
      <c r="P773" s="36"/>
      <c r="Q773" s="49"/>
      <c r="R773" s="21"/>
      <c r="S773" s="110"/>
      <c r="T773" s="140"/>
      <c r="U773" s="141"/>
      <c r="V773" s="134"/>
      <c r="W773" s="142"/>
    </row>
    <row r="774">
      <c r="A774" s="131"/>
      <c r="B774" s="132"/>
      <c r="C774" s="109"/>
      <c r="D774" s="109"/>
      <c r="E774" s="133"/>
      <c r="F774" s="134"/>
      <c r="G774" s="135"/>
      <c r="H774" s="21"/>
      <c r="I774" s="36"/>
      <c r="J774" s="136"/>
      <c r="K774" s="137"/>
      <c r="L774" s="109"/>
      <c r="M774" s="136"/>
      <c r="N774" s="138"/>
      <c r="O774" s="139"/>
      <c r="P774" s="36"/>
      <c r="Q774" s="49"/>
      <c r="R774" s="21"/>
      <c r="S774" s="110"/>
      <c r="T774" s="140"/>
      <c r="U774" s="141"/>
      <c r="V774" s="134"/>
      <c r="W774" s="142"/>
    </row>
    <row r="775">
      <c r="A775" s="131"/>
      <c r="B775" s="132"/>
      <c r="C775" s="109"/>
      <c r="D775" s="109"/>
      <c r="E775" s="133"/>
      <c r="F775" s="134"/>
      <c r="G775" s="135"/>
      <c r="H775" s="21"/>
      <c r="I775" s="36"/>
      <c r="J775" s="136"/>
      <c r="K775" s="137"/>
      <c r="L775" s="109"/>
      <c r="M775" s="136"/>
      <c r="N775" s="138"/>
      <c r="O775" s="139"/>
      <c r="P775" s="36"/>
      <c r="Q775" s="49"/>
      <c r="R775" s="21"/>
      <c r="S775" s="110"/>
      <c r="T775" s="140"/>
      <c r="U775" s="141"/>
      <c r="V775" s="134"/>
      <c r="W775" s="142"/>
    </row>
    <row r="776">
      <c r="A776" s="131"/>
      <c r="B776" s="132"/>
      <c r="C776" s="109"/>
      <c r="D776" s="109"/>
      <c r="E776" s="133"/>
      <c r="F776" s="134"/>
      <c r="G776" s="135"/>
      <c r="H776" s="21"/>
      <c r="I776" s="36"/>
      <c r="J776" s="136"/>
      <c r="K776" s="137"/>
      <c r="L776" s="109"/>
      <c r="M776" s="136"/>
      <c r="N776" s="138"/>
      <c r="O776" s="139"/>
      <c r="P776" s="36"/>
      <c r="Q776" s="49"/>
      <c r="R776" s="21"/>
      <c r="S776" s="110"/>
      <c r="T776" s="140"/>
      <c r="U776" s="141"/>
      <c r="V776" s="134"/>
      <c r="W776" s="142"/>
    </row>
    <row r="777">
      <c r="A777" s="131"/>
      <c r="B777" s="132"/>
      <c r="C777" s="109"/>
      <c r="D777" s="109"/>
      <c r="E777" s="133"/>
      <c r="F777" s="134"/>
      <c r="G777" s="135"/>
      <c r="H777" s="21"/>
      <c r="I777" s="36"/>
      <c r="J777" s="136"/>
      <c r="K777" s="137"/>
      <c r="L777" s="109"/>
      <c r="M777" s="136"/>
      <c r="N777" s="138"/>
      <c r="O777" s="139"/>
      <c r="P777" s="36"/>
      <c r="Q777" s="49"/>
      <c r="R777" s="21"/>
      <c r="S777" s="110"/>
      <c r="T777" s="140"/>
      <c r="U777" s="141"/>
      <c r="V777" s="134"/>
      <c r="W777" s="142"/>
    </row>
    <row r="778">
      <c r="A778" s="131"/>
      <c r="B778" s="132"/>
      <c r="C778" s="109"/>
      <c r="D778" s="109"/>
      <c r="E778" s="133"/>
      <c r="F778" s="134"/>
      <c r="G778" s="135"/>
      <c r="H778" s="21"/>
      <c r="I778" s="36"/>
      <c r="J778" s="136"/>
      <c r="K778" s="137"/>
      <c r="L778" s="109"/>
      <c r="M778" s="136"/>
      <c r="N778" s="138"/>
      <c r="O778" s="139"/>
      <c r="P778" s="36"/>
      <c r="Q778" s="49"/>
      <c r="R778" s="21"/>
      <c r="S778" s="110"/>
      <c r="T778" s="140"/>
      <c r="U778" s="141"/>
      <c r="V778" s="134"/>
      <c r="W778" s="142"/>
    </row>
    <row r="779">
      <c r="A779" s="131"/>
      <c r="B779" s="132"/>
      <c r="C779" s="109"/>
      <c r="D779" s="109"/>
      <c r="E779" s="133"/>
      <c r="F779" s="134"/>
      <c r="G779" s="135"/>
      <c r="H779" s="21"/>
      <c r="I779" s="36"/>
      <c r="J779" s="136"/>
      <c r="K779" s="137"/>
      <c r="L779" s="109"/>
      <c r="M779" s="136"/>
      <c r="N779" s="138"/>
      <c r="O779" s="139"/>
      <c r="P779" s="36"/>
      <c r="Q779" s="49"/>
      <c r="R779" s="21"/>
      <c r="S779" s="110"/>
      <c r="T779" s="140"/>
      <c r="U779" s="141"/>
      <c r="V779" s="134"/>
      <c r="W779" s="142"/>
    </row>
    <row r="780">
      <c r="A780" s="131"/>
      <c r="B780" s="132"/>
      <c r="C780" s="109"/>
      <c r="D780" s="109"/>
      <c r="E780" s="133"/>
      <c r="F780" s="134"/>
      <c r="G780" s="135"/>
      <c r="H780" s="21"/>
      <c r="I780" s="36"/>
      <c r="J780" s="136"/>
      <c r="K780" s="137"/>
      <c r="L780" s="109"/>
      <c r="M780" s="136"/>
      <c r="N780" s="138"/>
      <c r="O780" s="139"/>
      <c r="P780" s="36"/>
      <c r="Q780" s="49"/>
      <c r="R780" s="21"/>
      <c r="S780" s="110"/>
      <c r="T780" s="140"/>
      <c r="U780" s="141"/>
      <c r="V780" s="134"/>
      <c r="W780" s="142"/>
    </row>
    <row r="781">
      <c r="A781" s="131"/>
      <c r="B781" s="132"/>
      <c r="C781" s="109"/>
      <c r="D781" s="109"/>
      <c r="E781" s="133"/>
      <c r="F781" s="134"/>
      <c r="G781" s="135"/>
      <c r="H781" s="21"/>
      <c r="I781" s="36"/>
      <c r="J781" s="136"/>
      <c r="K781" s="137"/>
      <c r="L781" s="109"/>
      <c r="M781" s="136"/>
      <c r="N781" s="138"/>
      <c r="O781" s="139"/>
      <c r="P781" s="36"/>
      <c r="Q781" s="49"/>
      <c r="R781" s="21"/>
      <c r="S781" s="110"/>
      <c r="T781" s="140"/>
      <c r="U781" s="141"/>
      <c r="V781" s="134"/>
      <c r="W781" s="142"/>
    </row>
    <row r="782">
      <c r="A782" s="131"/>
      <c r="B782" s="132"/>
      <c r="C782" s="109"/>
      <c r="D782" s="109"/>
      <c r="E782" s="133"/>
      <c r="F782" s="134"/>
      <c r="G782" s="135"/>
      <c r="H782" s="21"/>
      <c r="I782" s="36"/>
      <c r="J782" s="136"/>
      <c r="K782" s="137"/>
      <c r="L782" s="109"/>
      <c r="M782" s="136"/>
      <c r="N782" s="138"/>
      <c r="O782" s="139"/>
      <c r="P782" s="36"/>
      <c r="Q782" s="49"/>
      <c r="R782" s="21"/>
      <c r="S782" s="110"/>
      <c r="T782" s="140"/>
      <c r="U782" s="141"/>
      <c r="V782" s="134"/>
      <c r="W782" s="142"/>
    </row>
    <row r="783">
      <c r="A783" s="131"/>
      <c r="B783" s="132"/>
      <c r="C783" s="109"/>
      <c r="D783" s="109"/>
      <c r="E783" s="133"/>
      <c r="F783" s="134"/>
      <c r="G783" s="135"/>
      <c r="H783" s="21"/>
      <c r="I783" s="36"/>
      <c r="J783" s="136"/>
      <c r="K783" s="137"/>
      <c r="L783" s="109"/>
      <c r="M783" s="136"/>
      <c r="N783" s="138"/>
      <c r="O783" s="139"/>
      <c r="P783" s="36"/>
      <c r="Q783" s="49"/>
      <c r="R783" s="21"/>
      <c r="S783" s="110"/>
      <c r="T783" s="140"/>
      <c r="U783" s="141"/>
      <c r="V783" s="134"/>
      <c r="W783" s="142"/>
    </row>
    <row r="784">
      <c r="A784" s="131"/>
      <c r="B784" s="132"/>
      <c r="C784" s="109"/>
      <c r="D784" s="109"/>
      <c r="E784" s="133"/>
      <c r="F784" s="134"/>
      <c r="G784" s="135"/>
      <c r="H784" s="21"/>
      <c r="I784" s="36"/>
      <c r="J784" s="136"/>
      <c r="K784" s="137"/>
      <c r="L784" s="109"/>
      <c r="M784" s="136"/>
      <c r="N784" s="138"/>
      <c r="O784" s="139"/>
      <c r="P784" s="36"/>
      <c r="Q784" s="49"/>
      <c r="R784" s="21"/>
      <c r="S784" s="110"/>
      <c r="T784" s="140"/>
      <c r="U784" s="141"/>
      <c r="V784" s="134"/>
      <c r="W784" s="142"/>
    </row>
    <row r="785">
      <c r="A785" s="131"/>
      <c r="B785" s="132"/>
      <c r="C785" s="109"/>
      <c r="D785" s="109"/>
      <c r="E785" s="133"/>
      <c r="F785" s="134"/>
      <c r="G785" s="135"/>
      <c r="H785" s="21"/>
      <c r="I785" s="36"/>
      <c r="J785" s="136"/>
      <c r="K785" s="137"/>
      <c r="L785" s="109"/>
      <c r="M785" s="136"/>
      <c r="N785" s="138"/>
      <c r="O785" s="139"/>
      <c r="P785" s="36"/>
      <c r="Q785" s="49"/>
      <c r="R785" s="21"/>
      <c r="S785" s="110"/>
      <c r="T785" s="140"/>
      <c r="U785" s="141"/>
      <c r="V785" s="134"/>
      <c r="W785" s="142"/>
    </row>
    <row r="786">
      <c r="A786" s="131"/>
      <c r="B786" s="132"/>
      <c r="C786" s="109"/>
      <c r="D786" s="109"/>
      <c r="E786" s="133"/>
      <c r="F786" s="134"/>
      <c r="G786" s="135"/>
      <c r="H786" s="21"/>
      <c r="I786" s="36"/>
      <c r="J786" s="136"/>
      <c r="K786" s="137"/>
      <c r="L786" s="109"/>
      <c r="M786" s="136"/>
      <c r="N786" s="138"/>
      <c r="O786" s="139"/>
      <c r="P786" s="36"/>
      <c r="Q786" s="49"/>
      <c r="R786" s="21"/>
      <c r="S786" s="110"/>
      <c r="T786" s="140"/>
      <c r="U786" s="141"/>
      <c r="V786" s="134"/>
      <c r="W786" s="142"/>
    </row>
    <row r="787">
      <c r="A787" s="131"/>
      <c r="B787" s="132"/>
      <c r="C787" s="109"/>
      <c r="D787" s="109"/>
      <c r="E787" s="133"/>
      <c r="F787" s="134"/>
      <c r="G787" s="135"/>
      <c r="H787" s="21"/>
      <c r="I787" s="36"/>
      <c r="J787" s="136"/>
      <c r="K787" s="137"/>
      <c r="L787" s="109"/>
      <c r="M787" s="136"/>
      <c r="N787" s="138"/>
      <c r="O787" s="139"/>
      <c r="P787" s="36"/>
      <c r="Q787" s="49"/>
      <c r="R787" s="21"/>
      <c r="S787" s="110"/>
      <c r="T787" s="140"/>
      <c r="U787" s="141"/>
      <c r="V787" s="134"/>
      <c r="W787" s="142"/>
    </row>
    <row r="788">
      <c r="A788" s="131"/>
      <c r="B788" s="132"/>
      <c r="C788" s="109"/>
      <c r="D788" s="109"/>
      <c r="E788" s="133"/>
      <c r="F788" s="134"/>
      <c r="G788" s="135"/>
      <c r="H788" s="21"/>
      <c r="I788" s="36"/>
      <c r="J788" s="136"/>
      <c r="K788" s="137"/>
      <c r="L788" s="109"/>
      <c r="M788" s="136"/>
      <c r="N788" s="138"/>
      <c r="O788" s="139"/>
      <c r="P788" s="36"/>
      <c r="Q788" s="49"/>
      <c r="R788" s="21"/>
      <c r="S788" s="110"/>
      <c r="T788" s="140"/>
      <c r="U788" s="141"/>
      <c r="V788" s="134"/>
      <c r="W788" s="142"/>
    </row>
    <row r="789">
      <c r="A789" s="131"/>
      <c r="B789" s="132"/>
      <c r="C789" s="109"/>
      <c r="D789" s="109"/>
      <c r="E789" s="133"/>
      <c r="F789" s="134"/>
      <c r="G789" s="135"/>
      <c r="H789" s="21"/>
      <c r="I789" s="36"/>
      <c r="J789" s="136"/>
      <c r="K789" s="137"/>
      <c r="L789" s="109"/>
      <c r="M789" s="136"/>
      <c r="N789" s="138"/>
      <c r="O789" s="139"/>
      <c r="P789" s="36"/>
      <c r="Q789" s="49"/>
      <c r="R789" s="21"/>
      <c r="S789" s="110"/>
      <c r="T789" s="140"/>
      <c r="U789" s="141"/>
      <c r="V789" s="134"/>
      <c r="W789" s="142"/>
    </row>
    <row r="790">
      <c r="A790" s="131"/>
      <c r="B790" s="132"/>
      <c r="C790" s="109"/>
      <c r="D790" s="109"/>
      <c r="E790" s="133"/>
      <c r="F790" s="134"/>
      <c r="G790" s="135"/>
      <c r="H790" s="21"/>
      <c r="I790" s="36"/>
      <c r="J790" s="136"/>
      <c r="K790" s="137"/>
      <c r="L790" s="109"/>
      <c r="M790" s="136"/>
      <c r="N790" s="138"/>
      <c r="O790" s="139"/>
      <c r="P790" s="36"/>
      <c r="Q790" s="49"/>
      <c r="R790" s="21"/>
      <c r="S790" s="110"/>
      <c r="T790" s="140"/>
      <c r="U790" s="141"/>
      <c r="V790" s="134"/>
      <c r="W790" s="142"/>
    </row>
    <row r="791">
      <c r="A791" s="131"/>
      <c r="B791" s="132"/>
      <c r="C791" s="109"/>
      <c r="D791" s="109"/>
      <c r="E791" s="133"/>
      <c r="F791" s="134"/>
      <c r="G791" s="135"/>
      <c r="H791" s="21"/>
      <c r="I791" s="36"/>
      <c r="J791" s="136"/>
      <c r="K791" s="137"/>
      <c r="L791" s="109"/>
      <c r="M791" s="136"/>
      <c r="N791" s="138"/>
      <c r="O791" s="139"/>
      <c r="P791" s="36"/>
      <c r="Q791" s="49"/>
      <c r="R791" s="21"/>
      <c r="S791" s="110"/>
      <c r="T791" s="140"/>
      <c r="U791" s="141"/>
      <c r="V791" s="134"/>
      <c r="W791" s="142"/>
    </row>
    <row r="792">
      <c r="A792" s="131"/>
      <c r="B792" s="132"/>
      <c r="C792" s="109"/>
      <c r="D792" s="109"/>
      <c r="E792" s="133"/>
      <c r="F792" s="134"/>
      <c r="G792" s="135"/>
      <c r="H792" s="21"/>
      <c r="I792" s="36"/>
      <c r="J792" s="136"/>
      <c r="K792" s="137"/>
      <c r="L792" s="109"/>
      <c r="M792" s="136"/>
      <c r="N792" s="138"/>
      <c r="O792" s="139"/>
      <c r="P792" s="36"/>
      <c r="Q792" s="49"/>
      <c r="R792" s="21"/>
      <c r="S792" s="110"/>
      <c r="T792" s="140"/>
      <c r="U792" s="141"/>
      <c r="V792" s="134"/>
      <c r="W792" s="142"/>
    </row>
    <row r="793">
      <c r="A793" s="131"/>
      <c r="B793" s="132"/>
      <c r="C793" s="109"/>
      <c r="D793" s="109"/>
      <c r="E793" s="133"/>
      <c r="F793" s="134"/>
      <c r="G793" s="135"/>
      <c r="H793" s="21"/>
      <c r="I793" s="36"/>
      <c r="J793" s="136"/>
      <c r="K793" s="137"/>
      <c r="L793" s="109"/>
      <c r="M793" s="136"/>
      <c r="N793" s="138"/>
      <c r="O793" s="139"/>
      <c r="P793" s="36"/>
      <c r="Q793" s="49"/>
      <c r="R793" s="21"/>
      <c r="S793" s="110"/>
      <c r="T793" s="140"/>
      <c r="U793" s="141"/>
      <c r="V793" s="134"/>
      <c r="W793" s="142"/>
    </row>
    <row r="794">
      <c r="A794" s="131"/>
      <c r="B794" s="132"/>
      <c r="C794" s="109"/>
      <c r="D794" s="109"/>
      <c r="E794" s="133"/>
      <c r="F794" s="134"/>
      <c r="G794" s="135"/>
      <c r="H794" s="21"/>
      <c r="I794" s="36"/>
      <c r="J794" s="136"/>
      <c r="K794" s="137"/>
      <c r="L794" s="109"/>
      <c r="M794" s="136"/>
      <c r="N794" s="138"/>
      <c r="O794" s="139"/>
      <c r="P794" s="36"/>
      <c r="Q794" s="49"/>
      <c r="R794" s="21"/>
      <c r="S794" s="110"/>
      <c r="T794" s="140"/>
      <c r="U794" s="141"/>
      <c r="V794" s="134"/>
      <c r="W794" s="142"/>
    </row>
    <row r="795">
      <c r="A795" s="131"/>
      <c r="B795" s="132"/>
      <c r="C795" s="109"/>
      <c r="D795" s="109"/>
      <c r="E795" s="133"/>
      <c r="F795" s="134"/>
      <c r="G795" s="135"/>
      <c r="H795" s="21"/>
      <c r="I795" s="36"/>
      <c r="J795" s="136"/>
      <c r="K795" s="137"/>
      <c r="L795" s="109"/>
      <c r="M795" s="136"/>
      <c r="N795" s="138"/>
      <c r="O795" s="139"/>
      <c r="P795" s="36"/>
      <c r="Q795" s="49"/>
      <c r="R795" s="21"/>
      <c r="S795" s="110"/>
      <c r="T795" s="140"/>
      <c r="U795" s="141"/>
      <c r="V795" s="134"/>
      <c r="W795" s="142"/>
    </row>
    <row r="796">
      <c r="A796" s="131"/>
      <c r="B796" s="132"/>
      <c r="C796" s="109"/>
      <c r="D796" s="109"/>
      <c r="E796" s="133"/>
      <c r="F796" s="134"/>
      <c r="G796" s="135"/>
      <c r="H796" s="21"/>
      <c r="I796" s="36"/>
      <c r="J796" s="136"/>
      <c r="K796" s="137"/>
      <c r="L796" s="109"/>
      <c r="M796" s="136"/>
      <c r="N796" s="138"/>
      <c r="O796" s="139"/>
      <c r="P796" s="36"/>
      <c r="Q796" s="49"/>
      <c r="R796" s="21"/>
      <c r="S796" s="110"/>
      <c r="T796" s="140"/>
      <c r="U796" s="141"/>
      <c r="V796" s="134"/>
      <c r="W796" s="142"/>
    </row>
    <row r="797">
      <c r="A797" s="131"/>
      <c r="B797" s="132"/>
      <c r="C797" s="109"/>
      <c r="D797" s="109"/>
      <c r="E797" s="133"/>
      <c r="F797" s="134"/>
      <c r="G797" s="135"/>
      <c r="H797" s="21"/>
      <c r="I797" s="36"/>
      <c r="J797" s="136"/>
      <c r="K797" s="137"/>
      <c r="L797" s="109"/>
      <c r="M797" s="136"/>
      <c r="N797" s="138"/>
      <c r="O797" s="139"/>
      <c r="P797" s="36"/>
      <c r="Q797" s="49"/>
      <c r="R797" s="21"/>
      <c r="S797" s="110"/>
      <c r="T797" s="140"/>
      <c r="U797" s="141"/>
      <c r="V797" s="134"/>
      <c r="W797" s="142"/>
    </row>
    <row r="798">
      <c r="A798" s="131"/>
      <c r="B798" s="132"/>
      <c r="C798" s="109"/>
      <c r="D798" s="109"/>
      <c r="E798" s="133"/>
      <c r="F798" s="134"/>
      <c r="G798" s="135"/>
      <c r="H798" s="21"/>
      <c r="I798" s="36"/>
      <c r="J798" s="136"/>
      <c r="K798" s="137"/>
      <c r="L798" s="109"/>
      <c r="M798" s="136"/>
      <c r="N798" s="138"/>
      <c r="O798" s="139"/>
      <c r="P798" s="36"/>
      <c r="Q798" s="49"/>
      <c r="R798" s="21"/>
      <c r="S798" s="110"/>
      <c r="T798" s="140"/>
      <c r="U798" s="141"/>
      <c r="V798" s="134"/>
      <c r="W798" s="142"/>
    </row>
    <row r="799">
      <c r="A799" s="131"/>
      <c r="B799" s="132"/>
      <c r="C799" s="109"/>
      <c r="D799" s="109"/>
      <c r="E799" s="133"/>
      <c r="F799" s="134"/>
      <c r="G799" s="135"/>
      <c r="H799" s="21"/>
      <c r="I799" s="36"/>
      <c r="J799" s="136"/>
      <c r="K799" s="137"/>
      <c r="L799" s="109"/>
      <c r="M799" s="136"/>
      <c r="N799" s="138"/>
      <c r="O799" s="139"/>
      <c r="P799" s="36"/>
      <c r="Q799" s="49"/>
      <c r="R799" s="21"/>
      <c r="S799" s="110"/>
      <c r="T799" s="140"/>
      <c r="U799" s="141"/>
      <c r="V799" s="134"/>
      <c r="W799" s="142"/>
    </row>
    <row r="800">
      <c r="A800" s="131"/>
      <c r="B800" s="132"/>
      <c r="C800" s="109"/>
      <c r="D800" s="109"/>
      <c r="E800" s="133"/>
      <c r="F800" s="134"/>
      <c r="G800" s="135"/>
      <c r="H800" s="21"/>
      <c r="I800" s="36"/>
      <c r="J800" s="136"/>
      <c r="K800" s="137"/>
      <c r="L800" s="109"/>
      <c r="M800" s="136"/>
      <c r="N800" s="138"/>
      <c r="O800" s="139"/>
      <c r="P800" s="36"/>
      <c r="Q800" s="49"/>
      <c r="R800" s="21"/>
      <c r="S800" s="110"/>
      <c r="T800" s="140"/>
      <c r="U800" s="141"/>
      <c r="V800" s="134"/>
      <c r="W800" s="142"/>
    </row>
    <row r="801">
      <c r="A801" s="131"/>
      <c r="B801" s="132"/>
      <c r="C801" s="109"/>
      <c r="D801" s="109"/>
      <c r="E801" s="133"/>
      <c r="F801" s="134"/>
      <c r="G801" s="135"/>
      <c r="H801" s="21"/>
      <c r="I801" s="36"/>
      <c r="J801" s="136"/>
      <c r="K801" s="137"/>
      <c r="L801" s="109"/>
      <c r="M801" s="136"/>
      <c r="N801" s="138"/>
      <c r="O801" s="139"/>
      <c r="P801" s="36"/>
      <c r="Q801" s="49"/>
      <c r="R801" s="21"/>
      <c r="S801" s="110"/>
      <c r="T801" s="140"/>
      <c r="U801" s="141"/>
      <c r="V801" s="134"/>
      <c r="W801" s="142"/>
    </row>
    <row r="802">
      <c r="A802" s="131"/>
      <c r="B802" s="132"/>
      <c r="C802" s="109"/>
      <c r="D802" s="109"/>
      <c r="E802" s="133"/>
      <c r="F802" s="134"/>
      <c r="G802" s="135"/>
      <c r="H802" s="21"/>
      <c r="I802" s="36"/>
      <c r="J802" s="136"/>
      <c r="K802" s="137"/>
      <c r="L802" s="109"/>
      <c r="M802" s="136"/>
      <c r="N802" s="138"/>
      <c r="O802" s="139"/>
      <c r="P802" s="36"/>
      <c r="Q802" s="49"/>
      <c r="R802" s="21"/>
      <c r="S802" s="110"/>
      <c r="T802" s="140"/>
      <c r="U802" s="141"/>
      <c r="V802" s="134"/>
      <c r="W802" s="142"/>
    </row>
    <row r="803">
      <c r="A803" s="131"/>
      <c r="B803" s="132"/>
      <c r="C803" s="109"/>
      <c r="D803" s="109"/>
      <c r="E803" s="133"/>
      <c r="F803" s="134"/>
      <c r="G803" s="135"/>
      <c r="H803" s="21"/>
      <c r="I803" s="36"/>
      <c r="J803" s="136"/>
      <c r="K803" s="137"/>
      <c r="L803" s="109"/>
      <c r="M803" s="136"/>
      <c r="N803" s="138"/>
      <c r="O803" s="139"/>
      <c r="P803" s="36"/>
      <c r="Q803" s="49"/>
      <c r="R803" s="21"/>
      <c r="S803" s="110"/>
      <c r="T803" s="140"/>
      <c r="U803" s="141"/>
      <c r="V803" s="134"/>
      <c r="W803" s="142"/>
    </row>
    <row r="804">
      <c r="A804" s="131"/>
      <c r="B804" s="132"/>
      <c r="C804" s="109"/>
      <c r="D804" s="109"/>
      <c r="E804" s="133"/>
      <c r="F804" s="134"/>
      <c r="G804" s="135"/>
      <c r="H804" s="21"/>
      <c r="I804" s="36"/>
      <c r="J804" s="136"/>
      <c r="K804" s="137"/>
      <c r="L804" s="109"/>
      <c r="M804" s="136"/>
      <c r="N804" s="138"/>
      <c r="O804" s="139"/>
      <c r="P804" s="36"/>
      <c r="Q804" s="49"/>
      <c r="R804" s="21"/>
      <c r="S804" s="110"/>
      <c r="T804" s="140"/>
      <c r="U804" s="141"/>
      <c r="V804" s="134"/>
      <c r="W804" s="142"/>
    </row>
    <row r="805">
      <c r="A805" s="131"/>
      <c r="B805" s="132"/>
      <c r="C805" s="109"/>
      <c r="D805" s="109"/>
      <c r="E805" s="133"/>
      <c r="F805" s="134"/>
      <c r="G805" s="135"/>
      <c r="H805" s="21"/>
      <c r="I805" s="36"/>
      <c r="J805" s="136"/>
      <c r="K805" s="137"/>
      <c r="L805" s="109"/>
      <c r="M805" s="136"/>
      <c r="N805" s="138"/>
      <c r="O805" s="139"/>
      <c r="P805" s="36"/>
      <c r="Q805" s="49"/>
      <c r="R805" s="21"/>
      <c r="S805" s="110"/>
      <c r="T805" s="140"/>
      <c r="U805" s="141"/>
      <c r="V805" s="134"/>
      <c r="W805" s="142"/>
    </row>
    <row r="806">
      <c r="A806" s="131"/>
      <c r="B806" s="132"/>
      <c r="C806" s="109"/>
      <c r="D806" s="109"/>
      <c r="E806" s="133"/>
      <c r="F806" s="134"/>
      <c r="G806" s="135"/>
      <c r="H806" s="21"/>
      <c r="I806" s="36"/>
      <c r="J806" s="136"/>
      <c r="K806" s="137"/>
      <c r="L806" s="109"/>
      <c r="M806" s="136"/>
      <c r="N806" s="138"/>
      <c r="O806" s="139"/>
      <c r="P806" s="36"/>
      <c r="Q806" s="49"/>
      <c r="R806" s="21"/>
      <c r="S806" s="110"/>
      <c r="T806" s="140"/>
      <c r="U806" s="141"/>
      <c r="V806" s="134"/>
      <c r="W806" s="142"/>
    </row>
    <row r="807">
      <c r="A807" s="131"/>
      <c r="B807" s="132"/>
      <c r="C807" s="109"/>
      <c r="D807" s="109"/>
      <c r="E807" s="133"/>
      <c r="F807" s="134"/>
      <c r="G807" s="135"/>
      <c r="H807" s="21"/>
      <c r="I807" s="36"/>
      <c r="J807" s="136"/>
      <c r="K807" s="137"/>
      <c r="L807" s="109"/>
      <c r="M807" s="136"/>
      <c r="N807" s="138"/>
      <c r="O807" s="139"/>
      <c r="P807" s="36"/>
      <c r="Q807" s="49"/>
      <c r="R807" s="21"/>
      <c r="S807" s="110"/>
      <c r="T807" s="140"/>
      <c r="U807" s="141"/>
      <c r="V807" s="134"/>
      <c r="W807" s="142"/>
    </row>
    <row r="808">
      <c r="A808" s="131"/>
      <c r="B808" s="132"/>
      <c r="C808" s="109"/>
      <c r="D808" s="109"/>
      <c r="E808" s="133"/>
      <c r="F808" s="134"/>
      <c r="G808" s="135"/>
      <c r="H808" s="21"/>
      <c r="I808" s="36"/>
      <c r="J808" s="136"/>
      <c r="K808" s="137"/>
      <c r="L808" s="109"/>
      <c r="M808" s="136"/>
      <c r="N808" s="138"/>
      <c r="O808" s="139"/>
      <c r="P808" s="36"/>
      <c r="Q808" s="49"/>
      <c r="R808" s="21"/>
      <c r="S808" s="110"/>
      <c r="T808" s="140"/>
      <c r="U808" s="141"/>
      <c r="V808" s="134"/>
      <c r="W808" s="142"/>
    </row>
    <row r="809">
      <c r="A809" s="131"/>
      <c r="B809" s="132"/>
      <c r="C809" s="109"/>
      <c r="D809" s="109"/>
      <c r="E809" s="133"/>
      <c r="F809" s="134"/>
      <c r="G809" s="135"/>
      <c r="H809" s="21"/>
      <c r="I809" s="36"/>
      <c r="J809" s="136"/>
      <c r="K809" s="137"/>
      <c r="L809" s="109"/>
      <c r="M809" s="136"/>
      <c r="N809" s="138"/>
      <c r="O809" s="139"/>
      <c r="P809" s="36"/>
      <c r="Q809" s="49"/>
      <c r="R809" s="21"/>
      <c r="S809" s="110"/>
      <c r="T809" s="140"/>
      <c r="U809" s="141"/>
      <c r="V809" s="134"/>
      <c r="W809" s="142"/>
    </row>
    <row r="810">
      <c r="A810" s="131"/>
      <c r="B810" s="132"/>
      <c r="C810" s="109"/>
      <c r="D810" s="109"/>
      <c r="E810" s="133"/>
      <c r="F810" s="134"/>
      <c r="G810" s="135"/>
      <c r="H810" s="21"/>
      <c r="I810" s="36"/>
      <c r="J810" s="136"/>
      <c r="K810" s="137"/>
      <c r="L810" s="109"/>
      <c r="M810" s="136"/>
      <c r="N810" s="138"/>
      <c r="O810" s="139"/>
      <c r="P810" s="36"/>
      <c r="Q810" s="49"/>
      <c r="R810" s="21"/>
      <c r="S810" s="110"/>
      <c r="T810" s="140"/>
      <c r="U810" s="141"/>
      <c r="V810" s="134"/>
      <c r="W810" s="142"/>
    </row>
    <row r="811">
      <c r="A811" s="131"/>
      <c r="B811" s="132"/>
      <c r="C811" s="109"/>
      <c r="D811" s="109"/>
      <c r="E811" s="133"/>
      <c r="F811" s="134"/>
      <c r="G811" s="135"/>
      <c r="H811" s="21"/>
      <c r="I811" s="36"/>
      <c r="J811" s="136"/>
      <c r="K811" s="137"/>
      <c r="L811" s="109"/>
      <c r="M811" s="136"/>
      <c r="N811" s="138"/>
      <c r="O811" s="139"/>
      <c r="P811" s="36"/>
      <c r="Q811" s="49"/>
      <c r="R811" s="21"/>
      <c r="S811" s="110"/>
      <c r="T811" s="140"/>
      <c r="U811" s="141"/>
      <c r="V811" s="134"/>
      <c r="W811" s="142"/>
    </row>
    <row r="812">
      <c r="A812" s="131"/>
      <c r="B812" s="132"/>
      <c r="C812" s="109"/>
      <c r="D812" s="109"/>
      <c r="E812" s="133"/>
      <c r="F812" s="134"/>
      <c r="G812" s="135"/>
      <c r="H812" s="21"/>
      <c r="I812" s="36"/>
      <c r="J812" s="136"/>
      <c r="K812" s="137"/>
      <c r="L812" s="109"/>
      <c r="M812" s="136"/>
      <c r="N812" s="138"/>
      <c r="O812" s="139"/>
      <c r="P812" s="36"/>
      <c r="Q812" s="49"/>
      <c r="R812" s="21"/>
      <c r="S812" s="110"/>
      <c r="T812" s="140"/>
      <c r="U812" s="141"/>
      <c r="V812" s="134"/>
      <c r="W812" s="142"/>
    </row>
    <row r="813">
      <c r="A813" s="131"/>
      <c r="B813" s="132"/>
      <c r="C813" s="109"/>
      <c r="D813" s="109"/>
      <c r="E813" s="133"/>
      <c r="F813" s="134"/>
      <c r="G813" s="135"/>
      <c r="H813" s="21"/>
      <c r="I813" s="36"/>
      <c r="J813" s="136"/>
      <c r="K813" s="137"/>
      <c r="L813" s="109"/>
      <c r="M813" s="136"/>
      <c r="N813" s="138"/>
      <c r="O813" s="139"/>
      <c r="P813" s="36"/>
      <c r="Q813" s="49"/>
      <c r="R813" s="21"/>
      <c r="S813" s="110"/>
      <c r="T813" s="140"/>
      <c r="U813" s="141"/>
      <c r="V813" s="134"/>
      <c r="W813" s="142"/>
    </row>
    <row r="814">
      <c r="A814" s="131"/>
      <c r="B814" s="132"/>
      <c r="C814" s="109"/>
      <c r="D814" s="109"/>
      <c r="E814" s="133"/>
      <c r="F814" s="134"/>
      <c r="G814" s="135"/>
      <c r="H814" s="21"/>
      <c r="I814" s="36"/>
      <c r="J814" s="136"/>
      <c r="K814" s="137"/>
      <c r="L814" s="109"/>
      <c r="M814" s="136"/>
      <c r="N814" s="138"/>
      <c r="O814" s="139"/>
      <c r="P814" s="36"/>
      <c r="Q814" s="49"/>
      <c r="R814" s="21"/>
      <c r="S814" s="110"/>
      <c r="T814" s="140"/>
      <c r="U814" s="141"/>
      <c r="V814" s="134"/>
      <c r="W814" s="142"/>
    </row>
    <row r="815">
      <c r="A815" s="131"/>
      <c r="B815" s="132"/>
      <c r="C815" s="109"/>
      <c r="D815" s="109"/>
      <c r="E815" s="133"/>
      <c r="F815" s="134"/>
      <c r="G815" s="135"/>
      <c r="H815" s="21"/>
      <c r="I815" s="36"/>
      <c r="J815" s="136"/>
      <c r="K815" s="137"/>
      <c r="L815" s="109"/>
      <c r="M815" s="136"/>
      <c r="N815" s="138"/>
      <c r="O815" s="139"/>
      <c r="P815" s="36"/>
      <c r="Q815" s="49"/>
      <c r="R815" s="21"/>
      <c r="S815" s="110"/>
      <c r="T815" s="140"/>
      <c r="U815" s="141"/>
      <c r="V815" s="134"/>
      <c r="W815" s="142"/>
    </row>
    <row r="816">
      <c r="A816" s="131"/>
      <c r="B816" s="132"/>
      <c r="C816" s="109"/>
      <c r="D816" s="109"/>
      <c r="E816" s="133"/>
      <c r="F816" s="134"/>
      <c r="G816" s="135"/>
      <c r="H816" s="21"/>
      <c r="I816" s="36"/>
      <c r="J816" s="136"/>
      <c r="K816" s="137"/>
      <c r="L816" s="109"/>
      <c r="M816" s="136"/>
      <c r="N816" s="138"/>
      <c r="O816" s="139"/>
      <c r="P816" s="36"/>
      <c r="Q816" s="49"/>
      <c r="R816" s="21"/>
      <c r="S816" s="110"/>
      <c r="T816" s="140"/>
      <c r="U816" s="141"/>
      <c r="V816" s="134"/>
      <c r="W816" s="142"/>
    </row>
    <row r="817">
      <c r="A817" s="131"/>
      <c r="B817" s="132"/>
      <c r="C817" s="109"/>
      <c r="D817" s="109"/>
      <c r="E817" s="133"/>
      <c r="F817" s="134"/>
      <c r="G817" s="135"/>
      <c r="H817" s="21"/>
      <c r="I817" s="36"/>
      <c r="J817" s="136"/>
      <c r="K817" s="137"/>
      <c r="L817" s="109"/>
      <c r="M817" s="136"/>
      <c r="N817" s="138"/>
      <c r="O817" s="139"/>
      <c r="P817" s="36"/>
      <c r="Q817" s="49"/>
      <c r="R817" s="21"/>
      <c r="S817" s="110"/>
      <c r="T817" s="140"/>
      <c r="U817" s="141"/>
      <c r="V817" s="134"/>
      <c r="W817" s="142"/>
    </row>
    <row r="818">
      <c r="A818" s="131"/>
      <c r="B818" s="132"/>
      <c r="C818" s="109"/>
      <c r="D818" s="109"/>
      <c r="E818" s="133"/>
      <c r="F818" s="134"/>
      <c r="G818" s="135"/>
      <c r="H818" s="21"/>
      <c r="I818" s="36"/>
      <c r="J818" s="136"/>
      <c r="K818" s="137"/>
      <c r="L818" s="109"/>
      <c r="M818" s="136"/>
      <c r="N818" s="138"/>
      <c r="O818" s="139"/>
      <c r="P818" s="36"/>
      <c r="Q818" s="49"/>
      <c r="R818" s="21"/>
      <c r="S818" s="110"/>
      <c r="T818" s="140"/>
      <c r="U818" s="141"/>
      <c r="V818" s="134"/>
      <c r="W818" s="142"/>
    </row>
    <row r="819">
      <c r="A819" s="131"/>
      <c r="B819" s="132"/>
      <c r="C819" s="109"/>
      <c r="D819" s="109"/>
      <c r="E819" s="133"/>
      <c r="F819" s="134"/>
      <c r="G819" s="135"/>
      <c r="H819" s="21"/>
      <c r="I819" s="36"/>
      <c r="J819" s="136"/>
      <c r="K819" s="137"/>
      <c r="L819" s="109"/>
      <c r="M819" s="136"/>
      <c r="N819" s="138"/>
      <c r="O819" s="139"/>
      <c r="P819" s="36"/>
      <c r="Q819" s="49"/>
      <c r="R819" s="21"/>
      <c r="S819" s="110"/>
      <c r="T819" s="140"/>
      <c r="U819" s="141"/>
      <c r="V819" s="134"/>
      <c r="W819" s="142"/>
    </row>
    <row r="820">
      <c r="A820" s="131"/>
      <c r="B820" s="132"/>
      <c r="C820" s="109"/>
      <c r="D820" s="109"/>
      <c r="E820" s="133"/>
      <c r="F820" s="134"/>
      <c r="G820" s="135"/>
      <c r="H820" s="21"/>
      <c r="I820" s="36"/>
      <c r="J820" s="136"/>
      <c r="K820" s="137"/>
      <c r="L820" s="109"/>
      <c r="M820" s="136"/>
      <c r="N820" s="138"/>
      <c r="O820" s="139"/>
      <c r="P820" s="36"/>
      <c r="Q820" s="49"/>
      <c r="R820" s="21"/>
      <c r="S820" s="110"/>
      <c r="T820" s="140"/>
      <c r="U820" s="141"/>
      <c r="V820" s="134"/>
      <c r="W820" s="142"/>
    </row>
    <row r="821">
      <c r="A821" s="131"/>
      <c r="B821" s="132"/>
      <c r="C821" s="109"/>
      <c r="D821" s="109"/>
      <c r="E821" s="133"/>
      <c r="F821" s="134"/>
      <c r="G821" s="135"/>
      <c r="H821" s="21"/>
      <c r="I821" s="36"/>
      <c r="J821" s="136"/>
      <c r="K821" s="137"/>
      <c r="L821" s="109"/>
      <c r="M821" s="136"/>
      <c r="N821" s="138"/>
      <c r="O821" s="139"/>
      <c r="P821" s="36"/>
      <c r="Q821" s="49"/>
      <c r="R821" s="21"/>
      <c r="S821" s="110"/>
      <c r="T821" s="140"/>
      <c r="U821" s="141"/>
      <c r="V821" s="134"/>
      <c r="W821" s="142"/>
    </row>
    <row r="822">
      <c r="A822" s="131"/>
      <c r="B822" s="132"/>
      <c r="C822" s="109"/>
      <c r="D822" s="109"/>
      <c r="E822" s="133"/>
      <c r="F822" s="134"/>
      <c r="G822" s="135"/>
      <c r="H822" s="21"/>
      <c r="I822" s="36"/>
      <c r="J822" s="136"/>
      <c r="K822" s="137"/>
      <c r="L822" s="109"/>
      <c r="M822" s="136"/>
      <c r="N822" s="138"/>
      <c r="O822" s="139"/>
      <c r="P822" s="36"/>
      <c r="Q822" s="49"/>
      <c r="R822" s="21"/>
      <c r="S822" s="110"/>
      <c r="T822" s="140"/>
      <c r="U822" s="141"/>
      <c r="V822" s="134"/>
      <c r="W822" s="142"/>
    </row>
    <row r="823">
      <c r="A823" s="131"/>
      <c r="B823" s="132"/>
      <c r="C823" s="109"/>
      <c r="D823" s="109"/>
      <c r="E823" s="133"/>
      <c r="F823" s="134"/>
      <c r="G823" s="135"/>
      <c r="H823" s="21"/>
      <c r="I823" s="36"/>
      <c r="J823" s="136"/>
      <c r="K823" s="137"/>
      <c r="L823" s="109"/>
      <c r="M823" s="136"/>
      <c r="N823" s="138"/>
      <c r="O823" s="139"/>
      <c r="P823" s="36"/>
      <c r="Q823" s="49"/>
      <c r="R823" s="21"/>
      <c r="S823" s="110"/>
      <c r="T823" s="140"/>
      <c r="U823" s="141"/>
      <c r="V823" s="134"/>
      <c r="W823" s="142"/>
    </row>
    <row r="824">
      <c r="A824" s="131"/>
      <c r="B824" s="132"/>
      <c r="C824" s="109"/>
      <c r="D824" s="109"/>
      <c r="E824" s="133"/>
      <c r="F824" s="134"/>
      <c r="G824" s="135"/>
      <c r="H824" s="21"/>
      <c r="I824" s="36"/>
      <c r="J824" s="136"/>
      <c r="K824" s="137"/>
      <c r="L824" s="109"/>
      <c r="M824" s="136"/>
      <c r="N824" s="138"/>
      <c r="O824" s="139"/>
      <c r="P824" s="36"/>
      <c r="Q824" s="49"/>
      <c r="R824" s="21"/>
      <c r="S824" s="110"/>
      <c r="T824" s="140"/>
      <c r="U824" s="141"/>
      <c r="V824" s="134"/>
      <c r="W824" s="142"/>
    </row>
    <row r="825">
      <c r="A825" s="131"/>
      <c r="B825" s="132"/>
      <c r="C825" s="109"/>
      <c r="D825" s="109"/>
      <c r="E825" s="133"/>
      <c r="F825" s="134"/>
      <c r="G825" s="135"/>
      <c r="H825" s="21"/>
      <c r="I825" s="36"/>
      <c r="J825" s="136"/>
      <c r="K825" s="137"/>
      <c r="L825" s="109"/>
      <c r="M825" s="136"/>
      <c r="N825" s="138"/>
      <c r="O825" s="139"/>
      <c r="P825" s="36"/>
      <c r="Q825" s="49"/>
      <c r="R825" s="21"/>
      <c r="S825" s="110"/>
      <c r="T825" s="140"/>
      <c r="U825" s="141"/>
      <c r="V825" s="134"/>
      <c r="W825" s="142"/>
    </row>
    <row r="826">
      <c r="A826" s="131"/>
      <c r="B826" s="132"/>
      <c r="C826" s="109"/>
      <c r="D826" s="109"/>
      <c r="E826" s="133"/>
      <c r="F826" s="134"/>
      <c r="G826" s="135"/>
      <c r="H826" s="21"/>
      <c r="I826" s="36"/>
      <c r="J826" s="136"/>
      <c r="K826" s="137"/>
      <c r="L826" s="109"/>
      <c r="M826" s="136"/>
      <c r="N826" s="138"/>
      <c r="O826" s="139"/>
      <c r="P826" s="36"/>
      <c r="Q826" s="49"/>
      <c r="R826" s="21"/>
      <c r="S826" s="110"/>
      <c r="T826" s="140"/>
      <c r="U826" s="141"/>
      <c r="V826" s="134"/>
      <c r="W826" s="142"/>
    </row>
    <row r="827">
      <c r="A827" s="131"/>
      <c r="B827" s="132"/>
      <c r="C827" s="109"/>
      <c r="D827" s="109"/>
      <c r="E827" s="133"/>
      <c r="F827" s="134"/>
      <c r="G827" s="135"/>
      <c r="H827" s="21"/>
      <c r="I827" s="36"/>
      <c r="J827" s="136"/>
      <c r="K827" s="137"/>
      <c r="L827" s="109"/>
      <c r="M827" s="136"/>
      <c r="N827" s="138"/>
      <c r="O827" s="139"/>
      <c r="P827" s="36"/>
      <c r="Q827" s="49"/>
      <c r="R827" s="21"/>
      <c r="S827" s="110"/>
      <c r="T827" s="140"/>
      <c r="U827" s="141"/>
      <c r="V827" s="134"/>
      <c r="W827" s="142"/>
    </row>
    <row r="828">
      <c r="A828" s="131"/>
      <c r="B828" s="132"/>
      <c r="C828" s="109"/>
      <c r="D828" s="109"/>
      <c r="E828" s="133"/>
      <c r="F828" s="134"/>
      <c r="G828" s="135"/>
      <c r="H828" s="21"/>
      <c r="I828" s="36"/>
      <c r="J828" s="136"/>
      <c r="K828" s="137"/>
      <c r="L828" s="109"/>
      <c r="M828" s="136"/>
      <c r="N828" s="138"/>
      <c r="O828" s="139"/>
      <c r="P828" s="36"/>
      <c r="Q828" s="49"/>
      <c r="R828" s="21"/>
      <c r="S828" s="110"/>
      <c r="T828" s="140"/>
      <c r="U828" s="141"/>
      <c r="V828" s="134"/>
      <c r="W828" s="142"/>
    </row>
    <row r="829">
      <c r="A829" s="131"/>
      <c r="B829" s="132"/>
      <c r="C829" s="109"/>
      <c r="D829" s="109"/>
      <c r="E829" s="133"/>
      <c r="F829" s="134"/>
      <c r="G829" s="135"/>
      <c r="H829" s="21"/>
      <c r="I829" s="36"/>
      <c r="J829" s="136"/>
      <c r="K829" s="137"/>
      <c r="L829" s="109"/>
      <c r="M829" s="136"/>
      <c r="N829" s="138"/>
      <c r="O829" s="139"/>
      <c r="P829" s="36"/>
      <c r="Q829" s="49"/>
      <c r="R829" s="21"/>
      <c r="S829" s="110"/>
      <c r="T829" s="140"/>
      <c r="U829" s="141"/>
      <c r="V829" s="134"/>
      <c r="W829" s="142"/>
    </row>
    <row r="830">
      <c r="A830" s="131"/>
      <c r="B830" s="132"/>
      <c r="C830" s="109"/>
      <c r="D830" s="109"/>
      <c r="E830" s="133"/>
      <c r="F830" s="134"/>
      <c r="G830" s="135"/>
      <c r="H830" s="21"/>
      <c r="I830" s="36"/>
      <c r="J830" s="136"/>
      <c r="K830" s="137"/>
      <c r="L830" s="109"/>
      <c r="M830" s="136"/>
      <c r="N830" s="138"/>
      <c r="O830" s="139"/>
      <c r="P830" s="36"/>
      <c r="Q830" s="49"/>
      <c r="R830" s="21"/>
      <c r="S830" s="110"/>
      <c r="T830" s="140"/>
      <c r="U830" s="141"/>
      <c r="V830" s="134"/>
      <c r="W830" s="142"/>
    </row>
    <row r="831">
      <c r="A831" s="131"/>
      <c r="B831" s="132"/>
      <c r="C831" s="109"/>
      <c r="D831" s="109"/>
      <c r="E831" s="133"/>
      <c r="F831" s="134"/>
      <c r="G831" s="135"/>
      <c r="H831" s="21"/>
      <c r="I831" s="36"/>
      <c r="J831" s="136"/>
      <c r="K831" s="137"/>
      <c r="L831" s="109"/>
      <c r="M831" s="136"/>
      <c r="N831" s="138"/>
      <c r="O831" s="139"/>
      <c r="P831" s="36"/>
      <c r="Q831" s="49"/>
      <c r="R831" s="21"/>
      <c r="S831" s="110"/>
      <c r="T831" s="140"/>
      <c r="U831" s="141"/>
      <c r="V831" s="134"/>
      <c r="W831" s="142"/>
    </row>
    <row r="832">
      <c r="A832" s="131"/>
      <c r="B832" s="132"/>
      <c r="C832" s="109"/>
      <c r="D832" s="109"/>
      <c r="E832" s="133"/>
      <c r="F832" s="134"/>
      <c r="G832" s="135"/>
      <c r="H832" s="21"/>
      <c r="I832" s="36"/>
      <c r="J832" s="136"/>
      <c r="K832" s="137"/>
      <c r="L832" s="109"/>
      <c r="M832" s="136"/>
      <c r="N832" s="138"/>
      <c r="O832" s="139"/>
      <c r="P832" s="36"/>
      <c r="Q832" s="49"/>
      <c r="R832" s="21"/>
      <c r="S832" s="110"/>
      <c r="T832" s="140"/>
      <c r="U832" s="141"/>
      <c r="V832" s="134"/>
      <c r="W832" s="142"/>
    </row>
    <row r="833">
      <c r="A833" s="131"/>
      <c r="B833" s="132"/>
      <c r="C833" s="109"/>
      <c r="D833" s="109"/>
      <c r="E833" s="133"/>
      <c r="F833" s="134"/>
      <c r="G833" s="135"/>
      <c r="H833" s="21"/>
      <c r="I833" s="36"/>
      <c r="J833" s="136"/>
      <c r="K833" s="137"/>
      <c r="L833" s="109"/>
      <c r="M833" s="136"/>
      <c r="N833" s="138"/>
      <c r="O833" s="139"/>
      <c r="P833" s="36"/>
      <c r="Q833" s="49"/>
      <c r="R833" s="21"/>
      <c r="S833" s="110"/>
      <c r="T833" s="140"/>
      <c r="U833" s="141"/>
      <c r="V833" s="134"/>
      <c r="W833" s="142"/>
    </row>
    <row r="834">
      <c r="A834" s="131"/>
      <c r="B834" s="132"/>
      <c r="C834" s="109"/>
      <c r="D834" s="109"/>
      <c r="E834" s="133"/>
      <c r="F834" s="134"/>
      <c r="G834" s="135"/>
      <c r="H834" s="21"/>
      <c r="I834" s="36"/>
      <c r="J834" s="136"/>
      <c r="K834" s="137"/>
      <c r="L834" s="109"/>
      <c r="M834" s="136"/>
      <c r="N834" s="138"/>
      <c r="O834" s="139"/>
      <c r="P834" s="36"/>
      <c r="Q834" s="49"/>
      <c r="R834" s="21"/>
      <c r="S834" s="110"/>
      <c r="T834" s="140"/>
      <c r="U834" s="141"/>
      <c r="V834" s="134"/>
      <c r="W834" s="142"/>
    </row>
    <row r="835">
      <c r="A835" s="131"/>
      <c r="B835" s="132"/>
      <c r="C835" s="109"/>
      <c r="D835" s="109"/>
      <c r="E835" s="133"/>
      <c r="F835" s="134"/>
      <c r="G835" s="135"/>
      <c r="H835" s="21"/>
      <c r="I835" s="36"/>
      <c r="J835" s="136"/>
      <c r="K835" s="137"/>
      <c r="L835" s="109"/>
      <c r="M835" s="136"/>
      <c r="N835" s="138"/>
      <c r="O835" s="139"/>
      <c r="P835" s="36"/>
      <c r="Q835" s="49"/>
      <c r="R835" s="21"/>
      <c r="S835" s="110"/>
      <c r="T835" s="140"/>
      <c r="U835" s="141"/>
      <c r="V835" s="134"/>
      <c r="W835" s="142"/>
    </row>
    <row r="836">
      <c r="A836" s="131"/>
      <c r="B836" s="132"/>
      <c r="C836" s="109"/>
      <c r="D836" s="109"/>
      <c r="E836" s="133"/>
      <c r="F836" s="134"/>
      <c r="G836" s="135"/>
      <c r="H836" s="21"/>
      <c r="I836" s="36"/>
      <c r="J836" s="136"/>
      <c r="K836" s="137"/>
      <c r="L836" s="109"/>
      <c r="M836" s="136"/>
      <c r="N836" s="138"/>
      <c r="O836" s="139"/>
      <c r="P836" s="36"/>
      <c r="Q836" s="49"/>
      <c r="R836" s="21"/>
      <c r="S836" s="110"/>
      <c r="T836" s="140"/>
      <c r="U836" s="141"/>
      <c r="V836" s="134"/>
      <c r="W836" s="142"/>
    </row>
    <row r="837">
      <c r="A837" s="131"/>
      <c r="B837" s="132"/>
      <c r="C837" s="109"/>
      <c r="D837" s="109"/>
      <c r="E837" s="133"/>
      <c r="F837" s="134"/>
      <c r="G837" s="135"/>
      <c r="H837" s="21"/>
      <c r="I837" s="36"/>
      <c r="J837" s="136"/>
      <c r="K837" s="137"/>
      <c r="L837" s="109"/>
      <c r="M837" s="136"/>
      <c r="N837" s="138"/>
      <c r="O837" s="139"/>
      <c r="P837" s="36"/>
      <c r="Q837" s="49"/>
      <c r="R837" s="21"/>
      <c r="S837" s="110"/>
      <c r="T837" s="140"/>
      <c r="U837" s="141"/>
      <c r="V837" s="134"/>
      <c r="W837" s="142"/>
    </row>
    <row r="838">
      <c r="A838" s="131"/>
      <c r="B838" s="132"/>
      <c r="C838" s="109"/>
      <c r="D838" s="109"/>
      <c r="E838" s="133"/>
      <c r="F838" s="134"/>
      <c r="G838" s="135"/>
      <c r="H838" s="21"/>
      <c r="I838" s="36"/>
      <c r="J838" s="136"/>
      <c r="K838" s="137"/>
      <c r="L838" s="109"/>
      <c r="M838" s="136"/>
      <c r="N838" s="138"/>
      <c r="O838" s="139"/>
      <c r="P838" s="36"/>
      <c r="Q838" s="49"/>
      <c r="R838" s="21"/>
      <c r="S838" s="110"/>
      <c r="T838" s="140"/>
      <c r="U838" s="141"/>
      <c r="V838" s="134"/>
      <c r="W838" s="142"/>
    </row>
    <row r="839">
      <c r="A839" s="131"/>
      <c r="B839" s="132"/>
      <c r="C839" s="109"/>
      <c r="D839" s="109"/>
      <c r="E839" s="133"/>
      <c r="F839" s="134"/>
      <c r="G839" s="135"/>
      <c r="H839" s="21"/>
      <c r="I839" s="36"/>
      <c r="J839" s="136"/>
      <c r="K839" s="137"/>
      <c r="L839" s="109"/>
      <c r="M839" s="136"/>
      <c r="N839" s="138"/>
      <c r="O839" s="139"/>
      <c r="P839" s="36"/>
      <c r="Q839" s="49"/>
      <c r="R839" s="21"/>
      <c r="S839" s="110"/>
      <c r="T839" s="140"/>
      <c r="U839" s="141"/>
      <c r="V839" s="134"/>
      <c r="W839" s="142"/>
    </row>
    <row r="840">
      <c r="A840" s="131"/>
      <c r="B840" s="132"/>
      <c r="C840" s="109"/>
      <c r="D840" s="109"/>
      <c r="E840" s="133"/>
      <c r="F840" s="134"/>
      <c r="G840" s="135"/>
      <c r="H840" s="21"/>
      <c r="I840" s="36"/>
      <c r="J840" s="136"/>
      <c r="K840" s="137"/>
      <c r="L840" s="109"/>
      <c r="M840" s="136"/>
      <c r="N840" s="138"/>
      <c r="O840" s="139"/>
      <c r="P840" s="36"/>
      <c r="Q840" s="49"/>
      <c r="R840" s="21"/>
      <c r="S840" s="110"/>
      <c r="T840" s="140"/>
      <c r="U840" s="141"/>
      <c r="V840" s="134"/>
      <c r="W840" s="142"/>
    </row>
    <row r="841">
      <c r="A841" s="131"/>
      <c r="B841" s="132"/>
      <c r="C841" s="109"/>
      <c r="D841" s="109"/>
      <c r="E841" s="133"/>
      <c r="F841" s="134"/>
      <c r="G841" s="135"/>
      <c r="H841" s="21"/>
      <c r="I841" s="36"/>
      <c r="J841" s="136"/>
      <c r="K841" s="137"/>
      <c r="L841" s="109"/>
      <c r="M841" s="136"/>
      <c r="N841" s="138"/>
      <c r="O841" s="139"/>
      <c r="P841" s="36"/>
      <c r="Q841" s="49"/>
      <c r="R841" s="21"/>
      <c r="S841" s="110"/>
      <c r="T841" s="140"/>
      <c r="U841" s="141"/>
      <c r="V841" s="134"/>
      <c r="W841" s="142"/>
    </row>
    <row r="842">
      <c r="A842" s="131"/>
      <c r="B842" s="132"/>
      <c r="C842" s="109"/>
      <c r="D842" s="109"/>
      <c r="E842" s="133"/>
      <c r="F842" s="134"/>
      <c r="G842" s="135"/>
      <c r="H842" s="21"/>
      <c r="I842" s="36"/>
      <c r="J842" s="136"/>
      <c r="K842" s="137"/>
      <c r="L842" s="109"/>
      <c r="M842" s="136"/>
      <c r="N842" s="138"/>
      <c r="O842" s="139"/>
      <c r="P842" s="36"/>
      <c r="Q842" s="49"/>
      <c r="R842" s="21"/>
      <c r="S842" s="110"/>
      <c r="T842" s="140"/>
      <c r="U842" s="141"/>
      <c r="V842" s="134"/>
      <c r="W842" s="142"/>
    </row>
    <row r="843">
      <c r="A843" s="131"/>
      <c r="B843" s="132"/>
      <c r="C843" s="109"/>
      <c r="D843" s="109"/>
      <c r="E843" s="133"/>
      <c r="F843" s="134"/>
      <c r="G843" s="135"/>
      <c r="H843" s="21"/>
      <c r="I843" s="36"/>
      <c r="J843" s="136"/>
      <c r="K843" s="137"/>
      <c r="L843" s="109"/>
      <c r="M843" s="136"/>
      <c r="N843" s="138"/>
      <c r="O843" s="139"/>
      <c r="P843" s="36"/>
      <c r="Q843" s="49"/>
      <c r="R843" s="21"/>
      <c r="S843" s="110"/>
      <c r="T843" s="140"/>
      <c r="U843" s="141"/>
      <c r="V843" s="134"/>
      <c r="W843" s="142"/>
    </row>
    <row r="844">
      <c r="A844" s="131"/>
      <c r="B844" s="132"/>
      <c r="C844" s="109"/>
      <c r="D844" s="109"/>
      <c r="E844" s="133"/>
      <c r="F844" s="134"/>
      <c r="G844" s="135"/>
      <c r="H844" s="21"/>
      <c r="I844" s="36"/>
      <c r="J844" s="136"/>
      <c r="K844" s="137"/>
      <c r="L844" s="109"/>
      <c r="M844" s="136"/>
      <c r="N844" s="138"/>
      <c r="O844" s="139"/>
      <c r="P844" s="36"/>
      <c r="Q844" s="49"/>
      <c r="R844" s="21"/>
      <c r="S844" s="110"/>
      <c r="T844" s="140"/>
      <c r="U844" s="141"/>
      <c r="V844" s="134"/>
      <c r="W844" s="142"/>
    </row>
    <row r="845">
      <c r="A845" s="131"/>
      <c r="B845" s="132"/>
      <c r="C845" s="109"/>
      <c r="D845" s="109"/>
      <c r="E845" s="133"/>
      <c r="F845" s="134"/>
      <c r="G845" s="135"/>
      <c r="H845" s="21"/>
      <c r="I845" s="36"/>
      <c r="J845" s="136"/>
      <c r="K845" s="137"/>
      <c r="L845" s="109"/>
      <c r="M845" s="136"/>
      <c r="N845" s="138"/>
      <c r="O845" s="139"/>
      <c r="P845" s="36"/>
      <c r="Q845" s="49"/>
      <c r="R845" s="21"/>
      <c r="S845" s="110"/>
      <c r="T845" s="140"/>
      <c r="U845" s="141"/>
      <c r="V845" s="134"/>
      <c r="W845" s="142"/>
    </row>
    <row r="846">
      <c r="A846" s="131"/>
      <c r="B846" s="132"/>
      <c r="C846" s="109"/>
      <c r="D846" s="109"/>
      <c r="E846" s="133"/>
      <c r="F846" s="134"/>
      <c r="G846" s="135"/>
      <c r="H846" s="21"/>
      <c r="I846" s="36"/>
      <c r="J846" s="136"/>
      <c r="K846" s="137"/>
      <c r="L846" s="109"/>
      <c r="M846" s="136"/>
      <c r="N846" s="138"/>
      <c r="O846" s="139"/>
      <c r="P846" s="36"/>
      <c r="Q846" s="49"/>
      <c r="R846" s="21"/>
      <c r="S846" s="110"/>
      <c r="T846" s="140"/>
      <c r="U846" s="141"/>
      <c r="V846" s="134"/>
      <c r="W846" s="142"/>
    </row>
    <row r="847">
      <c r="A847" s="131"/>
      <c r="B847" s="132"/>
      <c r="C847" s="109"/>
      <c r="D847" s="109"/>
      <c r="E847" s="133"/>
      <c r="F847" s="134"/>
      <c r="G847" s="135"/>
      <c r="H847" s="21"/>
      <c r="I847" s="36"/>
      <c r="J847" s="136"/>
      <c r="K847" s="137"/>
      <c r="L847" s="109"/>
      <c r="M847" s="136"/>
      <c r="N847" s="138"/>
      <c r="O847" s="139"/>
      <c r="P847" s="36"/>
      <c r="Q847" s="49"/>
      <c r="R847" s="21"/>
      <c r="S847" s="110"/>
      <c r="T847" s="140"/>
      <c r="U847" s="141"/>
      <c r="V847" s="134"/>
      <c r="W847" s="142"/>
    </row>
    <row r="848">
      <c r="A848" s="131"/>
      <c r="B848" s="132"/>
      <c r="C848" s="109"/>
      <c r="D848" s="109"/>
      <c r="E848" s="133"/>
      <c r="F848" s="134"/>
      <c r="G848" s="135"/>
      <c r="H848" s="21"/>
      <c r="I848" s="36"/>
      <c r="J848" s="136"/>
      <c r="K848" s="137"/>
      <c r="L848" s="109"/>
      <c r="M848" s="136"/>
      <c r="N848" s="138"/>
      <c r="O848" s="139"/>
      <c r="P848" s="36"/>
      <c r="Q848" s="49"/>
      <c r="R848" s="21"/>
      <c r="S848" s="110"/>
      <c r="T848" s="140"/>
      <c r="U848" s="141"/>
      <c r="V848" s="134"/>
      <c r="W848" s="142"/>
    </row>
    <row r="849">
      <c r="A849" s="131"/>
      <c r="B849" s="132"/>
      <c r="C849" s="109"/>
      <c r="D849" s="109"/>
      <c r="E849" s="133"/>
      <c r="F849" s="134"/>
      <c r="G849" s="135"/>
      <c r="H849" s="21"/>
      <c r="I849" s="36"/>
      <c r="J849" s="136"/>
      <c r="K849" s="137"/>
      <c r="L849" s="109"/>
      <c r="M849" s="136"/>
      <c r="N849" s="138"/>
      <c r="O849" s="139"/>
      <c r="P849" s="36"/>
      <c r="Q849" s="49"/>
      <c r="R849" s="21"/>
      <c r="S849" s="110"/>
      <c r="T849" s="140"/>
      <c r="U849" s="141"/>
      <c r="V849" s="134"/>
      <c r="W849" s="142"/>
    </row>
    <row r="850">
      <c r="A850" s="131"/>
      <c r="B850" s="132"/>
      <c r="C850" s="109"/>
      <c r="D850" s="109"/>
      <c r="E850" s="133"/>
      <c r="F850" s="134"/>
      <c r="G850" s="135"/>
      <c r="H850" s="21"/>
      <c r="I850" s="36"/>
      <c r="J850" s="136"/>
      <c r="K850" s="137"/>
      <c r="L850" s="109"/>
      <c r="M850" s="136"/>
      <c r="N850" s="138"/>
      <c r="O850" s="139"/>
      <c r="P850" s="36"/>
      <c r="Q850" s="49"/>
      <c r="R850" s="21"/>
      <c r="S850" s="110"/>
      <c r="T850" s="140"/>
      <c r="U850" s="141"/>
      <c r="V850" s="134"/>
      <c r="W850" s="142"/>
    </row>
    <row r="851">
      <c r="A851" s="131"/>
      <c r="B851" s="132"/>
      <c r="C851" s="109"/>
      <c r="D851" s="109"/>
      <c r="E851" s="133"/>
      <c r="F851" s="134"/>
      <c r="G851" s="135"/>
      <c r="H851" s="21"/>
      <c r="I851" s="36"/>
      <c r="J851" s="136"/>
      <c r="K851" s="137"/>
      <c r="L851" s="109"/>
      <c r="M851" s="136"/>
      <c r="N851" s="138"/>
      <c r="O851" s="139"/>
      <c r="P851" s="36"/>
      <c r="Q851" s="49"/>
      <c r="R851" s="21"/>
      <c r="S851" s="110"/>
      <c r="T851" s="140"/>
      <c r="U851" s="141"/>
      <c r="V851" s="134"/>
      <c r="W851" s="142"/>
    </row>
    <row r="852">
      <c r="A852" s="131"/>
      <c r="B852" s="132"/>
      <c r="C852" s="109"/>
      <c r="D852" s="109"/>
      <c r="E852" s="133"/>
      <c r="F852" s="134"/>
      <c r="G852" s="135"/>
      <c r="H852" s="21"/>
      <c r="I852" s="36"/>
      <c r="J852" s="136"/>
      <c r="K852" s="137"/>
      <c r="L852" s="109"/>
      <c r="M852" s="136"/>
      <c r="N852" s="138"/>
      <c r="O852" s="139"/>
      <c r="P852" s="36"/>
      <c r="Q852" s="49"/>
      <c r="R852" s="21"/>
      <c r="S852" s="110"/>
      <c r="T852" s="140"/>
      <c r="U852" s="141"/>
      <c r="V852" s="134"/>
      <c r="W852" s="142"/>
    </row>
    <row r="853">
      <c r="A853" s="131"/>
      <c r="B853" s="132"/>
      <c r="C853" s="109"/>
      <c r="D853" s="109"/>
      <c r="E853" s="133"/>
      <c r="F853" s="134"/>
      <c r="G853" s="135"/>
      <c r="H853" s="21"/>
      <c r="I853" s="36"/>
      <c r="J853" s="136"/>
      <c r="K853" s="137"/>
      <c r="L853" s="109"/>
      <c r="M853" s="136"/>
      <c r="N853" s="138"/>
      <c r="O853" s="139"/>
      <c r="P853" s="36"/>
      <c r="Q853" s="49"/>
      <c r="R853" s="21"/>
      <c r="S853" s="110"/>
      <c r="T853" s="140"/>
      <c r="U853" s="141"/>
      <c r="V853" s="134"/>
      <c r="W853" s="142"/>
    </row>
    <row r="854">
      <c r="A854" s="131"/>
      <c r="B854" s="132"/>
      <c r="C854" s="109"/>
      <c r="D854" s="109"/>
      <c r="E854" s="133"/>
      <c r="F854" s="134"/>
      <c r="G854" s="135"/>
      <c r="H854" s="21"/>
      <c r="I854" s="36"/>
      <c r="J854" s="136"/>
      <c r="K854" s="137"/>
      <c r="L854" s="109"/>
      <c r="M854" s="136"/>
      <c r="N854" s="138"/>
      <c r="O854" s="139"/>
      <c r="P854" s="36"/>
      <c r="Q854" s="49"/>
      <c r="R854" s="21"/>
      <c r="S854" s="110"/>
      <c r="T854" s="140"/>
      <c r="U854" s="141"/>
      <c r="V854" s="134"/>
      <c r="W854" s="142"/>
    </row>
    <row r="855">
      <c r="A855" s="131"/>
      <c r="B855" s="132"/>
      <c r="C855" s="109"/>
      <c r="D855" s="109"/>
      <c r="E855" s="133"/>
      <c r="F855" s="134"/>
      <c r="G855" s="135"/>
      <c r="H855" s="21"/>
      <c r="I855" s="36"/>
      <c r="J855" s="136"/>
      <c r="K855" s="137"/>
      <c r="L855" s="109"/>
      <c r="M855" s="136"/>
      <c r="N855" s="138"/>
      <c r="O855" s="139"/>
      <c r="P855" s="36"/>
      <c r="Q855" s="49"/>
      <c r="R855" s="21"/>
      <c r="S855" s="110"/>
      <c r="T855" s="140"/>
      <c r="U855" s="141"/>
      <c r="V855" s="134"/>
      <c r="W855" s="142"/>
    </row>
    <row r="856">
      <c r="A856" s="131"/>
      <c r="B856" s="132"/>
      <c r="C856" s="109"/>
      <c r="D856" s="109"/>
      <c r="E856" s="133"/>
      <c r="F856" s="134"/>
      <c r="G856" s="135"/>
      <c r="H856" s="21"/>
      <c r="I856" s="36"/>
      <c r="J856" s="136"/>
      <c r="K856" s="137"/>
      <c r="L856" s="109"/>
      <c r="M856" s="136"/>
      <c r="N856" s="138"/>
      <c r="O856" s="139"/>
      <c r="P856" s="36"/>
      <c r="Q856" s="49"/>
      <c r="R856" s="21"/>
      <c r="S856" s="110"/>
      <c r="T856" s="140"/>
      <c r="U856" s="141"/>
      <c r="V856" s="134"/>
      <c r="W856" s="142"/>
    </row>
    <row r="857">
      <c r="A857" s="131"/>
      <c r="B857" s="132"/>
      <c r="C857" s="109"/>
      <c r="D857" s="109"/>
      <c r="E857" s="133"/>
      <c r="F857" s="134"/>
      <c r="G857" s="135"/>
      <c r="H857" s="21"/>
      <c r="I857" s="36"/>
      <c r="J857" s="136"/>
      <c r="K857" s="137"/>
      <c r="L857" s="109"/>
      <c r="M857" s="136"/>
      <c r="N857" s="138"/>
      <c r="O857" s="139"/>
      <c r="P857" s="36"/>
      <c r="Q857" s="49"/>
      <c r="R857" s="21"/>
      <c r="S857" s="110"/>
      <c r="T857" s="140"/>
      <c r="U857" s="141"/>
      <c r="V857" s="134"/>
      <c r="W857" s="142"/>
    </row>
    <row r="858">
      <c r="A858" s="131"/>
      <c r="B858" s="132"/>
      <c r="C858" s="109"/>
      <c r="D858" s="109"/>
      <c r="E858" s="133"/>
      <c r="F858" s="134"/>
      <c r="G858" s="135"/>
      <c r="H858" s="21"/>
      <c r="I858" s="36"/>
      <c r="J858" s="136"/>
      <c r="K858" s="137"/>
      <c r="L858" s="109"/>
      <c r="M858" s="136"/>
      <c r="N858" s="138"/>
      <c r="O858" s="139"/>
      <c r="P858" s="36"/>
      <c r="Q858" s="49"/>
      <c r="R858" s="21"/>
      <c r="S858" s="110"/>
      <c r="T858" s="140"/>
      <c r="U858" s="141"/>
      <c r="V858" s="134"/>
      <c r="W858" s="142"/>
    </row>
    <row r="859">
      <c r="A859" s="131"/>
      <c r="B859" s="132"/>
      <c r="C859" s="109"/>
      <c r="D859" s="109"/>
      <c r="E859" s="133"/>
      <c r="F859" s="134"/>
      <c r="G859" s="135"/>
      <c r="H859" s="21"/>
      <c r="I859" s="36"/>
      <c r="J859" s="136"/>
      <c r="K859" s="137"/>
      <c r="L859" s="109"/>
      <c r="M859" s="136"/>
      <c r="N859" s="138"/>
      <c r="O859" s="139"/>
      <c r="P859" s="36"/>
      <c r="Q859" s="49"/>
      <c r="R859" s="21"/>
      <c r="S859" s="110"/>
      <c r="T859" s="140"/>
      <c r="U859" s="141"/>
      <c r="V859" s="134"/>
      <c r="W859" s="142"/>
    </row>
    <row r="860">
      <c r="A860" s="131"/>
      <c r="B860" s="132"/>
      <c r="C860" s="109"/>
      <c r="D860" s="109"/>
      <c r="E860" s="133"/>
      <c r="F860" s="134"/>
      <c r="G860" s="135"/>
      <c r="H860" s="21"/>
      <c r="I860" s="36"/>
      <c r="J860" s="136"/>
      <c r="K860" s="137"/>
      <c r="L860" s="109"/>
      <c r="M860" s="136"/>
      <c r="N860" s="138"/>
      <c r="O860" s="139"/>
      <c r="P860" s="36"/>
      <c r="Q860" s="49"/>
      <c r="R860" s="21"/>
      <c r="S860" s="110"/>
      <c r="T860" s="140"/>
      <c r="U860" s="141"/>
      <c r="V860" s="134"/>
      <c r="W860" s="142"/>
    </row>
    <row r="861">
      <c r="A861" s="131"/>
      <c r="B861" s="132"/>
      <c r="C861" s="109"/>
      <c r="D861" s="109"/>
      <c r="E861" s="133"/>
      <c r="F861" s="134"/>
      <c r="G861" s="135"/>
      <c r="H861" s="21"/>
      <c r="I861" s="36"/>
      <c r="J861" s="136"/>
      <c r="K861" s="137"/>
      <c r="L861" s="109"/>
      <c r="M861" s="136"/>
      <c r="N861" s="138"/>
      <c r="O861" s="139"/>
      <c r="P861" s="36"/>
      <c r="Q861" s="49"/>
      <c r="R861" s="21"/>
      <c r="S861" s="110"/>
      <c r="T861" s="140"/>
      <c r="U861" s="141"/>
      <c r="V861" s="134"/>
      <c r="W861" s="142"/>
    </row>
    <row r="862">
      <c r="A862" s="131"/>
      <c r="B862" s="132"/>
      <c r="C862" s="109"/>
      <c r="D862" s="109"/>
      <c r="E862" s="133"/>
      <c r="F862" s="134"/>
      <c r="G862" s="135"/>
      <c r="H862" s="21"/>
      <c r="I862" s="36"/>
      <c r="J862" s="136"/>
      <c r="K862" s="137"/>
      <c r="L862" s="109"/>
      <c r="M862" s="136"/>
      <c r="N862" s="138"/>
      <c r="O862" s="139"/>
      <c r="P862" s="36"/>
      <c r="Q862" s="49"/>
      <c r="R862" s="21"/>
      <c r="S862" s="110"/>
      <c r="T862" s="140"/>
      <c r="U862" s="141"/>
      <c r="V862" s="134"/>
      <c r="W862" s="142"/>
    </row>
    <row r="863">
      <c r="A863" s="131"/>
      <c r="B863" s="132"/>
      <c r="C863" s="109"/>
      <c r="D863" s="109"/>
      <c r="E863" s="133"/>
      <c r="F863" s="134"/>
      <c r="G863" s="135"/>
      <c r="H863" s="21"/>
      <c r="I863" s="36"/>
      <c r="J863" s="136"/>
      <c r="K863" s="137"/>
      <c r="L863" s="109"/>
      <c r="M863" s="136"/>
      <c r="N863" s="138"/>
      <c r="O863" s="139"/>
      <c r="P863" s="36"/>
      <c r="Q863" s="49"/>
      <c r="R863" s="21"/>
      <c r="S863" s="110"/>
      <c r="T863" s="140"/>
      <c r="U863" s="141"/>
      <c r="V863" s="134"/>
      <c r="W863" s="142"/>
    </row>
    <row r="864">
      <c r="A864" s="131"/>
      <c r="B864" s="132"/>
      <c r="C864" s="109"/>
      <c r="D864" s="109"/>
      <c r="E864" s="133"/>
      <c r="F864" s="134"/>
      <c r="G864" s="135"/>
      <c r="H864" s="21"/>
      <c r="I864" s="36"/>
      <c r="J864" s="136"/>
      <c r="K864" s="137"/>
      <c r="L864" s="109"/>
      <c r="M864" s="136"/>
      <c r="N864" s="138"/>
      <c r="O864" s="139"/>
      <c r="P864" s="36"/>
      <c r="Q864" s="49"/>
      <c r="R864" s="21"/>
      <c r="S864" s="110"/>
      <c r="T864" s="140"/>
      <c r="U864" s="141"/>
      <c r="V864" s="134"/>
      <c r="W864" s="142"/>
    </row>
    <row r="865">
      <c r="A865" s="131"/>
      <c r="B865" s="132"/>
      <c r="C865" s="109"/>
      <c r="D865" s="109"/>
      <c r="E865" s="133"/>
      <c r="F865" s="134"/>
      <c r="G865" s="135"/>
      <c r="H865" s="21"/>
      <c r="I865" s="36"/>
      <c r="J865" s="136"/>
      <c r="K865" s="137"/>
      <c r="L865" s="109"/>
      <c r="M865" s="136"/>
      <c r="N865" s="138"/>
      <c r="O865" s="139"/>
      <c r="P865" s="36"/>
      <c r="Q865" s="49"/>
      <c r="R865" s="21"/>
      <c r="S865" s="110"/>
      <c r="T865" s="140"/>
      <c r="U865" s="141"/>
      <c r="V865" s="134"/>
      <c r="W865" s="142"/>
    </row>
    <row r="866">
      <c r="A866" s="131"/>
      <c r="B866" s="132"/>
      <c r="C866" s="109"/>
      <c r="D866" s="109"/>
      <c r="E866" s="133"/>
      <c r="F866" s="134"/>
      <c r="G866" s="135"/>
      <c r="H866" s="21"/>
      <c r="I866" s="36"/>
      <c r="J866" s="136"/>
      <c r="K866" s="137"/>
      <c r="L866" s="109"/>
      <c r="M866" s="136"/>
      <c r="N866" s="138"/>
      <c r="O866" s="139"/>
      <c r="P866" s="36"/>
      <c r="Q866" s="49"/>
      <c r="R866" s="21"/>
      <c r="S866" s="110"/>
      <c r="T866" s="140"/>
      <c r="U866" s="141"/>
      <c r="V866" s="134"/>
      <c r="W866" s="142"/>
    </row>
    <row r="867">
      <c r="A867" s="131"/>
      <c r="B867" s="132"/>
      <c r="C867" s="109"/>
      <c r="D867" s="109"/>
      <c r="E867" s="133"/>
      <c r="F867" s="134"/>
      <c r="G867" s="135"/>
      <c r="H867" s="21"/>
      <c r="I867" s="36"/>
      <c r="J867" s="136"/>
      <c r="K867" s="137"/>
      <c r="L867" s="109"/>
      <c r="M867" s="136"/>
      <c r="N867" s="138"/>
      <c r="O867" s="139"/>
      <c r="P867" s="36"/>
      <c r="Q867" s="49"/>
      <c r="R867" s="21"/>
      <c r="S867" s="110"/>
      <c r="T867" s="140"/>
      <c r="U867" s="141"/>
      <c r="V867" s="134"/>
      <c r="W867" s="142"/>
    </row>
    <row r="868">
      <c r="A868" s="131"/>
      <c r="B868" s="132"/>
      <c r="C868" s="109"/>
      <c r="D868" s="109"/>
      <c r="E868" s="133"/>
      <c r="F868" s="134"/>
      <c r="G868" s="135"/>
      <c r="H868" s="21"/>
      <c r="I868" s="36"/>
      <c r="J868" s="136"/>
      <c r="K868" s="137"/>
      <c r="L868" s="109"/>
      <c r="M868" s="136"/>
      <c r="N868" s="138"/>
      <c r="O868" s="139"/>
      <c r="P868" s="36"/>
      <c r="Q868" s="49"/>
      <c r="R868" s="21"/>
      <c r="S868" s="110"/>
      <c r="T868" s="140"/>
      <c r="U868" s="141"/>
      <c r="V868" s="134"/>
      <c r="W868" s="142"/>
    </row>
    <row r="869">
      <c r="A869" s="131"/>
      <c r="B869" s="132"/>
      <c r="C869" s="109"/>
      <c r="D869" s="109"/>
      <c r="E869" s="133"/>
      <c r="F869" s="134"/>
      <c r="G869" s="135"/>
      <c r="H869" s="21"/>
      <c r="I869" s="36"/>
      <c r="J869" s="136"/>
      <c r="K869" s="137"/>
      <c r="L869" s="109"/>
      <c r="M869" s="136"/>
      <c r="N869" s="138"/>
      <c r="O869" s="139"/>
      <c r="P869" s="36"/>
      <c r="Q869" s="49"/>
      <c r="R869" s="21"/>
      <c r="S869" s="110"/>
      <c r="T869" s="140"/>
      <c r="U869" s="141"/>
      <c r="V869" s="134"/>
      <c r="W869" s="142"/>
    </row>
    <row r="870">
      <c r="A870" s="131"/>
      <c r="B870" s="132"/>
      <c r="C870" s="109"/>
      <c r="D870" s="109"/>
      <c r="E870" s="133"/>
      <c r="F870" s="134"/>
      <c r="G870" s="135"/>
      <c r="H870" s="21"/>
      <c r="I870" s="36"/>
      <c r="J870" s="136"/>
      <c r="K870" s="137"/>
      <c r="L870" s="109"/>
      <c r="M870" s="136"/>
      <c r="N870" s="138"/>
      <c r="O870" s="139"/>
      <c r="P870" s="36"/>
      <c r="Q870" s="49"/>
      <c r="R870" s="21"/>
      <c r="S870" s="110"/>
      <c r="T870" s="140"/>
      <c r="U870" s="141"/>
      <c r="V870" s="134"/>
      <c r="W870" s="142"/>
    </row>
    <row r="871">
      <c r="A871" s="131"/>
      <c r="B871" s="132"/>
      <c r="C871" s="109"/>
      <c r="D871" s="109"/>
      <c r="E871" s="133"/>
      <c r="F871" s="134"/>
      <c r="G871" s="135"/>
      <c r="H871" s="21"/>
      <c r="I871" s="36"/>
      <c r="J871" s="136"/>
      <c r="K871" s="137"/>
      <c r="L871" s="109"/>
      <c r="M871" s="136"/>
      <c r="N871" s="138"/>
      <c r="O871" s="139"/>
      <c r="P871" s="36"/>
      <c r="Q871" s="49"/>
      <c r="R871" s="21"/>
      <c r="S871" s="110"/>
      <c r="T871" s="140"/>
      <c r="U871" s="141"/>
      <c r="V871" s="134"/>
      <c r="W871" s="142"/>
    </row>
    <row r="872">
      <c r="A872" s="131"/>
      <c r="B872" s="132"/>
      <c r="C872" s="109"/>
      <c r="D872" s="109"/>
      <c r="E872" s="133"/>
      <c r="F872" s="134"/>
      <c r="G872" s="135"/>
      <c r="H872" s="21"/>
      <c r="I872" s="36"/>
      <c r="J872" s="136"/>
      <c r="K872" s="137"/>
      <c r="L872" s="109"/>
      <c r="M872" s="136"/>
      <c r="N872" s="138"/>
      <c r="O872" s="139"/>
      <c r="P872" s="36"/>
      <c r="Q872" s="49"/>
      <c r="R872" s="21"/>
      <c r="S872" s="110"/>
      <c r="T872" s="140"/>
      <c r="U872" s="141"/>
      <c r="V872" s="134"/>
      <c r="W872" s="142"/>
    </row>
    <row r="873">
      <c r="A873" s="131"/>
      <c r="B873" s="132"/>
      <c r="C873" s="109"/>
      <c r="D873" s="109"/>
      <c r="E873" s="133"/>
      <c r="F873" s="134"/>
      <c r="G873" s="135"/>
      <c r="H873" s="21"/>
      <c r="I873" s="36"/>
      <c r="J873" s="136"/>
      <c r="K873" s="137"/>
      <c r="L873" s="109"/>
      <c r="M873" s="136"/>
      <c r="N873" s="138"/>
      <c r="O873" s="139"/>
      <c r="P873" s="36"/>
      <c r="Q873" s="49"/>
      <c r="R873" s="21"/>
      <c r="S873" s="110"/>
      <c r="T873" s="140"/>
      <c r="U873" s="141"/>
      <c r="V873" s="134"/>
      <c r="W873" s="142"/>
    </row>
    <row r="874">
      <c r="A874" s="131"/>
      <c r="B874" s="132"/>
      <c r="C874" s="109"/>
      <c r="D874" s="109"/>
      <c r="E874" s="133"/>
      <c r="F874" s="134"/>
      <c r="G874" s="135"/>
      <c r="H874" s="21"/>
      <c r="I874" s="36"/>
      <c r="J874" s="136"/>
      <c r="K874" s="137"/>
      <c r="L874" s="109"/>
      <c r="M874" s="136"/>
      <c r="N874" s="138"/>
      <c r="O874" s="139"/>
      <c r="P874" s="36"/>
      <c r="Q874" s="49"/>
      <c r="R874" s="21"/>
      <c r="S874" s="110"/>
      <c r="T874" s="140"/>
      <c r="U874" s="141"/>
      <c r="V874" s="134"/>
      <c r="W874" s="142"/>
    </row>
    <row r="875">
      <c r="A875" s="131"/>
      <c r="B875" s="132"/>
      <c r="C875" s="109"/>
      <c r="D875" s="109"/>
      <c r="E875" s="133"/>
      <c r="F875" s="134"/>
      <c r="G875" s="135"/>
      <c r="H875" s="21"/>
      <c r="I875" s="36"/>
      <c r="J875" s="136"/>
      <c r="K875" s="137"/>
      <c r="L875" s="109"/>
      <c r="M875" s="136"/>
      <c r="N875" s="138"/>
      <c r="O875" s="139"/>
      <c r="P875" s="36"/>
      <c r="Q875" s="49"/>
      <c r="R875" s="21"/>
      <c r="S875" s="110"/>
      <c r="T875" s="140"/>
      <c r="U875" s="141"/>
      <c r="V875" s="134"/>
      <c r="W875" s="142"/>
    </row>
    <row r="876">
      <c r="A876" s="131"/>
      <c r="B876" s="132"/>
      <c r="C876" s="109"/>
      <c r="D876" s="109"/>
      <c r="E876" s="133"/>
      <c r="F876" s="134"/>
      <c r="G876" s="135"/>
      <c r="H876" s="21"/>
      <c r="I876" s="36"/>
      <c r="J876" s="136"/>
      <c r="K876" s="137"/>
      <c r="L876" s="109"/>
      <c r="M876" s="136"/>
      <c r="N876" s="138"/>
      <c r="O876" s="139"/>
      <c r="P876" s="36"/>
      <c r="Q876" s="49"/>
      <c r="R876" s="21"/>
      <c r="S876" s="110"/>
      <c r="T876" s="140"/>
      <c r="U876" s="141"/>
      <c r="V876" s="134"/>
      <c r="W876" s="142"/>
    </row>
    <row r="877">
      <c r="A877" s="131"/>
      <c r="B877" s="132"/>
      <c r="C877" s="109"/>
      <c r="D877" s="109"/>
      <c r="E877" s="133"/>
      <c r="F877" s="134"/>
      <c r="G877" s="135"/>
      <c r="H877" s="21"/>
      <c r="I877" s="36"/>
      <c r="J877" s="136"/>
      <c r="K877" s="137"/>
      <c r="L877" s="109"/>
      <c r="M877" s="136"/>
      <c r="N877" s="138"/>
      <c r="O877" s="139"/>
      <c r="P877" s="36"/>
      <c r="Q877" s="49"/>
      <c r="R877" s="21"/>
      <c r="S877" s="110"/>
      <c r="T877" s="140"/>
      <c r="U877" s="141"/>
      <c r="V877" s="134"/>
      <c r="W877" s="142"/>
    </row>
    <row r="878">
      <c r="A878" s="131"/>
      <c r="B878" s="132"/>
      <c r="C878" s="109"/>
      <c r="D878" s="109"/>
      <c r="E878" s="133"/>
      <c r="F878" s="134"/>
      <c r="G878" s="135"/>
      <c r="H878" s="21"/>
      <c r="I878" s="36"/>
      <c r="J878" s="136"/>
      <c r="K878" s="137"/>
      <c r="L878" s="109"/>
      <c r="M878" s="136"/>
      <c r="N878" s="138"/>
      <c r="O878" s="139"/>
      <c r="P878" s="36"/>
      <c r="Q878" s="49"/>
      <c r="R878" s="21"/>
      <c r="S878" s="110"/>
      <c r="T878" s="140"/>
      <c r="U878" s="141"/>
      <c r="V878" s="134"/>
      <c r="W878" s="142"/>
    </row>
    <row r="879">
      <c r="A879" s="131"/>
      <c r="B879" s="132"/>
      <c r="C879" s="109"/>
      <c r="D879" s="109"/>
      <c r="E879" s="133"/>
      <c r="F879" s="134"/>
      <c r="G879" s="135"/>
      <c r="H879" s="21"/>
      <c r="I879" s="36"/>
      <c r="J879" s="136"/>
      <c r="K879" s="137"/>
      <c r="L879" s="109"/>
      <c r="M879" s="136"/>
      <c r="N879" s="138"/>
      <c r="O879" s="139"/>
      <c r="P879" s="36"/>
      <c r="Q879" s="49"/>
      <c r="R879" s="21"/>
      <c r="S879" s="110"/>
      <c r="T879" s="140"/>
      <c r="U879" s="141"/>
      <c r="V879" s="134"/>
      <c r="W879" s="142"/>
    </row>
    <row r="880">
      <c r="A880" s="131"/>
      <c r="B880" s="132"/>
      <c r="C880" s="109"/>
      <c r="D880" s="109"/>
      <c r="E880" s="133"/>
      <c r="F880" s="134"/>
      <c r="G880" s="135"/>
      <c r="H880" s="21"/>
      <c r="I880" s="36"/>
      <c r="J880" s="136"/>
      <c r="K880" s="137"/>
      <c r="L880" s="109"/>
      <c r="M880" s="136"/>
      <c r="N880" s="138"/>
      <c r="O880" s="139"/>
      <c r="P880" s="36"/>
      <c r="Q880" s="49"/>
      <c r="R880" s="21"/>
      <c r="S880" s="110"/>
      <c r="T880" s="140"/>
      <c r="U880" s="141"/>
      <c r="V880" s="134"/>
      <c r="W880" s="142"/>
    </row>
    <row r="881">
      <c r="A881" s="131"/>
      <c r="B881" s="132"/>
      <c r="C881" s="109"/>
      <c r="D881" s="109"/>
      <c r="E881" s="133"/>
      <c r="F881" s="134"/>
      <c r="G881" s="135"/>
      <c r="H881" s="21"/>
      <c r="I881" s="36"/>
      <c r="J881" s="136"/>
      <c r="K881" s="137"/>
      <c r="L881" s="109"/>
      <c r="M881" s="136"/>
      <c r="N881" s="138"/>
      <c r="O881" s="139"/>
      <c r="P881" s="36"/>
      <c r="Q881" s="49"/>
      <c r="R881" s="21"/>
      <c r="S881" s="110"/>
      <c r="T881" s="140"/>
      <c r="U881" s="141"/>
      <c r="V881" s="134"/>
      <c r="W881" s="142"/>
    </row>
    <row r="882">
      <c r="A882" s="131"/>
      <c r="B882" s="132"/>
      <c r="C882" s="109"/>
      <c r="D882" s="109"/>
      <c r="E882" s="133"/>
      <c r="F882" s="134"/>
      <c r="G882" s="135"/>
      <c r="H882" s="21"/>
      <c r="I882" s="36"/>
      <c r="J882" s="136"/>
      <c r="K882" s="137"/>
      <c r="L882" s="109"/>
      <c r="M882" s="136"/>
      <c r="N882" s="138"/>
      <c r="O882" s="139"/>
      <c r="P882" s="36"/>
      <c r="Q882" s="49"/>
      <c r="R882" s="21"/>
      <c r="S882" s="110"/>
      <c r="T882" s="140"/>
      <c r="U882" s="141"/>
      <c r="V882" s="134"/>
      <c r="W882" s="142"/>
    </row>
    <row r="883">
      <c r="A883" s="131"/>
      <c r="B883" s="132"/>
      <c r="C883" s="109"/>
      <c r="D883" s="109"/>
      <c r="E883" s="133"/>
      <c r="F883" s="134"/>
      <c r="G883" s="135"/>
      <c r="H883" s="21"/>
      <c r="I883" s="36"/>
      <c r="J883" s="136"/>
      <c r="K883" s="137"/>
      <c r="L883" s="109"/>
      <c r="M883" s="136"/>
      <c r="N883" s="138"/>
      <c r="O883" s="139"/>
      <c r="P883" s="36"/>
      <c r="Q883" s="49"/>
      <c r="R883" s="21"/>
      <c r="S883" s="110"/>
      <c r="T883" s="140"/>
      <c r="U883" s="141"/>
      <c r="V883" s="134"/>
      <c r="W883" s="142"/>
    </row>
    <row r="884">
      <c r="A884" s="131"/>
      <c r="B884" s="132"/>
      <c r="C884" s="109"/>
      <c r="D884" s="109"/>
      <c r="E884" s="133"/>
      <c r="F884" s="134"/>
      <c r="G884" s="135"/>
      <c r="H884" s="21"/>
      <c r="I884" s="36"/>
      <c r="J884" s="136"/>
      <c r="K884" s="137"/>
      <c r="L884" s="109"/>
      <c r="M884" s="136"/>
      <c r="N884" s="138"/>
      <c r="O884" s="139"/>
      <c r="P884" s="36"/>
      <c r="Q884" s="49"/>
      <c r="R884" s="21"/>
      <c r="S884" s="110"/>
      <c r="T884" s="140"/>
      <c r="U884" s="141"/>
      <c r="V884" s="134"/>
      <c r="W884" s="142"/>
    </row>
    <row r="885">
      <c r="A885" s="131"/>
      <c r="B885" s="132"/>
      <c r="C885" s="109"/>
      <c r="D885" s="109"/>
      <c r="E885" s="133"/>
      <c r="F885" s="134"/>
      <c r="G885" s="135"/>
      <c r="H885" s="21"/>
      <c r="I885" s="36"/>
      <c r="J885" s="136"/>
      <c r="K885" s="137"/>
      <c r="L885" s="109"/>
      <c r="M885" s="136"/>
      <c r="N885" s="138"/>
      <c r="O885" s="139"/>
      <c r="P885" s="36"/>
      <c r="Q885" s="49"/>
      <c r="R885" s="21"/>
      <c r="S885" s="110"/>
      <c r="T885" s="140"/>
      <c r="U885" s="141"/>
      <c r="V885" s="134"/>
      <c r="W885" s="142"/>
    </row>
    <row r="886">
      <c r="A886" s="131"/>
      <c r="B886" s="132"/>
      <c r="C886" s="109"/>
      <c r="D886" s="109"/>
      <c r="E886" s="133"/>
      <c r="F886" s="134"/>
      <c r="G886" s="135"/>
      <c r="H886" s="21"/>
      <c r="I886" s="36"/>
      <c r="J886" s="136"/>
      <c r="K886" s="137"/>
      <c r="L886" s="109"/>
      <c r="M886" s="136"/>
      <c r="N886" s="138"/>
      <c r="O886" s="139"/>
      <c r="P886" s="36"/>
      <c r="Q886" s="49"/>
      <c r="R886" s="21"/>
      <c r="S886" s="110"/>
      <c r="T886" s="140"/>
      <c r="U886" s="141"/>
      <c r="V886" s="134"/>
      <c r="W886" s="142"/>
    </row>
    <row r="887">
      <c r="A887" s="131"/>
      <c r="B887" s="132"/>
      <c r="C887" s="109"/>
      <c r="D887" s="109"/>
      <c r="E887" s="133"/>
      <c r="F887" s="134"/>
      <c r="G887" s="135"/>
      <c r="H887" s="21"/>
      <c r="I887" s="36"/>
      <c r="J887" s="136"/>
      <c r="K887" s="137"/>
      <c r="L887" s="109"/>
      <c r="M887" s="136"/>
      <c r="N887" s="138"/>
      <c r="O887" s="139"/>
      <c r="P887" s="36"/>
      <c r="Q887" s="49"/>
      <c r="R887" s="21"/>
      <c r="S887" s="110"/>
      <c r="T887" s="140"/>
      <c r="U887" s="141"/>
      <c r="V887" s="134"/>
      <c r="W887" s="142"/>
    </row>
    <row r="888">
      <c r="A888" s="131"/>
      <c r="B888" s="132"/>
      <c r="C888" s="109"/>
      <c r="D888" s="109"/>
      <c r="E888" s="133"/>
      <c r="F888" s="134"/>
      <c r="G888" s="135"/>
      <c r="H888" s="21"/>
      <c r="I888" s="36"/>
      <c r="J888" s="136"/>
      <c r="K888" s="137"/>
      <c r="L888" s="109"/>
      <c r="M888" s="136"/>
      <c r="N888" s="138"/>
      <c r="O888" s="139"/>
      <c r="P888" s="36"/>
      <c r="Q888" s="49"/>
      <c r="R888" s="21"/>
      <c r="S888" s="110"/>
      <c r="T888" s="140"/>
      <c r="U888" s="141"/>
      <c r="V888" s="134"/>
      <c r="W888" s="142"/>
    </row>
    <row r="889">
      <c r="A889" s="131"/>
      <c r="B889" s="132"/>
      <c r="C889" s="109"/>
      <c r="D889" s="109"/>
      <c r="E889" s="133"/>
      <c r="F889" s="134"/>
      <c r="G889" s="135"/>
      <c r="H889" s="21"/>
      <c r="I889" s="36"/>
      <c r="J889" s="136"/>
      <c r="K889" s="137"/>
      <c r="L889" s="109"/>
      <c r="M889" s="136"/>
      <c r="N889" s="138"/>
      <c r="O889" s="139"/>
      <c r="P889" s="36"/>
      <c r="Q889" s="49"/>
      <c r="R889" s="21"/>
      <c r="S889" s="110"/>
      <c r="T889" s="140"/>
      <c r="U889" s="141"/>
      <c r="V889" s="134"/>
      <c r="W889" s="142"/>
    </row>
    <row r="890">
      <c r="A890" s="131"/>
      <c r="B890" s="132"/>
      <c r="C890" s="109"/>
      <c r="D890" s="109"/>
      <c r="E890" s="133"/>
      <c r="F890" s="134"/>
      <c r="G890" s="135"/>
      <c r="H890" s="21"/>
      <c r="I890" s="36"/>
      <c r="J890" s="136"/>
      <c r="K890" s="137"/>
      <c r="L890" s="109"/>
      <c r="M890" s="136"/>
      <c r="N890" s="138"/>
      <c r="O890" s="139"/>
      <c r="P890" s="36"/>
      <c r="Q890" s="49"/>
      <c r="R890" s="21"/>
      <c r="S890" s="110"/>
      <c r="T890" s="140"/>
      <c r="U890" s="141"/>
      <c r="V890" s="134"/>
      <c r="W890" s="142"/>
    </row>
    <row r="891">
      <c r="A891" s="131"/>
      <c r="B891" s="132"/>
      <c r="C891" s="109"/>
      <c r="D891" s="109"/>
      <c r="E891" s="133"/>
      <c r="F891" s="134"/>
      <c r="G891" s="135"/>
      <c r="H891" s="21"/>
      <c r="I891" s="36"/>
      <c r="J891" s="136"/>
      <c r="K891" s="137"/>
      <c r="L891" s="109"/>
      <c r="M891" s="136"/>
      <c r="N891" s="138"/>
      <c r="O891" s="139"/>
      <c r="P891" s="36"/>
      <c r="Q891" s="49"/>
      <c r="R891" s="21"/>
      <c r="S891" s="110"/>
      <c r="T891" s="140"/>
      <c r="U891" s="141"/>
      <c r="V891" s="134"/>
      <c r="W891" s="142"/>
    </row>
    <row r="892">
      <c r="A892" s="131"/>
      <c r="B892" s="132"/>
      <c r="C892" s="109"/>
      <c r="D892" s="109"/>
      <c r="E892" s="133"/>
      <c r="F892" s="134"/>
      <c r="G892" s="135"/>
      <c r="H892" s="21"/>
      <c r="I892" s="36"/>
      <c r="J892" s="136"/>
      <c r="K892" s="137"/>
      <c r="L892" s="109"/>
      <c r="M892" s="136"/>
      <c r="N892" s="138"/>
      <c r="O892" s="139"/>
      <c r="P892" s="36"/>
      <c r="Q892" s="49"/>
      <c r="R892" s="21"/>
      <c r="S892" s="110"/>
      <c r="T892" s="140"/>
      <c r="U892" s="141"/>
      <c r="V892" s="134"/>
      <c r="W892" s="142"/>
    </row>
    <row r="893">
      <c r="A893" s="131"/>
      <c r="B893" s="132"/>
      <c r="C893" s="109"/>
      <c r="D893" s="109"/>
      <c r="E893" s="133"/>
      <c r="F893" s="134"/>
      <c r="G893" s="135"/>
      <c r="H893" s="21"/>
      <c r="I893" s="36"/>
      <c r="J893" s="136"/>
      <c r="K893" s="137"/>
      <c r="L893" s="109"/>
      <c r="M893" s="136"/>
      <c r="N893" s="138"/>
      <c r="O893" s="139"/>
      <c r="P893" s="36"/>
      <c r="Q893" s="49"/>
      <c r="R893" s="21"/>
      <c r="S893" s="110"/>
      <c r="T893" s="140"/>
      <c r="U893" s="141"/>
      <c r="V893" s="134"/>
      <c r="W893" s="142"/>
    </row>
    <row r="894">
      <c r="A894" s="131"/>
      <c r="B894" s="132"/>
      <c r="C894" s="109"/>
      <c r="D894" s="109"/>
      <c r="E894" s="133"/>
      <c r="F894" s="134"/>
      <c r="G894" s="135"/>
      <c r="H894" s="21"/>
      <c r="I894" s="36"/>
      <c r="J894" s="136"/>
      <c r="K894" s="137"/>
      <c r="L894" s="109"/>
      <c r="M894" s="136"/>
      <c r="N894" s="138"/>
      <c r="O894" s="139"/>
      <c r="P894" s="36"/>
      <c r="Q894" s="49"/>
      <c r="R894" s="21"/>
      <c r="S894" s="110"/>
      <c r="T894" s="140"/>
      <c r="U894" s="141"/>
      <c r="V894" s="134"/>
      <c r="W894" s="142"/>
    </row>
    <row r="895">
      <c r="A895" s="131"/>
      <c r="B895" s="132"/>
      <c r="C895" s="109"/>
      <c r="D895" s="109"/>
      <c r="E895" s="133"/>
      <c r="F895" s="134"/>
      <c r="G895" s="135"/>
      <c r="H895" s="21"/>
      <c r="I895" s="36"/>
      <c r="J895" s="136"/>
      <c r="K895" s="137"/>
      <c r="L895" s="109"/>
      <c r="M895" s="136"/>
      <c r="N895" s="138"/>
      <c r="O895" s="139"/>
      <c r="P895" s="36"/>
      <c r="Q895" s="49"/>
      <c r="R895" s="21"/>
      <c r="S895" s="110"/>
      <c r="T895" s="140"/>
      <c r="U895" s="141"/>
      <c r="V895" s="134"/>
      <c r="W895" s="142"/>
    </row>
    <row r="896">
      <c r="A896" s="131"/>
      <c r="B896" s="132"/>
      <c r="C896" s="109"/>
      <c r="D896" s="109"/>
      <c r="E896" s="133"/>
      <c r="F896" s="134"/>
      <c r="G896" s="135"/>
      <c r="H896" s="21"/>
      <c r="I896" s="36"/>
      <c r="J896" s="136"/>
      <c r="K896" s="137"/>
      <c r="L896" s="109"/>
      <c r="M896" s="136"/>
      <c r="N896" s="138"/>
      <c r="O896" s="139"/>
      <c r="P896" s="36"/>
      <c r="Q896" s="49"/>
      <c r="R896" s="21"/>
      <c r="S896" s="110"/>
      <c r="T896" s="140"/>
      <c r="U896" s="141"/>
      <c r="V896" s="134"/>
      <c r="W896" s="142"/>
    </row>
    <row r="897">
      <c r="A897" s="131"/>
      <c r="B897" s="132"/>
      <c r="C897" s="109"/>
      <c r="D897" s="109"/>
      <c r="E897" s="133"/>
      <c r="F897" s="134"/>
      <c r="G897" s="135"/>
      <c r="H897" s="21"/>
      <c r="I897" s="36"/>
      <c r="J897" s="136"/>
      <c r="K897" s="137"/>
      <c r="L897" s="109"/>
      <c r="M897" s="136"/>
      <c r="N897" s="138"/>
      <c r="O897" s="139"/>
      <c r="P897" s="36"/>
      <c r="Q897" s="49"/>
      <c r="R897" s="21"/>
      <c r="S897" s="110"/>
      <c r="T897" s="140"/>
      <c r="U897" s="141"/>
      <c r="V897" s="134"/>
      <c r="W897" s="142"/>
    </row>
    <row r="898">
      <c r="A898" s="131"/>
      <c r="B898" s="132"/>
      <c r="C898" s="109"/>
      <c r="D898" s="109"/>
      <c r="E898" s="133"/>
      <c r="F898" s="134"/>
      <c r="G898" s="135"/>
      <c r="H898" s="21"/>
      <c r="I898" s="36"/>
      <c r="J898" s="136"/>
      <c r="K898" s="137"/>
      <c r="L898" s="109"/>
      <c r="M898" s="136"/>
      <c r="N898" s="138"/>
      <c r="O898" s="139"/>
      <c r="P898" s="36"/>
      <c r="Q898" s="49"/>
      <c r="R898" s="21"/>
      <c r="S898" s="110"/>
      <c r="T898" s="140"/>
      <c r="U898" s="141"/>
      <c r="V898" s="134"/>
      <c r="W898" s="142"/>
    </row>
    <row r="899">
      <c r="A899" s="131"/>
      <c r="B899" s="132"/>
      <c r="C899" s="109"/>
      <c r="D899" s="109"/>
      <c r="E899" s="133"/>
      <c r="F899" s="134"/>
      <c r="G899" s="135"/>
      <c r="H899" s="21"/>
      <c r="I899" s="36"/>
      <c r="J899" s="136"/>
      <c r="K899" s="137"/>
      <c r="L899" s="109"/>
      <c r="M899" s="136"/>
      <c r="N899" s="138"/>
      <c r="O899" s="139"/>
      <c r="P899" s="36"/>
      <c r="Q899" s="49"/>
      <c r="R899" s="21"/>
      <c r="S899" s="110"/>
      <c r="T899" s="140"/>
      <c r="U899" s="141"/>
      <c r="V899" s="134"/>
      <c r="W899" s="142"/>
    </row>
    <row r="900">
      <c r="A900" s="131"/>
      <c r="B900" s="132"/>
      <c r="C900" s="109"/>
      <c r="D900" s="109"/>
      <c r="E900" s="133"/>
      <c r="F900" s="134"/>
      <c r="G900" s="135"/>
      <c r="H900" s="21"/>
      <c r="I900" s="36"/>
      <c r="J900" s="136"/>
      <c r="K900" s="137"/>
      <c r="L900" s="109"/>
      <c r="M900" s="136"/>
      <c r="N900" s="138"/>
      <c r="O900" s="139"/>
      <c r="P900" s="36"/>
      <c r="Q900" s="49"/>
      <c r="R900" s="21"/>
      <c r="S900" s="110"/>
      <c r="T900" s="140"/>
      <c r="U900" s="141"/>
      <c r="V900" s="134"/>
      <c r="W900" s="142"/>
    </row>
    <row r="901">
      <c r="A901" s="131"/>
      <c r="B901" s="132"/>
      <c r="C901" s="109"/>
      <c r="D901" s="109"/>
      <c r="E901" s="133"/>
      <c r="F901" s="134"/>
      <c r="G901" s="135"/>
      <c r="H901" s="21"/>
      <c r="I901" s="36"/>
      <c r="J901" s="136"/>
      <c r="K901" s="137"/>
      <c r="L901" s="109"/>
      <c r="M901" s="136"/>
      <c r="N901" s="138"/>
      <c r="O901" s="139"/>
      <c r="P901" s="36"/>
      <c r="Q901" s="49"/>
      <c r="R901" s="21"/>
      <c r="S901" s="110"/>
      <c r="T901" s="140"/>
      <c r="U901" s="141"/>
      <c r="V901" s="134"/>
      <c r="W901" s="142"/>
    </row>
    <row r="902">
      <c r="A902" s="131"/>
      <c r="B902" s="132"/>
      <c r="C902" s="109"/>
      <c r="D902" s="109"/>
      <c r="E902" s="133"/>
      <c r="F902" s="134"/>
      <c r="G902" s="135"/>
      <c r="H902" s="21"/>
      <c r="I902" s="36"/>
      <c r="J902" s="136"/>
      <c r="K902" s="137"/>
      <c r="L902" s="109"/>
      <c r="M902" s="136"/>
      <c r="N902" s="138"/>
      <c r="O902" s="139"/>
      <c r="P902" s="36"/>
      <c r="Q902" s="49"/>
      <c r="R902" s="21"/>
      <c r="S902" s="110"/>
      <c r="T902" s="140"/>
      <c r="U902" s="141"/>
      <c r="V902" s="134"/>
      <c r="W902" s="142"/>
    </row>
    <row r="903">
      <c r="A903" s="131"/>
      <c r="B903" s="132"/>
      <c r="C903" s="109"/>
      <c r="D903" s="109"/>
      <c r="E903" s="133"/>
      <c r="F903" s="134"/>
      <c r="G903" s="135"/>
      <c r="H903" s="21"/>
      <c r="I903" s="36"/>
      <c r="J903" s="136"/>
      <c r="K903" s="137"/>
      <c r="L903" s="109"/>
      <c r="M903" s="136"/>
      <c r="N903" s="138"/>
      <c r="O903" s="139"/>
      <c r="P903" s="36"/>
      <c r="Q903" s="49"/>
      <c r="R903" s="21"/>
      <c r="S903" s="110"/>
      <c r="T903" s="140"/>
      <c r="U903" s="141"/>
      <c r="V903" s="134"/>
      <c r="W903" s="142"/>
    </row>
    <row r="904">
      <c r="A904" s="131"/>
      <c r="B904" s="132"/>
      <c r="C904" s="109"/>
      <c r="D904" s="109"/>
      <c r="E904" s="133"/>
      <c r="F904" s="134"/>
      <c r="G904" s="135"/>
      <c r="H904" s="21"/>
      <c r="I904" s="36"/>
      <c r="J904" s="136"/>
      <c r="K904" s="137"/>
      <c r="L904" s="109"/>
      <c r="M904" s="136"/>
      <c r="N904" s="138"/>
      <c r="O904" s="139"/>
      <c r="P904" s="36"/>
      <c r="Q904" s="49"/>
      <c r="R904" s="21"/>
      <c r="S904" s="110"/>
      <c r="T904" s="140"/>
      <c r="U904" s="141"/>
      <c r="V904" s="134"/>
      <c r="W904" s="142"/>
    </row>
    <row r="905">
      <c r="A905" s="131"/>
      <c r="B905" s="132"/>
      <c r="C905" s="109"/>
      <c r="D905" s="109"/>
      <c r="E905" s="133"/>
      <c r="F905" s="134"/>
      <c r="G905" s="135"/>
      <c r="H905" s="21"/>
      <c r="I905" s="36"/>
      <c r="J905" s="136"/>
      <c r="K905" s="137"/>
      <c r="L905" s="109"/>
      <c r="M905" s="136"/>
      <c r="N905" s="138"/>
      <c r="O905" s="139"/>
      <c r="P905" s="36"/>
      <c r="Q905" s="49"/>
      <c r="R905" s="21"/>
      <c r="S905" s="110"/>
      <c r="T905" s="140"/>
      <c r="U905" s="141"/>
      <c r="V905" s="134"/>
      <c r="W905" s="142"/>
    </row>
    <row r="906">
      <c r="A906" s="131"/>
      <c r="B906" s="132"/>
      <c r="C906" s="109"/>
      <c r="D906" s="109"/>
      <c r="E906" s="133"/>
      <c r="F906" s="134"/>
      <c r="G906" s="135"/>
      <c r="H906" s="21"/>
      <c r="I906" s="36"/>
      <c r="J906" s="136"/>
      <c r="K906" s="137"/>
      <c r="L906" s="109"/>
      <c r="M906" s="136"/>
      <c r="N906" s="138"/>
      <c r="O906" s="139"/>
      <c r="P906" s="36"/>
      <c r="Q906" s="49"/>
      <c r="R906" s="21"/>
      <c r="S906" s="110"/>
      <c r="T906" s="140"/>
      <c r="U906" s="141"/>
      <c r="V906" s="134"/>
      <c r="W906" s="142"/>
    </row>
    <row r="907">
      <c r="A907" s="131"/>
      <c r="B907" s="132"/>
      <c r="C907" s="109"/>
      <c r="D907" s="109"/>
      <c r="E907" s="133"/>
      <c r="F907" s="134"/>
      <c r="G907" s="135"/>
      <c r="H907" s="21"/>
      <c r="I907" s="36"/>
      <c r="J907" s="136"/>
      <c r="K907" s="137"/>
      <c r="L907" s="109"/>
      <c r="M907" s="136"/>
      <c r="N907" s="138"/>
      <c r="O907" s="139"/>
      <c r="P907" s="36"/>
      <c r="Q907" s="49"/>
      <c r="R907" s="21"/>
      <c r="S907" s="110"/>
      <c r="T907" s="140"/>
      <c r="U907" s="141"/>
      <c r="V907" s="134"/>
      <c r="W907" s="142"/>
    </row>
    <row r="908">
      <c r="A908" s="131"/>
      <c r="B908" s="132"/>
      <c r="C908" s="109"/>
      <c r="D908" s="109"/>
      <c r="E908" s="133"/>
      <c r="F908" s="134"/>
      <c r="G908" s="135"/>
      <c r="H908" s="21"/>
      <c r="I908" s="36"/>
      <c r="J908" s="136"/>
      <c r="K908" s="137"/>
      <c r="L908" s="109"/>
      <c r="M908" s="136"/>
      <c r="N908" s="138"/>
      <c r="O908" s="139"/>
      <c r="P908" s="36"/>
      <c r="Q908" s="49"/>
      <c r="R908" s="21"/>
      <c r="S908" s="110"/>
      <c r="T908" s="140"/>
      <c r="U908" s="141"/>
      <c r="V908" s="134"/>
      <c r="W908" s="142"/>
    </row>
    <row r="909">
      <c r="A909" s="131"/>
      <c r="B909" s="132"/>
      <c r="C909" s="109"/>
      <c r="D909" s="109"/>
      <c r="E909" s="133"/>
      <c r="F909" s="134"/>
      <c r="G909" s="135"/>
      <c r="H909" s="21"/>
      <c r="I909" s="36"/>
      <c r="J909" s="136"/>
      <c r="K909" s="137"/>
      <c r="L909" s="109"/>
      <c r="M909" s="136"/>
      <c r="N909" s="138"/>
      <c r="O909" s="139"/>
      <c r="P909" s="36"/>
      <c r="Q909" s="49"/>
      <c r="R909" s="21"/>
      <c r="S909" s="110"/>
      <c r="T909" s="140"/>
      <c r="U909" s="141"/>
      <c r="V909" s="134"/>
      <c r="W909" s="142"/>
    </row>
    <row r="910">
      <c r="A910" s="131"/>
      <c r="B910" s="132"/>
      <c r="C910" s="109"/>
      <c r="D910" s="109"/>
      <c r="E910" s="133"/>
      <c r="F910" s="134"/>
      <c r="G910" s="135"/>
      <c r="H910" s="21"/>
      <c r="I910" s="36"/>
      <c r="J910" s="136"/>
      <c r="K910" s="137"/>
      <c r="L910" s="109"/>
      <c r="M910" s="136"/>
      <c r="N910" s="138"/>
      <c r="O910" s="139"/>
      <c r="P910" s="36"/>
      <c r="Q910" s="49"/>
      <c r="R910" s="21"/>
      <c r="S910" s="110"/>
      <c r="T910" s="140"/>
      <c r="U910" s="141"/>
      <c r="V910" s="134"/>
      <c r="W910" s="142"/>
    </row>
    <row r="911">
      <c r="A911" s="131"/>
      <c r="B911" s="132"/>
      <c r="C911" s="109"/>
      <c r="D911" s="109"/>
      <c r="E911" s="133"/>
      <c r="F911" s="134"/>
      <c r="G911" s="135"/>
      <c r="H911" s="21"/>
      <c r="I911" s="36"/>
      <c r="J911" s="136"/>
      <c r="K911" s="137"/>
      <c r="L911" s="109"/>
      <c r="M911" s="136"/>
      <c r="N911" s="138"/>
      <c r="O911" s="139"/>
      <c r="P911" s="36"/>
      <c r="Q911" s="49"/>
      <c r="R911" s="21"/>
      <c r="S911" s="110"/>
      <c r="T911" s="140"/>
      <c r="U911" s="141"/>
      <c r="V911" s="134"/>
      <c r="W911" s="142"/>
    </row>
    <row r="912">
      <c r="A912" s="131"/>
      <c r="B912" s="132"/>
      <c r="C912" s="109"/>
      <c r="D912" s="109"/>
      <c r="E912" s="133"/>
      <c r="F912" s="134"/>
      <c r="G912" s="135"/>
      <c r="H912" s="21"/>
      <c r="I912" s="36"/>
      <c r="J912" s="136"/>
      <c r="K912" s="137"/>
      <c r="L912" s="109"/>
      <c r="M912" s="136"/>
      <c r="N912" s="138"/>
      <c r="O912" s="139"/>
      <c r="P912" s="36"/>
      <c r="Q912" s="49"/>
      <c r="R912" s="21"/>
      <c r="S912" s="110"/>
      <c r="T912" s="140"/>
      <c r="U912" s="141"/>
      <c r="V912" s="134"/>
      <c r="W912" s="142"/>
    </row>
    <row r="913">
      <c r="A913" s="131"/>
      <c r="B913" s="132"/>
      <c r="C913" s="109"/>
      <c r="D913" s="109"/>
      <c r="E913" s="133"/>
      <c r="F913" s="134"/>
      <c r="G913" s="135"/>
      <c r="H913" s="21"/>
      <c r="I913" s="36"/>
      <c r="J913" s="136"/>
      <c r="K913" s="137"/>
      <c r="L913" s="109"/>
      <c r="M913" s="136"/>
      <c r="N913" s="138"/>
      <c r="O913" s="139"/>
      <c r="P913" s="36"/>
      <c r="Q913" s="49"/>
      <c r="R913" s="21"/>
      <c r="S913" s="110"/>
      <c r="T913" s="140"/>
      <c r="U913" s="141"/>
      <c r="V913" s="134"/>
      <c r="W913" s="142"/>
    </row>
    <row r="914">
      <c r="A914" s="131"/>
      <c r="B914" s="132"/>
      <c r="C914" s="109"/>
      <c r="D914" s="109"/>
      <c r="E914" s="133"/>
      <c r="F914" s="134"/>
      <c r="G914" s="135"/>
      <c r="H914" s="21"/>
      <c r="I914" s="36"/>
      <c r="J914" s="136"/>
      <c r="K914" s="137"/>
      <c r="L914" s="109"/>
      <c r="M914" s="136"/>
      <c r="N914" s="138"/>
      <c r="O914" s="139"/>
      <c r="P914" s="36"/>
      <c r="Q914" s="49"/>
      <c r="R914" s="21"/>
      <c r="S914" s="110"/>
      <c r="T914" s="140"/>
      <c r="U914" s="141"/>
      <c r="V914" s="134"/>
      <c r="W914" s="142"/>
    </row>
    <row r="915">
      <c r="A915" s="131"/>
      <c r="B915" s="132"/>
      <c r="C915" s="109"/>
      <c r="D915" s="109"/>
      <c r="E915" s="133"/>
      <c r="F915" s="134"/>
      <c r="G915" s="135"/>
      <c r="H915" s="21"/>
      <c r="I915" s="36"/>
      <c r="J915" s="136"/>
      <c r="K915" s="137"/>
      <c r="L915" s="109"/>
      <c r="M915" s="136"/>
      <c r="N915" s="138"/>
      <c r="O915" s="139"/>
      <c r="P915" s="36"/>
      <c r="Q915" s="49"/>
      <c r="R915" s="21"/>
      <c r="S915" s="110"/>
      <c r="T915" s="140"/>
      <c r="U915" s="141"/>
      <c r="V915" s="134"/>
      <c r="W915" s="142"/>
    </row>
    <row r="916">
      <c r="A916" s="131"/>
      <c r="B916" s="132"/>
      <c r="C916" s="109"/>
      <c r="D916" s="109"/>
      <c r="E916" s="133"/>
      <c r="F916" s="134"/>
      <c r="G916" s="135"/>
      <c r="H916" s="21"/>
      <c r="I916" s="36"/>
      <c r="J916" s="136"/>
      <c r="K916" s="137"/>
      <c r="L916" s="109"/>
      <c r="M916" s="136"/>
      <c r="N916" s="138"/>
      <c r="O916" s="139"/>
      <c r="P916" s="36"/>
      <c r="Q916" s="49"/>
      <c r="R916" s="21"/>
      <c r="S916" s="110"/>
      <c r="T916" s="140"/>
      <c r="U916" s="141"/>
      <c r="V916" s="134"/>
      <c r="W916" s="142"/>
    </row>
    <row r="917">
      <c r="A917" s="131"/>
      <c r="B917" s="132"/>
      <c r="C917" s="109"/>
      <c r="D917" s="109"/>
      <c r="E917" s="133"/>
      <c r="F917" s="134"/>
      <c r="G917" s="135"/>
      <c r="H917" s="21"/>
      <c r="I917" s="36"/>
      <c r="J917" s="136"/>
      <c r="K917" s="137"/>
      <c r="L917" s="109"/>
      <c r="M917" s="136"/>
      <c r="N917" s="138"/>
      <c r="O917" s="139"/>
      <c r="P917" s="36"/>
      <c r="Q917" s="49"/>
      <c r="R917" s="21"/>
      <c r="S917" s="110"/>
      <c r="T917" s="140"/>
      <c r="U917" s="141"/>
      <c r="V917" s="134"/>
      <c r="W917" s="142"/>
    </row>
    <row r="918">
      <c r="A918" s="131"/>
      <c r="B918" s="132"/>
      <c r="C918" s="109"/>
      <c r="D918" s="109"/>
      <c r="E918" s="133"/>
      <c r="F918" s="134"/>
      <c r="G918" s="135"/>
      <c r="H918" s="21"/>
      <c r="I918" s="36"/>
      <c r="J918" s="136"/>
      <c r="K918" s="137"/>
      <c r="L918" s="109"/>
      <c r="M918" s="136"/>
      <c r="N918" s="138"/>
      <c r="O918" s="139"/>
      <c r="P918" s="36"/>
      <c r="Q918" s="49"/>
      <c r="R918" s="21"/>
      <c r="S918" s="110"/>
      <c r="T918" s="140"/>
      <c r="U918" s="141"/>
      <c r="V918" s="134"/>
      <c r="W918" s="142"/>
    </row>
    <row r="919">
      <c r="A919" s="131"/>
      <c r="B919" s="132"/>
      <c r="C919" s="109"/>
      <c r="D919" s="109"/>
      <c r="E919" s="133"/>
      <c r="F919" s="134"/>
      <c r="G919" s="135"/>
      <c r="H919" s="21"/>
      <c r="I919" s="36"/>
      <c r="J919" s="136"/>
      <c r="K919" s="137"/>
      <c r="L919" s="109"/>
      <c r="M919" s="136"/>
      <c r="N919" s="138"/>
      <c r="O919" s="139"/>
      <c r="P919" s="36"/>
      <c r="Q919" s="49"/>
      <c r="R919" s="21"/>
      <c r="S919" s="110"/>
      <c r="T919" s="140"/>
      <c r="U919" s="141"/>
      <c r="V919" s="134"/>
      <c r="W919" s="142"/>
    </row>
    <row r="920">
      <c r="A920" s="131"/>
      <c r="B920" s="132"/>
      <c r="C920" s="109"/>
      <c r="D920" s="109"/>
      <c r="E920" s="133"/>
      <c r="F920" s="134"/>
      <c r="G920" s="135"/>
      <c r="H920" s="21"/>
      <c r="I920" s="36"/>
      <c r="J920" s="136"/>
      <c r="K920" s="137"/>
      <c r="L920" s="109"/>
      <c r="M920" s="136"/>
      <c r="N920" s="138"/>
      <c r="O920" s="139"/>
      <c r="P920" s="36"/>
      <c r="Q920" s="49"/>
      <c r="R920" s="21"/>
      <c r="S920" s="110"/>
      <c r="T920" s="140"/>
      <c r="U920" s="141"/>
      <c r="V920" s="134"/>
      <c r="W920" s="142"/>
    </row>
    <row r="921">
      <c r="A921" s="131"/>
      <c r="B921" s="132"/>
      <c r="C921" s="109"/>
      <c r="D921" s="109"/>
      <c r="E921" s="133"/>
      <c r="F921" s="134"/>
      <c r="G921" s="135"/>
      <c r="H921" s="21"/>
      <c r="I921" s="36"/>
      <c r="J921" s="136"/>
      <c r="K921" s="137"/>
      <c r="L921" s="109"/>
      <c r="M921" s="136"/>
      <c r="N921" s="138"/>
      <c r="O921" s="139"/>
      <c r="P921" s="36"/>
      <c r="Q921" s="49"/>
      <c r="R921" s="21"/>
      <c r="S921" s="110"/>
      <c r="T921" s="140"/>
      <c r="U921" s="141"/>
      <c r="V921" s="134"/>
      <c r="W921" s="142"/>
    </row>
    <row r="922">
      <c r="A922" s="131"/>
      <c r="B922" s="132"/>
      <c r="C922" s="109"/>
      <c r="D922" s="109"/>
      <c r="E922" s="133"/>
      <c r="F922" s="134"/>
      <c r="G922" s="135"/>
      <c r="H922" s="21"/>
      <c r="I922" s="36"/>
      <c r="J922" s="136"/>
      <c r="K922" s="137"/>
      <c r="L922" s="109"/>
      <c r="M922" s="136"/>
      <c r="N922" s="138"/>
      <c r="O922" s="139"/>
      <c r="P922" s="36"/>
      <c r="Q922" s="49"/>
      <c r="R922" s="21"/>
      <c r="S922" s="110"/>
      <c r="T922" s="140"/>
      <c r="U922" s="141"/>
      <c r="V922" s="134"/>
      <c r="W922" s="142"/>
    </row>
    <row r="923">
      <c r="A923" s="131"/>
      <c r="B923" s="132"/>
      <c r="C923" s="109"/>
      <c r="D923" s="109"/>
      <c r="E923" s="133"/>
      <c r="F923" s="134"/>
      <c r="G923" s="135"/>
      <c r="H923" s="21"/>
      <c r="I923" s="36"/>
      <c r="J923" s="136"/>
      <c r="K923" s="137"/>
      <c r="L923" s="109"/>
      <c r="M923" s="136"/>
      <c r="N923" s="138"/>
      <c r="O923" s="139"/>
      <c r="P923" s="36"/>
      <c r="Q923" s="49"/>
      <c r="R923" s="21"/>
      <c r="S923" s="110"/>
      <c r="T923" s="140"/>
      <c r="U923" s="141"/>
      <c r="V923" s="134"/>
      <c r="W923" s="142"/>
    </row>
    <row r="924">
      <c r="A924" s="131"/>
      <c r="B924" s="132"/>
      <c r="C924" s="109"/>
      <c r="D924" s="109"/>
      <c r="E924" s="133"/>
      <c r="F924" s="134"/>
      <c r="G924" s="135"/>
      <c r="H924" s="21"/>
      <c r="I924" s="36"/>
      <c r="J924" s="136"/>
      <c r="K924" s="137"/>
      <c r="L924" s="109"/>
      <c r="M924" s="136"/>
      <c r="N924" s="138"/>
      <c r="O924" s="139"/>
      <c r="P924" s="36"/>
      <c r="Q924" s="49"/>
      <c r="R924" s="21"/>
      <c r="S924" s="110"/>
      <c r="T924" s="140"/>
      <c r="U924" s="141"/>
      <c r="V924" s="134"/>
      <c r="W924" s="142"/>
    </row>
    <row r="925">
      <c r="A925" s="131"/>
      <c r="B925" s="132"/>
      <c r="C925" s="109"/>
      <c r="D925" s="109"/>
      <c r="E925" s="133"/>
      <c r="F925" s="134"/>
      <c r="G925" s="135"/>
      <c r="H925" s="21"/>
      <c r="I925" s="36"/>
      <c r="J925" s="136"/>
      <c r="K925" s="137"/>
      <c r="L925" s="109"/>
      <c r="M925" s="136"/>
      <c r="N925" s="138"/>
      <c r="O925" s="139"/>
      <c r="P925" s="36"/>
      <c r="Q925" s="49"/>
      <c r="R925" s="21"/>
      <c r="S925" s="110"/>
      <c r="T925" s="140"/>
      <c r="U925" s="141"/>
      <c r="V925" s="134"/>
      <c r="W925" s="142"/>
    </row>
    <row r="926">
      <c r="A926" s="131"/>
      <c r="B926" s="132"/>
      <c r="C926" s="109"/>
      <c r="D926" s="109"/>
      <c r="E926" s="133"/>
      <c r="F926" s="134"/>
      <c r="G926" s="135"/>
      <c r="H926" s="21"/>
      <c r="I926" s="36"/>
      <c r="J926" s="136"/>
      <c r="K926" s="137"/>
      <c r="L926" s="109"/>
      <c r="M926" s="136"/>
      <c r="N926" s="138"/>
      <c r="O926" s="139"/>
      <c r="P926" s="36"/>
      <c r="Q926" s="49"/>
      <c r="R926" s="21"/>
      <c r="S926" s="110"/>
      <c r="T926" s="140"/>
      <c r="U926" s="141"/>
      <c r="V926" s="134"/>
      <c r="W926" s="142"/>
    </row>
    <row r="927">
      <c r="A927" s="131"/>
      <c r="B927" s="132"/>
      <c r="C927" s="109"/>
      <c r="D927" s="109"/>
      <c r="E927" s="133"/>
      <c r="F927" s="134"/>
      <c r="G927" s="135"/>
      <c r="H927" s="21"/>
      <c r="I927" s="36"/>
      <c r="J927" s="136"/>
      <c r="K927" s="137"/>
      <c r="L927" s="109"/>
      <c r="M927" s="136"/>
      <c r="N927" s="138"/>
      <c r="O927" s="139"/>
      <c r="P927" s="36"/>
      <c r="Q927" s="49"/>
      <c r="R927" s="21"/>
      <c r="S927" s="110"/>
      <c r="T927" s="140"/>
      <c r="U927" s="141"/>
      <c r="V927" s="134"/>
      <c r="W927" s="142"/>
    </row>
    <row r="928">
      <c r="A928" s="131"/>
      <c r="B928" s="132"/>
      <c r="C928" s="109"/>
      <c r="D928" s="109"/>
      <c r="E928" s="133"/>
      <c r="F928" s="134"/>
      <c r="G928" s="135"/>
      <c r="H928" s="21"/>
      <c r="I928" s="36"/>
      <c r="J928" s="136"/>
      <c r="K928" s="137"/>
      <c r="L928" s="109"/>
      <c r="M928" s="136"/>
      <c r="N928" s="138"/>
      <c r="O928" s="139"/>
      <c r="P928" s="36"/>
      <c r="Q928" s="49"/>
      <c r="R928" s="21"/>
      <c r="S928" s="110"/>
      <c r="T928" s="140"/>
      <c r="U928" s="141"/>
      <c r="V928" s="134"/>
      <c r="W928" s="142"/>
    </row>
    <row r="929">
      <c r="A929" s="131"/>
      <c r="B929" s="132"/>
      <c r="C929" s="109"/>
      <c r="D929" s="109"/>
      <c r="E929" s="133"/>
      <c r="F929" s="134"/>
      <c r="G929" s="135"/>
      <c r="H929" s="21"/>
      <c r="I929" s="36"/>
      <c r="J929" s="136"/>
      <c r="K929" s="137"/>
      <c r="L929" s="109"/>
      <c r="M929" s="136"/>
      <c r="N929" s="138"/>
      <c r="O929" s="139"/>
      <c r="P929" s="36"/>
      <c r="Q929" s="49"/>
      <c r="R929" s="21"/>
      <c r="S929" s="110"/>
      <c r="T929" s="140"/>
      <c r="U929" s="141"/>
      <c r="V929" s="134"/>
      <c r="W929" s="142"/>
    </row>
    <row r="930">
      <c r="A930" s="131"/>
      <c r="B930" s="132"/>
      <c r="C930" s="109"/>
      <c r="D930" s="109"/>
      <c r="E930" s="133"/>
      <c r="F930" s="134"/>
      <c r="G930" s="135"/>
      <c r="H930" s="21"/>
      <c r="I930" s="36"/>
      <c r="J930" s="136"/>
      <c r="K930" s="137"/>
      <c r="L930" s="109"/>
      <c r="M930" s="136"/>
      <c r="N930" s="138"/>
      <c r="O930" s="139"/>
      <c r="P930" s="36"/>
      <c r="Q930" s="49"/>
      <c r="R930" s="21"/>
      <c r="S930" s="110"/>
      <c r="T930" s="140"/>
      <c r="U930" s="141"/>
      <c r="V930" s="134"/>
      <c r="W930" s="142"/>
    </row>
    <row r="931">
      <c r="A931" s="131"/>
      <c r="B931" s="132"/>
      <c r="C931" s="109"/>
      <c r="D931" s="109"/>
      <c r="E931" s="133"/>
      <c r="F931" s="134"/>
      <c r="G931" s="135"/>
      <c r="H931" s="21"/>
      <c r="I931" s="36"/>
      <c r="J931" s="136"/>
      <c r="K931" s="137"/>
      <c r="L931" s="109"/>
      <c r="M931" s="136"/>
      <c r="N931" s="138"/>
      <c r="O931" s="139"/>
      <c r="P931" s="36"/>
      <c r="Q931" s="49"/>
      <c r="R931" s="21"/>
      <c r="S931" s="110"/>
      <c r="T931" s="140"/>
      <c r="U931" s="141"/>
      <c r="V931" s="134"/>
      <c r="W931" s="142"/>
    </row>
    <row r="932">
      <c r="A932" s="131"/>
      <c r="B932" s="132"/>
      <c r="C932" s="109"/>
      <c r="D932" s="109"/>
      <c r="E932" s="133"/>
      <c r="F932" s="134"/>
      <c r="G932" s="135"/>
      <c r="H932" s="21"/>
      <c r="I932" s="36"/>
      <c r="J932" s="136"/>
      <c r="K932" s="137"/>
      <c r="L932" s="109"/>
      <c r="M932" s="136"/>
      <c r="N932" s="138"/>
      <c r="O932" s="139"/>
      <c r="P932" s="36"/>
      <c r="Q932" s="49"/>
      <c r="R932" s="21"/>
      <c r="S932" s="110"/>
      <c r="T932" s="140"/>
      <c r="U932" s="141"/>
      <c r="V932" s="134"/>
      <c r="W932" s="142"/>
    </row>
    <row r="933">
      <c r="A933" s="131"/>
      <c r="B933" s="132"/>
      <c r="C933" s="109"/>
      <c r="D933" s="109"/>
      <c r="E933" s="133"/>
      <c r="F933" s="134"/>
      <c r="G933" s="135"/>
      <c r="H933" s="21"/>
      <c r="I933" s="36"/>
      <c r="J933" s="136"/>
      <c r="K933" s="137"/>
      <c r="L933" s="109"/>
      <c r="M933" s="136"/>
      <c r="N933" s="138"/>
      <c r="O933" s="139"/>
      <c r="P933" s="36"/>
      <c r="Q933" s="49"/>
      <c r="R933" s="21"/>
      <c r="S933" s="110"/>
      <c r="T933" s="140"/>
      <c r="U933" s="141"/>
      <c r="V933" s="134"/>
      <c r="W933" s="142"/>
    </row>
    <row r="934">
      <c r="A934" s="131"/>
      <c r="B934" s="132"/>
      <c r="C934" s="109"/>
      <c r="D934" s="109"/>
      <c r="E934" s="133"/>
      <c r="F934" s="134"/>
      <c r="G934" s="135"/>
      <c r="H934" s="21"/>
      <c r="I934" s="36"/>
      <c r="J934" s="136"/>
      <c r="K934" s="137"/>
      <c r="L934" s="109"/>
      <c r="M934" s="136"/>
      <c r="N934" s="138"/>
      <c r="O934" s="139"/>
      <c r="P934" s="36"/>
      <c r="Q934" s="49"/>
      <c r="R934" s="21"/>
      <c r="S934" s="110"/>
      <c r="T934" s="140"/>
      <c r="U934" s="141"/>
      <c r="V934" s="134"/>
      <c r="W934" s="142"/>
    </row>
    <row r="935">
      <c r="A935" s="131"/>
      <c r="B935" s="132"/>
      <c r="C935" s="109"/>
      <c r="D935" s="109"/>
      <c r="E935" s="133"/>
      <c r="F935" s="134"/>
      <c r="G935" s="135"/>
      <c r="H935" s="21"/>
      <c r="I935" s="36"/>
      <c r="J935" s="136"/>
      <c r="K935" s="137"/>
      <c r="L935" s="109"/>
      <c r="M935" s="136"/>
      <c r="N935" s="138"/>
      <c r="O935" s="139"/>
      <c r="P935" s="36"/>
      <c r="Q935" s="49"/>
      <c r="R935" s="21"/>
      <c r="S935" s="110"/>
      <c r="T935" s="140"/>
      <c r="U935" s="141"/>
      <c r="V935" s="134"/>
      <c r="W935" s="142"/>
    </row>
    <row r="936">
      <c r="A936" s="131"/>
      <c r="B936" s="132"/>
      <c r="C936" s="109"/>
      <c r="D936" s="109"/>
      <c r="E936" s="133"/>
      <c r="F936" s="134"/>
      <c r="G936" s="135"/>
      <c r="H936" s="21"/>
      <c r="I936" s="36"/>
      <c r="J936" s="136"/>
      <c r="K936" s="137"/>
      <c r="L936" s="109"/>
      <c r="M936" s="136"/>
      <c r="N936" s="138"/>
      <c r="O936" s="139"/>
      <c r="P936" s="36"/>
      <c r="Q936" s="49"/>
      <c r="R936" s="21"/>
      <c r="S936" s="110"/>
      <c r="T936" s="140"/>
      <c r="U936" s="141"/>
      <c r="V936" s="134"/>
      <c r="W936" s="142"/>
    </row>
    <row r="937">
      <c r="A937" s="131"/>
      <c r="B937" s="132"/>
      <c r="C937" s="109"/>
      <c r="D937" s="109"/>
      <c r="E937" s="133"/>
      <c r="F937" s="134"/>
      <c r="G937" s="135"/>
      <c r="H937" s="21"/>
      <c r="I937" s="36"/>
      <c r="J937" s="136"/>
      <c r="K937" s="137"/>
      <c r="L937" s="109"/>
      <c r="M937" s="136"/>
      <c r="N937" s="138"/>
      <c r="O937" s="139"/>
      <c r="P937" s="36"/>
      <c r="Q937" s="49"/>
      <c r="R937" s="21"/>
      <c r="S937" s="110"/>
      <c r="T937" s="140"/>
      <c r="U937" s="141"/>
      <c r="V937" s="134"/>
      <c r="W937" s="142"/>
    </row>
    <row r="938">
      <c r="A938" s="131"/>
      <c r="B938" s="132"/>
      <c r="C938" s="109"/>
      <c r="D938" s="109"/>
      <c r="E938" s="133"/>
      <c r="F938" s="134"/>
      <c r="G938" s="135"/>
      <c r="H938" s="21"/>
      <c r="I938" s="36"/>
      <c r="J938" s="136"/>
      <c r="K938" s="137"/>
      <c r="L938" s="109"/>
      <c r="M938" s="136"/>
      <c r="N938" s="138"/>
      <c r="O938" s="139"/>
      <c r="P938" s="36"/>
      <c r="Q938" s="49"/>
      <c r="R938" s="21"/>
      <c r="S938" s="110"/>
      <c r="T938" s="140"/>
      <c r="U938" s="141"/>
      <c r="V938" s="134"/>
      <c r="W938" s="142"/>
    </row>
    <row r="939">
      <c r="A939" s="131"/>
      <c r="B939" s="132"/>
      <c r="C939" s="109"/>
      <c r="D939" s="109"/>
      <c r="E939" s="133"/>
      <c r="F939" s="134"/>
      <c r="G939" s="135"/>
      <c r="H939" s="21"/>
      <c r="I939" s="36"/>
      <c r="J939" s="136"/>
      <c r="K939" s="137"/>
      <c r="L939" s="109"/>
      <c r="M939" s="136"/>
      <c r="N939" s="138"/>
      <c r="O939" s="139"/>
      <c r="P939" s="36"/>
      <c r="Q939" s="49"/>
      <c r="R939" s="21"/>
      <c r="S939" s="110"/>
      <c r="T939" s="140"/>
      <c r="U939" s="141"/>
      <c r="V939" s="134"/>
      <c r="W939" s="142"/>
    </row>
    <row r="940">
      <c r="A940" s="131"/>
      <c r="B940" s="132"/>
      <c r="C940" s="109"/>
      <c r="D940" s="109"/>
      <c r="E940" s="133"/>
      <c r="F940" s="134"/>
      <c r="G940" s="135"/>
      <c r="H940" s="21"/>
      <c r="I940" s="36"/>
      <c r="J940" s="136"/>
      <c r="K940" s="137"/>
      <c r="L940" s="109"/>
      <c r="M940" s="136"/>
      <c r="N940" s="138"/>
      <c r="O940" s="139"/>
      <c r="P940" s="36"/>
      <c r="Q940" s="49"/>
      <c r="R940" s="21"/>
      <c r="S940" s="110"/>
      <c r="T940" s="140"/>
      <c r="U940" s="141"/>
      <c r="V940" s="134"/>
      <c r="W940" s="142"/>
    </row>
    <row r="941">
      <c r="A941" s="131"/>
      <c r="B941" s="132"/>
      <c r="C941" s="109"/>
      <c r="D941" s="109"/>
      <c r="E941" s="133"/>
      <c r="F941" s="134"/>
      <c r="G941" s="135"/>
      <c r="H941" s="21"/>
      <c r="I941" s="36"/>
      <c r="J941" s="136"/>
      <c r="K941" s="137"/>
      <c r="L941" s="109"/>
      <c r="M941" s="136"/>
      <c r="N941" s="138"/>
      <c r="O941" s="139"/>
      <c r="P941" s="36"/>
      <c r="Q941" s="49"/>
      <c r="R941" s="21"/>
      <c r="S941" s="110"/>
      <c r="T941" s="140"/>
      <c r="U941" s="141"/>
      <c r="V941" s="134"/>
      <c r="W941" s="142"/>
    </row>
    <row r="942">
      <c r="A942" s="131"/>
      <c r="B942" s="132"/>
      <c r="C942" s="109"/>
      <c r="D942" s="109"/>
      <c r="E942" s="133"/>
      <c r="F942" s="134"/>
      <c r="G942" s="135"/>
      <c r="H942" s="21"/>
      <c r="I942" s="36"/>
      <c r="J942" s="136"/>
      <c r="K942" s="137"/>
      <c r="L942" s="109"/>
      <c r="M942" s="136"/>
      <c r="N942" s="138"/>
      <c r="O942" s="139"/>
      <c r="P942" s="36"/>
      <c r="Q942" s="49"/>
      <c r="R942" s="21"/>
      <c r="S942" s="110"/>
      <c r="T942" s="140"/>
      <c r="U942" s="141"/>
      <c r="V942" s="134"/>
      <c r="W942" s="142"/>
    </row>
    <row r="943">
      <c r="A943" s="131"/>
      <c r="B943" s="132"/>
      <c r="C943" s="109"/>
      <c r="D943" s="109"/>
      <c r="E943" s="133"/>
      <c r="F943" s="134"/>
      <c r="G943" s="135"/>
      <c r="H943" s="21"/>
      <c r="I943" s="36"/>
      <c r="J943" s="136"/>
      <c r="K943" s="137"/>
      <c r="L943" s="109"/>
      <c r="M943" s="136"/>
      <c r="N943" s="138"/>
      <c r="O943" s="139"/>
      <c r="P943" s="36"/>
      <c r="Q943" s="49"/>
      <c r="R943" s="21"/>
      <c r="S943" s="110"/>
      <c r="T943" s="140"/>
      <c r="U943" s="141"/>
      <c r="V943" s="134"/>
      <c r="W943" s="142"/>
    </row>
    <row r="944">
      <c r="A944" s="131"/>
      <c r="B944" s="132"/>
      <c r="C944" s="109"/>
      <c r="D944" s="109"/>
      <c r="E944" s="133"/>
      <c r="F944" s="134"/>
      <c r="G944" s="135"/>
      <c r="H944" s="21"/>
      <c r="I944" s="36"/>
      <c r="J944" s="136"/>
      <c r="K944" s="137"/>
      <c r="L944" s="109"/>
      <c r="M944" s="136"/>
      <c r="N944" s="138"/>
      <c r="O944" s="139"/>
      <c r="P944" s="36"/>
      <c r="Q944" s="49"/>
      <c r="R944" s="21"/>
      <c r="S944" s="110"/>
      <c r="T944" s="140"/>
      <c r="U944" s="141"/>
      <c r="V944" s="134"/>
      <c r="W944" s="142"/>
    </row>
    <row r="945">
      <c r="A945" s="131"/>
      <c r="B945" s="132"/>
      <c r="C945" s="109"/>
      <c r="D945" s="109"/>
      <c r="E945" s="133"/>
      <c r="F945" s="134"/>
      <c r="G945" s="135"/>
      <c r="H945" s="21"/>
      <c r="I945" s="36"/>
      <c r="J945" s="136"/>
      <c r="K945" s="137"/>
      <c r="L945" s="109"/>
      <c r="M945" s="136"/>
      <c r="N945" s="138"/>
      <c r="O945" s="139"/>
      <c r="P945" s="36"/>
      <c r="Q945" s="49"/>
      <c r="R945" s="21"/>
      <c r="S945" s="110"/>
      <c r="T945" s="140"/>
      <c r="U945" s="141"/>
      <c r="V945" s="134"/>
      <c r="W945" s="142"/>
    </row>
    <row r="946">
      <c r="A946" s="131"/>
      <c r="B946" s="132"/>
      <c r="C946" s="109"/>
      <c r="D946" s="109"/>
      <c r="E946" s="133"/>
      <c r="F946" s="134"/>
      <c r="G946" s="135"/>
      <c r="H946" s="21"/>
      <c r="I946" s="36"/>
      <c r="J946" s="136"/>
      <c r="K946" s="137"/>
      <c r="L946" s="109"/>
      <c r="M946" s="136"/>
      <c r="N946" s="138"/>
      <c r="O946" s="139"/>
      <c r="P946" s="36"/>
      <c r="Q946" s="49"/>
      <c r="R946" s="21"/>
      <c r="S946" s="110"/>
      <c r="T946" s="140"/>
      <c r="U946" s="141"/>
      <c r="V946" s="134"/>
      <c r="W946" s="142"/>
    </row>
    <row r="947">
      <c r="A947" s="131"/>
      <c r="B947" s="132"/>
      <c r="C947" s="109"/>
      <c r="D947" s="109"/>
      <c r="E947" s="133"/>
      <c r="F947" s="134"/>
      <c r="G947" s="135"/>
      <c r="H947" s="21"/>
      <c r="I947" s="36"/>
      <c r="J947" s="136"/>
      <c r="K947" s="137"/>
      <c r="L947" s="109"/>
      <c r="M947" s="136"/>
      <c r="N947" s="138"/>
      <c r="O947" s="139"/>
      <c r="P947" s="36"/>
      <c r="Q947" s="49"/>
      <c r="R947" s="21"/>
      <c r="S947" s="110"/>
      <c r="T947" s="140"/>
      <c r="U947" s="141"/>
      <c r="V947" s="134"/>
      <c r="W947" s="142"/>
    </row>
    <row r="948">
      <c r="A948" s="131"/>
      <c r="B948" s="132"/>
      <c r="C948" s="109"/>
      <c r="D948" s="109"/>
      <c r="E948" s="133"/>
      <c r="F948" s="134"/>
      <c r="G948" s="135"/>
      <c r="H948" s="21"/>
      <c r="I948" s="36"/>
      <c r="J948" s="136"/>
      <c r="K948" s="137"/>
      <c r="L948" s="109"/>
      <c r="M948" s="136"/>
      <c r="N948" s="138"/>
      <c r="O948" s="139"/>
      <c r="P948" s="36"/>
      <c r="Q948" s="49"/>
      <c r="R948" s="21"/>
      <c r="S948" s="110"/>
      <c r="T948" s="140"/>
      <c r="U948" s="141"/>
      <c r="V948" s="134"/>
      <c r="W948" s="142"/>
    </row>
    <row r="949">
      <c r="A949" s="131"/>
      <c r="B949" s="132"/>
      <c r="C949" s="109"/>
      <c r="D949" s="109"/>
      <c r="E949" s="133"/>
      <c r="F949" s="134"/>
      <c r="G949" s="135"/>
      <c r="H949" s="21"/>
      <c r="I949" s="36"/>
      <c r="J949" s="136"/>
      <c r="K949" s="137"/>
      <c r="L949" s="109"/>
      <c r="M949" s="136"/>
      <c r="N949" s="138"/>
      <c r="O949" s="139"/>
      <c r="P949" s="36"/>
      <c r="Q949" s="49"/>
      <c r="R949" s="21"/>
      <c r="S949" s="110"/>
      <c r="T949" s="140"/>
      <c r="U949" s="141"/>
      <c r="V949" s="134"/>
      <c r="W949" s="142"/>
    </row>
    <row r="950">
      <c r="A950" s="131"/>
      <c r="B950" s="132"/>
      <c r="C950" s="109"/>
      <c r="D950" s="109"/>
      <c r="E950" s="133"/>
      <c r="F950" s="134"/>
      <c r="G950" s="135"/>
      <c r="H950" s="21"/>
      <c r="I950" s="36"/>
      <c r="J950" s="136"/>
      <c r="K950" s="137"/>
      <c r="L950" s="109"/>
      <c r="M950" s="136"/>
      <c r="N950" s="138"/>
      <c r="O950" s="139"/>
      <c r="P950" s="36"/>
      <c r="Q950" s="49"/>
      <c r="R950" s="21"/>
      <c r="S950" s="110"/>
      <c r="T950" s="140"/>
      <c r="U950" s="141"/>
      <c r="V950" s="134"/>
      <c r="W950" s="142"/>
    </row>
    <row r="951">
      <c r="A951" s="131"/>
      <c r="B951" s="132"/>
      <c r="C951" s="109"/>
      <c r="D951" s="109"/>
      <c r="E951" s="133"/>
      <c r="F951" s="134"/>
      <c r="G951" s="135"/>
      <c r="H951" s="21"/>
      <c r="I951" s="36"/>
      <c r="J951" s="136"/>
      <c r="K951" s="137"/>
      <c r="L951" s="109"/>
      <c r="M951" s="136"/>
      <c r="N951" s="138"/>
      <c r="O951" s="139"/>
      <c r="P951" s="36"/>
      <c r="Q951" s="49"/>
      <c r="R951" s="21"/>
      <c r="S951" s="110"/>
      <c r="T951" s="140"/>
      <c r="U951" s="141"/>
      <c r="V951" s="134"/>
      <c r="W951" s="142"/>
    </row>
    <row r="952">
      <c r="A952" s="131"/>
      <c r="B952" s="132"/>
      <c r="C952" s="109"/>
      <c r="D952" s="109"/>
      <c r="E952" s="133"/>
      <c r="F952" s="134"/>
      <c r="G952" s="135"/>
      <c r="H952" s="21"/>
      <c r="I952" s="36"/>
      <c r="J952" s="136"/>
      <c r="K952" s="137"/>
      <c r="L952" s="109"/>
      <c r="M952" s="136"/>
      <c r="N952" s="138"/>
      <c r="O952" s="139"/>
      <c r="P952" s="36"/>
      <c r="Q952" s="49"/>
      <c r="R952" s="21"/>
      <c r="S952" s="110"/>
      <c r="T952" s="140"/>
      <c r="U952" s="141"/>
      <c r="V952" s="134"/>
      <c r="W952" s="142"/>
    </row>
    <row r="953">
      <c r="A953" s="131"/>
      <c r="B953" s="132"/>
      <c r="C953" s="109"/>
      <c r="D953" s="109"/>
      <c r="E953" s="133"/>
      <c r="F953" s="134"/>
      <c r="G953" s="135"/>
      <c r="H953" s="21"/>
      <c r="I953" s="36"/>
      <c r="J953" s="136"/>
      <c r="K953" s="137"/>
      <c r="L953" s="109"/>
      <c r="M953" s="136"/>
      <c r="N953" s="138"/>
      <c r="O953" s="139"/>
      <c r="P953" s="36"/>
      <c r="Q953" s="49"/>
      <c r="R953" s="21"/>
      <c r="S953" s="110"/>
      <c r="T953" s="140"/>
      <c r="U953" s="141"/>
      <c r="V953" s="134"/>
      <c r="W953" s="142"/>
    </row>
    <row r="954">
      <c r="A954" s="131"/>
      <c r="B954" s="132"/>
      <c r="C954" s="109"/>
      <c r="D954" s="109"/>
      <c r="E954" s="133"/>
      <c r="F954" s="134"/>
      <c r="G954" s="135"/>
      <c r="H954" s="21"/>
      <c r="I954" s="36"/>
      <c r="J954" s="136"/>
      <c r="K954" s="137"/>
      <c r="L954" s="109"/>
      <c r="M954" s="136"/>
      <c r="N954" s="138"/>
      <c r="O954" s="139"/>
      <c r="P954" s="36"/>
      <c r="Q954" s="49"/>
      <c r="R954" s="21"/>
      <c r="S954" s="110"/>
      <c r="T954" s="140"/>
      <c r="U954" s="141"/>
      <c r="V954" s="134"/>
      <c r="W954" s="142"/>
    </row>
    <row r="955">
      <c r="A955" s="131"/>
      <c r="B955" s="132"/>
      <c r="C955" s="109"/>
      <c r="D955" s="109"/>
      <c r="E955" s="133"/>
      <c r="F955" s="134"/>
      <c r="G955" s="135"/>
      <c r="H955" s="21"/>
      <c r="I955" s="36"/>
      <c r="J955" s="136"/>
      <c r="K955" s="137"/>
      <c r="L955" s="109"/>
      <c r="M955" s="136"/>
      <c r="N955" s="138"/>
      <c r="O955" s="139"/>
      <c r="P955" s="36"/>
      <c r="Q955" s="49"/>
      <c r="R955" s="21"/>
      <c r="S955" s="110"/>
      <c r="T955" s="140"/>
      <c r="U955" s="141"/>
      <c r="V955" s="134"/>
      <c r="W955" s="142"/>
    </row>
    <row r="956">
      <c r="A956" s="131"/>
      <c r="B956" s="132"/>
      <c r="C956" s="109"/>
      <c r="D956" s="109"/>
      <c r="E956" s="133"/>
      <c r="F956" s="134"/>
      <c r="G956" s="135"/>
      <c r="H956" s="21"/>
      <c r="I956" s="36"/>
      <c r="J956" s="136"/>
      <c r="K956" s="137"/>
      <c r="L956" s="109"/>
      <c r="M956" s="136"/>
      <c r="N956" s="138"/>
      <c r="O956" s="139"/>
      <c r="P956" s="36"/>
      <c r="Q956" s="49"/>
      <c r="R956" s="21"/>
      <c r="S956" s="110"/>
      <c r="T956" s="140"/>
      <c r="U956" s="141"/>
      <c r="V956" s="134"/>
      <c r="W956" s="142"/>
    </row>
    <row r="957">
      <c r="A957" s="131"/>
      <c r="B957" s="132"/>
      <c r="C957" s="109"/>
      <c r="D957" s="109"/>
      <c r="E957" s="133"/>
      <c r="F957" s="134"/>
      <c r="G957" s="135"/>
      <c r="H957" s="21"/>
      <c r="I957" s="36"/>
      <c r="J957" s="136"/>
      <c r="K957" s="137"/>
      <c r="L957" s="109"/>
      <c r="M957" s="136"/>
      <c r="N957" s="138"/>
      <c r="O957" s="139"/>
      <c r="P957" s="36"/>
      <c r="Q957" s="49"/>
      <c r="R957" s="21"/>
      <c r="S957" s="110"/>
      <c r="T957" s="140"/>
      <c r="U957" s="141"/>
      <c r="V957" s="134"/>
      <c r="W957" s="142"/>
    </row>
    <row r="958">
      <c r="A958" s="131"/>
      <c r="B958" s="132"/>
      <c r="C958" s="109"/>
      <c r="D958" s="109"/>
      <c r="E958" s="133"/>
      <c r="F958" s="134"/>
      <c r="G958" s="135"/>
      <c r="H958" s="21"/>
      <c r="I958" s="36"/>
      <c r="J958" s="136"/>
      <c r="K958" s="137"/>
      <c r="L958" s="109"/>
      <c r="M958" s="136"/>
      <c r="N958" s="138"/>
      <c r="O958" s="139"/>
      <c r="P958" s="36"/>
      <c r="Q958" s="49"/>
      <c r="R958" s="21"/>
      <c r="S958" s="110"/>
      <c r="T958" s="140"/>
      <c r="U958" s="141"/>
      <c r="V958" s="134"/>
      <c r="W958" s="142"/>
    </row>
    <row r="959">
      <c r="A959" s="131"/>
      <c r="B959" s="132"/>
      <c r="C959" s="109"/>
      <c r="D959" s="109"/>
      <c r="E959" s="133"/>
      <c r="F959" s="134"/>
      <c r="G959" s="135"/>
      <c r="H959" s="21"/>
      <c r="I959" s="36"/>
      <c r="J959" s="136"/>
      <c r="K959" s="137"/>
      <c r="L959" s="109"/>
      <c r="M959" s="136"/>
      <c r="N959" s="138"/>
      <c r="O959" s="139"/>
      <c r="P959" s="36"/>
      <c r="Q959" s="49"/>
      <c r="R959" s="21"/>
      <c r="S959" s="110"/>
      <c r="T959" s="140"/>
      <c r="U959" s="141"/>
      <c r="V959" s="134"/>
      <c r="W959" s="142"/>
    </row>
    <row r="960">
      <c r="A960" s="131"/>
      <c r="B960" s="132"/>
      <c r="C960" s="109"/>
      <c r="D960" s="109"/>
      <c r="E960" s="133"/>
      <c r="F960" s="134"/>
      <c r="G960" s="135"/>
      <c r="H960" s="21"/>
      <c r="I960" s="36"/>
      <c r="J960" s="136"/>
      <c r="K960" s="137"/>
      <c r="L960" s="109"/>
      <c r="M960" s="136"/>
      <c r="N960" s="138"/>
      <c r="O960" s="139"/>
      <c r="P960" s="36"/>
      <c r="Q960" s="49"/>
      <c r="R960" s="21"/>
      <c r="S960" s="110"/>
      <c r="T960" s="140"/>
      <c r="U960" s="141"/>
      <c r="V960" s="134"/>
      <c r="W960" s="142"/>
    </row>
    <row r="961">
      <c r="A961" s="131"/>
      <c r="B961" s="132"/>
      <c r="C961" s="109"/>
      <c r="D961" s="109"/>
      <c r="E961" s="133"/>
      <c r="F961" s="134"/>
      <c r="G961" s="135"/>
      <c r="H961" s="21"/>
      <c r="I961" s="36"/>
      <c r="J961" s="136"/>
      <c r="K961" s="137"/>
      <c r="L961" s="109"/>
      <c r="M961" s="136"/>
      <c r="N961" s="138"/>
      <c r="O961" s="139"/>
      <c r="P961" s="36"/>
      <c r="Q961" s="49"/>
      <c r="R961" s="21"/>
      <c r="S961" s="110"/>
      <c r="T961" s="140"/>
      <c r="U961" s="141"/>
      <c r="V961" s="134"/>
      <c r="W961" s="142"/>
    </row>
    <row r="962">
      <c r="A962" s="131"/>
      <c r="B962" s="132"/>
      <c r="C962" s="109"/>
      <c r="D962" s="109"/>
      <c r="E962" s="133"/>
      <c r="F962" s="134"/>
      <c r="G962" s="135"/>
      <c r="H962" s="21"/>
      <c r="I962" s="36"/>
      <c r="J962" s="136"/>
      <c r="K962" s="137"/>
      <c r="L962" s="109"/>
      <c r="M962" s="136"/>
      <c r="N962" s="138"/>
      <c r="O962" s="139"/>
      <c r="P962" s="36"/>
      <c r="Q962" s="49"/>
      <c r="R962" s="21"/>
      <c r="S962" s="110"/>
      <c r="T962" s="140"/>
      <c r="U962" s="141"/>
      <c r="V962" s="134"/>
      <c r="W962" s="142"/>
    </row>
    <row r="963">
      <c r="A963" s="131"/>
      <c r="B963" s="132"/>
      <c r="C963" s="109"/>
      <c r="D963" s="109"/>
      <c r="E963" s="133"/>
      <c r="F963" s="134"/>
      <c r="G963" s="135"/>
      <c r="H963" s="21"/>
      <c r="I963" s="36"/>
      <c r="J963" s="136"/>
      <c r="K963" s="137"/>
      <c r="L963" s="109"/>
      <c r="M963" s="136"/>
      <c r="N963" s="138"/>
      <c r="O963" s="139"/>
      <c r="P963" s="36"/>
      <c r="Q963" s="49"/>
      <c r="R963" s="21"/>
      <c r="S963" s="110"/>
      <c r="T963" s="140"/>
      <c r="U963" s="141"/>
      <c r="V963" s="134"/>
      <c r="W963" s="142"/>
    </row>
    <row r="964">
      <c r="A964" s="131"/>
      <c r="B964" s="132"/>
      <c r="C964" s="109"/>
      <c r="D964" s="109"/>
      <c r="E964" s="133"/>
      <c r="F964" s="134"/>
      <c r="G964" s="135"/>
      <c r="H964" s="21"/>
      <c r="I964" s="36"/>
      <c r="J964" s="136"/>
      <c r="K964" s="137"/>
      <c r="L964" s="109"/>
      <c r="M964" s="136"/>
      <c r="N964" s="138"/>
      <c r="O964" s="139"/>
      <c r="P964" s="36"/>
      <c r="Q964" s="49"/>
      <c r="R964" s="21"/>
      <c r="S964" s="110"/>
      <c r="T964" s="140"/>
      <c r="U964" s="141"/>
      <c r="V964" s="134"/>
      <c r="W964" s="142"/>
    </row>
    <row r="965">
      <c r="A965" s="131"/>
      <c r="B965" s="132"/>
      <c r="C965" s="109"/>
      <c r="D965" s="109"/>
      <c r="E965" s="133"/>
      <c r="F965" s="134"/>
      <c r="G965" s="135"/>
      <c r="H965" s="21"/>
      <c r="I965" s="36"/>
      <c r="J965" s="136"/>
      <c r="K965" s="137"/>
      <c r="L965" s="109"/>
      <c r="M965" s="136"/>
      <c r="N965" s="138"/>
      <c r="O965" s="139"/>
      <c r="P965" s="36"/>
      <c r="Q965" s="49"/>
      <c r="R965" s="21"/>
      <c r="S965" s="110"/>
      <c r="T965" s="140"/>
      <c r="U965" s="141"/>
      <c r="V965" s="134"/>
      <c r="W965" s="142"/>
    </row>
    <row r="966">
      <c r="A966" s="131"/>
      <c r="B966" s="132"/>
      <c r="C966" s="109"/>
      <c r="D966" s="109"/>
      <c r="E966" s="133"/>
      <c r="F966" s="134"/>
      <c r="G966" s="135"/>
      <c r="H966" s="21"/>
      <c r="I966" s="36"/>
      <c r="J966" s="136"/>
      <c r="K966" s="137"/>
      <c r="L966" s="109"/>
      <c r="M966" s="136"/>
      <c r="N966" s="138"/>
      <c r="O966" s="139"/>
      <c r="P966" s="36"/>
      <c r="Q966" s="49"/>
      <c r="R966" s="21"/>
      <c r="S966" s="110"/>
      <c r="T966" s="140"/>
      <c r="U966" s="141"/>
      <c r="V966" s="134"/>
      <c r="W966" s="142"/>
    </row>
    <row r="967">
      <c r="A967" s="131"/>
      <c r="B967" s="132"/>
      <c r="C967" s="109"/>
      <c r="D967" s="109"/>
      <c r="E967" s="133"/>
      <c r="F967" s="134"/>
      <c r="G967" s="135"/>
      <c r="H967" s="21"/>
      <c r="I967" s="36"/>
      <c r="J967" s="136"/>
      <c r="K967" s="137"/>
      <c r="L967" s="109"/>
      <c r="M967" s="136"/>
      <c r="N967" s="138"/>
      <c r="O967" s="139"/>
      <c r="P967" s="36"/>
      <c r="Q967" s="49"/>
      <c r="R967" s="21"/>
      <c r="S967" s="110"/>
      <c r="T967" s="140"/>
      <c r="U967" s="141"/>
      <c r="V967" s="134"/>
      <c r="W967" s="142"/>
    </row>
    <row r="968">
      <c r="A968" s="131"/>
      <c r="B968" s="132"/>
      <c r="C968" s="109"/>
      <c r="D968" s="109"/>
      <c r="E968" s="133"/>
      <c r="F968" s="134"/>
      <c r="G968" s="135"/>
      <c r="H968" s="21"/>
      <c r="I968" s="36"/>
      <c r="J968" s="136"/>
      <c r="K968" s="137"/>
      <c r="L968" s="109"/>
      <c r="M968" s="136"/>
      <c r="N968" s="138"/>
      <c r="O968" s="139"/>
      <c r="P968" s="36"/>
      <c r="Q968" s="49"/>
      <c r="R968" s="21"/>
      <c r="S968" s="110"/>
      <c r="T968" s="140"/>
      <c r="U968" s="141"/>
      <c r="V968" s="134"/>
      <c r="W968" s="142"/>
    </row>
    <row r="969">
      <c r="A969" s="131"/>
      <c r="B969" s="132"/>
      <c r="C969" s="109"/>
      <c r="D969" s="109"/>
      <c r="E969" s="133"/>
      <c r="F969" s="134"/>
      <c r="G969" s="135"/>
      <c r="H969" s="21"/>
      <c r="I969" s="36"/>
      <c r="J969" s="136"/>
      <c r="K969" s="137"/>
      <c r="L969" s="109"/>
      <c r="M969" s="136"/>
      <c r="N969" s="138"/>
      <c r="O969" s="139"/>
      <c r="P969" s="36"/>
      <c r="Q969" s="49"/>
      <c r="R969" s="21"/>
      <c r="S969" s="110"/>
      <c r="T969" s="140"/>
      <c r="U969" s="141"/>
      <c r="V969" s="134"/>
      <c r="W969" s="142"/>
    </row>
    <row r="970">
      <c r="A970" s="131"/>
      <c r="B970" s="132"/>
      <c r="C970" s="109"/>
      <c r="D970" s="109"/>
      <c r="E970" s="133"/>
      <c r="F970" s="134"/>
      <c r="G970" s="135"/>
      <c r="H970" s="21"/>
      <c r="I970" s="36"/>
      <c r="J970" s="136"/>
      <c r="K970" s="137"/>
      <c r="L970" s="109"/>
      <c r="M970" s="136"/>
      <c r="N970" s="138"/>
      <c r="O970" s="139"/>
      <c r="P970" s="36"/>
      <c r="Q970" s="49"/>
      <c r="R970" s="21"/>
      <c r="S970" s="110"/>
      <c r="T970" s="140"/>
      <c r="U970" s="141"/>
      <c r="V970" s="134"/>
      <c r="W970" s="142"/>
    </row>
    <row r="971">
      <c r="A971" s="131"/>
      <c r="B971" s="132"/>
      <c r="C971" s="109"/>
      <c r="D971" s="109"/>
      <c r="E971" s="133"/>
      <c r="F971" s="134"/>
      <c r="G971" s="135"/>
      <c r="H971" s="21"/>
      <c r="I971" s="36"/>
      <c r="J971" s="136"/>
      <c r="K971" s="137"/>
      <c r="L971" s="109"/>
      <c r="M971" s="136"/>
      <c r="N971" s="138"/>
      <c r="O971" s="139"/>
      <c r="P971" s="36"/>
      <c r="Q971" s="49"/>
      <c r="R971" s="21"/>
      <c r="S971" s="110"/>
      <c r="T971" s="140"/>
      <c r="U971" s="141"/>
      <c r="V971" s="134"/>
      <c r="W971" s="142"/>
    </row>
    <row r="972">
      <c r="A972" s="131"/>
      <c r="B972" s="132"/>
      <c r="C972" s="109"/>
      <c r="D972" s="109"/>
      <c r="E972" s="133"/>
      <c r="F972" s="134"/>
      <c r="G972" s="135"/>
      <c r="H972" s="21"/>
      <c r="I972" s="36"/>
      <c r="J972" s="136"/>
      <c r="K972" s="137"/>
      <c r="L972" s="109"/>
      <c r="M972" s="136"/>
      <c r="N972" s="138"/>
      <c r="O972" s="139"/>
      <c r="P972" s="36"/>
      <c r="Q972" s="49"/>
      <c r="R972" s="21"/>
      <c r="S972" s="110"/>
      <c r="T972" s="140"/>
      <c r="U972" s="141"/>
      <c r="V972" s="134"/>
      <c r="W972" s="142"/>
    </row>
    <row r="973">
      <c r="A973" s="131"/>
      <c r="B973" s="132"/>
      <c r="C973" s="109"/>
      <c r="D973" s="109"/>
      <c r="E973" s="133"/>
      <c r="F973" s="134"/>
      <c r="G973" s="135"/>
      <c r="H973" s="21"/>
      <c r="I973" s="36"/>
      <c r="J973" s="136"/>
      <c r="K973" s="137"/>
      <c r="L973" s="109"/>
      <c r="M973" s="136"/>
      <c r="N973" s="138"/>
      <c r="O973" s="139"/>
      <c r="P973" s="36"/>
      <c r="Q973" s="49"/>
      <c r="R973" s="21"/>
      <c r="S973" s="110"/>
      <c r="T973" s="140"/>
      <c r="U973" s="141"/>
      <c r="V973" s="134"/>
      <c r="W973" s="142"/>
    </row>
    <row r="974">
      <c r="A974" s="131"/>
      <c r="B974" s="132"/>
      <c r="C974" s="109"/>
      <c r="D974" s="109"/>
      <c r="E974" s="133"/>
      <c r="F974" s="134"/>
      <c r="G974" s="135"/>
      <c r="H974" s="21"/>
      <c r="I974" s="36"/>
      <c r="J974" s="136"/>
      <c r="K974" s="137"/>
      <c r="L974" s="109"/>
      <c r="M974" s="136"/>
      <c r="N974" s="138"/>
      <c r="O974" s="139"/>
      <c r="P974" s="36"/>
      <c r="Q974" s="49"/>
      <c r="R974" s="21"/>
      <c r="S974" s="110"/>
      <c r="T974" s="140"/>
      <c r="U974" s="141"/>
      <c r="V974" s="134"/>
      <c r="W974" s="142"/>
    </row>
    <row r="975">
      <c r="A975" s="131"/>
      <c r="B975" s="132"/>
      <c r="C975" s="109"/>
      <c r="D975" s="109"/>
      <c r="E975" s="133"/>
      <c r="F975" s="134"/>
      <c r="G975" s="135"/>
      <c r="H975" s="21"/>
      <c r="I975" s="36"/>
      <c r="J975" s="136"/>
      <c r="K975" s="137"/>
      <c r="L975" s="109"/>
      <c r="M975" s="136"/>
      <c r="N975" s="138"/>
      <c r="O975" s="139"/>
      <c r="P975" s="36"/>
      <c r="Q975" s="49"/>
      <c r="R975" s="21"/>
      <c r="S975" s="110"/>
      <c r="T975" s="140"/>
      <c r="U975" s="141"/>
      <c r="V975" s="134"/>
      <c r="W975" s="142"/>
    </row>
    <row r="976">
      <c r="A976" s="131"/>
      <c r="B976" s="132"/>
      <c r="C976" s="109"/>
      <c r="D976" s="109"/>
      <c r="E976" s="133"/>
      <c r="F976" s="134"/>
      <c r="G976" s="135"/>
      <c r="H976" s="21"/>
      <c r="I976" s="36"/>
      <c r="J976" s="136"/>
      <c r="K976" s="137"/>
      <c r="L976" s="109"/>
      <c r="M976" s="136"/>
      <c r="N976" s="138"/>
      <c r="O976" s="139"/>
      <c r="P976" s="36"/>
      <c r="Q976" s="49"/>
      <c r="R976" s="21"/>
      <c r="S976" s="110"/>
      <c r="T976" s="140"/>
      <c r="U976" s="141"/>
      <c r="V976" s="134"/>
      <c r="W976" s="142"/>
    </row>
    <row r="977">
      <c r="A977" s="131"/>
      <c r="B977" s="132"/>
      <c r="C977" s="109"/>
      <c r="D977" s="109"/>
      <c r="E977" s="133"/>
      <c r="F977" s="134"/>
      <c r="G977" s="135"/>
      <c r="H977" s="21"/>
      <c r="I977" s="36"/>
      <c r="J977" s="136"/>
      <c r="K977" s="137"/>
      <c r="L977" s="109"/>
      <c r="M977" s="136"/>
      <c r="N977" s="138"/>
      <c r="O977" s="139"/>
      <c r="P977" s="36"/>
      <c r="Q977" s="49"/>
      <c r="R977" s="21"/>
      <c r="S977" s="110"/>
      <c r="T977" s="140"/>
      <c r="U977" s="141"/>
      <c r="V977" s="134"/>
      <c r="W977" s="142"/>
    </row>
    <row r="978">
      <c r="A978" s="131"/>
      <c r="B978" s="132"/>
      <c r="C978" s="109"/>
      <c r="D978" s="109"/>
      <c r="E978" s="133"/>
      <c r="F978" s="134"/>
      <c r="G978" s="135"/>
      <c r="H978" s="21"/>
      <c r="I978" s="36"/>
      <c r="J978" s="136"/>
      <c r="K978" s="137"/>
      <c r="L978" s="109"/>
      <c r="M978" s="136"/>
      <c r="N978" s="138"/>
      <c r="O978" s="139"/>
      <c r="P978" s="36"/>
      <c r="Q978" s="49"/>
      <c r="R978" s="21"/>
      <c r="S978" s="110"/>
      <c r="T978" s="140"/>
      <c r="U978" s="141"/>
      <c r="V978" s="134"/>
      <c r="W978" s="142"/>
    </row>
    <row r="979">
      <c r="A979" s="131"/>
      <c r="B979" s="132"/>
      <c r="C979" s="109"/>
      <c r="D979" s="109"/>
      <c r="E979" s="133"/>
      <c r="F979" s="134"/>
      <c r="G979" s="135"/>
      <c r="H979" s="21"/>
      <c r="I979" s="36"/>
      <c r="J979" s="136"/>
      <c r="K979" s="137"/>
      <c r="L979" s="109"/>
      <c r="M979" s="136"/>
      <c r="N979" s="138"/>
      <c r="O979" s="139"/>
      <c r="P979" s="36"/>
      <c r="Q979" s="49"/>
      <c r="R979" s="21"/>
      <c r="S979" s="110"/>
      <c r="T979" s="140"/>
      <c r="U979" s="141"/>
      <c r="V979" s="134"/>
      <c r="W979" s="142"/>
    </row>
    <row r="980">
      <c r="A980" s="131"/>
      <c r="B980" s="132"/>
      <c r="C980" s="109"/>
      <c r="D980" s="109"/>
      <c r="E980" s="133"/>
      <c r="F980" s="134"/>
      <c r="G980" s="135"/>
      <c r="H980" s="21"/>
      <c r="I980" s="36"/>
      <c r="J980" s="136"/>
      <c r="K980" s="137"/>
      <c r="L980" s="109"/>
      <c r="M980" s="136"/>
      <c r="N980" s="138"/>
      <c r="O980" s="139"/>
      <c r="P980" s="36"/>
      <c r="Q980" s="49"/>
      <c r="R980" s="21"/>
      <c r="S980" s="110"/>
      <c r="T980" s="140"/>
      <c r="U980" s="141"/>
      <c r="V980" s="134"/>
      <c r="W980" s="142"/>
    </row>
    <row r="981">
      <c r="A981" s="131"/>
      <c r="B981" s="132"/>
      <c r="C981" s="109"/>
      <c r="D981" s="109"/>
      <c r="E981" s="133"/>
      <c r="F981" s="134"/>
      <c r="G981" s="135"/>
      <c r="H981" s="21"/>
      <c r="I981" s="36"/>
      <c r="J981" s="136"/>
      <c r="K981" s="137"/>
      <c r="L981" s="109"/>
      <c r="M981" s="136"/>
      <c r="N981" s="138"/>
      <c r="O981" s="139"/>
      <c r="P981" s="36"/>
      <c r="Q981" s="49"/>
      <c r="R981" s="21"/>
      <c r="S981" s="110"/>
      <c r="T981" s="140"/>
      <c r="U981" s="141"/>
      <c r="V981" s="134"/>
      <c r="W981" s="142"/>
    </row>
    <row r="982">
      <c r="A982" s="131"/>
      <c r="B982" s="132"/>
      <c r="C982" s="109"/>
      <c r="D982" s="109"/>
      <c r="E982" s="133"/>
      <c r="F982" s="134"/>
      <c r="G982" s="135"/>
      <c r="H982" s="21"/>
      <c r="I982" s="36"/>
      <c r="J982" s="136"/>
      <c r="K982" s="137"/>
      <c r="L982" s="109"/>
      <c r="M982" s="136"/>
      <c r="N982" s="138"/>
      <c r="O982" s="139"/>
      <c r="P982" s="36"/>
      <c r="Q982" s="49"/>
      <c r="R982" s="21"/>
      <c r="S982" s="110"/>
      <c r="T982" s="140"/>
      <c r="U982" s="141"/>
      <c r="V982" s="134"/>
      <c r="W982" s="142"/>
    </row>
    <row r="983">
      <c r="A983" s="131"/>
      <c r="B983" s="132"/>
      <c r="C983" s="109"/>
      <c r="D983" s="109"/>
      <c r="E983" s="133"/>
      <c r="F983" s="134"/>
      <c r="G983" s="135"/>
      <c r="H983" s="21"/>
      <c r="I983" s="36"/>
      <c r="J983" s="136"/>
      <c r="K983" s="137"/>
      <c r="L983" s="109"/>
      <c r="M983" s="136"/>
      <c r="N983" s="138"/>
      <c r="O983" s="139"/>
      <c r="P983" s="36"/>
      <c r="Q983" s="49"/>
      <c r="R983" s="21"/>
      <c r="S983" s="110"/>
      <c r="T983" s="140"/>
      <c r="U983" s="141"/>
      <c r="V983" s="134"/>
      <c r="W983" s="142"/>
    </row>
    <row r="984">
      <c r="A984" s="131"/>
      <c r="B984" s="132"/>
      <c r="C984" s="109"/>
      <c r="D984" s="109"/>
      <c r="E984" s="133"/>
      <c r="F984" s="134"/>
      <c r="G984" s="135"/>
      <c r="H984" s="21"/>
      <c r="I984" s="36"/>
      <c r="J984" s="136"/>
      <c r="K984" s="137"/>
      <c r="L984" s="109"/>
      <c r="M984" s="136"/>
      <c r="N984" s="138"/>
      <c r="O984" s="139"/>
      <c r="P984" s="36"/>
      <c r="Q984" s="49"/>
      <c r="R984" s="21"/>
      <c r="S984" s="110"/>
      <c r="T984" s="140"/>
      <c r="U984" s="141"/>
      <c r="V984" s="134"/>
      <c r="W984" s="142"/>
    </row>
    <row r="985">
      <c r="A985" s="131"/>
      <c r="B985" s="132"/>
      <c r="C985" s="109"/>
      <c r="D985" s="109"/>
      <c r="E985" s="133"/>
      <c r="F985" s="134"/>
      <c r="G985" s="135"/>
      <c r="H985" s="21"/>
      <c r="I985" s="36"/>
      <c r="J985" s="136"/>
      <c r="K985" s="137"/>
      <c r="L985" s="109"/>
      <c r="M985" s="136"/>
      <c r="N985" s="138"/>
      <c r="O985" s="139"/>
      <c r="P985" s="36"/>
      <c r="Q985" s="49"/>
      <c r="R985" s="21"/>
      <c r="S985" s="110"/>
      <c r="T985" s="140"/>
      <c r="U985" s="141"/>
      <c r="V985" s="134"/>
      <c r="W985" s="142"/>
    </row>
    <row r="986">
      <c r="A986" s="131"/>
      <c r="B986" s="132"/>
      <c r="C986" s="109"/>
      <c r="D986" s="109"/>
      <c r="E986" s="133"/>
      <c r="F986" s="134"/>
      <c r="G986" s="135"/>
      <c r="H986" s="21"/>
      <c r="I986" s="36"/>
      <c r="J986" s="136"/>
      <c r="K986" s="137"/>
      <c r="L986" s="109"/>
      <c r="M986" s="136"/>
      <c r="N986" s="138"/>
      <c r="O986" s="139"/>
      <c r="P986" s="36"/>
      <c r="Q986" s="49"/>
      <c r="R986" s="21"/>
      <c r="S986" s="110"/>
      <c r="T986" s="140"/>
      <c r="U986" s="141"/>
      <c r="V986" s="134"/>
      <c r="W986" s="142"/>
    </row>
    <row r="987">
      <c r="A987" s="131"/>
      <c r="B987" s="132"/>
      <c r="C987" s="109"/>
      <c r="D987" s="109"/>
      <c r="E987" s="133"/>
      <c r="F987" s="134"/>
      <c r="G987" s="135"/>
      <c r="H987" s="21"/>
      <c r="I987" s="36"/>
      <c r="J987" s="136"/>
      <c r="K987" s="137"/>
      <c r="L987" s="109"/>
      <c r="M987" s="136"/>
      <c r="N987" s="138"/>
      <c r="O987" s="139"/>
      <c r="P987" s="36"/>
      <c r="Q987" s="49"/>
      <c r="R987" s="21"/>
      <c r="S987" s="110"/>
      <c r="T987" s="140"/>
      <c r="U987" s="141"/>
      <c r="V987" s="134"/>
      <c r="W987" s="142"/>
    </row>
    <row r="988">
      <c r="A988" s="131"/>
      <c r="B988" s="132"/>
      <c r="C988" s="109"/>
      <c r="D988" s="109"/>
      <c r="E988" s="133"/>
      <c r="F988" s="134"/>
      <c r="G988" s="135"/>
      <c r="H988" s="21"/>
      <c r="I988" s="36"/>
      <c r="J988" s="136"/>
      <c r="K988" s="137"/>
      <c r="L988" s="109"/>
      <c r="M988" s="136"/>
      <c r="N988" s="138"/>
      <c r="O988" s="139"/>
      <c r="P988" s="36"/>
      <c r="Q988" s="49"/>
      <c r="R988" s="21"/>
      <c r="S988" s="110"/>
      <c r="T988" s="140"/>
      <c r="U988" s="141"/>
      <c r="V988" s="134"/>
      <c r="W988" s="142"/>
    </row>
    <row r="989">
      <c r="A989" s="131"/>
      <c r="B989" s="132"/>
      <c r="C989" s="109"/>
      <c r="D989" s="109"/>
      <c r="E989" s="133"/>
      <c r="F989" s="134"/>
      <c r="G989" s="135"/>
      <c r="H989" s="21"/>
      <c r="I989" s="36"/>
      <c r="J989" s="136"/>
      <c r="K989" s="137"/>
      <c r="L989" s="109"/>
      <c r="M989" s="136"/>
      <c r="N989" s="138"/>
      <c r="O989" s="139"/>
      <c r="P989" s="36"/>
      <c r="Q989" s="49"/>
      <c r="R989" s="21"/>
      <c r="S989" s="110"/>
      <c r="T989" s="140"/>
      <c r="U989" s="141"/>
      <c r="V989" s="134"/>
      <c r="W989" s="142"/>
    </row>
    <row r="990">
      <c r="A990" s="131"/>
      <c r="B990" s="132"/>
      <c r="C990" s="109"/>
      <c r="D990" s="109"/>
      <c r="E990" s="133"/>
      <c r="F990" s="134"/>
      <c r="G990" s="135"/>
      <c r="H990" s="21"/>
      <c r="I990" s="36"/>
      <c r="J990" s="136"/>
      <c r="K990" s="137"/>
      <c r="L990" s="109"/>
      <c r="M990" s="136"/>
      <c r="N990" s="138"/>
      <c r="O990" s="139"/>
      <c r="P990" s="36"/>
      <c r="Q990" s="49"/>
      <c r="R990" s="21"/>
      <c r="S990" s="110"/>
      <c r="T990" s="140"/>
      <c r="U990" s="141"/>
      <c r="V990" s="134"/>
      <c r="W990" s="142"/>
    </row>
    <row r="991">
      <c r="A991" s="131"/>
      <c r="B991" s="132"/>
      <c r="C991" s="109"/>
      <c r="D991" s="109"/>
      <c r="E991" s="133"/>
      <c r="F991" s="134"/>
      <c r="G991" s="135"/>
      <c r="H991" s="21"/>
      <c r="I991" s="36"/>
      <c r="J991" s="136"/>
      <c r="K991" s="137"/>
      <c r="L991" s="109"/>
      <c r="M991" s="136"/>
      <c r="N991" s="138"/>
      <c r="O991" s="139"/>
      <c r="P991" s="36"/>
      <c r="Q991" s="49"/>
      <c r="R991" s="21"/>
      <c r="S991" s="110"/>
      <c r="T991" s="140"/>
      <c r="U991" s="141"/>
      <c r="V991" s="134"/>
      <c r="W991" s="142"/>
    </row>
    <row r="992">
      <c r="A992" s="131"/>
      <c r="B992" s="132"/>
      <c r="C992" s="109"/>
      <c r="D992" s="109"/>
      <c r="E992" s="133"/>
      <c r="F992" s="134"/>
      <c r="G992" s="135"/>
      <c r="H992" s="21"/>
      <c r="I992" s="36"/>
      <c r="J992" s="136"/>
      <c r="K992" s="137"/>
      <c r="L992" s="109"/>
      <c r="M992" s="136"/>
      <c r="N992" s="138"/>
      <c r="O992" s="139"/>
      <c r="P992" s="36"/>
      <c r="Q992" s="49"/>
      <c r="R992" s="21"/>
      <c r="S992" s="110"/>
      <c r="T992" s="140"/>
      <c r="U992" s="141"/>
      <c r="V992" s="134"/>
      <c r="W992" s="142"/>
    </row>
    <row r="993">
      <c r="A993" s="131"/>
      <c r="B993" s="132"/>
      <c r="C993" s="109"/>
      <c r="D993" s="109"/>
      <c r="E993" s="133"/>
      <c r="F993" s="134"/>
      <c r="G993" s="135"/>
      <c r="H993" s="21"/>
      <c r="I993" s="36"/>
      <c r="J993" s="136"/>
      <c r="K993" s="137"/>
      <c r="L993" s="109"/>
      <c r="M993" s="136"/>
      <c r="N993" s="138"/>
      <c r="O993" s="139"/>
      <c r="P993" s="36"/>
      <c r="Q993" s="49"/>
      <c r="R993" s="21"/>
      <c r="S993" s="110"/>
      <c r="T993" s="140"/>
      <c r="U993" s="141"/>
      <c r="V993" s="134"/>
      <c r="W993" s="142"/>
    </row>
    <row r="994">
      <c r="A994" s="131"/>
      <c r="B994" s="132"/>
      <c r="C994" s="109"/>
      <c r="D994" s="109"/>
      <c r="E994" s="133"/>
      <c r="F994" s="134"/>
      <c r="G994" s="135"/>
      <c r="H994" s="21"/>
      <c r="I994" s="36"/>
      <c r="J994" s="136"/>
      <c r="K994" s="137"/>
      <c r="L994" s="109"/>
      <c r="M994" s="136"/>
      <c r="N994" s="138"/>
      <c r="O994" s="139"/>
      <c r="P994" s="36"/>
      <c r="Q994" s="49"/>
      <c r="R994" s="21"/>
      <c r="S994" s="110"/>
      <c r="T994" s="140"/>
      <c r="U994" s="141"/>
      <c r="V994" s="134"/>
      <c r="W994" s="142"/>
    </row>
    <row r="995">
      <c r="A995" s="131"/>
      <c r="B995" s="132"/>
      <c r="C995" s="109"/>
      <c r="D995" s="109"/>
      <c r="E995" s="133"/>
      <c r="F995" s="134"/>
      <c r="G995" s="135"/>
      <c r="H995" s="21"/>
      <c r="I995" s="36"/>
      <c r="J995" s="136"/>
      <c r="K995" s="137"/>
      <c r="L995" s="109"/>
      <c r="M995" s="136"/>
      <c r="N995" s="138"/>
      <c r="O995" s="139"/>
      <c r="P995" s="36"/>
      <c r="Q995" s="49"/>
      <c r="R995" s="21"/>
      <c r="S995" s="110"/>
      <c r="T995" s="140"/>
      <c r="U995" s="141"/>
      <c r="V995" s="134"/>
      <c r="W995" s="142"/>
    </row>
    <row r="996">
      <c r="A996" s="131"/>
      <c r="B996" s="132"/>
      <c r="C996" s="109"/>
      <c r="D996" s="109"/>
      <c r="E996" s="133"/>
      <c r="F996" s="134"/>
      <c r="G996" s="135"/>
      <c r="H996" s="21"/>
      <c r="I996" s="36"/>
      <c r="J996" s="136"/>
      <c r="K996" s="137"/>
      <c r="L996" s="109"/>
      <c r="M996" s="136"/>
      <c r="N996" s="138"/>
      <c r="O996" s="139"/>
      <c r="P996" s="36"/>
      <c r="Q996" s="49"/>
      <c r="R996" s="21"/>
      <c r="S996" s="110"/>
      <c r="T996" s="140"/>
      <c r="U996" s="141"/>
      <c r="V996" s="134"/>
      <c r="W996" s="142"/>
    </row>
    <row r="997">
      <c r="A997" s="131"/>
      <c r="B997" s="132"/>
      <c r="C997" s="109"/>
      <c r="D997" s="109"/>
      <c r="E997" s="133"/>
      <c r="F997" s="134"/>
      <c r="G997" s="135"/>
      <c r="H997" s="21"/>
      <c r="I997" s="36"/>
      <c r="J997" s="136"/>
      <c r="K997" s="137"/>
      <c r="L997" s="109"/>
      <c r="M997" s="136"/>
      <c r="N997" s="138"/>
      <c r="O997" s="139"/>
      <c r="P997" s="36"/>
      <c r="Q997" s="49"/>
      <c r="R997" s="21"/>
      <c r="S997" s="110"/>
      <c r="T997" s="140"/>
      <c r="U997" s="141"/>
      <c r="V997" s="134"/>
      <c r="W997" s="142"/>
    </row>
    <row r="998">
      <c r="A998" s="131"/>
      <c r="B998" s="132"/>
      <c r="C998" s="109"/>
      <c r="D998" s="109"/>
      <c r="E998" s="133"/>
      <c r="F998" s="134"/>
      <c r="G998" s="135"/>
      <c r="H998" s="21"/>
      <c r="I998" s="36"/>
      <c r="J998" s="136"/>
      <c r="K998" s="137"/>
      <c r="L998" s="109"/>
      <c r="M998" s="136"/>
      <c r="N998" s="138"/>
      <c r="O998" s="139"/>
      <c r="P998" s="36"/>
      <c r="Q998" s="49"/>
      <c r="R998" s="21"/>
      <c r="S998" s="110"/>
      <c r="T998" s="140"/>
      <c r="U998" s="141"/>
      <c r="V998" s="134"/>
      <c r="W998" s="142"/>
    </row>
    <row r="999">
      <c r="A999" s="131"/>
      <c r="B999" s="132"/>
      <c r="C999" s="109"/>
      <c r="D999" s="109"/>
      <c r="E999" s="133"/>
      <c r="F999" s="134"/>
      <c r="G999" s="135"/>
      <c r="H999" s="21"/>
      <c r="I999" s="36"/>
      <c r="J999" s="136"/>
      <c r="K999" s="137"/>
      <c r="L999" s="109"/>
      <c r="M999" s="136"/>
      <c r="N999" s="138"/>
      <c r="O999" s="139"/>
      <c r="P999" s="36"/>
      <c r="Q999" s="49"/>
      <c r="R999" s="21"/>
      <c r="S999" s="110"/>
      <c r="T999" s="140"/>
      <c r="U999" s="141"/>
      <c r="V999" s="134"/>
      <c r="W999" s="142"/>
    </row>
    <row r="1000">
      <c r="A1000" s="131"/>
      <c r="B1000" s="132"/>
      <c r="C1000" s="109"/>
      <c r="D1000" s="109"/>
      <c r="E1000" s="133"/>
      <c r="F1000" s="134"/>
      <c r="G1000" s="135"/>
      <c r="H1000" s="21"/>
      <c r="I1000" s="36"/>
      <c r="J1000" s="136"/>
      <c r="K1000" s="137"/>
      <c r="L1000" s="109"/>
      <c r="M1000" s="136"/>
      <c r="N1000" s="138"/>
      <c r="O1000" s="139"/>
      <c r="P1000" s="36"/>
      <c r="Q1000" s="49"/>
      <c r="R1000" s="21"/>
      <c r="S1000" s="110"/>
      <c r="T1000" s="140"/>
      <c r="U1000" s="141"/>
      <c r="V1000" s="134"/>
      <c r="W1000" s="142"/>
    </row>
    <row r="1001">
      <c r="A1001" s="131"/>
      <c r="B1001" s="132"/>
      <c r="C1001" s="109"/>
      <c r="D1001" s="109"/>
      <c r="E1001" s="133"/>
      <c r="F1001" s="134"/>
      <c r="G1001" s="135"/>
      <c r="H1001" s="21"/>
      <c r="I1001" s="36"/>
      <c r="J1001" s="136"/>
      <c r="K1001" s="137"/>
      <c r="L1001" s="109"/>
      <c r="M1001" s="136"/>
      <c r="N1001" s="138"/>
      <c r="O1001" s="139"/>
      <c r="P1001" s="36"/>
      <c r="Q1001" s="49"/>
      <c r="R1001" s="21"/>
      <c r="S1001" s="110"/>
      <c r="T1001" s="140"/>
      <c r="U1001" s="141"/>
      <c r="V1001" s="134"/>
      <c r="W1001" s="142"/>
    </row>
    <row r="1002">
      <c r="A1002" s="131"/>
      <c r="B1002" s="132"/>
      <c r="C1002" s="109"/>
      <c r="D1002" s="109"/>
      <c r="E1002" s="133"/>
      <c r="F1002" s="134"/>
      <c r="G1002" s="135"/>
      <c r="H1002" s="21"/>
      <c r="I1002" s="36"/>
      <c r="J1002" s="136"/>
      <c r="K1002" s="137"/>
      <c r="L1002" s="109"/>
      <c r="M1002" s="136"/>
      <c r="N1002" s="138"/>
      <c r="O1002" s="139"/>
      <c r="P1002" s="36"/>
      <c r="Q1002" s="49"/>
      <c r="R1002" s="21"/>
      <c r="S1002" s="110"/>
      <c r="T1002" s="140"/>
      <c r="U1002" s="141"/>
      <c r="V1002" s="134"/>
      <c r="W1002" s="142"/>
    </row>
    <row r="1003">
      <c r="A1003" s="131"/>
      <c r="B1003" s="132"/>
      <c r="C1003" s="109"/>
      <c r="D1003" s="109"/>
      <c r="E1003" s="133"/>
      <c r="F1003" s="134"/>
      <c r="G1003" s="135"/>
      <c r="H1003" s="21"/>
      <c r="I1003" s="36"/>
      <c r="J1003" s="136"/>
      <c r="K1003" s="137"/>
      <c r="L1003" s="109"/>
      <c r="M1003" s="136"/>
      <c r="N1003" s="138"/>
      <c r="O1003" s="139"/>
      <c r="P1003" s="36"/>
      <c r="Q1003" s="49"/>
      <c r="R1003" s="21"/>
      <c r="S1003" s="110"/>
      <c r="T1003" s="140"/>
      <c r="U1003" s="141"/>
      <c r="V1003" s="134"/>
      <c r="W1003" s="142"/>
    </row>
    <row r="1004">
      <c r="A1004" s="131"/>
      <c r="B1004" s="132"/>
      <c r="C1004" s="109"/>
      <c r="D1004" s="109"/>
      <c r="E1004" s="133"/>
      <c r="F1004" s="134"/>
      <c r="G1004" s="135"/>
      <c r="H1004" s="21"/>
      <c r="I1004" s="36"/>
      <c r="J1004" s="136"/>
      <c r="K1004" s="137"/>
      <c r="L1004" s="109"/>
      <c r="M1004" s="136"/>
      <c r="N1004" s="138"/>
      <c r="O1004" s="139"/>
      <c r="P1004" s="36"/>
      <c r="Q1004" s="49"/>
      <c r="R1004" s="21"/>
      <c r="S1004" s="110"/>
      <c r="T1004" s="140"/>
      <c r="U1004" s="141"/>
      <c r="V1004" s="134"/>
      <c r="W1004" s="142"/>
    </row>
    <row r="1005">
      <c r="A1005" s="131"/>
      <c r="B1005" s="132"/>
      <c r="C1005" s="109"/>
      <c r="D1005" s="109"/>
      <c r="E1005" s="133"/>
      <c r="F1005" s="134"/>
      <c r="G1005" s="135"/>
      <c r="H1005" s="21"/>
      <c r="I1005" s="36"/>
      <c r="J1005" s="136"/>
      <c r="K1005" s="137"/>
      <c r="L1005" s="109"/>
      <c r="M1005" s="136"/>
      <c r="N1005" s="138"/>
      <c r="O1005" s="139"/>
      <c r="P1005" s="36"/>
      <c r="Q1005" s="49"/>
      <c r="R1005" s="21"/>
      <c r="S1005" s="110"/>
      <c r="T1005" s="140"/>
      <c r="U1005" s="141"/>
      <c r="V1005" s="134"/>
      <c r="W1005" s="142"/>
    </row>
    <row r="1006">
      <c r="A1006" s="131"/>
      <c r="B1006" s="132"/>
      <c r="C1006" s="109"/>
      <c r="D1006" s="109"/>
      <c r="E1006" s="133"/>
      <c r="F1006" s="134"/>
      <c r="G1006" s="135"/>
      <c r="H1006" s="21"/>
      <c r="I1006" s="36"/>
      <c r="J1006" s="136"/>
      <c r="K1006" s="137"/>
      <c r="L1006" s="109"/>
      <c r="M1006" s="136"/>
      <c r="N1006" s="138"/>
      <c r="O1006" s="139"/>
      <c r="P1006" s="36"/>
      <c r="Q1006" s="49"/>
      <c r="R1006" s="21"/>
      <c r="S1006" s="110"/>
      <c r="T1006" s="140"/>
      <c r="U1006" s="141"/>
      <c r="V1006" s="134"/>
      <c r="W1006" s="142"/>
    </row>
    <row r="1007">
      <c r="A1007" s="131"/>
      <c r="B1007" s="132"/>
      <c r="C1007" s="109"/>
      <c r="D1007" s="109"/>
      <c r="E1007" s="133"/>
      <c r="F1007" s="134"/>
      <c r="G1007" s="135"/>
      <c r="H1007" s="21"/>
      <c r="I1007" s="36"/>
      <c r="J1007" s="136"/>
      <c r="K1007" s="137"/>
      <c r="L1007" s="109"/>
      <c r="M1007" s="136"/>
      <c r="N1007" s="138"/>
      <c r="O1007" s="139"/>
      <c r="P1007" s="36"/>
      <c r="Q1007" s="49"/>
      <c r="R1007" s="21"/>
      <c r="S1007" s="110"/>
      <c r="T1007" s="140"/>
      <c r="U1007" s="141"/>
      <c r="V1007" s="134"/>
      <c r="W1007" s="142"/>
    </row>
    <row r="1008">
      <c r="A1008" s="131"/>
      <c r="B1008" s="132"/>
      <c r="C1008" s="109"/>
      <c r="D1008" s="109"/>
      <c r="E1008" s="133"/>
      <c r="F1008" s="134"/>
      <c r="G1008" s="135"/>
      <c r="H1008" s="21"/>
      <c r="I1008" s="36"/>
      <c r="J1008" s="136"/>
      <c r="K1008" s="137"/>
      <c r="L1008" s="109"/>
      <c r="M1008" s="136"/>
      <c r="N1008" s="138"/>
      <c r="O1008" s="139"/>
      <c r="P1008" s="36"/>
      <c r="Q1008" s="49"/>
      <c r="R1008" s="21"/>
      <c r="S1008" s="110"/>
      <c r="T1008" s="140"/>
      <c r="U1008" s="141"/>
      <c r="V1008" s="134"/>
      <c r="W1008" s="142"/>
    </row>
    <row r="1009">
      <c r="A1009" s="131"/>
      <c r="B1009" s="132"/>
      <c r="C1009" s="109"/>
      <c r="D1009" s="109"/>
      <c r="E1009" s="133"/>
      <c r="F1009" s="134"/>
      <c r="G1009" s="135"/>
      <c r="H1009" s="21"/>
      <c r="I1009" s="36"/>
      <c r="J1009" s="136"/>
      <c r="K1009" s="137"/>
      <c r="L1009" s="109"/>
      <c r="M1009" s="136"/>
      <c r="N1009" s="138"/>
      <c r="O1009" s="139"/>
      <c r="P1009" s="36"/>
      <c r="Q1009" s="49"/>
      <c r="R1009" s="21"/>
      <c r="S1009" s="110"/>
      <c r="T1009" s="140"/>
      <c r="U1009" s="141"/>
      <c r="V1009" s="134"/>
      <c r="W1009" s="142"/>
    </row>
    <row r="1010">
      <c r="A1010" s="131"/>
      <c r="B1010" s="132"/>
      <c r="C1010" s="109"/>
      <c r="D1010" s="109"/>
      <c r="E1010" s="133"/>
      <c r="F1010" s="134"/>
      <c r="G1010" s="135"/>
      <c r="H1010" s="21"/>
      <c r="I1010" s="36"/>
      <c r="J1010" s="136"/>
      <c r="K1010" s="137"/>
      <c r="L1010" s="109"/>
      <c r="M1010" s="136"/>
      <c r="N1010" s="138"/>
      <c r="O1010" s="139"/>
      <c r="P1010" s="36"/>
      <c r="Q1010" s="49"/>
      <c r="R1010" s="21"/>
      <c r="S1010" s="110"/>
      <c r="T1010" s="140"/>
      <c r="U1010" s="141"/>
      <c r="V1010" s="134"/>
      <c r="W1010" s="142"/>
    </row>
    <row r="1011">
      <c r="A1011" s="131"/>
      <c r="B1011" s="132"/>
      <c r="C1011" s="109"/>
      <c r="D1011" s="109"/>
      <c r="E1011" s="133"/>
      <c r="F1011" s="134"/>
      <c r="G1011" s="135"/>
      <c r="H1011" s="21"/>
      <c r="I1011" s="36"/>
      <c r="J1011" s="136"/>
      <c r="K1011" s="137"/>
      <c r="L1011" s="109"/>
      <c r="M1011" s="136"/>
      <c r="N1011" s="138"/>
      <c r="O1011" s="139"/>
      <c r="P1011" s="36"/>
      <c r="Q1011" s="49"/>
      <c r="R1011" s="21"/>
      <c r="S1011" s="110"/>
      <c r="T1011" s="140"/>
      <c r="U1011" s="141"/>
      <c r="V1011" s="134"/>
      <c r="W1011" s="142"/>
    </row>
    <row r="1012">
      <c r="A1012" s="131"/>
      <c r="B1012" s="132"/>
      <c r="C1012" s="109"/>
      <c r="D1012" s="109"/>
      <c r="E1012" s="133"/>
      <c r="F1012" s="134"/>
      <c r="G1012" s="135"/>
      <c r="H1012" s="21"/>
      <c r="I1012" s="36"/>
      <c r="J1012" s="136"/>
      <c r="K1012" s="137"/>
      <c r="L1012" s="109"/>
      <c r="M1012" s="136"/>
      <c r="N1012" s="138"/>
      <c r="O1012" s="139"/>
      <c r="P1012" s="36"/>
      <c r="Q1012" s="49"/>
      <c r="R1012" s="21"/>
      <c r="S1012" s="110"/>
      <c r="T1012" s="140"/>
      <c r="U1012" s="141"/>
      <c r="V1012" s="134"/>
      <c r="W1012" s="142"/>
    </row>
    <row r="1013">
      <c r="A1013" s="131"/>
      <c r="B1013" s="132"/>
      <c r="C1013" s="109"/>
      <c r="D1013" s="109"/>
      <c r="E1013" s="133"/>
      <c r="F1013" s="134"/>
      <c r="G1013" s="135"/>
      <c r="H1013" s="21"/>
      <c r="I1013" s="36"/>
      <c r="J1013" s="136"/>
      <c r="K1013" s="137"/>
      <c r="L1013" s="109"/>
      <c r="M1013" s="136"/>
      <c r="N1013" s="138"/>
      <c r="O1013" s="139"/>
      <c r="P1013" s="36"/>
      <c r="Q1013" s="49"/>
      <c r="R1013" s="21"/>
      <c r="S1013" s="110"/>
      <c r="T1013" s="140"/>
      <c r="U1013" s="141"/>
      <c r="V1013" s="134"/>
      <c r="W1013" s="142"/>
    </row>
    <row r="1014">
      <c r="A1014" s="131"/>
      <c r="B1014" s="132"/>
      <c r="C1014" s="109"/>
      <c r="D1014" s="109"/>
      <c r="E1014" s="133"/>
      <c r="F1014" s="134"/>
      <c r="G1014" s="135"/>
      <c r="H1014" s="21"/>
      <c r="I1014" s="36"/>
      <c r="J1014" s="136"/>
      <c r="K1014" s="137"/>
      <c r="L1014" s="109"/>
      <c r="M1014" s="136"/>
      <c r="N1014" s="138"/>
      <c r="O1014" s="139"/>
      <c r="P1014" s="36"/>
      <c r="Q1014" s="49"/>
      <c r="R1014" s="21"/>
      <c r="S1014" s="110"/>
      <c r="T1014" s="140"/>
      <c r="U1014" s="141"/>
      <c r="V1014" s="134"/>
      <c r="W1014" s="142"/>
    </row>
    <row r="1015">
      <c r="A1015" s="131"/>
      <c r="B1015" s="132"/>
      <c r="C1015" s="109"/>
      <c r="D1015" s="109"/>
      <c r="E1015" s="133"/>
      <c r="F1015" s="134"/>
      <c r="G1015" s="135"/>
      <c r="H1015" s="21"/>
      <c r="I1015" s="36"/>
      <c r="J1015" s="136"/>
      <c r="K1015" s="137"/>
      <c r="L1015" s="109"/>
      <c r="M1015" s="136"/>
      <c r="N1015" s="138"/>
      <c r="O1015" s="139"/>
      <c r="P1015" s="36"/>
      <c r="Q1015" s="49"/>
      <c r="R1015" s="21"/>
      <c r="S1015" s="110"/>
      <c r="T1015" s="140"/>
      <c r="U1015" s="141"/>
      <c r="V1015" s="134"/>
      <c r="W1015" s="142"/>
    </row>
    <row r="1016">
      <c r="A1016" s="131"/>
      <c r="B1016" s="132"/>
      <c r="C1016" s="109"/>
      <c r="D1016" s="109"/>
      <c r="E1016" s="133"/>
      <c r="F1016" s="134"/>
      <c r="G1016" s="135"/>
      <c r="H1016" s="21"/>
      <c r="I1016" s="36"/>
      <c r="J1016" s="136"/>
      <c r="K1016" s="137"/>
      <c r="L1016" s="109"/>
      <c r="M1016" s="136"/>
      <c r="N1016" s="138"/>
      <c r="O1016" s="139"/>
      <c r="P1016" s="36"/>
      <c r="Q1016" s="49"/>
      <c r="R1016" s="21"/>
      <c r="S1016" s="110"/>
      <c r="T1016" s="140"/>
      <c r="U1016" s="141"/>
      <c r="V1016" s="134"/>
      <c r="W1016" s="142"/>
    </row>
    <row r="1017">
      <c r="A1017" s="131"/>
      <c r="B1017" s="132"/>
      <c r="C1017" s="109"/>
      <c r="D1017" s="109"/>
      <c r="E1017" s="133"/>
      <c r="F1017" s="134"/>
      <c r="G1017" s="135"/>
      <c r="H1017" s="21"/>
      <c r="I1017" s="36"/>
      <c r="J1017" s="136"/>
      <c r="K1017" s="137"/>
      <c r="L1017" s="109"/>
      <c r="M1017" s="136"/>
      <c r="N1017" s="138"/>
      <c r="O1017" s="139"/>
      <c r="P1017" s="36"/>
      <c r="Q1017" s="49"/>
      <c r="R1017" s="21"/>
      <c r="S1017" s="110"/>
      <c r="T1017" s="140"/>
      <c r="U1017" s="141"/>
      <c r="V1017" s="134"/>
      <c r="W1017" s="142"/>
    </row>
    <row r="1018">
      <c r="A1018" s="131"/>
      <c r="B1018" s="132"/>
      <c r="C1018" s="109"/>
      <c r="D1018" s="109"/>
      <c r="E1018" s="133"/>
      <c r="F1018" s="134"/>
      <c r="G1018" s="135"/>
      <c r="H1018" s="21"/>
      <c r="I1018" s="36"/>
      <c r="J1018" s="136"/>
      <c r="K1018" s="137"/>
      <c r="L1018" s="109"/>
      <c r="M1018" s="136"/>
      <c r="N1018" s="138"/>
      <c r="O1018" s="139"/>
      <c r="P1018" s="36"/>
      <c r="Q1018" s="49"/>
      <c r="R1018" s="21"/>
      <c r="S1018" s="110"/>
      <c r="T1018" s="140"/>
      <c r="U1018" s="141"/>
      <c r="V1018" s="134"/>
      <c r="W1018" s="142"/>
    </row>
    <row r="1019">
      <c r="A1019" s="131"/>
      <c r="B1019" s="132"/>
      <c r="C1019" s="109"/>
      <c r="D1019" s="109"/>
      <c r="E1019" s="133"/>
      <c r="F1019" s="134"/>
      <c r="G1019" s="135"/>
      <c r="H1019" s="21"/>
      <c r="I1019" s="36"/>
      <c r="J1019" s="136"/>
      <c r="K1019" s="137"/>
      <c r="L1019" s="109"/>
      <c r="M1019" s="136"/>
      <c r="N1019" s="138"/>
      <c r="O1019" s="139"/>
      <c r="P1019" s="36"/>
      <c r="Q1019" s="49"/>
      <c r="R1019" s="21"/>
      <c r="S1019" s="110"/>
      <c r="T1019" s="140"/>
      <c r="U1019" s="141"/>
      <c r="V1019" s="134"/>
      <c r="W1019" s="142"/>
    </row>
    <row r="1020">
      <c r="A1020" s="131"/>
      <c r="B1020" s="132"/>
      <c r="C1020" s="109"/>
      <c r="D1020" s="109"/>
      <c r="E1020" s="133"/>
      <c r="F1020" s="134"/>
      <c r="G1020" s="135"/>
      <c r="H1020" s="21"/>
      <c r="I1020" s="36"/>
      <c r="J1020" s="136"/>
      <c r="K1020" s="137"/>
      <c r="L1020" s="109"/>
      <c r="M1020" s="136"/>
      <c r="N1020" s="138"/>
      <c r="O1020" s="139"/>
      <c r="P1020" s="36"/>
      <c r="Q1020" s="49"/>
      <c r="R1020" s="21"/>
      <c r="S1020" s="110"/>
      <c r="T1020" s="140"/>
      <c r="U1020" s="141"/>
      <c r="V1020" s="134"/>
      <c r="W1020" s="142"/>
    </row>
    <row r="1021">
      <c r="A1021" s="131"/>
      <c r="B1021" s="132"/>
      <c r="C1021" s="109"/>
      <c r="D1021" s="109"/>
      <c r="E1021" s="133"/>
      <c r="F1021" s="134"/>
      <c r="G1021" s="135"/>
      <c r="H1021" s="21"/>
      <c r="I1021" s="36"/>
      <c r="J1021" s="136"/>
      <c r="K1021" s="137"/>
      <c r="L1021" s="109"/>
      <c r="M1021" s="136"/>
      <c r="N1021" s="138"/>
      <c r="O1021" s="139"/>
      <c r="P1021" s="36"/>
      <c r="Q1021" s="49"/>
      <c r="R1021" s="21"/>
      <c r="S1021" s="110"/>
      <c r="T1021" s="140"/>
      <c r="U1021" s="141"/>
      <c r="V1021" s="134"/>
      <c r="W1021" s="142"/>
    </row>
    <row r="1022">
      <c r="A1022" s="131"/>
      <c r="B1022" s="132"/>
      <c r="C1022" s="109"/>
      <c r="D1022" s="109"/>
      <c r="E1022" s="133"/>
      <c r="F1022" s="134"/>
      <c r="G1022" s="135"/>
      <c r="H1022" s="21"/>
      <c r="I1022" s="36"/>
      <c r="J1022" s="136"/>
      <c r="K1022" s="137"/>
      <c r="L1022" s="109"/>
      <c r="M1022" s="136"/>
      <c r="N1022" s="138"/>
      <c r="O1022" s="139"/>
      <c r="P1022" s="36"/>
      <c r="Q1022" s="49"/>
      <c r="R1022" s="21"/>
      <c r="S1022" s="110"/>
      <c r="T1022" s="140"/>
      <c r="U1022" s="141"/>
      <c r="V1022" s="134"/>
      <c r="W1022" s="142"/>
    </row>
    <row r="1023">
      <c r="A1023" s="131"/>
      <c r="B1023" s="132"/>
      <c r="C1023" s="109"/>
      <c r="D1023" s="109"/>
      <c r="E1023" s="133"/>
      <c r="F1023" s="134"/>
      <c r="G1023" s="135"/>
      <c r="H1023" s="21"/>
      <c r="I1023" s="36"/>
      <c r="J1023" s="136"/>
      <c r="K1023" s="137"/>
      <c r="L1023" s="109"/>
      <c r="M1023" s="136"/>
      <c r="N1023" s="138"/>
      <c r="O1023" s="139"/>
      <c r="P1023" s="36"/>
      <c r="Q1023" s="49"/>
      <c r="R1023" s="21"/>
      <c r="S1023" s="110"/>
      <c r="T1023" s="140"/>
      <c r="U1023" s="141"/>
      <c r="V1023" s="134"/>
      <c r="W1023" s="142"/>
    </row>
    <row r="1024">
      <c r="A1024" s="131"/>
      <c r="B1024" s="132"/>
      <c r="C1024" s="109"/>
      <c r="D1024" s="109"/>
      <c r="E1024" s="133"/>
      <c r="F1024" s="134"/>
      <c r="G1024" s="135"/>
      <c r="H1024" s="21"/>
      <c r="I1024" s="36"/>
      <c r="J1024" s="136"/>
      <c r="K1024" s="137"/>
      <c r="L1024" s="109"/>
      <c r="M1024" s="136"/>
      <c r="N1024" s="138"/>
      <c r="O1024" s="139"/>
      <c r="P1024" s="36"/>
      <c r="Q1024" s="49"/>
      <c r="R1024" s="21"/>
      <c r="S1024" s="110"/>
      <c r="T1024" s="140"/>
      <c r="U1024" s="141"/>
      <c r="V1024" s="134"/>
      <c r="W1024" s="142"/>
    </row>
    <row r="1025">
      <c r="A1025" s="131"/>
      <c r="B1025" s="132"/>
      <c r="C1025" s="109"/>
      <c r="D1025" s="109"/>
      <c r="E1025" s="133"/>
      <c r="F1025" s="134"/>
      <c r="G1025" s="135"/>
      <c r="H1025" s="21"/>
      <c r="I1025" s="36"/>
      <c r="J1025" s="136"/>
      <c r="K1025" s="137"/>
      <c r="L1025" s="109"/>
      <c r="M1025" s="136"/>
      <c r="N1025" s="138"/>
      <c r="O1025" s="139"/>
      <c r="P1025" s="36"/>
      <c r="Q1025" s="49"/>
      <c r="R1025" s="21"/>
      <c r="S1025" s="110"/>
      <c r="T1025" s="140"/>
      <c r="U1025" s="141"/>
      <c r="V1025" s="134"/>
      <c r="W1025" s="142"/>
    </row>
    <row r="1026">
      <c r="A1026" s="131"/>
      <c r="B1026" s="132"/>
      <c r="C1026" s="109"/>
      <c r="D1026" s="109"/>
      <c r="E1026" s="133"/>
      <c r="F1026" s="134"/>
      <c r="G1026" s="135"/>
      <c r="H1026" s="21"/>
      <c r="I1026" s="36"/>
      <c r="J1026" s="136"/>
      <c r="K1026" s="137"/>
      <c r="L1026" s="109"/>
      <c r="M1026" s="136"/>
      <c r="N1026" s="138"/>
      <c r="O1026" s="139"/>
      <c r="P1026" s="36"/>
      <c r="Q1026" s="49"/>
      <c r="R1026" s="21"/>
      <c r="S1026" s="110"/>
      <c r="T1026" s="140"/>
      <c r="U1026" s="141"/>
      <c r="V1026" s="134"/>
      <c r="W1026" s="142"/>
    </row>
    <row r="1027">
      <c r="A1027" s="131"/>
      <c r="B1027" s="132"/>
      <c r="C1027" s="109"/>
      <c r="D1027" s="109"/>
      <c r="E1027" s="133"/>
      <c r="F1027" s="134"/>
      <c r="G1027" s="135"/>
      <c r="H1027" s="21"/>
      <c r="I1027" s="36"/>
      <c r="J1027" s="136"/>
      <c r="K1027" s="137"/>
      <c r="L1027" s="109"/>
      <c r="M1027" s="136"/>
      <c r="N1027" s="138"/>
      <c r="O1027" s="139"/>
      <c r="P1027" s="36"/>
      <c r="Q1027" s="49"/>
      <c r="R1027" s="21"/>
      <c r="S1027" s="110"/>
      <c r="T1027" s="140"/>
      <c r="U1027" s="141"/>
      <c r="V1027" s="134"/>
      <c r="W1027" s="142"/>
    </row>
    <row r="1028">
      <c r="A1028" s="131"/>
      <c r="B1028" s="132"/>
      <c r="C1028" s="109"/>
      <c r="D1028" s="109"/>
      <c r="E1028" s="133"/>
      <c r="F1028" s="134"/>
      <c r="G1028" s="135"/>
      <c r="H1028" s="21"/>
      <c r="I1028" s="36"/>
      <c r="J1028" s="136"/>
      <c r="K1028" s="137"/>
      <c r="L1028" s="109"/>
      <c r="M1028" s="136"/>
      <c r="N1028" s="138"/>
      <c r="O1028" s="139"/>
      <c r="P1028" s="36"/>
      <c r="Q1028" s="49"/>
      <c r="R1028" s="21"/>
      <c r="S1028" s="110"/>
      <c r="T1028" s="140"/>
      <c r="U1028" s="141"/>
      <c r="V1028" s="134"/>
      <c r="W1028" s="142"/>
    </row>
    <row r="1029">
      <c r="A1029" s="131"/>
      <c r="B1029" s="132"/>
      <c r="C1029" s="109"/>
      <c r="D1029" s="109"/>
      <c r="E1029" s="133"/>
      <c r="F1029" s="134"/>
      <c r="G1029" s="135"/>
      <c r="H1029" s="21"/>
      <c r="I1029" s="36"/>
      <c r="J1029" s="136"/>
      <c r="K1029" s="137"/>
      <c r="L1029" s="109"/>
      <c r="M1029" s="136"/>
      <c r="N1029" s="138"/>
      <c r="O1029" s="139"/>
      <c r="P1029" s="36"/>
      <c r="Q1029" s="49"/>
      <c r="R1029" s="21"/>
      <c r="S1029" s="110"/>
      <c r="T1029" s="140"/>
      <c r="U1029" s="141"/>
      <c r="V1029" s="134"/>
      <c r="W1029" s="142"/>
    </row>
    <row r="1030">
      <c r="A1030" s="131"/>
      <c r="B1030" s="132"/>
      <c r="C1030" s="109"/>
      <c r="D1030" s="109"/>
      <c r="E1030" s="133"/>
      <c r="F1030" s="134"/>
      <c r="G1030" s="135"/>
      <c r="H1030" s="21"/>
      <c r="I1030" s="36"/>
      <c r="J1030" s="136"/>
      <c r="K1030" s="137"/>
      <c r="L1030" s="109"/>
      <c r="M1030" s="136"/>
      <c r="N1030" s="138"/>
      <c r="O1030" s="139"/>
      <c r="P1030" s="36"/>
      <c r="Q1030" s="49"/>
      <c r="R1030" s="21"/>
      <c r="S1030" s="110"/>
      <c r="T1030" s="140"/>
      <c r="U1030" s="141"/>
      <c r="V1030" s="134"/>
      <c r="W1030" s="142"/>
    </row>
    <row r="1031">
      <c r="A1031" s="131"/>
      <c r="B1031" s="132"/>
      <c r="C1031" s="109"/>
      <c r="D1031" s="109"/>
      <c r="E1031" s="133"/>
      <c r="F1031" s="134"/>
      <c r="G1031" s="135"/>
      <c r="H1031" s="21"/>
      <c r="I1031" s="36"/>
      <c r="J1031" s="136"/>
      <c r="K1031" s="137"/>
      <c r="L1031" s="109"/>
      <c r="M1031" s="136"/>
      <c r="N1031" s="138"/>
      <c r="O1031" s="139"/>
      <c r="P1031" s="36"/>
      <c r="Q1031" s="49"/>
      <c r="R1031" s="21"/>
      <c r="S1031" s="110"/>
      <c r="T1031" s="140"/>
      <c r="U1031" s="141"/>
      <c r="V1031" s="134"/>
      <c r="W1031" s="142"/>
    </row>
    <row r="1032">
      <c r="A1032" s="131"/>
      <c r="B1032" s="132"/>
      <c r="C1032" s="109"/>
      <c r="D1032" s="109"/>
      <c r="E1032" s="133"/>
      <c r="F1032" s="134"/>
      <c r="G1032" s="135"/>
      <c r="H1032" s="21"/>
      <c r="I1032" s="36"/>
      <c r="J1032" s="136"/>
      <c r="K1032" s="137"/>
      <c r="L1032" s="109"/>
      <c r="M1032" s="136"/>
      <c r="N1032" s="138"/>
      <c r="O1032" s="139"/>
      <c r="P1032" s="36"/>
      <c r="Q1032" s="49"/>
      <c r="R1032" s="21"/>
      <c r="S1032" s="110"/>
      <c r="T1032" s="140"/>
      <c r="U1032" s="141"/>
      <c r="V1032" s="134"/>
      <c r="W1032" s="142"/>
    </row>
    <row r="1033">
      <c r="A1033" s="131"/>
      <c r="B1033" s="132"/>
      <c r="C1033" s="109"/>
      <c r="D1033" s="109"/>
      <c r="E1033" s="133"/>
      <c r="F1033" s="134"/>
      <c r="G1033" s="135"/>
      <c r="H1033" s="21"/>
      <c r="I1033" s="36"/>
      <c r="J1033" s="136"/>
      <c r="K1033" s="137"/>
      <c r="L1033" s="109"/>
      <c r="M1033" s="136"/>
      <c r="N1033" s="138"/>
      <c r="O1033" s="139"/>
      <c r="P1033" s="36"/>
      <c r="Q1033" s="49"/>
      <c r="R1033" s="21"/>
      <c r="S1033" s="110"/>
      <c r="T1033" s="140"/>
      <c r="U1033" s="141"/>
      <c r="V1033" s="134"/>
      <c r="W1033" s="142"/>
    </row>
    <row r="1034">
      <c r="A1034" s="131"/>
      <c r="B1034" s="132"/>
      <c r="C1034" s="109"/>
      <c r="D1034" s="109"/>
      <c r="E1034" s="133"/>
      <c r="F1034" s="134"/>
      <c r="G1034" s="135"/>
      <c r="H1034" s="21"/>
      <c r="I1034" s="36"/>
      <c r="J1034" s="136"/>
      <c r="K1034" s="137"/>
      <c r="L1034" s="109"/>
      <c r="M1034" s="136"/>
      <c r="N1034" s="138"/>
      <c r="O1034" s="139"/>
      <c r="P1034" s="36"/>
      <c r="Q1034" s="49"/>
      <c r="R1034" s="21"/>
      <c r="S1034" s="110"/>
      <c r="T1034" s="140"/>
      <c r="U1034" s="141"/>
      <c r="V1034" s="134"/>
      <c r="W1034" s="142"/>
    </row>
    <row r="1035">
      <c r="A1035" s="131"/>
      <c r="B1035" s="132"/>
      <c r="C1035" s="109"/>
      <c r="D1035" s="109"/>
      <c r="E1035" s="133"/>
      <c r="F1035" s="134"/>
      <c r="G1035" s="135"/>
      <c r="H1035" s="21"/>
      <c r="I1035" s="36"/>
      <c r="J1035" s="136"/>
      <c r="K1035" s="137"/>
      <c r="L1035" s="109"/>
      <c r="M1035" s="136"/>
      <c r="N1035" s="138"/>
      <c r="O1035" s="139"/>
      <c r="P1035" s="36"/>
      <c r="Q1035" s="49"/>
      <c r="R1035" s="21"/>
      <c r="S1035" s="110"/>
      <c r="T1035" s="140"/>
      <c r="U1035" s="141"/>
      <c r="V1035" s="134"/>
      <c r="W1035" s="142"/>
    </row>
    <row r="1036">
      <c r="A1036" s="131"/>
      <c r="B1036" s="132"/>
      <c r="C1036" s="109"/>
      <c r="D1036" s="109"/>
      <c r="E1036" s="133"/>
      <c r="F1036" s="134"/>
      <c r="G1036" s="135"/>
      <c r="H1036" s="21"/>
      <c r="I1036" s="36"/>
      <c r="J1036" s="136"/>
      <c r="K1036" s="137"/>
      <c r="L1036" s="109"/>
      <c r="M1036" s="136"/>
      <c r="N1036" s="138"/>
      <c r="O1036" s="139"/>
      <c r="P1036" s="36"/>
      <c r="Q1036" s="49"/>
      <c r="R1036" s="21"/>
      <c r="S1036" s="110"/>
      <c r="T1036" s="140"/>
      <c r="U1036" s="141"/>
      <c r="V1036" s="134"/>
      <c r="W1036" s="142"/>
    </row>
    <row r="1037">
      <c r="A1037" s="131"/>
      <c r="B1037" s="132"/>
      <c r="C1037" s="109"/>
      <c r="D1037" s="109"/>
      <c r="E1037" s="133"/>
      <c r="F1037" s="134"/>
      <c r="G1037" s="135"/>
      <c r="H1037" s="21"/>
      <c r="I1037" s="36"/>
      <c r="J1037" s="136"/>
      <c r="K1037" s="137"/>
      <c r="L1037" s="109"/>
      <c r="M1037" s="136"/>
      <c r="N1037" s="138"/>
      <c r="O1037" s="139"/>
      <c r="P1037" s="36"/>
      <c r="Q1037" s="49"/>
      <c r="R1037" s="21"/>
      <c r="S1037" s="110"/>
      <c r="T1037" s="140"/>
      <c r="U1037" s="141"/>
      <c r="V1037" s="134"/>
      <c r="W1037" s="142"/>
    </row>
    <row r="1038">
      <c r="A1038" s="131"/>
      <c r="B1038" s="132"/>
      <c r="C1038" s="109"/>
      <c r="D1038" s="109"/>
      <c r="E1038" s="133"/>
      <c r="F1038" s="134"/>
      <c r="G1038" s="135"/>
      <c r="H1038" s="21"/>
      <c r="I1038" s="36"/>
      <c r="J1038" s="136"/>
      <c r="K1038" s="137"/>
      <c r="L1038" s="109"/>
      <c r="M1038" s="136"/>
      <c r="N1038" s="138"/>
      <c r="O1038" s="139"/>
      <c r="P1038" s="36"/>
      <c r="Q1038" s="49"/>
      <c r="R1038" s="21"/>
      <c r="S1038" s="110"/>
      <c r="T1038" s="140"/>
      <c r="U1038" s="141"/>
      <c r="V1038" s="134"/>
      <c r="W1038" s="142"/>
    </row>
    <row r="1039">
      <c r="A1039" s="131"/>
      <c r="B1039" s="132"/>
      <c r="C1039" s="109"/>
      <c r="D1039" s="109"/>
      <c r="E1039" s="133"/>
      <c r="F1039" s="134"/>
      <c r="G1039" s="135"/>
      <c r="H1039" s="21"/>
      <c r="I1039" s="36"/>
      <c r="J1039" s="136"/>
      <c r="K1039" s="137"/>
      <c r="L1039" s="109"/>
      <c r="M1039" s="136"/>
      <c r="N1039" s="138"/>
      <c r="O1039" s="139"/>
      <c r="P1039" s="36"/>
      <c r="Q1039" s="49"/>
      <c r="R1039" s="21"/>
      <c r="S1039" s="110"/>
      <c r="T1039" s="140"/>
      <c r="U1039" s="141"/>
      <c r="V1039" s="134"/>
      <c r="W1039" s="142"/>
    </row>
    <row r="1040">
      <c r="A1040" s="131"/>
      <c r="B1040" s="132"/>
      <c r="C1040" s="109"/>
      <c r="D1040" s="109"/>
      <c r="E1040" s="133"/>
      <c r="F1040" s="134"/>
      <c r="G1040" s="135"/>
      <c r="H1040" s="21"/>
      <c r="I1040" s="36"/>
      <c r="J1040" s="136"/>
      <c r="K1040" s="137"/>
      <c r="L1040" s="109"/>
      <c r="M1040" s="136"/>
      <c r="N1040" s="138"/>
      <c r="O1040" s="139"/>
      <c r="P1040" s="36"/>
      <c r="Q1040" s="49"/>
      <c r="R1040" s="21"/>
      <c r="S1040" s="110"/>
      <c r="T1040" s="140"/>
      <c r="U1040" s="141"/>
      <c r="V1040" s="134"/>
      <c r="W1040" s="142"/>
    </row>
    <row r="1041">
      <c r="A1041" s="131"/>
      <c r="B1041" s="132"/>
      <c r="C1041" s="109"/>
      <c r="D1041" s="109"/>
      <c r="E1041" s="133"/>
      <c r="F1041" s="134"/>
      <c r="G1041" s="135"/>
      <c r="H1041" s="21"/>
      <c r="I1041" s="36"/>
      <c r="J1041" s="136"/>
      <c r="K1041" s="137"/>
      <c r="L1041" s="109"/>
      <c r="M1041" s="136"/>
      <c r="N1041" s="138"/>
      <c r="O1041" s="139"/>
      <c r="P1041" s="36"/>
      <c r="Q1041" s="49"/>
      <c r="R1041" s="21"/>
      <c r="S1041" s="110"/>
      <c r="T1041" s="140"/>
      <c r="U1041" s="141"/>
      <c r="V1041" s="134"/>
      <c r="W1041" s="142"/>
    </row>
    <row r="1042">
      <c r="A1042" s="131"/>
      <c r="B1042" s="132"/>
      <c r="C1042" s="109"/>
      <c r="D1042" s="109"/>
      <c r="E1042" s="133"/>
      <c r="F1042" s="134"/>
      <c r="G1042" s="135"/>
      <c r="H1042" s="21"/>
      <c r="I1042" s="36"/>
      <c r="J1042" s="136"/>
      <c r="K1042" s="137"/>
      <c r="L1042" s="109"/>
      <c r="M1042" s="136"/>
      <c r="N1042" s="138"/>
      <c r="O1042" s="139"/>
      <c r="P1042" s="36"/>
      <c r="Q1042" s="49"/>
      <c r="R1042" s="21"/>
      <c r="S1042" s="110"/>
      <c r="T1042" s="140"/>
      <c r="U1042" s="141"/>
      <c r="V1042" s="134"/>
      <c r="W1042" s="142"/>
    </row>
    <row r="1043">
      <c r="A1043" s="131"/>
      <c r="B1043" s="132"/>
      <c r="C1043" s="109"/>
      <c r="D1043" s="109"/>
      <c r="E1043" s="133"/>
      <c r="F1043" s="134"/>
      <c r="G1043" s="135"/>
      <c r="H1043" s="21"/>
      <c r="I1043" s="36"/>
      <c r="J1043" s="136"/>
      <c r="K1043" s="137"/>
      <c r="L1043" s="109"/>
      <c r="M1043" s="136"/>
      <c r="N1043" s="138"/>
      <c r="O1043" s="139"/>
      <c r="P1043" s="36"/>
      <c r="Q1043" s="49"/>
      <c r="R1043" s="21"/>
      <c r="S1043" s="110"/>
      <c r="T1043" s="140"/>
      <c r="U1043" s="141"/>
      <c r="V1043" s="134"/>
      <c r="W1043" s="142"/>
    </row>
    <row r="1044">
      <c r="A1044" s="131"/>
      <c r="B1044" s="132"/>
      <c r="C1044" s="109"/>
      <c r="D1044" s="109"/>
      <c r="E1044" s="133"/>
      <c r="F1044" s="134"/>
      <c r="G1044" s="135"/>
      <c r="H1044" s="21"/>
      <c r="I1044" s="36"/>
      <c r="J1044" s="136"/>
      <c r="K1044" s="137"/>
      <c r="L1044" s="109"/>
      <c r="M1044" s="136"/>
      <c r="N1044" s="138"/>
      <c r="O1044" s="139"/>
      <c r="P1044" s="36"/>
      <c r="Q1044" s="49"/>
      <c r="R1044" s="21"/>
      <c r="S1044" s="110"/>
      <c r="T1044" s="140"/>
      <c r="U1044" s="141"/>
      <c r="V1044" s="134"/>
      <c r="W1044" s="142"/>
    </row>
    <row r="1045">
      <c r="A1045" s="131"/>
      <c r="B1045" s="132"/>
      <c r="C1045" s="109"/>
      <c r="D1045" s="109"/>
      <c r="E1045" s="133"/>
      <c r="F1045" s="134"/>
      <c r="G1045" s="135"/>
      <c r="H1045" s="21"/>
      <c r="I1045" s="36"/>
      <c r="J1045" s="136"/>
      <c r="K1045" s="137"/>
      <c r="L1045" s="109"/>
      <c r="M1045" s="136"/>
      <c r="N1045" s="138"/>
      <c r="O1045" s="139"/>
      <c r="P1045" s="36"/>
      <c r="Q1045" s="49"/>
      <c r="R1045" s="21"/>
      <c r="S1045" s="110"/>
      <c r="T1045" s="140"/>
      <c r="U1045" s="141"/>
      <c r="V1045" s="134"/>
      <c r="W1045" s="142"/>
    </row>
    <row r="1046">
      <c r="A1046" s="131"/>
      <c r="B1046" s="132"/>
      <c r="C1046" s="109"/>
      <c r="D1046" s="109"/>
      <c r="E1046" s="133"/>
      <c r="F1046" s="134"/>
      <c r="G1046" s="135"/>
      <c r="H1046" s="21"/>
      <c r="I1046" s="36"/>
      <c r="J1046" s="136"/>
      <c r="K1046" s="137"/>
      <c r="L1046" s="109"/>
      <c r="M1046" s="136"/>
      <c r="N1046" s="138"/>
      <c r="O1046" s="139"/>
      <c r="P1046" s="36"/>
      <c r="Q1046" s="49"/>
      <c r="R1046" s="21"/>
      <c r="S1046" s="110"/>
      <c r="T1046" s="140"/>
      <c r="U1046" s="141"/>
      <c r="V1046" s="134"/>
      <c r="W1046" s="142"/>
    </row>
    <row r="1047">
      <c r="A1047" s="131"/>
      <c r="B1047" s="132"/>
      <c r="C1047" s="109"/>
      <c r="D1047" s="109"/>
      <c r="E1047" s="133"/>
      <c r="F1047" s="134"/>
      <c r="G1047" s="135"/>
      <c r="H1047" s="21"/>
      <c r="I1047" s="36"/>
      <c r="J1047" s="136"/>
      <c r="K1047" s="137"/>
      <c r="L1047" s="109"/>
      <c r="M1047" s="136"/>
      <c r="N1047" s="138"/>
      <c r="O1047" s="139"/>
      <c r="P1047" s="36"/>
      <c r="Q1047" s="49"/>
      <c r="R1047" s="21"/>
      <c r="S1047" s="110"/>
      <c r="T1047" s="140"/>
      <c r="U1047" s="141"/>
      <c r="V1047" s="134"/>
      <c r="W1047" s="142"/>
    </row>
    <row r="1048">
      <c r="A1048" s="131"/>
      <c r="B1048" s="132"/>
      <c r="C1048" s="109"/>
      <c r="D1048" s="109"/>
      <c r="E1048" s="133"/>
      <c r="F1048" s="134"/>
      <c r="G1048" s="135"/>
      <c r="H1048" s="21"/>
      <c r="I1048" s="36"/>
      <c r="J1048" s="136"/>
      <c r="K1048" s="137"/>
      <c r="L1048" s="109"/>
      <c r="M1048" s="136"/>
      <c r="N1048" s="138"/>
      <c r="O1048" s="139"/>
      <c r="P1048" s="36"/>
      <c r="Q1048" s="49"/>
      <c r="R1048" s="21"/>
      <c r="S1048" s="110"/>
      <c r="T1048" s="140"/>
      <c r="U1048" s="141"/>
      <c r="V1048" s="134"/>
      <c r="W1048" s="142"/>
    </row>
    <row r="1049">
      <c r="A1049" s="131"/>
      <c r="B1049" s="132"/>
      <c r="C1049" s="109"/>
      <c r="D1049" s="109"/>
      <c r="E1049" s="133"/>
      <c r="F1049" s="134"/>
      <c r="G1049" s="135"/>
      <c r="H1049" s="21"/>
      <c r="I1049" s="36"/>
      <c r="J1049" s="136"/>
      <c r="K1049" s="137"/>
      <c r="L1049" s="109"/>
      <c r="M1049" s="136"/>
      <c r="N1049" s="138"/>
      <c r="O1049" s="139"/>
      <c r="P1049" s="36"/>
      <c r="Q1049" s="49"/>
      <c r="R1049" s="21"/>
      <c r="S1049" s="110"/>
      <c r="T1049" s="140"/>
      <c r="U1049" s="141"/>
      <c r="V1049" s="134"/>
      <c r="W1049" s="142"/>
    </row>
    <row r="1050">
      <c r="A1050" s="131"/>
      <c r="B1050" s="132"/>
      <c r="C1050" s="109"/>
      <c r="D1050" s="109"/>
      <c r="E1050" s="133"/>
      <c r="F1050" s="134"/>
      <c r="G1050" s="135"/>
      <c r="H1050" s="21"/>
      <c r="I1050" s="36"/>
      <c r="J1050" s="136"/>
      <c r="K1050" s="137"/>
      <c r="L1050" s="109"/>
      <c r="M1050" s="136"/>
      <c r="N1050" s="138"/>
      <c r="O1050" s="139"/>
      <c r="P1050" s="36"/>
      <c r="Q1050" s="49"/>
      <c r="R1050" s="21"/>
      <c r="S1050" s="110"/>
      <c r="T1050" s="140"/>
      <c r="U1050" s="141"/>
      <c r="V1050" s="134"/>
      <c r="W1050" s="142"/>
    </row>
    <row r="1051">
      <c r="A1051" s="131"/>
      <c r="B1051" s="132"/>
      <c r="C1051" s="109"/>
      <c r="D1051" s="109"/>
      <c r="E1051" s="133"/>
      <c r="F1051" s="134"/>
      <c r="G1051" s="135"/>
      <c r="H1051" s="21"/>
      <c r="I1051" s="36"/>
      <c r="J1051" s="136"/>
      <c r="K1051" s="137"/>
      <c r="L1051" s="109"/>
      <c r="M1051" s="136"/>
      <c r="N1051" s="138"/>
      <c r="O1051" s="139"/>
      <c r="P1051" s="36"/>
      <c r="Q1051" s="49"/>
      <c r="R1051" s="21"/>
      <c r="S1051" s="110"/>
      <c r="T1051" s="140"/>
      <c r="U1051" s="141"/>
      <c r="V1051" s="134"/>
      <c r="W1051" s="142"/>
    </row>
    <row r="1052">
      <c r="A1052" s="131"/>
      <c r="B1052" s="132"/>
      <c r="C1052" s="109"/>
      <c r="D1052" s="109"/>
      <c r="E1052" s="133"/>
      <c r="F1052" s="134"/>
      <c r="G1052" s="135"/>
      <c r="H1052" s="21"/>
      <c r="I1052" s="36"/>
      <c r="J1052" s="136"/>
      <c r="K1052" s="137"/>
      <c r="L1052" s="109"/>
      <c r="M1052" s="136"/>
      <c r="N1052" s="138"/>
      <c r="O1052" s="139"/>
      <c r="P1052" s="36"/>
      <c r="Q1052" s="49"/>
      <c r="R1052" s="21"/>
      <c r="S1052" s="110"/>
      <c r="T1052" s="140"/>
      <c r="U1052" s="141"/>
      <c r="V1052" s="134"/>
      <c r="W1052" s="142"/>
    </row>
    <row r="1053">
      <c r="A1053" s="131"/>
      <c r="B1053" s="132"/>
      <c r="C1053" s="109"/>
      <c r="D1053" s="109"/>
      <c r="E1053" s="133"/>
      <c r="F1053" s="134"/>
      <c r="G1053" s="135"/>
      <c r="H1053" s="21"/>
      <c r="I1053" s="36"/>
      <c r="J1053" s="136"/>
      <c r="K1053" s="137"/>
      <c r="L1053" s="109"/>
      <c r="M1053" s="136"/>
      <c r="N1053" s="138"/>
      <c r="O1053" s="139"/>
      <c r="P1053" s="36"/>
      <c r="Q1053" s="49"/>
      <c r="R1053" s="21"/>
      <c r="S1053" s="110"/>
      <c r="T1053" s="140"/>
      <c r="U1053" s="141"/>
      <c r="V1053" s="134"/>
      <c r="W1053" s="142"/>
    </row>
    <row r="1054">
      <c r="A1054" s="131"/>
      <c r="B1054" s="132"/>
      <c r="C1054" s="109"/>
      <c r="D1054" s="109"/>
      <c r="E1054" s="133"/>
      <c r="F1054" s="134"/>
      <c r="G1054" s="135"/>
      <c r="H1054" s="21"/>
      <c r="I1054" s="36"/>
      <c r="J1054" s="136"/>
      <c r="K1054" s="137"/>
      <c r="L1054" s="109"/>
      <c r="M1054" s="136"/>
      <c r="N1054" s="138"/>
      <c r="O1054" s="139"/>
      <c r="P1054" s="36"/>
      <c r="Q1054" s="49"/>
      <c r="R1054" s="21"/>
      <c r="S1054" s="110"/>
      <c r="T1054" s="140"/>
      <c r="U1054" s="141"/>
      <c r="V1054" s="134"/>
      <c r="W1054" s="142"/>
    </row>
    <row r="1055">
      <c r="A1055" s="131"/>
      <c r="B1055" s="136"/>
      <c r="C1055" s="109"/>
      <c r="D1055" s="109"/>
      <c r="E1055" s="133"/>
      <c r="F1055" s="134"/>
      <c r="G1055" s="135"/>
      <c r="H1055" s="21"/>
      <c r="I1055" s="36"/>
      <c r="J1055" s="136"/>
      <c r="K1055" s="137"/>
      <c r="L1055" s="109"/>
      <c r="M1055" s="136"/>
      <c r="N1055" s="138"/>
      <c r="O1055" s="139"/>
      <c r="P1055" s="36"/>
      <c r="Q1055" s="49"/>
      <c r="R1055" s="21"/>
      <c r="S1055" s="110"/>
      <c r="T1055" s="140"/>
      <c r="U1055" s="141"/>
      <c r="V1055" s="134"/>
      <c r="W1055" s="142"/>
    </row>
  </sheetData>
  <autoFilter ref="$A$2:$W$299"/>
  <mergeCells count="1">
    <mergeCell ref="A1:I1"/>
  </mergeCells>
  <conditionalFormatting sqref="D2:D1055">
    <cfRule type="containsText" dxfId="0" priority="1" operator="containsText" text="Trainee">
      <formula>NOT(ISERROR(SEARCH(("Trainee"),(D2))))</formula>
    </cfRule>
  </conditionalFormatting>
  <dataValidations>
    <dataValidation type="list" allowBlank="1" showErrorMessage="1" sqref="E3:E37 E39:E243 E245:E306">
      <formula1>'Modelo curso'!$B$2:$B$10</formula1>
    </dataValidation>
    <dataValidation type="list" allowBlank="1" showErrorMessage="1" sqref="F3:F43 F45:F114 F116:F122 F124:F306">
      <formula1>'Modelo curso'!$A$2:$A$9</formula1>
    </dataValidation>
  </dataValidations>
  <hyperlinks>
    <hyperlink r:id="rId1" ref="U3"/>
    <hyperlink r:id="rId2" ref="U4"/>
    <hyperlink r:id="rId3" ref="U5"/>
    <hyperlink r:id="rId4" ref="U7"/>
    <hyperlink r:id="rId5" ref="U8"/>
    <hyperlink r:id="rId6" ref="U9"/>
    <hyperlink r:id="rId7" ref="U10"/>
    <hyperlink r:id="rId8" ref="U11"/>
    <hyperlink r:id="rId9" ref="U12"/>
    <hyperlink r:id="rId10" ref="U13"/>
    <hyperlink r:id="rId11" ref="U14"/>
    <hyperlink r:id="rId12" ref="V14"/>
    <hyperlink r:id="rId13" ref="U15"/>
    <hyperlink r:id="rId14" ref="V15"/>
    <hyperlink r:id="rId15" ref="U16"/>
    <hyperlink r:id="rId16" ref="U17"/>
    <hyperlink r:id="rId17" ref="U18"/>
    <hyperlink r:id="rId18" ref="V18"/>
    <hyperlink r:id="rId19" ref="U19"/>
    <hyperlink r:id="rId20" ref="U20"/>
    <hyperlink r:id="rId21" ref="U21"/>
    <hyperlink r:id="rId22" ref="U22"/>
    <hyperlink r:id="rId23" ref="U23"/>
    <hyperlink r:id="rId24" ref="U25"/>
    <hyperlink r:id="rId25" ref="U26"/>
    <hyperlink r:id="rId26" location="vagas" ref="U27"/>
    <hyperlink r:id="rId27" ref="U28"/>
    <hyperlink r:id="rId28" ref="U29"/>
    <hyperlink r:id="rId29" ref="U30"/>
    <hyperlink r:id="rId30" ref="U31"/>
    <hyperlink r:id="rId31" ref="U32"/>
    <hyperlink r:id="rId32" location="results" ref="U33"/>
    <hyperlink r:id="rId33" ref="U34"/>
    <hyperlink r:id="rId34" ref="U35"/>
    <hyperlink r:id="rId35" ref="U36"/>
    <hyperlink r:id="rId36" ref="M37"/>
    <hyperlink r:id="rId37" ref="U37"/>
    <hyperlink r:id="rId38" ref="U38"/>
    <hyperlink r:id="rId39" ref="U39"/>
    <hyperlink r:id="rId40" ref="U40"/>
    <hyperlink r:id="rId41" ref="U41"/>
    <hyperlink r:id="rId42" ref="U42"/>
    <hyperlink r:id="rId43" ref="U43"/>
    <hyperlink r:id="rId44" ref="U44"/>
    <hyperlink r:id="rId45" ref="U45"/>
    <hyperlink r:id="rId46" ref="U46"/>
    <hyperlink r:id="rId47" ref="U47"/>
    <hyperlink r:id="rId48" ref="U48"/>
    <hyperlink r:id="rId49" ref="U49"/>
    <hyperlink r:id="rId50" ref="U50"/>
    <hyperlink r:id="rId51" ref="U51"/>
    <hyperlink r:id="rId52" ref="U52"/>
    <hyperlink r:id="rId53" ref="U53"/>
    <hyperlink r:id="rId54" ref="U54"/>
    <hyperlink r:id="rId55" ref="M55"/>
    <hyperlink r:id="rId56" ref="U55"/>
    <hyperlink r:id="rId57" ref="U56"/>
    <hyperlink r:id="rId58" location="rd-section-ldylysli" ref="U57"/>
    <hyperlink r:id="rId59" ref="G58"/>
    <hyperlink r:id="rId60" ref="I58"/>
    <hyperlink r:id="rId61" ref="U58"/>
    <hyperlink r:id="rId62" ref="V58"/>
    <hyperlink r:id="rId63" ref="U59"/>
    <hyperlink r:id="rId64" ref="U60"/>
    <hyperlink r:id="rId65" ref="U61"/>
    <hyperlink r:id="rId66" ref="U62"/>
    <hyperlink r:id="rId67" ref="V62"/>
    <hyperlink r:id="rId68" ref="U63"/>
    <hyperlink r:id="rId69" ref="U64"/>
    <hyperlink r:id="rId70" ref="V64"/>
    <hyperlink r:id="rId71" ref="U65"/>
    <hyperlink r:id="rId72" ref="U66"/>
    <hyperlink r:id="rId73" ref="U67"/>
    <hyperlink r:id="rId74" ref="V67"/>
    <hyperlink r:id="rId75" ref="U68"/>
    <hyperlink r:id="rId76" ref="U69"/>
    <hyperlink r:id="rId77" ref="U70"/>
    <hyperlink r:id="rId78" ref="U71"/>
    <hyperlink r:id="rId79" ref="U72"/>
    <hyperlink r:id="rId80" ref="U73"/>
    <hyperlink r:id="rId81" ref="U74"/>
    <hyperlink r:id="rId82" ref="U75"/>
    <hyperlink r:id="rId83" ref="U76"/>
    <hyperlink r:id="rId84" ref="U77"/>
    <hyperlink r:id="rId85" ref="U78"/>
    <hyperlink r:id="rId86" ref="U79"/>
    <hyperlink r:id="rId87" ref="U80"/>
    <hyperlink r:id="rId88" ref="V80"/>
    <hyperlink r:id="rId89" ref="U81"/>
    <hyperlink r:id="rId90" ref="U82"/>
    <hyperlink r:id="rId91" ref="U83"/>
    <hyperlink r:id="rId92" ref="U84"/>
    <hyperlink r:id="rId93" ref="U85"/>
    <hyperlink r:id="rId94" ref="U86"/>
    <hyperlink r:id="rId95" ref="M87"/>
    <hyperlink r:id="rId96" ref="U87"/>
    <hyperlink r:id="rId97" ref="U88"/>
    <hyperlink r:id="rId98" ref="U89"/>
    <hyperlink r:id="rId99" ref="V89"/>
    <hyperlink r:id="rId100" ref="M90"/>
    <hyperlink r:id="rId101" ref="U90"/>
    <hyperlink r:id="rId102" ref="V90"/>
    <hyperlink r:id="rId103" ref="U91"/>
    <hyperlink r:id="rId104" ref="U92"/>
    <hyperlink r:id="rId105" ref="U93"/>
    <hyperlink r:id="rId106" ref="U94"/>
    <hyperlink r:id="rId107" ref="U95"/>
    <hyperlink r:id="rId108" ref="U96"/>
    <hyperlink r:id="rId109" ref="U97"/>
    <hyperlink r:id="rId110" ref="U98"/>
    <hyperlink r:id="rId111" ref="U99"/>
    <hyperlink r:id="rId112" ref="U100"/>
    <hyperlink r:id="rId113" ref="U101"/>
    <hyperlink r:id="rId114" ref="U102"/>
    <hyperlink r:id="rId115" ref="U103"/>
    <hyperlink r:id="rId116" ref="U104"/>
    <hyperlink r:id="rId117" ref="U105"/>
    <hyperlink r:id="rId118" ref="U106"/>
    <hyperlink r:id="rId119" ref="U107"/>
    <hyperlink r:id="rId120" ref="U108"/>
    <hyperlink r:id="rId121" ref="U109"/>
    <hyperlink r:id="rId122" ref="U110"/>
    <hyperlink r:id="rId123" ref="M111"/>
    <hyperlink r:id="rId124" ref="U111"/>
    <hyperlink r:id="rId125" ref="U112"/>
    <hyperlink r:id="rId126" ref="U113"/>
    <hyperlink r:id="rId127" ref="U114"/>
    <hyperlink r:id="rId128" location="Tab-1230836_2" ref="U115"/>
    <hyperlink r:id="rId129" ref="U116"/>
    <hyperlink r:id="rId130" ref="U117"/>
    <hyperlink r:id="rId131" ref="U118"/>
    <hyperlink r:id="rId132" ref="U119"/>
    <hyperlink r:id="rId133" ref="U120"/>
    <hyperlink r:id="rId134" ref="V120"/>
    <hyperlink r:id="rId135" ref="U121"/>
    <hyperlink r:id="rId136" ref="U122"/>
    <hyperlink r:id="rId137" ref="U123"/>
    <hyperlink r:id="rId138" ref="V123"/>
    <hyperlink r:id="rId139" ref="U124"/>
    <hyperlink r:id="rId140" ref="U125"/>
    <hyperlink r:id="rId141" ref="U126"/>
    <hyperlink r:id="rId142" ref="U127"/>
    <hyperlink r:id="rId143" ref="U128"/>
    <hyperlink r:id="rId144" ref="U129"/>
    <hyperlink r:id="rId145" ref="V129"/>
    <hyperlink r:id="rId146" ref="U130"/>
    <hyperlink r:id="rId147" ref="U131"/>
    <hyperlink r:id="rId148" ref="U132"/>
    <hyperlink r:id="rId149" ref="U133"/>
    <hyperlink r:id="rId150" ref="V133"/>
    <hyperlink r:id="rId151" ref="G134"/>
    <hyperlink r:id="rId152" ref="U134"/>
    <hyperlink r:id="rId153" ref="U135"/>
    <hyperlink r:id="rId154" ref="U136"/>
    <hyperlink r:id="rId155" ref="U137"/>
    <hyperlink r:id="rId156" ref="U138"/>
    <hyperlink r:id="rId157" ref="U139"/>
    <hyperlink r:id="rId158" ref="U140"/>
    <hyperlink r:id="rId159" ref="U141"/>
    <hyperlink r:id="rId160" ref="U142"/>
    <hyperlink r:id="rId161" ref="U143"/>
    <hyperlink r:id="rId162" ref="U144"/>
    <hyperlink r:id="rId163" ref="U145"/>
    <hyperlink r:id="rId164" ref="U146"/>
    <hyperlink r:id="rId165" ref="U147"/>
    <hyperlink r:id="rId166" ref="U148"/>
    <hyperlink r:id="rId167" ref="U149"/>
    <hyperlink r:id="rId168" ref="V149"/>
    <hyperlink r:id="rId169" ref="U150"/>
    <hyperlink r:id="rId170" ref="V150"/>
    <hyperlink r:id="rId171" ref="U151"/>
    <hyperlink r:id="rId172" ref="U152"/>
    <hyperlink r:id="rId173" ref="U153"/>
    <hyperlink r:id="rId174" ref="U154"/>
    <hyperlink r:id="rId175" ref="U155"/>
    <hyperlink r:id="rId176" ref="U156"/>
    <hyperlink r:id="rId177" ref="U157"/>
    <hyperlink r:id="rId178" ref="U158"/>
    <hyperlink r:id="rId179" ref="U159"/>
    <hyperlink r:id="rId180" ref="U160"/>
    <hyperlink r:id="rId181" ref="U161"/>
    <hyperlink r:id="rId182" ref="U162"/>
    <hyperlink r:id="rId183" ref="U163"/>
    <hyperlink r:id="rId184" ref="U164"/>
    <hyperlink r:id="rId185" ref="U165"/>
    <hyperlink r:id="rId186" ref="U166"/>
    <hyperlink r:id="rId187" ref="U167"/>
    <hyperlink r:id="rId188" ref="U168"/>
    <hyperlink r:id="rId189" ref="U169"/>
    <hyperlink r:id="rId190" ref="U170"/>
    <hyperlink r:id="rId191" ref="U171"/>
    <hyperlink r:id="rId192" ref="U172"/>
    <hyperlink r:id="rId193" ref="U173"/>
    <hyperlink r:id="rId194" ref="U174"/>
    <hyperlink r:id="rId195" ref="U175"/>
    <hyperlink r:id="rId196" ref="U176"/>
    <hyperlink r:id="rId197" ref="V176"/>
    <hyperlink r:id="rId198" ref="U177"/>
    <hyperlink r:id="rId199" ref="U178"/>
    <hyperlink r:id="rId200" ref="U179"/>
    <hyperlink r:id="rId201" ref="U180"/>
    <hyperlink r:id="rId202" location="Tech-Business-Desktop" ref="U181"/>
    <hyperlink r:id="rId203" ref="U182"/>
    <hyperlink r:id="rId204" ref="U183"/>
    <hyperlink r:id="rId205" ref="U184"/>
    <hyperlink r:id="rId206" ref="U185"/>
    <hyperlink r:id="rId207" ref="U186"/>
    <hyperlink r:id="rId208" ref="V186"/>
    <hyperlink r:id="rId209" ref="U187"/>
    <hyperlink r:id="rId210" location="vacancies-component" ref="U188"/>
    <hyperlink r:id="rId211" ref="U189"/>
    <hyperlink r:id="rId212" ref="V189"/>
    <hyperlink r:id="rId213" ref="U190"/>
    <hyperlink r:id="rId214" ref="U191"/>
    <hyperlink r:id="rId215" location="/empresas/1697/vagas/2949" ref="U192"/>
    <hyperlink r:id="rId216" ref="U193"/>
    <hyperlink r:id="rId217" ref="U194"/>
    <hyperlink r:id="rId218" ref="U195"/>
    <hyperlink r:id="rId219" ref="U196"/>
    <hyperlink r:id="rId220" ref="U197"/>
    <hyperlink r:id="rId221" ref="U198"/>
    <hyperlink r:id="rId222" ref="U199"/>
    <hyperlink r:id="rId223" ref="U200"/>
    <hyperlink r:id="rId224" ref="U201"/>
    <hyperlink r:id="rId225" ref="I202"/>
    <hyperlink r:id="rId226" ref="U202"/>
    <hyperlink r:id="rId227" ref="U203"/>
    <hyperlink r:id="rId228" ref="U204"/>
    <hyperlink r:id="rId229" ref="U205"/>
    <hyperlink r:id="rId230" ref="U206"/>
    <hyperlink r:id="rId231" ref="V206"/>
    <hyperlink r:id="rId232" ref="U207"/>
    <hyperlink r:id="rId233" ref="U208"/>
    <hyperlink r:id="rId234" ref="U209"/>
    <hyperlink r:id="rId235" ref="U210"/>
    <hyperlink r:id="rId236" location="/empresas/523/vagas/2539" ref="U211"/>
    <hyperlink r:id="rId237" ref="U212"/>
    <hyperlink r:id="rId238" ref="U213"/>
    <hyperlink r:id="rId239" ref="U214"/>
    <hyperlink r:id="rId240" ref="U215"/>
    <hyperlink r:id="rId241" ref="U216"/>
    <hyperlink r:id="rId242" ref="V216"/>
    <hyperlink r:id="rId243" location="/empresas/477/vagas/3089" ref="U217"/>
    <hyperlink r:id="rId244" ref="V217"/>
    <hyperlink r:id="rId245" ref="U218"/>
    <hyperlink r:id="rId246" ref="U219"/>
    <hyperlink r:id="rId247" ref="U220"/>
    <hyperlink r:id="rId248" ref="V220"/>
    <hyperlink r:id="rId249" ref="U221"/>
    <hyperlink r:id="rId250" ref="U222"/>
    <hyperlink r:id="rId251" ref="V222"/>
    <hyperlink r:id="rId252" ref="U223"/>
    <hyperlink r:id="rId253" ref="U224"/>
    <hyperlink r:id="rId254" ref="U225"/>
    <hyperlink r:id="rId255" ref="U226"/>
    <hyperlink r:id="rId256" ref="U227"/>
    <hyperlink r:id="rId257" ref="V227"/>
    <hyperlink r:id="rId258" ref="U228"/>
    <hyperlink r:id="rId259" ref="U230"/>
    <hyperlink r:id="rId260" ref="U231"/>
    <hyperlink r:id="rId261" ref="U232"/>
    <hyperlink r:id="rId262" ref="U233"/>
    <hyperlink r:id="rId263" ref="U234"/>
    <hyperlink r:id="rId264" ref="U235"/>
    <hyperlink r:id="rId265" ref="U236"/>
    <hyperlink r:id="rId266" ref="U237"/>
    <hyperlink r:id="rId267" ref="U238"/>
    <hyperlink r:id="rId268" ref="U239"/>
    <hyperlink r:id="rId269" ref="U240"/>
    <hyperlink r:id="rId270" ref="U241"/>
    <hyperlink r:id="rId271" ref="U242"/>
    <hyperlink r:id="rId272" ref="U243"/>
    <hyperlink r:id="rId273" ref="U245"/>
    <hyperlink r:id="rId274" ref="U246"/>
    <hyperlink r:id="rId275" ref="U247"/>
    <hyperlink r:id="rId276" ref="U248"/>
    <hyperlink r:id="rId277" ref="U249"/>
    <hyperlink r:id="rId278" ref="U250"/>
    <hyperlink r:id="rId279" ref="U251"/>
    <hyperlink r:id="rId280" ref="U252"/>
    <hyperlink r:id="rId281" ref="U253"/>
    <hyperlink r:id="rId282" ref="U254"/>
    <hyperlink r:id="rId283" ref="U255"/>
    <hyperlink r:id="rId284" ref="U256"/>
    <hyperlink r:id="rId285" ref="U257"/>
    <hyperlink r:id="rId286" ref="U258"/>
    <hyperlink r:id="rId287" ref="U260"/>
    <hyperlink r:id="rId288" ref="U261"/>
    <hyperlink r:id="rId289" ref="U262"/>
    <hyperlink r:id="rId290" ref="U263"/>
    <hyperlink r:id="rId291" ref="U264"/>
    <hyperlink r:id="rId292" ref="U265"/>
    <hyperlink r:id="rId293" ref="U266"/>
    <hyperlink r:id="rId294" ref="U267"/>
    <hyperlink r:id="rId295" ref="U268"/>
    <hyperlink r:id="rId296" ref="U269"/>
    <hyperlink r:id="rId297" ref="U270"/>
    <hyperlink r:id="rId298" ref="U271"/>
    <hyperlink r:id="rId299" ref="U272"/>
    <hyperlink r:id="rId300" ref="U273"/>
    <hyperlink r:id="rId301" ref="U274"/>
    <hyperlink r:id="rId302" ref="U275"/>
    <hyperlink r:id="rId303" ref="U276"/>
    <hyperlink r:id="rId304" ref="U277"/>
    <hyperlink r:id="rId305" ref="U278"/>
    <hyperlink r:id="rId306" ref="U279"/>
    <hyperlink r:id="rId307" ref="U280"/>
    <hyperlink r:id="rId308" ref="U281"/>
    <hyperlink r:id="rId309" ref="V281"/>
    <hyperlink r:id="rId310" ref="U282"/>
    <hyperlink r:id="rId311" ref="U283"/>
    <hyperlink r:id="rId312" ref="U284"/>
    <hyperlink r:id="rId313" ref="U285"/>
    <hyperlink r:id="rId314" ref="U286"/>
    <hyperlink r:id="rId315" ref="U287"/>
    <hyperlink r:id="rId316" ref="U288"/>
    <hyperlink r:id="rId317" ref="U289"/>
    <hyperlink r:id="rId318" ref="U290"/>
    <hyperlink r:id="rId319" ref="U291"/>
    <hyperlink r:id="rId320" ref="U292"/>
    <hyperlink r:id="rId321" ref="U293"/>
    <hyperlink r:id="rId322" ref="U294"/>
    <hyperlink r:id="rId323" ref="U295"/>
    <hyperlink r:id="rId324" ref="U296"/>
    <hyperlink r:id="rId325" ref="V296"/>
    <hyperlink r:id="rId326" ref="U297"/>
    <hyperlink r:id="rId327" ref="U298"/>
    <hyperlink r:id="rId328" ref="U299"/>
    <hyperlink r:id="rId329" ref="U300"/>
    <hyperlink r:id="rId330" ref="V300"/>
    <hyperlink r:id="rId331" ref="U301"/>
    <hyperlink r:id="rId332" ref="U302"/>
    <hyperlink r:id="rId333" ref="U303"/>
    <hyperlink r:id="rId334" ref="U304"/>
    <hyperlink r:id="rId335" ref="U305"/>
    <hyperlink r:id="rId336" ref="U306"/>
  </hyperlinks>
  <drawing r:id="rId3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hidden="1" min="1" max="1" width="21.38"/>
    <col customWidth="1" hidden="1" min="2" max="2" width="18.88"/>
    <col customWidth="1" min="3" max="3" width="12.5"/>
    <col customWidth="1" min="4" max="4" width="16.75"/>
    <col customWidth="1" min="5" max="5" width="18.25"/>
    <col customWidth="1" min="6" max="6" width="33.38"/>
    <col customWidth="1" min="7" max="7" width="29.88"/>
    <col customWidth="1" min="8" max="8" width="13.25"/>
    <col customWidth="1" min="9" max="9" width="14.88"/>
    <col customWidth="1" min="10" max="10" width="25.5"/>
    <col customWidth="1" min="11" max="11" width="22.38"/>
    <col customWidth="1" hidden="1" min="12" max="12" width="18.88"/>
    <col customWidth="1" min="13" max="13" width="31.25"/>
    <col customWidth="1" min="14" max="14" width="27.13"/>
    <col customWidth="1" min="15" max="15" width="18.88"/>
    <col customWidth="1" min="16" max="16" width="17.13"/>
    <col customWidth="1" min="17" max="17" width="18.5"/>
    <col customWidth="1" min="18" max="18" width="40.25"/>
    <col customWidth="1" min="19" max="19" width="25.63"/>
    <col customWidth="1" min="20" max="20" width="24.5"/>
    <col customWidth="1" min="21" max="21" width="13.63"/>
    <col customWidth="1" min="22" max="22" width="29.0"/>
    <col customWidth="1" min="23" max="23" width="18.88"/>
    <col customWidth="1" min="24" max="24" width="36.38"/>
  </cols>
  <sheetData>
    <row r="1" ht="78.0" customHeight="1">
      <c r="B1" s="143"/>
      <c r="C1" s="143" t="s">
        <v>1980</v>
      </c>
      <c r="G1" s="144">
        <v>2022.0</v>
      </c>
      <c r="K1" s="145"/>
      <c r="L1" s="3"/>
      <c r="M1" s="3"/>
      <c r="N1" s="4"/>
      <c r="O1" s="3"/>
      <c r="P1" s="3"/>
      <c r="Q1" s="3"/>
      <c r="R1" s="3"/>
      <c r="S1" s="146"/>
      <c r="T1" s="4"/>
      <c r="U1" s="6"/>
      <c r="V1" s="3"/>
      <c r="W1" s="5"/>
      <c r="X1" s="3"/>
    </row>
    <row r="2">
      <c r="A2" s="147" t="s">
        <v>1981</v>
      </c>
      <c r="B2" s="148" t="s">
        <v>3</v>
      </c>
      <c r="C2" s="149" t="s">
        <v>1</v>
      </c>
      <c r="D2" s="149" t="s">
        <v>2</v>
      </c>
      <c r="E2" s="150" t="s">
        <v>3</v>
      </c>
      <c r="F2" s="149" t="s">
        <v>6</v>
      </c>
      <c r="G2" s="149" t="s">
        <v>7</v>
      </c>
      <c r="H2" s="151" t="s">
        <v>4</v>
      </c>
      <c r="I2" s="152" t="s">
        <v>105</v>
      </c>
      <c r="J2" s="149" t="s">
        <v>9</v>
      </c>
      <c r="K2" s="151" t="s">
        <v>10</v>
      </c>
      <c r="L2" s="149" t="s">
        <v>1025</v>
      </c>
      <c r="M2" s="149" t="s">
        <v>1982</v>
      </c>
      <c r="N2" s="147" t="s">
        <v>12</v>
      </c>
      <c r="O2" s="149" t="s">
        <v>13</v>
      </c>
      <c r="P2" s="149" t="s">
        <v>14</v>
      </c>
      <c r="Q2" s="149" t="s">
        <v>15</v>
      </c>
      <c r="R2" s="149" t="s">
        <v>16</v>
      </c>
      <c r="S2" s="153" t="s">
        <v>1983</v>
      </c>
      <c r="T2" s="147" t="s">
        <v>19</v>
      </c>
      <c r="U2" s="154" t="s">
        <v>20</v>
      </c>
      <c r="V2" s="149" t="s">
        <v>21</v>
      </c>
      <c r="W2" s="151" t="s">
        <v>23</v>
      </c>
      <c r="X2" s="149" t="s">
        <v>5</v>
      </c>
    </row>
    <row r="3" ht="15.75" hidden="1" customHeight="1">
      <c r="A3" s="155">
        <v>44562.0</v>
      </c>
      <c r="B3" s="156" t="s">
        <v>1984</v>
      </c>
      <c r="C3" s="157">
        <v>44562.0</v>
      </c>
      <c r="D3" s="158">
        <v>44575.0</v>
      </c>
      <c r="E3" s="159" t="str">
        <f>UPPER(B3)</f>
        <v>EDP</v>
      </c>
      <c r="F3" s="160" t="s">
        <v>40</v>
      </c>
      <c r="G3" s="161" t="s">
        <v>36</v>
      </c>
      <c r="H3" s="159" t="s">
        <v>25</v>
      </c>
      <c r="I3" s="161" t="s">
        <v>264</v>
      </c>
      <c r="J3" s="161" t="s">
        <v>1985</v>
      </c>
      <c r="K3" s="162" t="s">
        <v>1986</v>
      </c>
      <c r="L3" s="163" t="s">
        <v>1987</v>
      </c>
      <c r="M3" s="163" t="s">
        <v>1988</v>
      </c>
      <c r="N3" s="164">
        <v>90.0</v>
      </c>
      <c r="O3" s="164" t="s">
        <v>1989</v>
      </c>
      <c r="P3" s="165"/>
      <c r="Q3" s="166"/>
      <c r="R3" s="167" t="s">
        <v>1990</v>
      </c>
      <c r="S3" s="168" t="s">
        <v>280</v>
      </c>
      <c r="T3" s="169"/>
      <c r="U3" s="169">
        <v>1748.0</v>
      </c>
      <c r="V3" s="170" t="s">
        <v>1991</v>
      </c>
      <c r="W3" s="171"/>
      <c r="X3" s="164" t="s">
        <v>56</v>
      </c>
    </row>
    <row r="4" hidden="1">
      <c r="A4" s="155">
        <v>44922.0</v>
      </c>
      <c r="B4" s="156"/>
      <c r="C4" s="155">
        <v>44896.0</v>
      </c>
      <c r="D4" s="172">
        <v>44577.0</v>
      </c>
      <c r="E4" s="168" t="s">
        <v>1992</v>
      </c>
      <c r="F4" s="167" t="s">
        <v>69</v>
      </c>
      <c r="G4" s="163" t="s">
        <v>980</v>
      </c>
      <c r="H4" s="168" t="s">
        <v>25</v>
      </c>
      <c r="I4" s="163" t="s">
        <v>1993</v>
      </c>
      <c r="J4" s="163" t="s">
        <v>215</v>
      </c>
      <c r="K4" s="162" t="s">
        <v>1994</v>
      </c>
      <c r="L4" s="173"/>
      <c r="M4" s="163" t="s">
        <v>1995</v>
      </c>
      <c r="N4" s="163" t="s">
        <v>36</v>
      </c>
      <c r="O4" s="174" t="s">
        <v>313</v>
      </c>
      <c r="P4" s="165">
        <v>45444.0</v>
      </c>
      <c r="Q4" s="174" t="s">
        <v>34</v>
      </c>
      <c r="R4" s="175" t="s">
        <v>1996</v>
      </c>
      <c r="S4" s="176"/>
      <c r="T4" s="169"/>
      <c r="U4" s="177">
        <v>1743.0</v>
      </c>
      <c r="V4" s="178" t="s">
        <v>1997</v>
      </c>
      <c r="W4" s="179"/>
      <c r="X4" s="174"/>
    </row>
    <row r="5" hidden="1">
      <c r="A5" s="155">
        <v>44630.81341189815</v>
      </c>
      <c r="B5" s="156" t="s">
        <v>1998</v>
      </c>
      <c r="C5" s="180">
        <v>44562.0</v>
      </c>
      <c r="D5" s="172">
        <v>44620.0</v>
      </c>
      <c r="E5" s="168" t="str">
        <f t="shared" ref="E5:E34" si="1">UPPER(B5)</f>
        <v>UPL</v>
      </c>
      <c r="F5" s="167" t="s">
        <v>40</v>
      </c>
      <c r="G5" s="163" t="s">
        <v>1999</v>
      </c>
      <c r="H5" s="168" t="s">
        <v>25</v>
      </c>
      <c r="I5" s="163" t="s">
        <v>448</v>
      </c>
      <c r="J5" s="163" t="s">
        <v>215</v>
      </c>
      <c r="K5" s="162" t="s">
        <v>43</v>
      </c>
      <c r="L5" s="163" t="s">
        <v>2000</v>
      </c>
      <c r="M5" s="163" t="s">
        <v>2001</v>
      </c>
      <c r="N5" s="164" t="s">
        <v>36</v>
      </c>
      <c r="O5" s="164" t="s">
        <v>313</v>
      </c>
      <c r="P5" s="165">
        <v>45627.0</v>
      </c>
      <c r="Q5" s="166">
        <v>45992.0</v>
      </c>
      <c r="R5" s="167" t="s">
        <v>2002</v>
      </c>
      <c r="S5" s="171"/>
      <c r="T5" s="169">
        <v>1580.0</v>
      </c>
      <c r="U5" s="181"/>
      <c r="V5" s="182" t="s">
        <v>2003</v>
      </c>
      <c r="W5" s="171"/>
      <c r="X5" s="164" t="s">
        <v>56</v>
      </c>
    </row>
    <row r="6" hidden="1">
      <c r="A6" s="155">
        <v>44630.82169449074</v>
      </c>
      <c r="B6" s="156" t="s">
        <v>2004</v>
      </c>
      <c r="C6" s="180">
        <v>44600.0</v>
      </c>
      <c r="D6" s="172">
        <v>44627.0</v>
      </c>
      <c r="E6" s="168" t="str">
        <f t="shared" si="1"/>
        <v>CARREFOUR</v>
      </c>
      <c r="F6" s="167" t="s">
        <v>27</v>
      </c>
      <c r="G6" s="163" t="s">
        <v>2005</v>
      </c>
      <c r="H6" s="168" t="s">
        <v>25</v>
      </c>
      <c r="I6" s="163" t="s">
        <v>1470</v>
      </c>
      <c r="J6" s="163" t="s">
        <v>2006</v>
      </c>
      <c r="K6" s="162" t="s">
        <v>43</v>
      </c>
      <c r="L6" s="163" t="s">
        <v>2007</v>
      </c>
      <c r="M6" s="163" t="s">
        <v>2008</v>
      </c>
      <c r="N6" s="164" t="s">
        <v>36</v>
      </c>
      <c r="O6" s="164" t="s">
        <v>313</v>
      </c>
      <c r="P6" s="165">
        <v>45261.0</v>
      </c>
      <c r="Q6" s="166">
        <v>45627.0</v>
      </c>
      <c r="R6" s="167" t="s">
        <v>2009</v>
      </c>
      <c r="S6" s="171"/>
      <c r="T6" s="169">
        <v>1500.0</v>
      </c>
      <c r="U6" s="181"/>
      <c r="V6" s="182" t="s">
        <v>2010</v>
      </c>
      <c r="W6" s="171"/>
      <c r="X6" s="164" t="s">
        <v>56</v>
      </c>
    </row>
    <row r="7">
      <c r="A7" s="155">
        <v>44621.0</v>
      </c>
      <c r="B7" s="156" t="s">
        <v>2011</v>
      </c>
      <c r="C7" s="157">
        <v>44621.0</v>
      </c>
      <c r="D7" s="172">
        <v>44630.0</v>
      </c>
      <c r="E7" s="168" t="str">
        <f t="shared" si="1"/>
        <v>BMJ</v>
      </c>
      <c r="F7" s="167" t="s">
        <v>69</v>
      </c>
      <c r="G7" s="163" t="s">
        <v>2012</v>
      </c>
      <c r="H7" s="168" t="s">
        <v>25</v>
      </c>
      <c r="I7" s="163"/>
      <c r="J7" s="163" t="s">
        <v>67</v>
      </c>
      <c r="K7" s="162" t="s">
        <v>2013</v>
      </c>
      <c r="L7" s="163" t="s">
        <v>2014</v>
      </c>
      <c r="M7" s="163"/>
      <c r="N7" s="164" t="s">
        <v>36</v>
      </c>
      <c r="O7" s="164" t="s">
        <v>1989</v>
      </c>
      <c r="P7" s="165">
        <v>45261.0</v>
      </c>
      <c r="Q7" s="166"/>
      <c r="R7" s="183" t="s">
        <v>2015</v>
      </c>
      <c r="S7" s="184" t="s">
        <v>367</v>
      </c>
      <c r="T7" s="169"/>
      <c r="U7" s="169">
        <v>1441.0</v>
      </c>
      <c r="V7" s="170" t="s">
        <v>2016</v>
      </c>
      <c r="W7" s="171"/>
      <c r="X7" s="164" t="s">
        <v>2017</v>
      </c>
    </row>
    <row r="8" ht="15.75" hidden="1" customHeight="1">
      <c r="A8" s="155">
        <v>44621.0</v>
      </c>
      <c r="B8" s="156" t="s">
        <v>2018</v>
      </c>
      <c r="C8" s="157">
        <v>44621.0</v>
      </c>
      <c r="D8" s="158">
        <v>44634.0</v>
      </c>
      <c r="E8" s="159" t="str">
        <f t="shared" si="1"/>
        <v>SHOPPE</v>
      </c>
      <c r="F8" s="160"/>
      <c r="G8" s="161" t="s">
        <v>36</v>
      </c>
      <c r="H8" s="185" t="s">
        <v>378</v>
      </c>
      <c r="I8" s="161" t="s">
        <v>144</v>
      </c>
      <c r="J8" s="161" t="s">
        <v>2019</v>
      </c>
      <c r="K8" s="162" t="s">
        <v>43</v>
      </c>
      <c r="L8" s="163" t="s">
        <v>2020</v>
      </c>
      <c r="M8" s="163" t="s">
        <v>2021</v>
      </c>
      <c r="N8" s="164">
        <v>90.0</v>
      </c>
      <c r="O8" s="164" t="s">
        <v>1111</v>
      </c>
      <c r="P8" s="165">
        <v>43800.0</v>
      </c>
      <c r="Q8" s="166">
        <v>44621.0</v>
      </c>
      <c r="R8" s="167" t="s">
        <v>545</v>
      </c>
      <c r="S8" s="171"/>
      <c r="T8" s="169"/>
      <c r="U8" s="181"/>
      <c r="V8" s="170" t="s">
        <v>2022</v>
      </c>
      <c r="W8" s="171"/>
      <c r="X8" s="164" t="s">
        <v>2017</v>
      </c>
    </row>
    <row r="9">
      <c r="A9" s="155">
        <v>44652.0</v>
      </c>
      <c r="B9" s="156" t="s">
        <v>183</v>
      </c>
      <c r="C9" s="157">
        <v>44652.0</v>
      </c>
      <c r="D9" s="172">
        <v>44634.0</v>
      </c>
      <c r="E9" s="168" t="str">
        <f t="shared" si="1"/>
        <v>SANTANDER</v>
      </c>
      <c r="F9" s="167" t="s">
        <v>2023</v>
      </c>
      <c r="G9" s="163" t="s">
        <v>2024</v>
      </c>
      <c r="H9" s="168" t="s">
        <v>25</v>
      </c>
      <c r="I9" s="163" t="s">
        <v>1124</v>
      </c>
      <c r="J9" s="163" t="s">
        <v>2025</v>
      </c>
      <c r="K9" s="162" t="s">
        <v>43</v>
      </c>
      <c r="L9" s="163" t="s">
        <v>2026</v>
      </c>
      <c r="M9" s="163" t="s">
        <v>2027</v>
      </c>
      <c r="N9" s="164" t="s">
        <v>36</v>
      </c>
      <c r="O9" s="164" t="s">
        <v>86</v>
      </c>
      <c r="P9" s="165">
        <v>45078.0</v>
      </c>
      <c r="Q9" s="166">
        <v>45444.0</v>
      </c>
      <c r="R9" s="183"/>
      <c r="S9" s="184" t="s">
        <v>2028</v>
      </c>
      <c r="T9" s="169"/>
      <c r="U9" s="169">
        <v>2733.0</v>
      </c>
      <c r="V9" s="182" t="s">
        <v>2029</v>
      </c>
      <c r="W9" s="171"/>
      <c r="X9" s="164" t="s">
        <v>56</v>
      </c>
    </row>
    <row r="10" hidden="1">
      <c r="A10" s="155">
        <v>44629.93266554398</v>
      </c>
      <c r="B10" s="156" t="s">
        <v>2030</v>
      </c>
      <c r="C10" s="157">
        <v>44607.0</v>
      </c>
      <c r="D10" s="172">
        <v>44635.0</v>
      </c>
      <c r="E10" s="168" t="str">
        <f t="shared" si="1"/>
        <v>BNP PARIBAS</v>
      </c>
      <c r="F10" s="163" t="s">
        <v>36</v>
      </c>
      <c r="G10" s="163" t="s">
        <v>36</v>
      </c>
      <c r="H10" s="168" t="s">
        <v>25</v>
      </c>
      <c r="I10" s="163" t="s">
        <v>2031</v>
      </c>
      <c r="J10" s="163" t="s">
        <v>36</v>
      </c>
      <c r="K10" s="162" t="s">
        <v>43</v>
      </c>
      <c r="L10" s="163" t="s">
        <v>2032</v>
      </c>
      <c r="M10" s="163" t="s">
        <v>2033</v>
      </c>
      <c r="N10" s="164" t="s">
        <v>36</v>
      </c>
      <c r="O10" s="164" t="s">
        <v>313</v>
      </c>
      <c r="P10" s="165"/>
      <c r="Q10" s="166"/>
      <c r="R10" s="167" t="s">
        <v>2034</v>
      </c>
      <c r="S10" s="171"/>
      <c r="T10" s="169">
        <v>2200.0</v>
      </c>
      <c r="U10" s="181"/>
      <c r="V10" s="182" t="s">
        <v>2035</v>
      </c>
      <c r="W10" s="168" t="s">
        <v>2036</v>
      </c>
      <c r="X10" s="164" t="s">
        <v>2017</v>
      </c>
    </row>
    <row r="11" hidden="1">
      <c r="A11" s="155">
        <v>44629.938490127315</v>
      </c>
      <c r="B11" s="156" t="s">
        <v>2030</v>
      </c>
      <c r="C11" s="157">
        <v>44607.0</v>
      </c>
      <c r="D11" s="172">
        <v>44635.0</v>
      </c>
      <c r="E11" s="168" t="str">
        <f t="shared" si="1"/>
        <v>BNP PARIBAS</v>
      </c>
      <c r="F11" s="163" t="s">
        <v>36</v>
      </c>
      <c r="G11" s="163" t="s">
        <v>36</v>
      </c>
      <c r="H11" s="186" t="s">
        <v>378</v>
      </c>
      <c r="I11" s="163" t="s">
        <v>2031</v>
      </c>
      <c r="J11" s="163" t="s">
        <v>36</v>
      </c>
      <c r="K11" s="162" t="s">
        <v>43</v>
      </c>
      <c r="L11" s="163" t="s">
        <v>2037</v>
      </c>
      <c r="M11" s="163" t="s">
        <v>2038</v>
      </c>
      <c r="N11" s="164" t="s">
        <v>36</v>
      </c>
      <c r="O11" s="164" t="s">
        <v>313</v>
      </c>
      <c r="P11" s="165">
        <v>44713.0</v>
      </c>
      <c r="Q11" s="166">
        <v>45352.0</v>
      </c>
      <c r="R11" s="167" t="s">
        <v>2039</v>
      </c>
      <c r="S11" s="171"/>
      <c r="T11" s="169"/>
      <c r="U11" s="169">
        <v>4668.0</v>
      </c>
      <c r="V11" s="182" t="s">
        <v>2035</v>
      </c>
      <c r="W11" s="168" t="s">
        <v>2036</v>
      </c>
      <c r="X11" s="164" t="s">
        <v>2017</v>
      </c>
    </row>
    <row r="12">
      <c r="A12" s="155">
        <v>44621.0</v>
      </c>
      <c r="B12" s="156" t="s">
        <v>2040</v>
      </c>
      <c r="C12" s="157">
        <v>44621.0</v>
      </c>
      <c r="D12" s="158">
        <v>44636.0</v>
      </c>
      <c r="E12" s="159" t="str">
        <f t="shared" si="1"/>
        <v>HYUNDAI</v>
      </c>
      <c r="F12" s="160" t="s">
        <v>69</v>
      </c>
      <c r="G12" s="161" t="s">
        <v>2041</v>
      </c>
      <c r="H12" s="159" t="s">
        <v>25</v>
      </c>
      <c r="I12" s="161" t="s">
        <v>2042</v>
      </c>
      <c r="J12" s="161" t="s">
        <v>215</v>
      </c>
      <c r="K12" s="162" t="s">
        <v>520</v>
      </c>
      <c r="L12" s="163" t="s">
        <v>2043</v>
      </c>
      <c r="M12" s="163"/>
      <c r="N12" s="164" t="s">
        <v>36</v>
      </c>
      <c r="O12" s="187" t="s">
        <v>289</v>
      </c>
      <c r="P12" s="165">
        <v>45078.0</v>
      </c>
      <c r="Q12" s="166">
        <v>45261.0</v>
      </c>
      <c r="R12" s="188" t="s">
        <v>2044</v>
      </c>
      <c r="S12" s="189" t="s">
        <v>545</v>
      </c>
      <c r="T12" s="169"/>
      <c r="U12" s="190">
        <v>1933.0</v>
      </c>
      <c r="V12" s="191" t="s">
        <v>2045</v>
      </c>
      <c r="W12" s="192"/>
      <c r="X12" s="193" t="s">
        <v>56</v>
      </c>
    </row>
    <row r="13" hidden="1">
      <c r="A13" s="155">
        <v>44621.0</v>
      </c>
      <c r="B13" s="156" t="s">
        <v>2046</v>
      </c>
      <c r="C13" s="157">
        <v>44621.0</v>
      </c>
      <c r="D13" s="172">
        <v>44637.0</v>
      </c>
      <c r="E13" s="168" t="str">
        <f t="shared" si="1"/>
        <v>GE </v>
      </c>
      <c r="F13" s="167" t="s">
        <v>69</v>
      </c>
      <c r="G13" s="163" t="s">
        <v>2047</v>
      </c>
      <c r="H13" s="168" t="s">
        <v>25</v>
      </c>
      <c r="I13" s="163" t="s">
        <v>264</v>
      </c>
      <c r="J13" s="163" t="s">
        <v>866</v>
      </c>
      <c r="K13" s="162" t="s">
        <v>43</v>
      </c>
      <c r="L13" s="163" t="s">
        <v>2048</v>
      </c>
      <c r="M13" s="163"/>
      <c r="N13" s="164" t="s">
        <v>36</v>
      </c>
      <c r="O13" s="187" t="s">
        <v>289</v>
      </c>
      <c r="P13" s="165">
        <v>45261.0</v>
      </c>
      <c r="Q13" s="166"/>
      <c r="R13" s="167" t="s">
        <v>2049</v>
      </c>
      <c r="S13" s="168" t="s">
        <v>2050</v>
      </c>
      <c r="T13" s="169"/>
      <c r="U13" s="169">
        <v>1693.0</v>
      </c>
      <c r="V13" s="182" t="s">
        <v>2051</v>
      </c>
      <c r="W13" s="171"/>
      <c r="X13" s="164" t="s">
        <v>56</v>
      </c>
    </row>
    <row r="14" hidden="1">
      <c r="A14" s="155">
        <v>44621.0</v>
      </c>
      <c r="B14" s="156" t="s">
        <v>2052</v>
      </c>
      <c r="C14" s="157">
        <v>44621.0</v>
      </c>
      <c r="D14" s="172">
        <v>44637.0</v>
      </c>
      <c r="E14" s="168" t="str">
        <f t="shared" si="1"/>
        <v>DROGARIA ARAUJO</v>
      </c>
      <c r="F14" s="167" t="s">
        <v>69</v>
      </c>
      <c r="G14" s="163" t="s">
        <v>2053</v>
      </c>
      <c r="H14" s="168" t="s">
        <v>25</v>
      </c>
      <c r="I14" s="163" t="s">
        <v>424</v>
      </c>
      <c r="J14" s="163" t="s">
        <v>2054</v>
      </c>
      <c r="K14" s="162" t="s">
        <v>99</v>
      </c>
      <c r="L14" s="163" t="s">
        <v>2055</v>
      </c>
      <c r="M14" s="163"/>
      <c r="N14" s="164" t="s">
        <v>36</v>
      </c>
      <c r="O14" s="187" t="s">
        <v>289</v>
      </c>
      <c r="P14" s="165">
        <v>45627.0</v>
      </c>
      <c r="Q14" s="166"/>
      <c r="R14" s="167" t="s">
        <v>2056</v>
      </c>
      <c r="S14" s="171"/>
      <c r="T14" s="169"/>
      <c r="U14" s="169">
        <v>1300.0</v>
      </c>
      <c r="V14" s="170" t="s">
        <v>2057</v>
      </c>
      <c r="W14" s="171"/>
      <c r="X14" s="164" t="s">
        <v>56</v>
      </c>
    </row>
    <row r="15" hidden="1">
      <c r="A15" s="155">
        <v>44621.0</v>
      </c>
      <c r="B15" s="156" t="s">
        <v>2058</v>
      </c>
      <c r="C15" s="157">
        <v>44621.0</v>
      </c>
      <c r="D15" s="172">
        <v>44638.0</v>
      </c>
      <c r="E15" s="168" t="str">
        <f t="shared" si="1"/>
        <v>HONDA</v>
      </c>
      <c r="F15" s="167" t="s">
        <v>69</v>
      </c>
      <c r="G15" s="163" t="s">
        <v>2059</v>
      </c>
      <c r="H15" s="168" t="s">
        <v>25</v>
      </c>
      <c r="I15" s="163" t="s">
        <v>2042</v>
      </c>
      <c r="J15" s="163" t="s">
        <v>2060</v>
      </c>
      <c r="K15" s="162" t="s">
        <v>43</v>
      </c>
      <c r="L15" s="163" t="s">
        <v>2061</v>
      </c>
      <c r="M15" s="163" t="s">
        <v>2062</v>
      </c>
      <c r="N15" s="164">
        <v>90.0</v>
      </c>
      <c r="O15" s="164" t="s">
        <v>2063</v>
      </c>
      <c r="P15" s="165">
        <v>45108.0</v>
      </c>
      <c r="Q15" s="166">
        <v>45474.0</v>
      </c>
      <c r="R15" s="167" t="s">
        <v>2064</v>
      </c>
      <c r="S15" s="171"/>
      <c r="T15" s="169" t="s">
        <v>67</v>
      </c>
      <c r="U15" s="169">
        <v>2016.0</v>
      </c>
      <c r="V15" s="182" t="s">
        <v>2065</v>
      </c>
      <c r="W15" s="171"/>
      <c r="X15" s="164" t="s">
        <v>2017</v>
      </c>
    </row>
    <row r="16" hidden="1">
      <c r="A16" s="155">
        <v>44621.0</v>
      </c>
      <c r="B16" s="156" t="s">
        <v>2066</v>
      </c>
      <c r="C16" s="157">
        <v>44621.0</v>
      </c>
      <c r="D16" s="172">
        <v>44640.0</v>
      </c>
      <c r="E16" s="168" t="str">
        <f t="shared" si="1"/>
        <v>VEDACIT</v>
      </c>
      <c r="F16" s="167" t="s">
        <v>2023</v>
      </c>
      <c r="G16" s="163" t="s">
        <v>36</v>
      </c>
      <c r="H16" s="168" t="s">
        <v>25</v>
      </c>
      <c r="I16" s="163" t="s">
        <v>483</v>
      </c>
      <c r="J16" s="163" t="s">
        <v>2067</v>
      </c>
      <c r="K16" s="162" t="s">
        <v>638</v>
      </c>
      <c r="L16" s="163" t="s">
        <v>2068</v>
      </c>
      <c r="M16" s="163"/>
      <c r="N16" s="164" t="s">
        <v>36</v>
      </c>
      <c r="O16" s="194" t="s">
        <v>1111</v>
      </c>
      <c r="P16" s="165"/>
      <c r="Q16" s="166"/>
      <c r="R16" s="167" t="s">
        <v>2069</v>
      </c>
      <c r="S16" s="171"/>
      <c r="T16" s="169"/>
      <c r="U16" s="169">
        <v>1625.0</v>
      </c>
      <c r="V16" s="170" t="s">
        <v>2070</v>
      </c>
      <c r="W16" s="171"/>
      <c r="X16" s="164" t="s">
        <v>56</v>
      </c>
    </row>
    <row r="17" hidden="1">
      <c r="A17" s="155">
        <v>44621.0</v>
      </c>
      <c r="B17" s="156" t="s">
        <v>784</v>
      </c>
      <c r="C17" s="157">
        <v>44622.0</v>
      </c>
      <c r="D17" s="172">
        <v>44644.0</v>
      </c>
      <c r="E17" s="168" t="str">
        <f t="shared" si="1"/>
        <v>LG</v>
      </c>
      <c r="F17" s="167" t="s">
        <v>69</v>
      </c>
      <c r="G17" s="163" t="s">
        <v>2071</v>
      </c>
      <c r="H17" s="168" t="s">
        <v>25</v>
      </c>
      <c r="I17" s="163" t="s">
        <v>120</v>
      </c>
      <c r="J17" s="163" t="s">
        <v>2072</v>
      </c>
      <c r="K17" s="162" t="s">
        <v>43</v>
      </c>
      <c r="L17" s="163" t="s">
        <v>2073</v>
      </c>
      <c r="M17" s="163"/>
      <c r="N17" s="164" t="s">
        <v>36</v>
      </c>
      <c r="O17" s="187" t="s">
        <v>289</v>
      </c>
      <c r="P17" s="165">
        <v>45992.0</v>
      </c>
      <c r="Q17" s="166"/>
      <c r="R17" s="167"/>
      <c r="S17" s="171"/>
      <c r="T17" s="169"/>
      <c r="U17" s="169">
        <v>2210.0</v>
      </c>
      <c r="V17" s="170" t="s">
        <v>2074</v>
      </c>
      <c r="W17" s="171"/>
      <c r="X17" s="195"/>
    </row>
    <row r="18" hidden="1">
      <c r="A18" s="155">
        <v>44621.0</v>
      </c>
      <c r="B18" s="156" t="s">
        <v>2075</v>
      </c>
      <c r="C18" s="157">
        <v>44621.0</v>
      </c>
      <c r="D18" s="172">
        <v>44645.0</v>
      </c>
      <c r="E18" s="168" t="str">
        <f t="shared" si="1"/>
        <v>GE</v>
      </c>
      <c r="F18" s="167" t="s">
        <v>69</v>
      </c>
      <c r="G18" s="163" t="s">
        <v>2076</v>
      </c>
      <c r="H18" s="168" t="s">
        <v>25</v>
      </c>
      <c r="I18" s="163" t="s">
        <v>264</v>
      </c>
      <c r="J18" s="163" t="s">
        <v>215</v>
      </c>
      <c r="K18" s="162" t="s">
        <v>43</v>
      </c>
      <c r="L18" s="163" t="s">
        <v>2077</v>
      </c>
      <c r="M18" s="163"/>
      <c r="N18" s="164" t="s">
        <v>36</v>
      </c>
      <c r="O18" s="164" t="s">
        <v>86</v>
      </c>
      <c r="P18" s="165">
        <v>45078.0</v>
      </c>
      <c r="Q18" s="166"/>
      <c r="R18" s="167" t="s">
        <v>2044</v>
      </c>
      <c r="S18" s="171"/>
      <c r="T18" s="169"/>
      <c r="U18" s="169">
        <v>1871.0</v>
      </c>
      <c r="V18" s="196" t="s">
        <v>2078</v>
      </c>
      <c r="W18" s="171"/>
      <c r="X18" s="164" t="s">
        <v>2079</v>
      </c>
    </row>
    <row r="19" hidden="1">
      <c r="A19" s="155">
        <v>44630.80387307871</v>
      </c>
      <c r="B19" s="156" t="s">
        <v>220</v>
      </c>
      <c r="C19" s="180">
        <v>44621.0</v>
      </c>
      <c r="D19" s="172">
        <v>44651.0</v>
      </c>
      <c r="E19" s="168" t="str">
        <f t="shared" si="1"/>
        <v>NITRO</v>
      </c>
      <c r="F19" s="167"/>
      <c r="G19" s="163" t="s">
        <v>2080</v>
      </c>
      <c r="H19" s="168" t="s">
        <v>25</v>
      </c>
      <c r="I19" s="163" t="s">
        <v>1040</v>
      </c>
      <c r="J19" s="163" t="s">
        <v>1040</v>
      </c>
      <c r="K19" s="162" t="s">
        <v>2081</v>
      </c>
      <c r="L19" s="163" t="s">
        <v>2082</v>
      </c>
      <c r="M19" s="163" t="s">
        <v>2083</v>
      </c>
      <c r="N19" s="164" t="s">
        <v>36</v>
      </c>
      <c r="O19" s="164" t="s">
        <v>313</v>
      </c>
      <c r="P19" s="165">
        <v>45261.0</v>
      </c>
      <c r="Q19" s="166">
        <v>45627.0</v>
      </c>
      <c r="R19" s="167" t="s">
        <v>2084</v>
      </c>
      <c r="S19" s="168" t="s">
        <v>2085</v>
      </c>
      <c r="T19" s="169">
        <v>1668.0</v>
      </c>
      <c r="U19" s="181"/>
      <c r="V19" s="182" t="s">
        <v>2086</v>
      </c>
      <c r="W19" s="171"/>
      <c r="X19" s="164" t="s">
        <v>56</v>
      </c>
    </row>
    <row r="20" hidden="1">
      <c r="A20" s="155">
        <v>44621.0</v>
      </c>
      <c r="B20" s="156" t="s">
        <v>2087</v>
      </c>
      <c r="C20" s="157">
        <v>44628.0</v>
      </c>
      <c r="D20" s="172">
        <v>44651.0</v>
      </c>
      <c r="E20" s="168" t="str">
        <f t="shared" si="1"/>
        <v>CASHME</v>
      </c>
      <c r="F20" s="167" t="s">
        <v>69</v>
      </c>
      <c r="G20" s="163" t="s">
        <v>36</v>
      </c>
      <c r="H20" s="168" t="s">
        <v>25</v>
      </c>
      <c r="I20" s="163"/>
      <c r="J20" s="163" t="s">
        <v>215</v>
      </c>
      <c r="K20" s="162" t="s">
        <v>43</v>
      </c>
      <c r="L20" s="163" t="s">
        <v>2088</v>
      </c>
      <c r="M20" s="163" t="s">
        <v>2089</v>
      </c>
      <c r="N20" s="164" t="s">
        <v>36</v>
      </c>
      <c r="O20" s="164" t="s">
        <v>217</v>
      </c>
      <c r="P20" s="165">
        <v>45078.0</v>
      </c>
      <c r="Q20" s="166">
        <v>45444.0</v>
      </c>
      <c r="R20" s="167"/>
      <c r="S20" s="168" t="s">
        <v>367</v>
      </c>
      <c r="T20" s="169"/>
      <c r="U20" s="181"/>
      <c r="V20" s="170" t="s">
        <v>2090</v>
      </c>
      <c r="W20" s="171"/>
      <c r="X20" s="164" t="s">
        <v>56</v>
      </c>
    </row>
    <row r="21" hidden="1">
      <c r="A21" s="155">
        <v>44629.97505658565</v>
      </c>
      <c r="B21" s="156" t="s">
        <v>2091</v>
      </c>
      <c r="C21" s="180">
        <v>44621.0</v>
      </c>
      <c r="D21" s="172">
        <v>44652.0</v>
      </c>
      <c r="E21" s="168" t="str">
        <f t="shared" si="1"/>
        <v>HITACHI ENERGY</v>
      </c>
      <c r="F21" s="167" t="s">
        <v>69</v>
      </c>
      <c r="G21" s="163" t="s">
        <v>2092</v>
      </c>
      <c r="H21" s="168" t="s">
        <v>25</v>
      </c>
      <c r="I21" s="163" t="s">
        <v>120</v>
      </c>
      <c r="J21" s="163" t="s">
        <v>2093</v>
      </c>
      <c r="K21" s="162" t="s">
        <v>2094</v>
      </c>
      <c r="L21" s="163" t="s">
        <v>2095</v>
      </c>
      <c r="M21" s="163" t="s">
        <v>2096</v>
      </c>
      <c r="N21" s="164" t="s">
        <v>36</v>
      </c>
      <c r="O21" s="164" t="s">
        <v>313</v>
      </c>
      <c r="P21" s="165">
        <v>45444.0</v>
      </c>
      <c r="Q21" s="166">
        <v>45992.0</v>
      </c>
      <c r="R21" s="167"/>
      <c r="S21" s="168" t="s">
        <v>2097</v>
      </c>
      <c r="T21" s="169">
        <v>1673.0</v>
      </c>
      <c r="U21" s="181"/>
      <c r="V21" s="182" t="s">
        <v>2098</v>
      </c>
      <c r="W21" s="171"/>
      <c r="X21" s="164" t="s">
        <v>56</v>
      </c>
    </row>
    <row r="22" hidden="1">
      <c r="A22" s="155">
        <v>44621.0</v>
      </c>
      <c r="B22" s="156" t="s">
        <v>2099</v>
      </c>
      <c r="C22" s="157">
        <v>44621.0</v>
      </c>
      <c r="D22" s="172">
        <v>44652.0</v>
      </c>
      <c r="E22" s="168" t="str">
        <f t="shared" si="1"/>
        <v>SIEMENS HEALTHINEERS</v>
      </c>
      <c r="F22" s="167" t="s">
        <v>40</v>
      </c>
      <c r="G22" s="163" t="s">
        <v>2100</v>
      </c>
      <c r="H22" s="168" t="s">
        <v>25</v>
      </c>
      <c r="I22" s="163" t="s">
        <v>2101</v>
      </c>
      <c r="J22" s="163" t="s">
        <v>215</v>
      </c>
      <c r="K22" s="162" t="s">
        <v>2102</v>
      </c>
      <c r="L22" s="163" t="s">
        <v>2103</v>
      </c>
      <c r="M22" s="163" t="s">
        <v>2104</v>
      </c>
      <c r="N22" s="164">
        <v>30.0</v>
      </c>
      <c r="O22" s="164" t="s">
        <v>1989</v>
      </c>
      <c r="P22" s="165">
        <v>45261.0</v>
      </c>
      <c r="Q22" s="166">
        <v>45992.0</v>
      </c>
      <c r="R22" s="167" t="s">
        <v>168</v>
      </c>
      <c r="S22" s="171"/>
      <c r="T22" s="169"/>
      <c r="U22" s="169">
        <v>1841.0</v>
      </c>
      <c r="V22" s="170" t="s">
        <v>2105</v>
      </c>
      <c r="W22" s="171"/>
      <c r="X22" s="164" t="s">
        <v>56</v>
      </c>
    </row>
    <row r="23">
      <c r="A23" s="155">
        <v>44629.022792812495</v>
      </c>
      <c r="B23" s="156" t="s">
        <v>2106</v>
      </c>
      <c r="C23" s="180">
        <v>44621.0</v>
      </c>
      <c r="D23" s="172">
        <v>44652.0</v>
      </c>
      <c r="E23" s="168" t="str">
        <f t="shared" si="1"/>
        <v>GENOMMA LAB</v>
      </c>
      <c r="F23" s="167" t="s">
        <v>2023</v>
      </c>
      <c r="G23" s="163" t="s">
        <v>2107</v>
      </c>
      <c r="H23" s="168" t="s">
        <v>25</v>
      </c>
      <c r="I23" s="163" t="s">
        <v>2108</v>
      </c>
      <c r="J23" s="163" t="s">
        <v>2109</v>
      </c>
      <c r="K23" s="162" t="s">
        <v>43</v>
      </c>
      <c r="L23" s="163" t="s">
        <v>2110</v>
      </c>
      <c r="M23" s="163" t="s">
        <v>2111</v>
      </c>
      <c r="N23" s="164" t="s">
        <v>36</v>
      </c>
      <c r="O23" s="164" t="s">
        <v>313</v>
      </c>
      <c r="P23" s="165">
        <v>45261.0</v>
      </c>
      <c r="Q23" s="166">
        <v>45444.0</v>
      </c>
      <c r="R23" s="183" t="s">
        <v>2112</v>
      </c>
      <c r="S23" s="184" t="s">
        <v>2113</v>
      </c>
      <c r="T23" s="169"/>
      <c r="U23" s="169" t="s">
        <v>134</v>
      </c>
      <c r="V23" s="182" t="s">
        <v>2114</v>
      </c>
      <c r="W23" s="171"/>
      <c r="X23" s="164" t="s">
        <v>2017</v>
      </c>
    </row>
    <row r="24" hidden="1">
      <c r="A24" s="155">
        <v>44635.61545420139</v>
      </c>
      <c r="B24" s="156" t="s">
        <v>2115</v>
      </c>
      <c r="C24" s="180">
        <v>44621.0</v>
      </c>
      <c r="D24" s="172">
        <v>44652.0</v>
      </c>
      <c r="E24" s="168" t="str">
        <f t="shared" si="1"/>
        <v>BRADESCO</v>
      </c>
      <c r="F24" s="167" t="s">
        <v>40</v>
      </c>
      <c r="G24" s="163" t="s">
        <v>2116</v>
      </c>
      <c r="H24" s="168" t="s">
        <v>25</v>
      </c>
      <c r="I24" s="163" t="s">
        <v>1124</v>
      </c>
      <c r="J24" s="163" t="s">
        <v>2117</v>
      </c>
      <c r="K24" s="162" t="s">
        <v>2118</v>
      </c>
      <c r="L24" s="163" t="s">
        <v>2119</v>
      </c>
      <c r="M24" s="163" t="s">
        <v>2120</v>
      </c>
      <c r="N24" s="164">
        <v>120.0</v>
      </c>
      <c r="O24" s="164" t="s">
        <v>86</v>
      </c>
      <c r="P24" s="165">
        <v>45809.0</v>
      </c>
      <c r="Q24" s="166"/>
      <c r="R24" s="167"/>
      <c r="S24" s="171"/>
      <c r="T24" s="169"/>
      <c r="U24" s="169">
        <v>2891.0</v>
      </c>
      <c r="V24" s="182" t="s">
        <v>2121</v>
      </c>
      <c r="W24" s="171"/>
      <c r="X24" s="164" t="s">
        <v>36</v>
      </c>
    </row>
    <row r="25" hidden="1">
      <c r="A25" s="155">
        <v>44621.0</v>
      </c>
      <c r="B25" s="156" t="s">
        <v>2122</v>
      </c>
      <c r="C25" s="157">
        <v>44621.0</v>
      </c>
      <c r="D25" s="172">
        <v>44654.0</v>
      </c>
      <c r="E25" s="168" t="str">
        <f t="shared" si="1"/>
        <v>JTI</v>
      </c>
      <c r="F25" s="167" t="s">
        <v>2023</v>
      </c>
      <c r="G25" s="163" t="s">
        <v>2123</v>
      </c>
      <c r="H25" s="186" t="s">
        <v>378</v>
      </c>
      <c r="I25" s="163" t="s">
        <v>483</v>
      </c>
      <c r="J25" s="163" t="s">
        <v>2124</v>
      </c>
      <c r="K25" s="162" t="s">
        <v>1298</v>
      </c>
      <c r="L25" s="163" t="s">
        <v>2125</v>
      </c>
      <c r="M25" s="163" t="s">
        <v>2126</v>
      </c>
      <c r="N25" s="164" t="s">
        <v>2127</v>
      </c>
      <c r="O25" s="194" t="s">
        <v>1111</v>
      </c>
      <c r="P25" s="165">
        <v>43800.0</v>
      </c>
      <c r="Q25" s="166">
        <v>44531.0</v>
      </c>
      <c r="R25" s="167" t="s">
        <v>2128</v>
      </c>
      <c r="S25" s="171"/>
      <c r="T25" s="169">
        <v>8000.0</v>
      </c>
      <c r="U25" s="181"/>
      <c r="V25" s="170" t="s">
        <v>2129</v>
      </c>
      <c r="W25" s="171"/>
      <c r="X25" s="164" t="s">
        <v>56</v>
      </c>
    </row>
    <row r="26" hidden="1">
      <c r="A26" s="155">
        <v>44628.98678792824</v>
      </c>
      <c r="B26" s="156" t="s">
        <v>2130</v>
      </c>
      <c r="C26" s="180">
        <v>44621.0</v>
      </c>
      <c r="D26" s="172">
        <v>44659.0</v>
      </c>
      <c r="E26" s="168" t="str">
        <f t="shared" si="1"/>
        <v>BRK</v>
      </c>
      <c r="F26" s="167" t="s">
        <v>69</v>
      </c>
      <c r="G26" s="163" t="s">
        <v>2131</v>
      </c>
      <c r="H26" s="168" t="s">
        <v>25</v>
      </c>
      <c r="I26" s="163" t="s">
        <v>2132</v>
      </c>
      <c r="J26" s="163" t="s">
        <v>2133</v>
      </c>
      <c r="K26" s="162" t="s">
        <v>2134</v>
      </c>
      <c r="L26" s="163" t="s">
        <v>2135</v>
      </c>
      <c r="M26" s="163" t="s">
        <v>2136</v>
      </c>
      <c r="N26" s="164" t="s">
        <v>36</v>
      </c>
      <c r="O26" s="164" t="s">
        <v>313</v>
      </c>
      <c r="P26" s="165">
        <v>45078.0</v>
      </c>
      <c r="Q26" s="166">
        <v>45444.0</v>
      </c>
      <c r="R26" s="167" t="s">
        <v>2137</v>
      </c>
      <c r="S26" s="171"/>
      <c r="T26" s="169" t="s">
        <v>67</v>
      </c>
      <c r="U26" s="169">
        <v>1466.0</v>
      </c>
      <c r="V26" s="182" t="s">
        <v>2138</v>
      </c>
      <c r="W26" s="171"/>
      <c r="X26" s="164" t="s">
        <v>56</v>
      </c>
    </row>
    <row r="27" hidden="1">
      <c r="A27" s="155">
        <v>44621.0</v>
      </c>
      <c r="B27" s="156" t="s">
        <v>526</v>
      </c>
      <c r="C27" s="197">
        <v>44621.0</v>
      </c>
      <c r="D27" s="172">
        <v>44659.0</v>
      </c>
      <c r="E27" s="168" t="str">
        <f t="shared" si="1"/>
        <v>SUZANO</v>
      </c>
      <c r="F27" s="167" t="s">
        <v>2023</v>
      </c>
      <c r="G27" s="163" t="s">
        <v>1123</v>
      </c>
      <c r="H27" s="168" t="s">
        <v>25</v>
      </c>
      <c r="I27" s="163" t="s">
        <v>2139</v>
      </c>
      <c r="J27" s="163" t="s">
        <v>215</v>
      </c>
      <c r="K27" s="162" t="s">
        <v>2140</v>
      </c>
      <c r="L27" s="163" t="s">
        <v>2141</v>
      </c>
      <c r="M27" s="163" t="s">
        <v>2142</v>
      </c>
      <c r="N27" s="164" t="s">
        <v>36</v>
      </c>
      <c r="O27" s="164" t="s">
        <v>86</v>
      </c>
      <c r="P27" s="165">
        <v>45078.0</v>
      </c>
      <c r="Q27" s="166">
        <v>45444.0</v>
      </c>
      <c r="R27" s="167"/>
      <c r="S27" s="171"/>
      <c r="T27" s="169"/>
      <c r="U27" s="169">
        <v>1923.0</v>
      </c>
      <c r="V27" s="170" t="s">
        <v>2143</v>
      </c>
      <c r="W27" s="171"/>
      <c r="X27" s="164" t="s">
        <v>56</v>
      </c>
    </row>
    <row r="28" hidden="1">
      <c r="A28" s="155">
        <v>44621.0</v>
      </c>
      <c r="B28" s="156" t="s">
        <v>260</v>
      </c>
      <c r="C28" s="157">
        <v>44636.0</v>
      </c>
      <c r="D28" s="172">
        <v>44660.0</v>
      </c>
      <c r="E28" s="168" t="str">
        <f t="shared" si="1"/>
        <v>RAÍZEN</v>
      </c>
      <c r="F28" s="167" t="s">
        <v>69</v>
      </c>
      <c r="G28" s="163" t="s">
        <v>1123</v>
      </c>
      <c r="H28" s="168" t="s">
        <v>25</v>
      </c>
      <c r="I28" s="163" t="s">
        <v>264</v>
      </c>
      <c r="J28" s="163" t="s">
        <v>215</v>
      </c>
      <c r="K28" s="162" t="s">
        <v>2144</v>
      </c>
      <c r="L28" s="163" t="s">
        <v>2145</v>
      </c>
      <c r="M28" s="163" t="s">
        <v>2146</v>
      </c>
      <c r="N28" s="164" t="s">
        <v>36</v>
      </c>
      <c r="O28" s="164" t="s">
        <v>217</v>
      </c>
      <c r="P28" s="165">
        <v>45078.0</v>
      </c>
      <c r="Q28" s="166">
        <v>45444.0</v>
      </c>
      <c r="R28" s="167"/>
      <c r="S28" s="171"/>
      <c r="T28" s="169">
        <v>1735.0</v>
      </c>
      <c r="U28" s="181"/>
      <c r="V28" s="182" t="s">
        <v>2147</v>
      </c>
      <c r="W28" s="171"/>
      <c r="X28" s="164" t="s">
        <v>56</v>
      </c>
    </row>
    <row r="29" hidden="1">
      <c r="A29" s="155">
        <v>44621.0</v>
      </c>
      <c r="B29" s="156" t="s">
        <v>445</v>
      </c>
      <c r="C29" s="197">
        <v>44621.0</v>
      </c>
      <c r="D29" s="172">
        <v>44662.0</v>
      </c>
      <c r="E29" s="168" t="str">
        <f t="shared" si="1"/>
        <v>BAYER</v>
      </c>
      <c r="F29" s="167" t="s">
        <v>40</v>
      </c>
      <c r="G29" s="163" t="s">
        <v>36</v>
      </c>
      <c r="H29" s="168" t="s">
        <v>25</v>
      </c>
      <c r="I29" s="163" t="s">
        <v>2148</v>
      </c>
      <c r="J29" s="163" t="s">
        <v>215</v>
      </c>
      <c r="K29" s="162" t="s">
        <v>2149</v>
      </c>
      <c r="L29" s="163" t="s">
        <v>2150</v>
      </c>
      <c r="M29" s="163" t="s">
        <v>2151</v>
      </c>
      <c r="N29" s="164" t="s">
        <v>36</v>
      </c>
      <c r="O29" s="164" t="s">
        <v>86</v>
      </c>
      <c r="P29" s="165">
        <v>45627.0</v>
      </c>
      <c r="Q29" s="166"/>
      <c r="R29" s="167" t="s">
        <v>2152</v>
      </c>
      <c r="S29" s="168" t="s">
        <v>367</v>
      </c>
      <c r="T29" s="169"/>
      <c r="U29" s="169">
        <v>2078.0</v>
      </c>
      <c r="V29" s="170" t="s">
        <v>2153</v>
      </c>
      <c r="W29" s="171"/>
      <c r="X29" s="164" t="s">
        <v>56</v>
      </c>
    </row>
    <row r="30" hidden="1">
      <c r="A30" s="155">
        <v>44621.0</v>
      </c>
      <c r="B30" s="156" t="s">
        <v>2154</v>
      </c>
      <c r="C30" s="157">
        <v>44634.0</v>
      </c>
      <c r="D30" s="172">
        <v>44665.0</v>
      </c>
      <c r="E30" s="168" t="str">
        <f t="shared" si="1"/>
        <v>NOVARTIS</v>
      </c>
      <c r="F30" s="167" t="s">
        <v>69</v>
      </c>
      <c r="G30" s="163" t="s">
        <v>36</v>
      </c>
      <c r="H30" s="168" t="s">
        <v>25</v>
      </c>
      <c r="I30" s="163" t="s">
        <v>424</v>
      </c>
      <c r="J30" s="163" t="s">
        <v>215</v>
      </c>
      <c r="K30" s="162" t="s">
        <v>351</v>
      </c>
      <c r="L30" s="163" t="s">
        <v>2155</v>
      </c>
      <c r="M30" s="163" t="s">
        <v>2156</v>
      </c>
      <c r="N30" s="164" t="s">
        <v>36</v>
      </c>
      <c r="O30" s="164" t="s">
        <v>217</v>
      </c>
      <c r="P30" s="165"/>
      <c r="Q30" s="166"/>
      <c r="R30" s="167"/>
      <c r="S30" s="171"/>
      <c r="T30" s="169">
        <v>1500.0</v>
      </c>
      <c r="U30" s="181"/>
      <c r="V30" s="170" t="s">
        <v>2157</v>
      </c>
      <c r="W30" s="171"/>
      <c r="X30" s="164" t="s">
        <v>56</v>
      </c>
    </row>
    <row r="31">
      <c r="A31" s="155">
        <v>44621.0</v>
      </c>
      <c r="B31" s="156" t="s">
        <v>541</v>
      </c>
      <c r="C31" s="157">
        <v>44621.0</v>
      </c>
      <c r="D31" s="172">
        <v>44666.0</v>
      </c>
      <c r="E31" s="168" t="str">
        <f t="shared" si="1"/>
        <v>GOLDMAN SACHS</v>
      </c>
      <c r="F31" s="167" t="s">
        <v>69</v>
      </c>
      <c r="G31" s="163" t="s">
        <v>1385</v>
      </c>
      <c r="H31" s="168" t="s">
        <v>25</v>
      </c>
      <c r="I31" s="163" t="s">
        <v>1174</v>
      </c>
      <c r="J31" s="163" t="s">
        <v>2158</v>
      </c>
      <c r="K31" s="162" t="s">
        <v>43</v>
      </c>
      <c r="L31" s="163" t="s">
        <v>2159</v>
      </c>
      <c r="M31" s="163"/>
      <c r="N31" s="164" t="s">
        <v>36</v>
      </c>
      <c r="O31" s="194" t="s">
        <v>1111</v>
      </c>
      <c r="P31" s="165">
        <v>45078.0</v>
      </c>
      <c r="Q31" s="166">
        <v>45261.0</v>
      </c>
      <c r="R31" s="183" t="s">
        <v>545</v>
      </c>
      <c r="S31" s="198"/>
      <c r="T31" s="169">
        <v>2500.0</v>
      </c>
      <c r="U31" s="181"/>
      <c r="V31" s="170" t="s">
        <v>2160</v>
      </c>
      <c r="W31" s="171"/>
      <c r="X31" s="164" t="s">
        <v>2017</v>
      </c>
    </row>
    <row r="32" hidden="1">
      <c r="A32" s="155">
        <v>44634.44826564815</v>
      </c>
      <c r="B32" s="156" t="s">
        <v>585</v>
      </c>
      <c r="C32" s="180">
        <v>44621.0</v>
      </c>
      <c r="D32" s="172">
        <v>44671.0</v>
      </c>
      <c r="E32" s="168" t="str">
        <f t="shared" si="1"/>
        <v>VIVO</v>
      </c>
      <c r="F32" s="167" t="s">
        <v>2023</v>
      </c>
      <c r="G32" s="163" t="s">
        <v>1123</v>
      </c>
      <c r="H32" s="168" t="s">
        <v>25</v>
      </c>
      <c r="I32" s="163" t="s">
        <v>587</v>
      </c>
      <c r="J32" s="163" t="s">
        <v>2161</v>
      </c>
      <c r="K32" s="162" t="s">
        <v>2162</v>
      </c>
      <c r="L32" s="163" t="s">
        <v>2163</v>
      </c>
      <c r="M32" s="163"/>
      <c r="N32" s="164" t="s">
        <v>36</v>
      </c>
      <c r="O32" s="164" t="s">
        <v>1989</v>
      </c>
      <c r="P32" s="165">
        <v>44896.0</v>
      </c>
      <c r="Q32" s="166">
        <v>45261.0</v>
      </c>
      <c r="R32" s="167"/>
      <c r="S32" s="171"/>
      <c r="T32" s="169"/>
      <c r="U32" s="169">
        <v>1680.0</v>
      </c>
      <c r="V32" s="182" t="s">
        <v>2164</v>
      </c>
      <c r="W32" s="168" t="s">
        <v>2165</v>
      </c>
      <c r="X32" s="164" t="s">
        <v>56</v>
      </c>
    </row>
    <row r="33" hidden="1">
      <c r="A33" s="155">
        <v>44652.0</v>
      </c>
      <c r="B33" s="156" t="s">
        <v>2166</v>
      </c>
      <c r="C33" s="157">
        <v>44652.0</v>
      </c>
      <c r="D33" s="172">
        <v>44672.0</v>
      </c>
      <c r="E33" s="168" t="str">
        <f t="shared" si="1"/>
        <v>JOHSNON &amp; JOHNSON</v>
      </c>
      <c r="F33" s="167"/>
      <c r="G33" s="163"/>
      <c r="H33" s="168" t="s">
        <v>25</v>
      </c>
      <c r="I33" s="163" t="s">
        <v>2167</v>
      </c>
      <c r="J33" s="163"/>
      <c r="K33" s="162"/>
      <c r="L33" s="199"/>
      <c r="M33" s="163"/>
      <c r="N33" s="164" t="s">
        <v>36</v>
      </c>
      <c r="O33" s="195"/>
      <c r="P33" s="165"/>
      <c r="Q33" s="166"/>
      <c r="R33" s="167"/>
      <c r="S33" s="171"/>
      <c r="T33" s="169"/>
      <c r="U33" s="181"/>
      <c r="V33" s="199"/>
      <c r="W33" s="171"/>
      <c r="X33" s="164"/>
    </row>
    <row r="34">
      <c r="A34" s="155">
        <v>44630.798211076384</v>
      </c>
      <c r="B34" s="156" t="s">
        <v>2168</v>
      </c>
      <c r="C34" s="180">
        <v>44621.0</v>
      </c>
      <c r="D34" s="172">
        <v>44682.0</v>
      </c>
      <c r="E34" s="168" t="str">
        <f t="shared" si="1"/>
        <v>BALL</v>
      </c>
      <c r="F34" s="167" t="s">
        <v>69</v>
      </c>
      <c r="G34" s="163" t="s">
        <v>2169</v>
      </c>
      <c r="H34" s="168" t="s">
        <v>25</v>
      </c>
      <c r="I34" s="163" t="s">
        <v>2170</v>
      </c>
      <c r="J34" s="163" t="s">
        <v>2171</v>
      </c>
      <c r="K34" s="162" t="s">
        <v>43</v>
      </c>
      <c r="L34" s="163" t="s">
        <v>2172</v>
      </c>
      <c r="M34" s="163" t="s">
        <v>2173</v>
      </c>
      <c r="N34" s="164" t="s">
        <v>36</v>
      </c>
      <c r="O34" s="164" t="s">
        <v>313</v>
      </c>
      <c r="P34" s="165">
        <v>45444.0</v>
      </c>
      <c r="Q34" s="166">
        <v>45992.0</v>
      </c>
      <c r="R34" s="183"/>
      <c r="S34" s="198"/>
      <c r="T34" s="169">
        <v>1650.0</v>
      </c>
      <c r="U34" s="181"/>
      <c r="V34" s="182" t="s">
        <v>2174</v>
      </c>
      <c r="W34" s="171"/>
      <c r="X34" s="164" t="s">
        <v>56</v>
      </c>
    </row>
    <row r="35">
      <c r="A35" s="155">
        <v>44628.48880371528</v>
      </c>
      <c r="B35" s="156" t="s">
        <v>2175</v>
      </c>
      <c r="C35" s="180">
        <v>44621.0</v>
      </c>
      <c r="D35" s="172">
        <v>44682.0</v>
      </c>
      <c r="E35" s="168" t="s">
        <v>617</v>
      </c>
      <c r="F35" s="167" t="s">
        <v>2023</v>
      </c>
      <c r="G35" s="163" t="s">
        <v>2176</v>
      </c>
      <c r="H35" s="168" t="s">
        <v>25</v>
      </c>
      <c r="I35" s="163" t="s">
        <v>2177</v>
      </c>
      <c r="J35" s="163" t="s">
        <v>2178</v>
      </c>
      <c r="K35" s="162" t="s">
        <v>43</v>
      </c>
      <c r="L35" s="163" t="s">
        <v>2179</v>
      </c>
      <c r="M35" s="163" t="s">
        <v>2180</v>
      </c>
      <c r="N35" s="164">
        <v>90.0</v>
      </c>
      <c r="O35" s="164" t="s">
        <v>86</v>
      </c>
      <c r="P35" s="165"/>
      <c r="Q35" s="166"/>
      <c r="R35" s="183" t="s">
        <v>128</v>
      </c>
      <c r="S35" s="184" t="s">
        <v>128</v>
      </c>
      <c r="T35" s="169"/>
      <c r="U35" s="169">
        <v>2305.0</v>
      </c>
      <c r="V35" s="182" t="s">
        <v>2181</v>
      </c>
      <c r="W35" s="171"/>
      <c r="X35" s="164" t="s">
        <v>2182</v>
      </c>
    </row>
    <row r="36" hidden="1">
      <c r="A36" s="155">
        <v>44652.0</v>
      </c>
      <c r="B36" s="156" t="s">
        <v>498</v>
      </c>
      <c r="C36" s="200">
        <v>44652.0</v>
      </c>
      <c r="D36" s="172">
        <v>44682.0</v>
      </c>
      <c r="E36" s="168" t="str">
        <f t="shared" ref="E36:E48" si="2">UPPER(B36)</f>
        <v>CARGILL</v>
      </c>
      <c r="F36" s="167" t="s">
        <v>2023</v>
      </c>
      <c r="G36" s="163" t="s">
        <v>2183</v>
      </c>
      <c r="H36" s="168" t="s">
        <v>25</v>
      </c>
      <c r="I36" s="163" t="s">
        <v>2184</v>
      </c>
      <c r="J36" s="163" t="s">
        <v>36</v>
      </c>
      <c r="K36" s="162"/>
      <c r="L36" s="163" t="s">
        <v>2185</v>
      </c>
      <c r="M36" s="163" t="s">
        <v>2186</v>
      </c>
      <c r="N36" s="164">
        <v>150.0</v>
      </c>
      <c r="O36" s="164" t="s">
        <v>86</v>
      </c>
      <c r="P36" s="165">
        <v>44896.0</v>
      </c>
      <c r="Q36" s="166">
        <v>45444.0</v>
      </c>
      <c r="R36" s="167"/>
      <c r="S36" s="168" t="s">
        <v>2187</v>
      </c>
      <c r="T36" s="169"/>
      <c r="U36" s="169">
        <v>1927.0</v>
      </c>
      <c r="V36" s="170" t="s">
        <v>502</v>
      </c>
      <c r="W36" s="168" t="s">
        <v>2188</v>
      </c>
      <c r="X36" s="164" t="s">
        <v>56</v>
      </c>
    </row>
    <row r="37" hidden="1">
      <c r="A37" s="155">
        <v>44621.0</v>
      </c>
      <c r="B37" s="156" t="s">
        <v>541</v>
      </c>
      <c r="C37" s="157">
        <v>44621.0</v>
      </c>
      <c r="D37" s="172">
        <v>44688.0</v>
      </c>
      <c r="E37" s="168" t="str">
        <f t="shared" si="2"/>
        <v>GOLDMAN SACHS</v>
      </c>
      <c r="F37" s="167" t="s">
        <v>69</v>
      </c>
      <c r="G37" s="163" t="s">
        <v>2189</v>
      </c>
      <c r="H37" s="168" t="s">
        <v>25</v>
      </c>
      <c r="I37" s="163" t="s">
        <v>1174</v>
      </c>
      <c r="J37" s="163" t="s">
        <v>2189</v>
      </c>
      <c r="K37" s="162" t="s">
        <v>43</v>
      </c>
      <c r="L37" s="163" t="s">
        <v>2159</v>
      </c>
      <c r="M37" s="163"/>
      <c r="N37" s="164" t="s">
        <v>36</v>
      </c>
      <c r="O37" s="194" t="s">
        <v>1111</v>
      </c>
      <c r="P37" s="165">
        <v>45261.0</v>
      </c>
      <c r="Q37" s="166">
        <v>45627.0</v>
      </c>
      <c r="R37" s="167" t="s">
        <v>545</v>
      </c>
      <c r="S37" s="171"/>
      <c r="T37" s="169">
        <v>2500.0</v>
      </c>
      <c r="U37" s="181"/>
      <c r="V37" s="170" t="s">
        <v>2190</v>
      </c>
      <c r="W37" s="171"/>
      <c r="X37" s="164" t="s">
        <v>2017</v>
      </c>
    </row>
    <row r="38" hidden="1">
      <c r="A38" s="155">
        <v>44621.0</v>
      </c>
      <c r="B38" s="156" t="s">
        <v>75</v>
      </c>
      <c r="C38" s="157">
        <v>44621.0</v>
      </c>
      <c r="D38" s="172">
        <v>44689.0</v>
      </c>
      <c r="E38" s="168" t="str">
        <f t="shared" si="2"/>
        <v>B3</v>
      </c>
      <c r="F38" s="167" t="s">
        <v>40</v>
      </c>
      <c r="G38" s="163" t="s">
        <v>1123</v>
      </c>
      <c r="H38" s="168" t="s">
        <v>25</v>
      </c>
      <c r="I38" s="163" t="s">
        <v>1799</v>
      </c>
      <c r="J38" s="163" t="s">
        <v>215</v>
      </c>
      <c r="K38" s="162" t="s">
        <v>43</v>
      </c>
      <c r="L38" s="163" t="s">
        <v>2191</v>
      </c>
      <c r="M38" s="163" t="s">
        <v>2192</v>
      </c>
      <c r="N38" s="164" t="s">
        <v>36</v>
      </c>
      <c r="O38" s="201" t="s">
        <v>289</v>
      </c>
      <c r="P38" s="165"/>
      <c r="Q38" s="166">
        <v>45992.0</v>
      </c>
      <c r="R38" s="167"/>
      <c r="S38" s="171"/>
      <c r="T38" s="169"/>
      <c r="U38" s="169">
        <v>2602.0</v>
      </c>
      <c r="V38" s="170" t="s">
        <v>2193</v>
      </c>
      <c r="W38" s="168" t="s">
        <v>2194</v>
      </c>
      <c r="X38" s="164" t="s">
        <v>56</v>
      </c>
    </row>
    <row r="39">
      <c r="A39" s="155">
        <v>44678.6631559838</v>
      </c>
      <c r="B39" s="156" t="s">
        <v>393</v>
      </c>
      <c r="C39" s="165">
        <v>44662.0</v>
      </c>
      <c r="D39" s="172">
        <v>44691.0</v>
      </c>
      <c r="E39" s="168" t="str">
        <f t="shared" si="2"/>
        <v>PWC</v>
      </c>
      <c r="F39" s="167" t="s">
        <v>27</v>
      </c>
      <c r="G39" s="163" t="s">
        <v>2195</v>
      </c>
      <c r="H39" s="168" t="s">
        <v>25</v>
      </c>
      <c r="I39" s="163" t="s">
        <v>2196</v>
      </c>
      <c r="J39" s="163" t="s">
        <v>2197</v>
      </c>
      <c r="K39" s="162" t="s">
        <v>2198</v>
      </c>
      <c r="L39" s="167" t="s">
        <v>2199</v>
      </c>
      <c r="M39" s="163" t="s">
        <v>2200</v>
      </c>
      <c r="N39" s="164">
        <v>150.0</v>
      </c>
      <c r="O39" s="174" t="s">
        <v>86</v>
      </c>
      <c r="P39" s="165"/>
      <c r="Q39" s="166"/>
      <c r="R39" s="183" t="s">
        <v>128</v>
      </c>
      <c r="S39" s="198"/>
      <c r="T39" s="169"/>
      <c r="U39" s="177">
        <v>2666.0</v>
      </c>
      <c r="V39" s="178" t="s">
        <v>2201</v>
      </c>
      <c r="W39" s="179"/>
      <c r="X39" s="174" t="s">
        <v>2079</v>
      </c>
    </row>
    <row r="40" hidden="1">
      <c r="A40" s="155">
        <v>44621.0</v>
      </c>
      <c r="B40" s="156" t="s">
        <v>2202</v>
      </c>
      <c r="C40" s="157">
        <v>44621.0</v>
      </c>
      <c r="D40" s="172">
        <v>44692.0</v>
      </c>
      <c r="E40" s="168" t="str">
        <f t="shared" si="2"/>
        <v>ACCENTURE</v>
      </c>
      <c r="F40" s="167" t="s">
        <v>2023</v>
      </c>
      <c r="G40" s="163" t="s">
        <v>2203</v>
      </c>
      <c r="H40" s="186" t="s">
        <v>378</v>
      </c>
      <c r="I40" s="163" t="s">
        <v>120</v>
      </c>
      <c r="J40" s="163" t="s">
        <v>2204</v>
      </c>
      <c r="K40" s="162" t="s">
        <v>382</v>
      </c>
      <c r="L40" s="163" t="s">
        <v>2205</v>
      </c>
      <c r="M40" s="163"/>
      <c r="N40" s="164" t="s">
        <v>36</v>
      </c>
      <c r="O40" s="194" t="s">
        <v>1111</v>
      </c>
      <c r="P40" s="165">
        <v>43831.0</v>
      </c>
      <c r="Q40" s="166">
        <v>44713.0</v>
      </c>
      <c r="R40" s="167"/>
      <c r="S40" s="171"/>
      <c r="T40" s="169"/>
      <c r="U40" s="169">
        <v>5407.0</v>
      </c>
      <c r="V40" s="170" t="s">
        <v>2206</v>
      </c>
      <c r="W40" s="168" t="s">
        <v>2207</v>
      </c>
      <c r="X40" s="164" t="s">
        <v>56</v>
      </c>
    </row>
    <row r="41" hidden="1">
      <c r="A41" s="155">
        <v>44664.0</v>
      </c>
      <c r="B41" s="156" t="s">
        <v>979</v>
      </c>
      <c r="C41" s="157">
        <v>44664.0</v>
      </c>
      <c r="D41" s="172">
        <v>44694.0</v>
      </c>
      <c r="E41" s="168" t="str">
        <f t="shared" si="2"/>
        <v>CITROSUCO</v>
      </c>
      <c r="F41" s="167" t="s">
        <v>69</v>
      </c>
      <c r="G41" s="163" t="s">
        <v>1123</v>
      </c>
      <c r="H41" s="168" t="s">
        <v>25</v>
      </c>
      <c r="I41" s="163" t="s">
        <v>483</v>
      </c>
      <c r="J41" s="163" t="s">
        <v>2208</v>
      </c>
      <c r="K41" s="162" t="s">
        <v>2209</v>
      </c>
      <c r="L41" s="163" t="s">
        <v>2210</v>
      </c>
      <c r="M41" s="163" t="s">
        <v>2211</v>
      </c>
      <c r="N41" s="164">
        <v>90.0</v>
      </c>
      <c r="O41" s="174" t="s">
        <v>217</v>
      </c>
      <c r="P41" s="165">
        <v>45108.0</v>
      </c>
      <c r="Q41" s="166">
        <v>45474.0</v>
      </c>
      <c r="R41" s="167" t="s">
        <v>2209</v>
      </c>
      <c r="S41" s="168" t="s">
        <v>2209</v>
      </c>
      <c r="T41" s="169"/>
      <c r="U41" s="169">
        <v>1817.0</v>
      </c>
      <c r="V41" s="182" t="s">
        <v>2212</v>
      </c>
      <c r="W41" s="171"/>
      <c r="X41" s="164" t="s">
        <v>2213</v>
      </c>
    </row>
    <row r="42" hidden="1">
      <c r="A42" s="155">
        <v>44682.0</v>
      </c>
      <c r="B42" s="156" t="s">
        <v>777</v>
      </c>
      <c r="C42" s="155">
        <v>44683.0</v>
      </c>
      <c r="D42" s="172">
        <v>44696.0</v>
      </c>
      <c r="E42" s="168" t="str">
        <f t="shared" si="2"/>
        <v>CIELO</v>
      </c>
      <c r="F42" s="167" t="s">
        <v>27</v>
      </c>
      <c r="G42" s="163" t="s">
        <v>1123</v>
      </c>
      <c r="H42" s="168" t="s">
        <v>25</v>
      </c>
      <c r="I42" s="163" t="s">
        <v>1174</v>
      </c>
      <c r="J42" s="163" t="s">
        <v>2214</v>
      </c>
      <c r="K42" s="162" t="s">
        <v>43</v>
      </c>
      <c r="L42" s="167" t="s">
        <v>2215</v>
      </c>
      <c r="M42" s="163" t="s">
        <v>2216</v>
      </c>
      <c r="N42" s="164">
        <v>90.0</v>
      </c>
      <c r="O42" s="202" t="s">
        <v>2217</v>
      </c>
      <c r="P42" s="165">
        <v>45261.0</v>
      </c>
      <c r="Q42" s="166">
        <v>45474.0</v>
      </c>
      <c r="R42" s="167" t="s">
        <v>2218</v>
      </c>
      <c r="S42" s="179"/>
      <c r="T42" s="169" t="s">
        <v>67</v>
      </c>
      <c r="U42" s="177">
        <v>1974.0</v>
      </c>
      <c r="V42" s="178" t="s">
        <v>2219</v>
      </c>
      <c r="W42" s="179"/>
      <c r="X42" s="174" t="s">
        <v>2220</v>
      </c>
    </row>
    <row r="43" hidden="1">
      <c r="A43" s="155">
        <v>44686.0</v>
      </c>
      <c r="B43" s="156" t="s">
        <v>2221</v>
      </c>
      <c r="C43" s="157">
        <v>44686.0</v>
      </c>
      <c r="D43" s="172">
        <v>44699.0</v>
      </c>
      <c r="E43" s="168" t="str">
        <f t="shared" si="2"/>
        <v>RECKITT BENCKISER</v>
      </c>
      <c r="F43" s="167" t="s">
        <v>40</v>
      </c>
      <c r="G43" s="163" t="s">
        <v>2222</v>
      </c>
      <c r="H43" s="168" t="s">
        <v>25</v>
      </c>
      <c r="I43" s="163" t="s">
        <v>2223</v>
      </c>
      <c r="J43" s="163" t="s">
        <v>2224</v>
      </c>
      <c r="K43" s="162" t="s">
        <v>43</v>
      </c>
      <c r="L43" s="163" t="s">
        <v>2225</v>
      </c>
      <c r="M43" s="163" t="s">
        <v>2226</v>
      </c>
      <c r="N43" s="164">
        <v>60.0</v>
      </c>
      <c r="O43" s="174" t="s">
        <v>1989</v>
      </c>
      <c r="P43" s="165">
        <v>45108.0</v>
      </c>
      <c r="Q43" s="166">
        <v>45474.0</v>
      </c>
      <c r="R43" s="167"/>
      <c r="S43" s="171"/>
      <c r="T43" s="169">
        <v>2000.0</v>
      </c>
      <c r="U43" s="181"/>
      <c r="V43" s="182" t="s">
        <v>2227</v>
      </c>
      <c r="W43" s="171"/>
      <c r="X43" s="164" t="s">
        <v>2220</v>
      </c>
    </row>
    <row r="44">
      <c r="A44" s="155">
        <v>44678.79393273148</v>
      </c>
      <c r="B44" s="156" t="s">
        <v>2228</v>
      </c>
      <c r="C44" s="165">
        <v>44676.0</v>
      </c>
      <c r="D44" s="172">
        <v>44701.0</v>
      </c>
      <c r="E44" s="168" t="str">
        <f t="shared" si="2"/>
        <v>VIVARA</v>
      </c>
      <c r="F44" s="167" t="s">
        <v>69</v>
      </c>
      <c r="G44" s="163" t="s">
        <v>2229</v>
      </c>
      <c r="H44" s="168" t="s">
        <v>25</v>
      </c>
      <c r="I44" s="163" t="s">
        <v>2230</v>
      </c>
      <c r="J44" s="163" t="s">
        <v>2231</v>
      </c>
      <c r="K44" s="162" t="s">
        <v>2232</v>
      </c>
      <c r="L44" s="167" t="s">
        <v>2233</v>
      </c>
      <c r="M44" s="163" t="s">
        <v>2234</v>
      </c>
      <c r="N44" s="164">
        <v>60.0</v>
      </c>
      <c r="O44" s="174" t="s">
        <v>313</v>
      </c>
      <c r="P44" s="165">
        <v>45107.0</v>
      </c>
      <c r="Q44" s="166">
        <v>45473.0</v>
      </c>
      <c r="R44" s="183" t="s">
        <v>2235</v>
      </c>
      <c r="S44" s="198"/>
      <c r="T44" s="169">
        <v>1900.0</v>
      </c>
      <c r="U44" s="203"/>
      <c r="V44" s="178" t="s">
        <v>2236</v>
      </c>
      <c r="W44" s="179"/>
      <c r="X44" s="174" t="s">
        <v>56</v>
      </c>
    </row>
    <row r="45" hidden="1">
      <c r="A45" s="155">
        <v>44649.0</v>
      </c>
      <c r="B45" s="156" t="s">
        <v>2237</v>
      </c>
      <c r="C45" s="157">
        <v>44649.0</v>
      </c>
      <c r="D45" s="172">
        <v>44702.0</v>
      </c>
      <c r="E45" s="168" t="str">
        <f t="shared" si="2"/>
        <v>SYNGENTA</v>
      </c>
      <c r="F45" s="167" t="s">
        <v>69</v>
      </c>
      <c r="G45" s="163"/>
      <c r="H45" s="168" t="s">
        <v>25</v>
      </c>
      <c r="I45" s="163" t="s">
        <v>2238</v>
      </c>
      <c r="J45" s="163" t="s">
        <v>2239</v>
      </c>
      <c r="K45" s="162" t="s">
        <v>2240</v>
      </c>
      <c r="L45" s="163" t="s">
        <v>2241</v>
      </c>
      <c r="M45" s="163" t="s">
        <v>2242</v>
      </c>
      <c r="N45" s="164">
        <f>D45-C45</f>
        <v>53</v>
      </c>
      <c r="O45" s="164" t="s">
        <v>2243</v>
      </c>
      <c r="P45" s="165">
        <v>44926.0</v>
      </c>
      <c r="Q45" s="166">
        <v>45657.0</v>
      </c>
      <c r="R45" s="167" t="s">
        <v>2244</v>
      </c>
      <c r="S45" s="168" t="s">
        <v>2245</v>
      </c>
      <c r="T45" s="169"/>
      <c r="U45" s="169">
        <v>1856.0</v>
      </c>
      <c r="V45" s="170" t="s">
        <v>2246</v>
      </c>
      <c r="W45" s="168"/>
      <c r="X45" s="164" t="s">
        <v>2247</v>
      </c>
    </row>
    <row r="46" hidden="1">
      <c r="A46" s="155">
        <v>44683.0</v>
      </c>
      <c r="B46" s="156" t="s">
        <v>819</v>
      </c>
      <c r="C46" s="157">
        <v>44683.0</v>
      </c>
      <c r="D46" s="172">
        <v>44703.0</v>
      </c>
      <c r="E46" s="168" t="str">
        <f t="shared" si="2"/>
        <v>MARS</v>
      </c>
      <c r="F46" s="167" t="s">
        <v>40</v>
      </c>
      <c r="G46" s="163" t="s">
        <v>1123</v>
      </c>
      <c r="H46" s="168" t="s">
        <v>25</v>
      </c>
      <c r="I46" s="163" t="s">
        <v>2248</v>
      </c>
      <c r="J46" s="163" t="s">
        <v>2249</v>
      </c>
      <c r="K46" s="162" t="s">
        <v>2250</v>
      </c>
      <c r="L46" s="163" t="s">
        <v>2251</v>
      </c>
      <c r="M46" s="163" t="s">
        <v>2252</v>
      </c>
      <c r="N46" s="164">
        <v>90.0</v>
      </c>
      <c r="O46" s="164" t="s">
        <v>2217</v>
      </c>
      <c r="P46" s="165">
        <v>45108.0</v>
      </c>
      <c r="Q46" s="166">
        <v>45505.0</v>
      </c>
      <c r="R46" s="167" t="s">
        <v>2253</v>
      </c>
      <c r="S46" s="171"/>
      <c r="T46" s="169" t="s">
        <v>2254</v>
      </c>
      <c r="U46" s="181"/>
      <c r="V46" s="182" t="s">
        <v>2255</v>
      </c>
      <c r="W46" s="171"/>
      <c r="X46" s="164" t="s">
        <v>2220</v>
      </c>
    </row>
    <row r="47" hidden="1">
      <c r="A47" s="155">
        <v>44693.623439421295</v>
      </c>
      <c r="B47" s="156" t="s">
        <v>2256</v>
      </c>
      <c r="C47" s="165">
        <v>44676.0</v>
      </c>
      <c r="D47" s="172">
        <v>44703.0</v>
      </c>
      <c r="E47" s="168" t="str">
        <f t="shared" si="2"/>
        <v>GRUPO BOTICÁRIO</v>
      </c>
      <c r="F47" s="167" t="s">
        <v>40</v>
      </c>
      <c r="G47" s="163" t="s">
        <v>1123</v>
      </c>
      <c r="H47" s="168" t="s">
        <v>25</v>
      </c>
      <c r="I47" s="163" t="s">
        <v>2257</v>
      </c>
      <c r="J47" s="163" t="s">
        <v>2258</v>
      </c>
      <c r="K47" s="162" t="s">
        <v>43</v>
      </c>
      <c r="L47" s="167" t="s">
        <v>2259</v>
      </c>
      <c r="M47" s="163" t="s">
        <v>2260</v>
      </c>
      <c r="N47" s="164">
        <v>90.0</v>
      </c>
      <c r="O47" s="174" t="s">
        <v>53</v>
      </c>
      <c r="P47" s="165">
        <v>45108.0</v>
      </c>
      <c r="Q47" s="166">
        <v>45474.0</v>
      </c>
      <c r="R47" s="167"/>
      <c r="S47" s="179"/>
      <c r="T47" s="169">
        <v>2068.0</v>
      </c>
      <c r="U47" s="173"/>
      <c r="V47" s="178" t="s">
        <v>2261</v>
      </c>
      <c r="W47" s="179"/>
      <c r="X47" s="174" t="s">
        <v>2262</v>
      </c>
    </row>
    <row r="48" hidden="1">
      <c r="A48" s="155">
        <v>44682.0</v>
      </c>
      <c r="B48" s="156" t="s">
        <v>553</v>
      </c>
      <c r="C48" s="157">
        <v>44682.0</v>
      </c>
      <c r="D48" s="172">
        <v>44704.0</v>
      </c>
      <c r="E48" s="168" t="str">
        <f t="shared" si="2"/>
        <v>MONDELEZ</v>
      </c>
      <c r="F48" s="167" t="s">
        <v>69</v>
      </c>
      <c r="G48" s="163" t="s">
        <v>1123</v>
      </c>
      <c r="H48" s="168" t="s">
        <v>25</v>
      </c>
      <c r="I48" s="163" t="s">
        <v>483</v>
      </c>
      <c r="J48" s="163" t="s">
        <v>2213</v>
      </c>
      <c r="K48" s="162" t="s">
        <v>2263</v>
      </c>
      <c r="L48" s="163" t="s">
        <v>2264</v>
      </c>
      <c r="M48" s="163" t="s">
        <v>2265</v>
      </c>
      <c r="N48" s="164">
        <v>90.0</v>
      </c>
      <c r="O48" s="164" t="s">
        <v>408</v>
      </c>
      <c r="P48" s="165">
        <v>45474.0</v>
      </c>
      <c r="Q48" s="166" t="s">
        <v>2209</v>
      </c>
      <c r="R48" s="167" t="s">
        <v>2266</v>
      </c>
      <c r="S48" s="168" t="s">
        <v>2209</v>
      </c>
      <c r="T48" s="169" t="s">
        <v>2267</v>
      </c>
      <c r="U48" s="181"/>
      <c r="V48" s="163" t="s">
        <v>2268</v>
      </c>
      <c r="W48" s="171"/>
      <c r="X48" s="164" t="s">
        <v>2220</v>
      </c>
    </row>
    <row r="49">
      <c r="A49" s="155">
        <v>44693.64156017361</v>
      </c>
      <c r="B49" s="156"/>
      <c r="C49" s="165">
        <v>44683.0</v>
      </c>
      <c r="D49" s="172">
        <v>44704.0</v>
      </c>
      <c r="E49" s="168" t="s">
        <v>563</v>
      </c>
      <c r="F49" s="167" t="s">
        <v>40</v>
      </c>
      <c r="G49" s="163" t="s">
        <v>2269</v>
      </c>
      <c r="H49" s="168" t="s">
        <v>25</v>
      </c>
      <c r="I49" s="163" t="s">
        <v>587</v>
      </c>
      <c r="J49" s="163" t="s">
        <v>2270</v>
      </c>
      <c r="K49" s="162" t="s">
        <v>2271</v>
      </c>
      <c r="L49" s="167" t="s">
        <v>36</v>
      </c>
      <c r="M49" s="163" t="s">
        <v>2272</v>
      </c>
      <c r="N49" s="164">
        <v>90.0</v>
      </c>
      <c r="O49" s="174" t="s">
        <v>86</v>
      </c>
      <c r="P49" s="165">
        <v>45108.0</v>
      </c>
      <c r="Q49" s="166">
        <v>45474.0</v>
      </c>
      <c r="R49" s="183"/>
      <c r="S49" s="198"/>
      <c r="T49" s="169"/>
      <c r="U49" s="204">
        <v>1600.0</v>
      </c>
      <c r="V49" s="178" t="s">
        <v>2273</v>
      </c>
      <c r="W49" s="179"/>
      <c r="X49" s="174" t="s">
        <v>2017</v>
      </c>
    </row>
    <row r="50" hidden="1">
      <c r="A50" s="155">
        <v>44682.0</v>
      </c>
      <c r="B50" s="156" t="s">
        <v>1862</v>
      </c>
      <c r="C50" s="157">
        <v>44683.0</v>
      </c>
      <c r="D50" s="172">
        <v>44711.0</v>
      </c>
      <c r="E50" s="168" t="str">
        <f t="shared" ref="E50:E55" si="3">UPPER(B50)</f>
        <v>C6 BANK</v>
      </c>
      <c r="F50" s="167" t="s">
        <v>69</v>
      </c>
      <c r="G50" s="163" t="s">
        <v>2274</v>
      </c>
      <c r="H50" s="168" t="s">
        <v>25</v>
      </c>
      <c r="I50" s="163" t="s">
        <v>1174</v>
      </c>
      <c r="J50" s="163" t="s">
        <v>2275</v>
      </c>
      <c r="K50" s="162" t="s">
        <v>43</v>
      </c>
      <c r="L50" s="163" t="s">
        <v>2276</v>
      </c>
      <c r="M50" s="163" t="s">
        <v>2277</v>
      </c>
      <c r="N50" s="164">
        <v>60.0</v>
      </c>
      <c r="O50" s="164" t="s">
        <v>2217</v>
      </c>
      <c r="P50" s="165">
        <v>45108.0</v>
      </c>
      <c r="Q50" s="166" t="s">
        <v>2209</v>
      </c>
      <c r="R50" s="167" t="s">
        <v>2209</v>
      </c>
      <c r="S50" s="168" t="s">
        <v>2209</v>
      </c>
      <c r="T50" s="169">
        <v>2000.0</v>
      </c>
      <c r="U50" s="181"/>
      <c r="V50" s="182" t="s">
        <v>2278</v>
      </c>
      <c r="W50" s="171"/>
      <c r="X50" s="164" t="s">
        <v>2220</v>
      </c>
    </row>
    <row r="51">
      <c r="A51" s="155">
        <v>44693.607937928246</v>
      </c>
      <c r="B51" s="156" t="s">
        <v>354</v>
      </c>
      <c r="C51" s="155">
        <v>44685.0</v>
      </c>
      <c r="D51" s="172">
        <v>44713.0</v>
      </c>
      <c r="E51" s="168" t="str">
        <f t="shared" si="3"/>
        <v>PEPSICO</v>
      </c>
      <c r="F51" s="167" t="s">
        <v>69</v>
      </c>
      <c r="G51" s="163" t="s">
        <v>2279</v>
      </c>
      <c r="H51" s="168" t="s">
        <v>25</v>
      </c>
      <c r="I51" s="163" t="s">
        <v>483</v>
      </c>
      <c r="J51" s="163" t="s">
        <v>2280</v>
      </c>
      <c r="K51" s="162" t="s">
        <v>2281</v>
      </c>
      <c r="L51" s="167" t="s">
        <v>2282</v>
      </c>
      <c r="M51" s="163" t="s">
        <v>2283</v>
      </c>
      <c r="N51" s="164">
        <v>15.0</v>
      </c>
      <c r="O51" s="174" t="s">
        <v>217</v>
      </c>
      <c r="P51" s="165">
        <v>45108.0</v>
      </c>
      <c r="Q51" s="166">
        <v>45474.0</v>
      </c>
      <c r="R51" s="205"/>
      <c r="S51" s="198"/>
      <c r="T51" s="169"/>
      <c r="U51" s="169">
        <v>1783.0</v>
      </c>
      <c r="V51" s="178" t="s">
        <v>2284</v>
      </c>
      <c r="W51" s="179"/>
      <c r="X51" s="174" t="s">
        <v>2017</v>
      </c>
    </row>
    <row r="52" hidden="1">
      <c r="A52" s="155">
        <v>44682.0</v>
      </c>
      <c r="B52" s="156" t="s">
        <v>2285</v>
      </c>
      <c r="C52" s="157">
        <v>44692.0</v>
      </c>
      <c r="D52" s="172">
        <v>44715.0</v>
      </c>
      <c r="E52" s="168" t="str">
        <f t="shared" si="3"/>
        <v>XP INC</v>
      </c>
      <c r="F52" s="167" t="s">
        <v>69</v>
      </c>
      <c r="G52" s="163" t="s">
        <v>2222</v>
      </c>
      <c r="H52" s="168" t="s">
        <v>25</v>
      </c>
      <c r="I52" s="163" t="s">
        <v>692</v>
      </c>
      <c r="J52" s="163" t="s">
        <v>2286</v>
      </c>
      <c r="K52" s="162" t="s">
        <v>1123</v>
      </c>
      <c r="L52" s="163" t="s">
        <v>2287</v>
      </c>
      <c r="M52" s="163" t="s">
        <v>2288</v>
      </c>
      <c r="N52" s="164">
        <v>60.0</v>
      </c>
      <c r="O52" s="164" t="s">
        <v>1250</v>
      </c>
      <c r="P52" s="165">
        <v>45108.0</v>
      </c>
      <c r="Q52" s="166">
        <v>45474.0</v>
      </c>
      <c r="R52" s="167" t="s">
        <v>2289</v>
      </c>
      <c r="S52" s="168" t="s">
        <v>2209</v>
      </c>
      <c r="T52" s="169">
        <v>2000.0</v>
      </c>
      <c r="U52" s="169"/>
      <c r="V52" s="182" t="s">
        <v>2290</v>
      </c>
      <c r="W52" s="168" t="s">
        <v>2291</v>
      </c>
      <c r="X52" s="164" t="s">
        <v>413</v>
      </c>
    </row>
    <row r="53" hidden="1">
      <c r="A53" s="155">
        <v>44693.59396642361</v>
      </c>
      <c r="B53" s="156" t="s">
        <v>2292</v>
      </c>
      <c r="C53" s="165">
        <v>44686.0</v>
      </c>
      <c r="D53" s="172">
        <v>44717.0</v>
      </c>
      <c r="E53" s="168" t="str">
        <f t="shared" si="3"/>
        <v>SERASA EXPERIEN</v>
      </c>
      <c r="F53" s="167" t="s">
        <v>40</v>
      </c>
      <c r="G53" s="163" t="s">
        <v>1123</v>
      </c>
      <c r="H53" s="168" t="s">
        <v>25</v>
      </c>
      <c r="I53" s="163" t="s">
        <v>2196</v>
      </c>
      <c r="J53" s="163" t="s">
        <v>2293</v>
      </c>
      <c r="K53" s="162" t="s">
        <v>875</v>
      </c>
      <c r="L53" s="167" t="s">
        <v>2199</v>
      </c>
      <c r="M53" s="163" t="s">
        <v>2294</v>
      </c>
      <c r="N53" s="164">
        <v>90.0</v>
      </c>
      <c r="O53" s="174" t="s">
        <v>1989</v>
      </c>
      <c r="P53" s="165">
        <v>45261.0</v>
      </c>
      <c r="Q53" s="166">
        <v>45627.0</v>
      </c>
      <c r="R53" s="167" t="s">
        <v>2056</v>
      </c>
      <c r="S53" s="179"/>
      <c r="T53" s="169">
        <v>1500.0</v>
      </c>
      <c r="U53" s="173"/>
      <c r="V53" s="178" t="s">
        <v>2295</v>
      </c>
      <c r="W53" s="179"/>
      <c r="X53" s="174" t="s">
        <v>2262</v>
      </c>
    </row>
    <row r="54" hidden="1">
      <c r="A54" s="155">
        <v>44652.0</v>
      </c>
      <c r="B54" s="156" t="s">
        <v>835</v>
      </c>
      <c r="C54" s="157">
        <v>44652.0</v>
      </c>
      <c r="D54" s="172">
        <v>44721.0</v>
      </c>
      <c r="E54" s="168" t="str">
        <f t="shared" si="3"/>
        <v>CORTEVA</v>
      </c>
      <c r="F54" s="167" t="s">
        <v>69</v>
      </c>
      <c r="G54" s="163" t="s">
        <v>2296</v>
      </c>
      <c r="H54" s="168" t="s">
        <v>25</v>
      </c>
      <c r="I54" s="163" t="s">
        <v>2238</v>
      </c>
      <c r="J54" s="163" t="s">
        <v>2297</v>
      </c>
      <c r="K54" s="162" t="s">
        <v>2298</v>
      </c>
      <c r="L54" s="163" t="s">
        <v>2299</v>
      </c>
      <c r="M54" s="163" t="s">
        <v>2300</v>
      </c>
      <c r="N54" s="164">
        <v>120.0</v>
      </c>
      <c r="O54" s="164" t="s">
        <v>2063</v>
      </c>
      <c r="P54" s="165"/>
      <c r="Q54" s="166"/>
      <c r="R54" s="167"/>
      <c r="S54" s="171"/>
      <c r="T54" s="169">
        <v>2200.0</v>
      </c>
      <c r="U54" s="181"/>
      <c r="V54" s="170" t="s">
        <v>838</v>
      </c>
      <c r="W54" s="168" t="s">
        <v>2301</v>
      </c>
      <c r="X54" s="164" t="s">
        <v>56</v>
      </c>
    </row>
    <row r="55" hidden="1">
      <c r="A55" s="155">
        <v>44711.0</v>
      </c>
      <c r="B55" s="156" t="s">
        <v>2302</v>
      </c>
      <c r="C55" s="165">
        <v>44711.0</v>
      </c>
      <c r="D55" s="172">
        <v>44722.0</v>
      </c>
      <c r="E55" s="168" t="str">
        <f t="shared" si="3"/>
        <v>SOFTYS</v>
      </c>
      <c r="F55" s="167" t="s">
        <v>69</v>
      </c>
      <c r="G55" s="163" t="s">
        <v>2303</v>
      </c>
      <c r="H55" s="168" t="s">
        <v>25</v>
      </c>
      <c r="I55" s="163" t="s">
        <v>2304</v>
      </c>
      <c r="J55" s="163" t="s">
        <v>2305</v>
      </c>
      <c r="K55" s="162" t="s">
        <v>43</v>
      </c>
      <c r="L55" s="173"/>
      <c r="M55" s="163" t="s">
        <v>2306</v>
      </c>
      <c r="N55" s="164">
        <v>90.0</v>
      </c>
      <c r="O55" s="164" t="s">
        <v>2063</v>
      </c>
      <c r="P55" s="165">
        <v>45261.0</v>
      </c>
      <c r="Q55" s="166">
        <v>45444.0</v>
      </c>
      <c r="R55" s="167" t="s">
        <v>280</v>
      </c>
      <c r="S55" s="179"/>
      <c r="T55" s="169">
        <v>1624.0</v>
      </c>
      <c r="U55" s="203"/>
      <c r="V55" s="173"/>
      <c r="W55" s="162" t="s">
        <v>2307</v>
      </c>
      <c r="X55" s="206"/>
    </row>
    <row r="56">
      <c r="A56" s="155">
        <v>44721.0</v>
      </c>
      <c r="B56" s="156"/>
      <c r="C56" s="155">
        <v>44695.0</v>
      </c>
      <c r="D56" s="158">
        <v>44726.0</v>
      </c>
      <c r="E56" s="159" t="s">
        <v>2308</v>
      </c>
      <c r="F56" s="160" t="s">
        <v>69</v>
      </c>
      <c r="G56" s="161" t="s">
        <v>2309</v>
      </c>
      <c r="H56" s="159" t="s">
        <v>25</v>
      </c>
      <c r="I56" s="161" t="s">
        <v>294</v>
      </c>
      <c r="J56" s="161" t="s">
        <v>2310</v>
      </c>
      <c r="K56" s="162" t="s">
        <v>2311</v>
      </c>
      <c r="L56" s="173"/>
      <c r="M56" s="163" t="s">
        <v>2312</v>
      </c>
      <c r="N56" s="164">
        <v>91.0</v>
      </c>
      <c r="O56" s="174" t="s">
        <v>33</v>
      </c>
      <c r="P56" s="165">
        <v>45078.0</v>
      </c>
      <c r="Q56" s="166">
        <v>45627.0</v>
      </c>
      <c r="R56" s="188" t="s">
        <v>2313</v>
      </c>
      <c r="S56" s="207"/>
      <c r="T56" s="190" t="s">
        <v>67</v>
      </c>
      <c r="U56" s="208" t="s">
        <v>2314</v>
      </c>
      <c r="V56" s="209" t="s">
        <v>2315</v>
      </c>
      <c r="W56" s="210"/>
      <c r="X56" s="211" t="s">
        <v>50</v>
      </c>
    </row>
    <row r="57" hidden="1">
      <c r="A57" s="155">
        <v>44721.0</v>
      </c>
      <c r="B57" s="156"/>
      <c r="C57" s="155">
        <v>44683.0</v>
      </c>
      <c r="D57" s="172">
        <v>44726.0</v>
      </c>
      <c r="E57" s="168" t="s">
        <v>2316</v>
      </c>
      <c r="F57" s="167" t="s">
        <v>69</v>
      </c>
      <c r="G57" s="163" t="s">
        <v>2317</v>
      </c>
      <c r="H57" s="168" t="s">
        <v>25</v>
      </c>
      <c r="I57" s="163" t="s">
        <v>264</v>
      </c>
      <c r="J57" s="163" t="s">
        <v>2318</v>
      </c>
      <c r="K57" s="162" t="s">
        <v>2319</v>
      </c>
      <c r="L57" s="173"/>
      <c r="M57" s="163" t="s">
        <v>2320</v>
      </c>
      <c r="N57" s="164">
        <v>81.0</v>
      </c>
      <c r="O57" s="174" t="s">
        <v>33</v>
      </c>
      <c r="P57" s="165">
        <v>45078.0</v>
      </c>
      <c r="Q57" s="166">
        <v>45627.0</v>
      </c>
      <c r="R57" s="167" t="s">
        <v>2321</v>
      </c>
      <c r="S57" s="162" t="s">
        <v>2322</v>
      </c>
      <c r="T57" s="169"/>
      <c r="U57" s="212" t="s">
        <v>2323</v>
      </c>
      <c r="V57" s="213" t="s">
        <v>2324</v>
      </c>
      <c r="W57" s="162" t="s">
        <v>2325</v>
      </c>
      <c r="X57" s="174" t="s">
        <v>56</v>
      </c>
    </row>
    <row r="58">
      <c r="A58" s="155">
        <v>44715.0</v>
      </c>
      <c r="B58" s="156"/>
      <c r="C58" s="155">
        <v>44706.0</v>
      </c>
      <c r="D58" s="172">
        <v>44727.0</v>
      </c>
      <c r="E58" s="168" t="s">
        <v>2326</v>
      </c>
      <c r="F58" s="167" t="s">
        <v>2327</v>
      </c>
      <c r="G58" s="163" t="s">
        <v>2328</v>
      </c>
      <c r="H58" s="168" t="s">
        <v>25</v>
      </c>
      <c r="I58" s="163" t="s">
        <v>2329</v>
      </c>
      <c r="J58" s="163" t="s">
        <v>2330</v>
      </c>
      <c r="K58" s="162" t="s">
        <v>2331</v>
      </c>
      <c r="L58" s="173"/>
      <c r="M58" s="163" t="s">
        <v>2332</v>
      </c>
      <c r="N58" s="164" t="s">
        <v>36</v>
      </c>
      <c r="O58" s="174" t="s">
        <v>108</v>
      </c>
      <c r="P58" s="174" t="s">
        <v>2333</v>
      </c>
      <c r="Q58" s="166">
        <v>45627.0</v>
      </c>
      <c r="R58" s="183"/>
      <c r="S58" s="198"/>
      <c r="T58" s="169"/>
      <c r="U58" s="177">
        <v>1123.0</v>
      </c>
      <c r="V58" s="178" t="s">
        <v>2334</v>
      </c>
      <c r="W58" s="162" t="s">
        <v>67</v>
      </c>
      <c r="X58" s="206"/>
    </row>
    <row r="59" hidden="1">
      <c r="A59" s="155">
        <v>44726.0</v>
      </c>
      <c r="B59" s="156"/>
      <c r="C59" s="155">
        <v>44700.0</v>
      </c>
      <c r="D59" s="172">
        <v>44731.0</v>
      </c>
      <c r="E59" s="168" t="s">
        <v>2335</v>
      </c>
      <c r="F59" s="167" t="s">
        <v>27</v>
      </c>
      <c r="G59" s="163" t="s">
        <v>2336</v>
      </c>
      <c r="H59" s="168" t="s">
        <v>25</v>
      </c>
      <c r="I59" s="163" t="s">
        <v>2337</v>
      </c>
      <c r="J59" s="163" t="s">
        <v>2338</v>
      </c>
      <c r="K59" s="162" t="s">
        <v>413</v>
      </c>
      <c r="L59" s="173"/>
      <c r="M59" s="164" t="s">
        <v>36</v>
      </c>
      <c r="N59" s="164"/>
      <c r="O59" s="174" t="s">
        <v>2339</v>
      </c>
      <c r="P59" s="174" t="s">
        <v>2209</v>
      </c>
      <c r="Q59" s="214" t="s">
        <v>2209</v>
      </c>
      <c r="R59" s="167" t="s">
        <v>2340</v>
      </c>
      <c r="S59" s="179"/>
      <c r="T59" s="169" t="s">
        <v>2341</v>
      </c>
      <c r="U59" s="203"/>
      <c r="V59" s="213" t="s">
        <v>2342</v>
      </c>
      <c r="W59" s="162" t="s">
        <v>2343</v>
      </c>
      <c r="X59" s="174" t="s">
        <v>2344</v>
      </c>
    </row>
    <row r="60" hidden="1">
      <c r="A60" s="155">
        <v>44719.0</v>
      </c>
      <c r="B60" s="156"/>
      <c r="C60" s="155">
        <v>44713.0</v>
      </c>
      <c r="D60" s="172">
        <v>44731.0</v>
      </c>
      <c r="E60" s="168" t="s">
        <v>879</v>
      </c>
      <c r="F60" s="167" t="s">
        <v>69</v>
      </c>
      <c r="G60" s="163" t="s">
        <v>2345</v>
      </c>
      <c r="H60" s="168" t="s">
        <v>25</v>
      </c>
      <c r="I60" s="163" t="s">
        <v>120</v>
      </c>
      <c r="J60" s="163" t="s">
        <v>2346</v>
      </c>
      <c r="K60" s="162" t="s">
        <v>43</v>
      </c>
      <c r="L60" s="173"/>
      <c r="M60" s="163" t="s">
        <v>2347</v>
      </c>
      <c r="N60" s="164" t="s">
        <v>36</v>
      </c>
      <c r="O60" s="174" t="s">
        <v>2063</v>
      </c>
      <c r="P60" s="165">
        <v>45261.0</v>
      </c>
      <c r="Q60" s="166">
        <v>45474.0</v>
      </c>
      <c r="R60" s="167" t="s">
        <v>2348</v>
      </c>
      <c r="S60" s="215"/>
      <c r="T60" s="169">
        <v>2100.0</v>
      </c>
      <c r="U60" s="203"/>
      <c r="V60" s="178" t="s">
        <v>2349</v>
      </c>
      <c r="W60" s="162" t="s">
        <v>2350</v>
      </c>
      <c r="X60" s="174" t="s">
        <v>50</v>
      </c>
    </row>
    <row r="61" hidden="1">
      <c r="A61" s="155">
        <v>44715.0</v>
      </c>
      <c r="B61" s="216" t="s">
        <v>1550</v>
      </c>
      <c r="C61" s="217">
        <v>44713.0</v>
      </c>
      <c r="D61" s="172">
        <v>44731.0</v>
      </c>
      <c r="E61" s="168" t="str">
        <f>UPPER(B61)</f>
        <v>GOLDMAN SACHS</v>
      </c>
      <c r="F61" s="167" t="s">
        <v>69</v>
      </c>
      <c r="G61" s="163" t="s">
        <v>2189</v>
      </c>
      <c r="H61" s="168" t="s">
        <v>25</v>
      </c>
      <c r="I61" s="163" t="s">
        <v>1174</v>
      </c>
      <c r="J61" s="163" t="s">
        <v>2351</v>
      </c>
      <c r="K61" s="162" t="s">
        <v>43</v>
      </c>
      <c r="L61" s="173"/>
      <c r="M61" s="164" t="s">
        <v>36</v>
      </c>
      <c r="N61" s="164">
        <v>11.0</v>
      </c>
      <c r="O61" s="174" t="s">
        <v>1111</v>
      </c>
      <c r="P61" s="165">
        <v>45261.0</v>
      </c>
      <c r="Q61" s="166">
        <v>45627.0</v>
      </c>
      <c r="R61" s="167" t="s">
        <v>545</v>
      </c>
      <c r="S61" s="179"/>
      <c r="T61" s="169"/>
      <c r="U61" s="177">
        <v>3123.0</v>
      </c>
      <c r="V61" s="178" t="s">
        <v>2352</v>
      </c>
      <c r="W61" s="162" t="s">
        <v>2307</v>
      </c>
      <c r="X61" s="174" t="s">
        <v>56</v>
      </c>
    </row>
    <row r="62">
      <c r="A62" s="155">
        <v>44719.0</v>
      </c>
      <c r="B62" s="156"/>
      <c r="C62" s="155">
        <v>44713.0</v>
      </c>
      <c r="D62" s="172">
        <v>44732.0</v>
      </c>
      <c r="E62" s="168" t="s">
        <v>2353</v>
      </c>
      <c r="F62" s="167" t="s">
        <v>69</v>
      </c>
      <c r="G62" s="163" t="s">
        <v>2354</v>
      </c>
      <c r="H62" s="168" t="s">
        <v>25</v>
      </c>
      <c r="I62" s="163" t="s">
        <v>483</v>
      </c>
      <c r="J62" s="163" t="s">
        <v>2355</v>
      </c>
      <c r="K62" s="162" t="s">
        <v>43</v>
      </c>
      <c r="L62" s="173"/>
      <c r="M62" s="163" t="s">
        <v>2356</v>
      </c>
      <c r="N62" s="164">
        <v>42.0</v>
      </c>
      <c r="O62" s="174" t="s">
        <v>2063</v>
      </c>
      <c r="P62" s="165" t="s">
        <v>2209</v>
      </c>
      <c r="Q62" s="166" t="s">
        <v>2209</v>
      </c>
      <c r="R62" s="183" t="s">
        <v>2357</v>
      </c>
      <c r="S62" s="198"/>
      <c r="T62" s="169"/>
      <c r="U62" s="177">
        <v>2000.0</v>
      </c>
      <c r="V62" s="218" t="s">
        <v>2358</v>
      </c>
      <c r="W62" s="162" t="s">
        <v>67</v>
      </c>
      <c r="X62" s="206"/>
    </row>
    <row r="63" hidden="1">
      <c r="A63" s="155">
        <v>44711.0</v>
      </c>
      <c r="B63" s="156" t="s">
        <v>2359</v>
      </c>
      <c r="C63" s="165">
        <v>44711.0</v>
      </c>
      <c r="D63" s="172">
        <v>44733.0</v>
      </c>
      <c r="E63" s="168" t="str">
        <f>UPPER(B63)</f>
        <v>JOHN DEERE</v>
      </c>
      <c r="F63" s="167" t="s">
        <v>69</v>
      </c>
      <c r="G63" s="163" t="s">
        <v>2360</v>
      </c>
      <c r="H63" s="168" t="s">
        <v>25</v>
      </c>
      <c r="I63" s="163" t="s">
        <v>750</v>
      </c>
      <c r="J63" s="163" t="s">
        <v>2361</v>
      </c>
      <c r="K63" s="162" t="s">
        <v>43</v>
      </c>
      <c r="L63" s="173"/>
      <c r="M63" s="164" t="s">
        <v>36</v>
      </c>
      <c r="N63" s="164" t="s">
        <v>36</v>
      </c>
      <c r="O63" s="164" t="s">
        <v>2063</v>
      </c>
      <c r="P63" s="165">
        <v>45078.0</v>
      </c>
      <c r="Q63" s="166">
        <v>45261.0</v>
      </c>
      <c r="R63" s="167" t="s">
        <v>331</v>
      </c>
      <c r="S63" s="162" t="s">
        <v>2362</v>
      </c>
      <c r="T63" s="169" t="s">
        <v>67</v>
      </c>
      <c r="U63" s="177">
        <v>1743.0</v>
      </c>
      <c r="V63" s="178" t="s">
        <v>2363</v>
      </c>
      <c r="W63" s="162" t="s">
        <v>67</v>
      </c>
      <c r="X63" s="174" t="s">
        <v>56</v>
      </c>
    </row>
    <row r="64" hidden="1">
      <c r="A64" s="155">
        <v>44733.0</v>
      </c>
      <c r="B64" s="156"/>
      <c r="C64" s="155">
        <v>44718.0</v>
      </c>
      <c r="D64" s="172">
        <v>44736.0</v>
      </c>
      <c r="E64" s="168" t="s">
        <v>2364</v>
      </c>
      <c r="F64" s="167" t="s">
        <v>69</v>
      </c>
      <c r="G64" s="163" t="s">
        <v>2213</v>
      </c>
      <c r="H64" s="168" t="s">
        <v>25</v>
      </c>
      <c r="I64" s="163" t="s">
        <v>483</v>
      </c>
      <c r="J64" s="163" t="s">
        <v>2213</v>
      </c>
      <c r="K64" s="162" t="s">
        <v>43</v>
      </c>
      <c r="L64" s="173"/>
      <c r="M64" s="164" t="s">
        <v>2209</v>
      </c>
      <c r="N64" s="164" t="s">
        <v>2209</v>
      </c>
      <c r="O64" s="174" t="s">
        <v>53</v>
      </c>
      <c r="P64" s="165">
        <v>45078.0</v>
      </c>
      <c r="Q64" s="166">
        <v>45474.0</v>
      </c>
      <c r="R64" s="167" t="s">
        <v>2365</v>
      </c>
      <c r="S64" s="162" t="s">
        <v>2366</v>
      </c>
      <c r="T64" s="169" t="s">
        <v>67</v>
      </c>
      <c r="U64" s="177">
        <v>1700.0</v>
      </c>
      <c r="V64" s="178" t="s">
        <v>2367</v>
      </c>
      <c r="W64" s="179"/>
      <c r="X64" s="174" t="s">
        <v>50</v>
      </c>
    </row>
    <row r="65">
      <c r="A65" s="155">
        <v>44715.0</v>
      </c>
      <c r="B65" s="156"/>
      <c r="C65" s="155">
        <v>44705.0</v>
      </c>
      <c r="D65" s="172">
        <v>44740.0</v>
      </c>
      <c r="E65" s="186" t="s">
        <v>864</v>
      </c>
      <c r="F65" s="167" t="s">
        <v>40</v>
      </c>
      <c r="G65" s="163" t="s">
        <v>2368</v>
      </c>
      <c r="H65" s="168" t="s">
        <v>25</v>
      </c>
      <c r="I65" s="163" t="s">
        <v>2329</v>
      </c>
      <c r="J65" s="163" t="s">
        <v>2369</v>
      </c>
      <c r="K65" s="162" t="s">
        <v>2370</v>
      </c>
      <c r="L65" s="173"/>
      <c r="M65" s="163" t="s">
        <v>2371</v>
      </c>
      <c r="N65" s="164">
        <v>100.0</v>
      </c>
      <c r="O65" s="174" t="s">
        <v>86</v>
      </c>
      <c r="P65" s="165">
        <v>45261.0</v>
      </c>
      <c r="Q65" s="166">
        <v>45992.0</v>
      </c>
      <c r="R65" s="183" t="s">
        <v>2372</v>
      </c>
      <c r="S65" s="219"/>
      <c r="T65" s="169">
        <v>1375.0</v>
      </c>
      <c r="U65" s="203"/>
      <c r="V65" s="178" t="s">
        <v>2373</v>
      </c>
      <c r="W65" s="162" t="s">
        <v>2374</v>
      </c>
      <c r="X65" s="174" t="s">
        <v>2375</v>
      </c>
    </row>
    <row r="66" hidden="1">
      <c r="A66" s="155">
        <v>44721.0</v>
      </c>
      <c r="B66" s="156"/>
      <c r="C66" s="155">
        <v>44713.0</v>
      </c>
      <c r="D66" s="172">
        <v>44741.0</v>
      </c>
      <c r="E66" s="186" t="s">
        <v>727</v>
      </c>
      <c r="F66" s="167" t="s">
        <v>27</v>
      </c>
      <c r="G66" s="163" t="s">
        <v>2376</v>
      </c>
      <c r="H66" s="168" t="s">
        <v>25</v>
      </c>
      <c r="I66" s="163" t="s">
        <v>2377</v>
      </c>
      <c r="J66" s="163" t="s">
        <v>2378</v>
      </c>
      <c r="K66" s="162" t="s">
        <v>2379</v>
      </c>
      <c r="L66" s="173"/>
      <c r="M66" s="163" t="s">
        <v>2380</v>
      </c>
      <c r="N66" s="164">
        <v>66.0</v>
      </c>
      <c r="O66" s="174" t="s">
        <v>33</v>
      </c>
      <c r="P66" s="165">
        <v>45078.0</v>
      </c>
      <c r="Q66" s="166"/>
      <c r="R66" s="167" t="s">
        <v>2313</v>
      </c>
      <c r="S66" s="179"/>
      <c r="T66" s="169" t="s">
        <v>67</v>
      </c>
      <c r="U66" s="177" t="s">
        <v>2381</v>
      </c>
      <c r="V66" s="213" t="s">
        <v>2382</v>
      </c>
      <c r="W66" s="162" t="s">
        <v>2383</v>
      </c>
      <c r="X66" s="174" t="s">
        <v>2384</v>
      </c>
    </row>
    <row r="67" hidden="1">
      <c r="A67" s="155">
        <v>44715.0</v>
      </c>
      <c r="B67" s="156"/>
      <c r="C67" s="157">
        <v>44713.0</v>
      </c>
      <c r="D67" s="172">
        <v>44742.0</v>
      </c>
      <c r="E67" s="220" t="s">
        <v>1114</v>
      </c>
      <c r="F67" s="167" t="s">
        <v>27</v>
      </c>
      <c r="G67" s="163" t="s">
        <v>2385</v>
      </c>
      <c r="H67" s="168" t="s">
        <v>25</v>
      </c>
      <c r="I67" s="163" t="s">
        <v>424</v>
      </c>
      <c r="J67" s="163" t="s">
        <v>2213</v>
      </c>
      <c r="K67" s="162" t="s">
        <v>43</v>
      </c>
      <c r="L67" s="173"/>
      <c r="M67" s="164" t="s">
        <v>2386</v>
      </c>
      <c r="N67" s="164">
        <v>94.0</v>
      </c>
      <c r="O67" s="174" t="s">
        <v>33</v>
      </c>
      <c r="P67" s="165">
        <v>45261.0</v>
      </c>
      <c r="Q67" s="166">
        <v>44732.0</v>
      </c>
      <c r="R67" s="167" t="s">
        <v>2387</v>
      </c>
      <c r="S67" s="179"/>
      <c r="T67" s="169">
        <v>2600.0</v>
      </c>
      <c r="U67" s="215"/>
      <c r="V67" s="178" t="s">
        <v>2388</v>
      </c>
      <c r="W67" s="162" t="s">
        <v>67</v>
      </c>
      <c r="X67" s="206"/>
    </row>
    <row r="68" hidden="1">
      <c r="A68" s="155">
        <v>44735.0</v>
      </c>
      <c r="B68" s="156"/>
      <c r="C68" s="155">
        <v>44713.0</v>
      </c>
      <c r="D68" s="172">
        <v>44742.0</v>
      </c>
      <c r="E68" s="186" t="s">
        <v>2389</v>
      </c>
      <c r="F68" s="167" t="s">
        <v>2023</v>
      </c>
      <c r="G68" s="167" t="s">
        <v>36</v>
      </c>
      <c r="H68" s="168" t="s">
        <v>25</v>
      </c>
      <c r="I68" s="163" t="s">
        <v>1174</v>
      </c>
      <c r="J68" s="163" t="s">
        <v>2390</v>
      </c>
      <c r="K68" s="162" t="s">
        <v>209</v>
      </c>
      <c r="L68" s="173"/>
      <c r="M68" s="163" t="s">
        <v>2391</v>
      </c>
      <c r="N68" s="164">
        <v>61.0</v>
      </c>
      <c r="O68" s="174" t="s">
        <v>137</v>
      </c>
      <c r="P68" s="165">
        <v>45261.0</v>
      </c>
      <c r="Q68" s="166">
        <v>45627.0</v>
      </c>
      <c r="R68" s="167"/>
      <c r="S68" s="179"/>
      <c r="T68" s="169">
        <v>2500.0</v>
      </c>
      <c r="U68" s="203"/>
      <c r="V68" s="178" t="s">
        <v>2392</v>
      </c>
      <c r="W68" s="179"/>
      <c r="X68" s="206"/>
    </row>
    <row r="69">
      <c r="A69" s="155">
        <v>44726.0</v>
      </c>
      <c r="B69" s="156"/>
      <c r="C69" s="155">
        <v>44713.0</v>
      </c>
      <c r="D69" s="158">
        <v>44743.0</v>
      </c>
      <c r="E69" s="159" t="s">
        <v>206</v>
      </c>
      <c r="F69" s="160" t="s">
        <v>2393</v>
      </c>
      <c r="G69" s="161" t="s">
        <v>2394</v>
      </c>
      <c r="H69" s="159" t="s">
        <v>25</v>
      </c>
      <c r="I69" s="161" t="s">
        <v>587</v>
      </c>
      <c r="J69" s="161" t="s">
        <v>2395</v>
      </c>
      <c r="K69" s="162" t="s">
        <v>209</v>
      </c>
      <c r="L69" s="173"/>
      <c r="M69" s="163" t="s">
        <v>2396</v>
      </c>
      <c r="N69" s="164"/>
      <c r="O69" s="174" t="s">
        <v>137</v>
      </c>
      <c r="P69" s="165">
        <v>45444.0</v>
      </c>
      <c r="Q69" s="166"/>
      <c r="R69" s="188" t="s">
        <v>2397</v>
      </c>
      <c r="S69" s="207"/>
      <c r="T69" s="190" t="s">
        <v>2398</v>
      </c>
      <c r="U69" s="221"/>
      <c r="V69" s="209" t="s">
        <v>2399</v>
      </c>
      <c r="W69" s="222" t="s">
        <v>2400</v>
      </c>
      <c r="X69" s="211" t="s">
        <v>50</v>
      </c>
    </row>
    <row r="70" hidden="1">
      <c r="A70" s="155">
        <v>44715.0</v>
      </c>
      <c r="B70" s="223"/>
      <c r="C70" s="157">
        <v>44713.0</v>
      </c>
      <c r="D70" s="172">
        <v>44743.0</v>
      </c>
      <c r="E70" s="168" t="s">
        <v>2401</v>
      </c>
      <c r="F70" s="167" t="s">
        <v>69</v>
      </c>
      <c r="G70" s="163" t="s">
        <v>2402</v>
      </c>
      <c r="H70" s="168" t="s">
        <v>25</v>
      </c>
      <c r="I70" s="163" t="s">
        <v>1174</v>
      </c>
      <c r="J70" s="163" t="s">
        <v>2403</v>
      </c>
      <c r="K70" s="162" t="s">
        <v>43</v>
      </c>
      <c r="L70" s="173"/>
      <c r="M70" s="164" t="s">
        <v>36</v>
      </c>
      <c r="N70" s="164" t="s">
        <v>36</v>
      </c>
      <c r="O70" s="174" t="s">
        <v>1111</v>
      </c>
      <c r="P70" s="174" t="s">
        <v>2404</v>
      </c>
      <c r="Q70" s="214" t="s">
        <v>724</v>
      </c>
      <c r="R70" s="167" t="s">
        <v>2405</v>
      </c>
      <c r="S70" s="179"/>
      <c r="T70" s="169"/>
      <c r="U70" s="177" t="s">
        <v>2406</v>
      </c>
      <c r="V70" s="178" t="s">
        <v>2407</v>
      </c>
      <c r="W70" s="162" t="s">
        <v>67</v>
      </c>
      <c r="X70" s="206"/>
    </row>
    <row r="71" ht="30.0" hidden="1" customHeight="1">
      <c r="A71" s="155">
        <v>44733.0</v>
      </c>
      <c r="B71" s="156"/>
      <c r="C71" s="155">
        <v>44718.0</v>
      </c>
      <c r="D71" s="172">
        <v>44745.0</v>
      </c>
      <c r="E71" s="168" t="s">
        <v>2408</v>
      </c>
      <c r="F71" s="167" t="s">
        <v>69</v>
      </c>
      <c r="G71" s="163" t="s">
        <v>2385</v>
      </c>
      <c r="H71" s="168" t="s">
        <v>25</v>
      </c>
      <c r="I71" s="163" t="s">
        <v>264</v>
      </c>
      <c r="J71" s="163" t="s">
        <v>2409</v>
      </c>
      <c r="K71" s="162" t="s">
        <v>43</v>
      </c>
      <c r="L71" s="173"/>
      <c r="M71" s="163" t="s">
        <v>2410</v>
      </c>
      <c r="N71" s="164">
        <v>37.0</v>
      </c>
      <c r="O71" s="174" t="s">
        <v>217</v>
      </c>
      <c r="P71" s="165">
        <v>45078.0</v>
      </c>
      <c r="Q71" s="166">
        <v>45474.0</v>
      </c>
      <c r="R71" s="162" t="s">
        <v>2411</v>
      </c>
      <c r="S71" s="162" t="s">
        <v>2412</v>
      </c>
      <c r="T71" s="169">
        <v>2200.0</v>
      </c>
      <c r="U71" s="203"/>
      <c r="V71" s="178" t="s">
        <v>2413</v>
      </c>
      <c r="W71" s="179"/>
      <c r="X71" s="174" t="s">
        <v>56</v>
      </c>
    </row>
    <row r="72" ht="21.0" hidden="1" customHeight="1">
      <c r="A72" s="155">
        <v>44732.0</v>
      </c>
      <c r="B72" s="156"/>
      <c r="C72" s="157">
        <v>44732.0</v>
      </c>
      <c r="D72" s="172">
        <v>44745.0</v>
      </c>
      <c r="E72" s="168" t="s">
        <v>2414</v>
      </c>
      <c r="F72" s="167" t="s">
        <v>2393</v>
      </c>
      <c r="G72" s="163" t="s">
        <v>2415</v>
      </c>
      <c r="H72" s="168" t="s">
        <v>25</v>
      </c>
      <c r="I72" s="163" t="s">
        <v>2416</v>
      </c>
      <c r="J72" s="163" t="s">
        <v>2417</v>
      </c>
      <c r="K72" s="162" t="s">
        <v>43</v>
      </c>
      <c r="L72" s="173"/>
      <c r="M72" s="163" t="s">
        <v>2418</v>
      </c>
      <c r="N72" s="164">
        <v>65.0</v>
      </c>
      <c r="O72" s="174" t="s">
        <v>2419</v>
      </c>
      <c r="P72" s="165">
        <v>45261.0</v>
      </c>
      <c r="Q72" s="166">
        <v>45627.0</v>
      </c>
      <c r="R72" s="167" t="s">
        <v>2420</v>
      </c>
      <c r="S72" s="179"/>
      <c r="T72" s="169"/>
      <c r="U72" s="177">
        <v>1700.0</v>
      </c>
      <c r="V72" s="178" t="s">
        <v>2421</v>
      </c>
      <c r="W72" s="179"/>
      <c r="X72" s="206"/>
    </row>
    <row r="73">
      <c r="A73" s="155">
        <v>44743.0</v>
      </c>
      <c r="B73" s="156"/>
      <c r="C73" s="155">
        <v>44743.0</v>
      </c>
      <c r="D73" s="172">
        <v>44748.0</v>
      </c>
      <c r="E73" s="168" t="s">
        <v>2422</v>
      </c>
      <c r="F73" s="167" t="s">
        <v>2023</v>
      </c>
      <c r="G73" s="163" t="s">
        <v>2423</v>
      </c>
      <c r="H73" s="168" t="s">
        <v>25</v>
      </c>
      <c r="I73" s="163" t="s">
        <v>82</v>
      </c>
      <c r="J73" s="163" t="s">
        <v>2424</v>
      </c>
      <c r="K73" s="162" t="s">
        <v>43</v>
      </c>
      <c r="L73" s="173"/>
      <c r="M73" s="163" t="s">
        <v>2425</v>
      </c>
      <c r="N73" s="164">
        <v>31.0</v>
      </c>
      <c r="O73" s="174" t="s">
        <v>108</v>
      </c>
      <c r="P73" s="165">
        <v>45078.0</v>
      </c>
      <c r="Q73" s="166">
        <v>45627.0</v>
      </c>
      <c r="R73" s="183"/>
      <c r="S73" s="198"/>
      <c r="T73" s="169"/>
      <c r="U73" s="177" t="s">
        <v>2406</v>
      </c>
      <c r="V73" s="178" t="s">
        <v>2426</v>
      </c>
      <c r="W73" s="179"/>
      <c r="X73" s="174" t="s">
        <v>50</v>
      </c>
    </row>
    <row r="74" hidden="1">
      <c r="A74" s="155">
        <v>44715.0</v>
      </c>
      <c r="B74" s="223"/>
      <c r="C74" s="157">
        <v>44713.0</v>
      </c>
      <c r="D74" s="172">
        <v>44752.0</v>
      </c>
      <c r="E74" s="168" t="s">
        <v>2427</v>
      </c>
      <c r="F74" s="167" t="s">
        <v>69</v>
      </c>
      <c r="G74" s="163" t="s">
        <v>2428</v>
      </c>
      <c r="H74" s="168" t="s">
        <v>25</v>
      </c>
      <c r="I74" s="163" t="s">
        <v>483</v>
      </c>
      <c r="J74" s="163" t="s">
        <v>1887</v>
      </c>
      <c r="K74" s="162" t="s">
        <v>43</v>
      </c>
      <c r="L74" s="173"/>
      <c r="M74" s="164" t="s">
        <v>36</v>
      </c>
      <c r="N74" s="164" t="s">
        <v>36</v>
      </c>
      <c r="O74" s="174" t="s">
        <v>1111</v>
      </c>
      <c r="P74" s="165" t="s">
        <v>2209</v>
      </c>
      <c r="Q74" s="166">
        <v>45108.0</v>
      </c>
      <c r="R74" s="167" t="s">
        <v>2429</v>
      </c>
      <c r="S74" s="162" t="s">
        <v>2430</v>
      </c>
      <c r="T74" s="169" t="s">
        <v>67</v>
      </c>
      <c r="U74" s="177">
        <v>1763.0</v>
      </c>
      <c r="V74" s="178" t="s">
        <v>2431</v>
      </c>
      <c r="W74" s="162" t="s">
        <v>67</v>
      </c>
      <c r="X74" s="206"/>
    </row>
    <row r="75" ht="18.0" customHeight="1">
      <c r="A75" s="155">
        <v>44743.0</v>
      </c>
      <c r="B75" s="156"/>
      <c r="C75" s="165">
        <v>44718.0</v>
      </c>
      <c r="D75" s="155">
        <v>44752.0</v>
      </c>
      <c r="E75" s="186" t="s">
        <v>812</v>
      </c>
      <c r="F75" s="167" t="s">
        <v>69</v>
      </c>
      <c r="G75" s="163" t="s">
        <v>2432</v>
      </c>
      <c r="H75" s="168" t="s">
        <v>25</v>
      </c>
      <c r="I75" s="163" t="s">
        <v>1040</v>
      </c>
      <c r="J75" s="163" t="s">
        <v>2213</v>
      </c>
      <c r="K75" s="162" t="s">
        <v>43</v>
      </c>
      <c r="L75" s="173"/>
      <c r="M75" s="163" t="s">
        <v>2433</v>
      </c>
      <c r="N75" s="164">
        <v>56.0</v>
      </c>
      <c r="O75" s="174" t="s">
        <v>2063</v>
      </c>
      <c r="P75" s="165">
        <v>45261.0</v>
      </c>
      <c r="Q75" s="166">
        <v>45627.0</v>
      </c>
      <c r="R75" s="183"/>
      <c r="S75" s="219"/>
      <c r="T75" s="177">
        <v>1700.0</v>
      </c>
      <c r="U75" s="215"/>
      <c r="V75" s="178" t="s">
        <v>2434</v>
      </c>
      <c r="W75" s="162" t="s">
        <v>2307</v>
      </c>
      <c r="X75" s="174" t="s">
        <v>50</v>
      </c>
    </row>
    <row r="76" hidden="1">
      <c r="A76" s="155">
        <v>44743.0</v>
      </c>
      <c r="B76" s="156"/>
      <c r="C76" s="155">
        <v>44732.0</v>
      </c>
      <c r="D76" s="172">
        <v>44755.0</v>
      </c>
      <c r="E76" s="224" t="s">
        <v>839</v>
      </c>
      <c r="F76" s="167" t="s">
        <v>27</v>
      </c>
      <c r="G76" s="163" t="s">
        <v>2435</v>
      </c>
      <c r="H76" s="168" t="s">
        <v>25</v>
      </c>
      <c r="I76" s="163" t="s">
        <v>2436</v>
      </c>
      <c r="J76" s="163" t="s">
        <v>2213</v>
      </c>
      <c r="K76" s="162" t="s">
        <v>2437</v>
      </c>
      <c r="L76" s="173"/>
      <c r="M76" s="164" t="s">
        <v>2209</v>
      </c>
      <c r="N76" s="164" t="s">
        <v>2209</v>
      </c>
      <c r="O76" s="174" t="s">
        <v>2438</v>
      </c>
      <c r="P76" s="165">
        <v>45261.0</v>
      </c>
      <c r="Q76" s="166">
        <v>45627.0</v>
      </c>
      <c r="R76" s="167" t="s">
        <v>367</v>
      </c>
      <c r="S76" s="179"/>
      <c r="T76" s="169"/>
      <c r="U76" s="203"/>
      <c r="V76" s="173"/>
      <c r="W76" s="179"/>
      <c r="X76" s="206"/>
    </row>
    <row r="77" ht="19.5" hidden="1" customHeight="1">
      <c r="A77" s="155">
        <v>44757.0</v>
      </c>
      <c r="B77" s="156"/>
      <c r="C77" s="180">
        <v>44727.0</v>
      </c>
      <c r="D77" s="172">
        <v>44759.0</v>
      </c>
      <c r="E77" s="225" t="s">
        <v>2004</v>
      </c>
      <c r="F77" s="167" t="s">
        <v>27</v>
      </c>
      <c r="G77" s="163" t="s">
        <v>2005</v>
      </c>
      <c r="H77" s="168" t="s">
        <v>25</v>
      </c>
      <c r="I77" s="163" t="s">
        <v>1470</v>
      </c>
      <c r="J77" s="163" t="s">
        <v>2439</v>
      </c>
      <c r="K77" s="162" t="s">
        <v>43</v>
      </c>
      <c r="L77" s="163" t="s">
        <v>2007</v>
      </c>
      <c r="M77" s="163" t="s">
        <v>2440</v>
      </c>
      <c r="N77" s="164">
        <v>78.0</v>
      </c>
      <c r="O77" s="164" t="s">
        <v>313</v>
      </c>
      <c r="P77" s="162" t="s">
        <v>2441</v>
      </c>
      <c r="Q77" s="214" t="s">
        <v>2213</v>
      </c>
      <c r="R77" s="167" t="s">
        <v>2442</v>
      </c>
      <c r="S77" s="179"/>
      <c r="T77" s="169">
        <v>1500.0</v>
      </c>
      <c r="U77" s="203"/>
      <c r="V77" s="213" t="s">
        <v>2010</v>
      </c>
      <c r="W77" s="179"/>
      <c r="X77" s="174"/>
    </row>
    <row r="78">
      <c r="A78" s="155">
        <v>44757.0</v>
      </c>
      <c r="B78" s="156"/>
      <c r="C78" s="155">
        <v>44735.0</v>
      </c>
      <c r="D78" s="172">
        <v>44762.0</v>
      </c>
      <c r="E78" s="186" t="s">
        <v>2443</v>
      </c>
      <c r="F78" s="167" t="s">
        <v>2023</v>
      </c>
      <c r="G78" s="163" t="s">
        <v>2444</v>
      </c>
      <c r="H78" s="168" t="s">
        <v>25</v>
      </c>
      <c r="I78" s="163" t="s">
        <v>264</v>
      </c>
      <c r="J78" s="163" t="s">
        <v>2445</v>
      </c>
      <c r="K78" s="162" t="s">
        <v>43</v>
      </c>
      <c r="L78" s="173"/>
      <c r="M78" s="163" t="s">
        <v>2446</v>
      </c>
      <c r="N78" s="164">
        <v>60.0</v>
      </c>
      <c r="O78" s="174" t="s">
        <v>217</v>
      </c>
      <c r="P78" s="165">
        <v>45474.0</v>
      </c>
      <c r="Q78" s="166">
        <v>45657.0</v>
      </c>
      <c r="R78" s="183"/>
      <c r="S78" s="198"/>
      <c r="T78" s="169">
        <v>1800.0</v>
      </c>
      <c r="U78" s="203"/>
      <c r="V78" s="178" t="s">
        <v>2447</v>
      </c>
      <c r="W78" s="179"/>
      <c r="X78" s="174" t="s">
        <v>50</v>
      </c>
    </row>
    <row r="79" ht="23.25" hidden="1" customHeight="1">
      <c r="A79" s="155">
        <v>44743.0</v>
      </c>
      <c r="B79" s="156"/>
      <c r="C79" s="155">
        <v>44713.0</v>
      </c>
      <c r="D79" s="172">
        <v>44768.0</v>
      </c>
      <c r="E79" s="168" t="s">
        <v>360</v>
      </c>
      <c r="F79" s="167" t="s">
        <v>2393</v>
      </c>
      <c r="G79" s="163"/>
      <c r="H79" s="168" t="s">
        <v>25</v>
      </c>
      <c r="I79" s="163" t="s">
        <v>2448</v>
      </c>
      <c r="J79" s="163" t="s">
        <v>2449</v>
      </c>
      <c r="K79" s="162" t="s">
        <v>382</v>
      </c>
      <c r="L79" s="173"/>
      <c r="M79" s="163" t="s">
        <v>2450</v>
      </c>
      <c r="N79" s="164">
        <v>45.0</v>
      </c>
      <c r="O79" s="174" t="s">
        <v>137</v>
      </c>
      <c r="P79" s="165">
        <v>45444.0</v>
      </c>
      <c r="Q79" s="166">
        <v>45627.0</v>
      </c>
      <c r="R79" s="167"/>
      <c r="S79" s="179"/>
      <c r="T79" s="169">
        <v>1675.0</v>
      </c>
      <c r="U79" s="203"/>
      <c r="V79" s="178" t="s">
        <v>2451</v>
      </c>
      <c r="W79" s="179"/>
      <c r="X79" s="174" t="s">
        <v>50</v>
      </c>
    </row>
    <row r="80" ht="23.25" hidden="1" customHeight="1">
      <c r="A80" s="155">
        <v>44743.0</v>
      </c>
      <c r="B80" s="156"/>
      <c r="C80" s="155">
        <v>44739.0</v>
      </c>
      <c r="D80" s="172">
        <v>44770.0</v>
      </c>
      <c r="E80" s="225" t="s">
        <v>2115</v>
      </c>
      <c r="F80" s="167" t="s">
        <v>40</v>
      </c>
      <c r="G80" s="163" t="s">
        <v>1123</v>
      </c>
      <c r="H80" s="168" t="s">
        <v>25</v>
      </c>
      <c r="I80" s="163" t="s">
        <v>29</v>
      </c>
      <c r="J80" s="163" t="s">
        <v>2369</v>
      </c>
      <c r="K80" s="162" t="s">
        <v>145</v>
      </c>
      <c r="L80" s="173"/>
      <c r="M80" s="163" t="s">
        <v>2213</v>
      </c>
      <c r="N80" s="164" t="s">
        <v>36</v>
      </c>
      <c r="O80" s="174" t="s">
        <v>86</v>
      </c>
      <c r="P80" s="174" t="s">
        <v>2213</v>
      </c>
      <c r="Q80" s="214" t="s">
        <v>2213</v>
      </c>
      <c r="R80" s="167"/>
      <c r="S80" s="179"/>
      <c r="T80" s="169"/>
      <c r="U80" s="177">
        <v>2800.0</v>
      </c>
      <c r="V80" s="178" t="s">
        <v>2452</v>
      </c>
      <c r="W80" s="179"/>
      <c r="X80" s="174"/>
    </row>
    <row r="81" hidden="1">
      <c r="A81" s="155">
        <v>44774.0</v>
      </c>
      <c r="B81" s="156"/>
      <c r="C81" s="155">
        <v>44753.0</v>
      </c>
      <c r="D81" s="172">
        <v>44783.0</v>
      </c>
      <c r="E81" s="186" t="s">
        <v>2453</v>
      </c>
      <c r="F81" s="167" t="s">
        <v>40</v>
      </c>
      <c r="G81" s="163" t="s">
        <v>1123</v>
      </c>
      <c r="H81" s="168" t="s">
        <v>25</v>
      </c>
      <c r="I81" s="163" t="s">
        <v>29</v>
      </c>
      <c r="J81" s="163"/>
      <c r="K81" s="162"/>
      <c r="L81" s="173"/>
      <c r="M81" s="163" t="s">
        <v>2454</v>
      </c>
      <c r="N81" s="164">
        <v>82.0</v>
      </c>
      <c r="O81" s="174" t="s">
        <v>33</v>
      </c>
      <c r="P81" s="165">
        <v>45200.0</v>
      </c>
      <c r="Q81" s="166" t="s">
        <v>2209</v>
      </c>
      <c r="R81" s="183" t="s">
        <v>244</v>
      </c>
      <c r="S81" s="198"/>
      <c r="T81" s="169">
        <v>1950.0</v>
      </c>
      <c r="U81" s="203"/>
      <c r="V81" s="178" t="s">
        <v>2455</v>
      </c>
      <c r="W81" s="179"/>
      <c r="X81" s="174"/>
    </row>
    <row r="82" hidden="1">
      <c r="A82" s="155">
        <v>44783.0</v>
      </c>
      <c r="B82" s="156"/>
      <c r="C82" s="226">
        <v>44774.0</v>
      </c>
      <c r="D82" s="226">
        <v>44788.0</v>
      </c>
      <c r="E82" s="186" t="s">
        <v>2456</v>
      </c>
      <c r="F82" s="167" t="s">
        <v>69</v>
      </c>
      <c r="G82" s="167" t="s">
        <v>36</v>
      </c>
      <c r="H82" s="168" t="s">
        <v>25</v>
      </c>
      <c r="I82" s="163" t="s">
        <v>504</v>
      </c>
      <c r="J82" s="163" t="s">
        <v>2457</v>
      </c>
      <c r="K82" s="162" t="s">
        <v>2458</v>
      </c>
      <c r="L82" s="173"/>
      <c r="M82" s="163" t="s">
        <v>2459</v>
      </c>
      <c r="N82" s="164">
        <v>30.0</v>
      </c>
      <c r="O82" s="174" t="s">
        <v>1989</v>
      </c>
      <c r="P82" s="155">
        <v>45657.0</v>
      </c>
      <c r="Q82" s="172">
        <v>45839.0</v>
      </c>
      <c r="R82" s="183"/>
      <c r="S82" s="198"/>
      <c r="T82" s="169"/>
      <c r="U82" s="177">
        <v>1922.0</v>
      </c>
      <c r="V82" s="178" t="s">
        <v>2460</v>
      </c>
      <c r="W82" s="179"/>
      <c r="X82" s="174" t="s">
        <v>56</v>
      </c>
    </row>
    <row r="83" hidden="1">
      <c r="A83" s="155">
        <v>44792.0</v>
      </c>
      <c r="B83" s="156"/>
      <c r="C83" s="155">
        <v>44762.0</v>
      </c>
      <c r="D83" s="172">
        <v>44794.0</v>
      </c>
      <c r="E83" s="186" t="s">
        <v>2461</v>
      </c>
      <c r="F83" s="167" t="s">
        <v>40</v>
      </c>
      <c r="G83" s="163" t="s">
        <v>1123</v>
      </c>
      <c r="H83" s="168" t="s">
        <v>25</v>
      </c>
      <c r="I83" s="163" t="s">
        <v>1040</v>
      </c>
      <c r="J83" s="163" t="s">
        <v>215</v>
      </c>
      <c r="K83" s="162" t="s">
        <v>2462</v>
      </c>
      <c r="L83" s="173"/>
      <c r="M83" s="163" t="s">
        <v>2463</v>
      </c>
      <c r="N83" s="164" t="s">
        <v>2213</v>
      </c>
      <c r="O83" s="174" t="s">
        <v>33</v>
      </c>
      <c r="P83" s="165">
        <v>45261.0</v>
      </c>
      <c r="Q83" s="165">
        <v>45627.0</v>
      </c>
      <c r="R83" s="183" t="s">
        <v>168</v>
      </c>
      <c r="S83" s="184" t="s">
        <v>2464</v>
      </c>
      <c r="T83" s="169">
        <v>2000.0</v>
      </c>
      <c r="U83" s="203"/>
      <c r="V83" s="178" t="s">
        <v>2465</v>
      </c>
      <c r="W83" s="179"/>
      <c r="X83" s="174"/>
    </row>
    <row r="84" hidden="1">
      <c r="A84" s="155">
        <v>44777.0</v>
      </c>
      <c r="B84" s="156"/>
      <c r="C84" s="155">
        <v>44774.0</v>
      </c>
      <c r="D84" s="172">
        <v>44795.0</v>
      </c>
      <c r="E84" s="227" t="s">
        <v>2175</v>
      </c>
      <c r="F84" s="167" t="s">
        <v>36</v>
      </c>
      <c r="G84" s="163" t="s">
        <v>1123</v>
      </c>
      <c r="H84" s="168" t="s">
        <v>25</v>
      </c>
      <c r="I84" s="163" t="s">
        <v>2466</v>
      </c>
      <c r="J84" s="163" t="s">
        <v>2467</v>
      </c>
      <c r="K84" s="162" t="s">
        <v>43</v>
      </c>
      <c r="L84" s="173"/>
      <c r="M84" s="163" t="s">
        <v>2468</v>
      </c>
      <c r="N84" s="164">
        <v>92.0</v>
      </c>
      <c r="O84" s="174" t="s">
        <v>86</v>
      </c>
      <c r="P84" s="165">
        <v>45261.0</v>
      </c>
      <c r="Q84" s="166" t="s">
        <v>2209</v>
      </c>
      <c r="R84" s="183"/>
      <c r="S84" s="198"/>
      <c r="T84" s="169"/>
      <c r="U84" s="177">
        <v>2400.0</v>
      </c>
      <c r="V84" s="178" t="s">
        <v>2469</v>
      </c>
      <c r="W84" s="179"/>
      <c r="X84" s="174" t="s">
        <v>50</v>
      </c>
    </row>
    <row r="85" hidden="1">
      <c r="A85" s="155">
        <v>44795.0</v>
      </c>
      <c r="B85" s="156"/>
      <c r="C85" s="155">
        <v>44774.0</v>
      </c>
      <c r="D85" s="172">
        <v>44799.0</v>
      </c>
      <c r="E85" s="220" t="s">
        <v>2099</v>
      </c>
      <c r="F85" s="167" t="s">
        <v>69</v>
      </c>
      <c r="G85" s="163" t="s">
        <v>1123</v>
      </c>
      <c r="H85" s="168" t="s">
        <v>25</v>
      </c>
      <c r="I85" s="163" t="s">
        <v>1040</v>
      </c>
      <c r="J85" s="163" t="s">
        <v>215</v>
      </c>
      <c r="K85" s="162" t="s">
        <v>2470</v>
      </c>
      <c r="L85" s="173"/>
      <c r="M85" s="163" t="s">
        <v>2471</v>
      </c>
      <c r="N85" s="164">
        <v>60.0</v>
      </c>
      <c r="O85" s="174" t="s">
        <v>108</v>
      </c>
      <c r="P85" s="228">
        <v>45474.0</v>
      </c>
      <c r="Q85" s="166" t="s">
        <v>2209</v>
      </c>
      <c r="R85" s="166" t="s">
        <v>2472</v>
      </c>
      <c r="S85" s="198"/>
      <c r="T85" s="169">
        <v>2000.0</v>
      </c>
      <c r="U85" s="203"/>
      <c r="V85" s="178" t="s">
        <v>2473</v>
      </c>
      <c r="W85" s="179"/>
      <c r="X85" s="174"/>
    </row>
    <row r="86">
      <c r="A86" s="155">
        <v>44783.0</v>
      </c>
      <c r="B86" s="156"/>
      <c r="C86" s="155">
        <v>44774.0</v>
      </c>
      <c r="D86" s="172">
        <v>44802.0</v>
      </c>
      <c r="E86" s="168" t="s">
        <v>2474</v>
      </c>
      <c r="F86" s="167" t="s">
        <v>69</v>
      </c>
      <c r="G86" s="163" t="s">
        <v>1385</v>
      </c>
      <c r="H86" s="168" t="s">
        <v>25</v>
      </c>
      <c r="I86" s="163" t="s">
        <v>1105</v>
      </c>
      <c r="J86" s="163" t="s">
        <v>1385</v>
      </c>
      <c r="K86" s="162" t="s">
        <v>2475</v>
      </c>
      <c r="L86" s="173"/>
      <c r="M86" s="163"/>
      <c r="N86" s="164"/>
      <c r="O86" s="174"/>
      <c r="P86" s="165">
        <v>45627.0</v>
      </c>
      <c r="Q86" s="166">
        <v>45992.0</v>
      </c>
      <c r="R86" s="183"/>
      <c r="S86" s="184" t="s">
        <v>168</v>
      </c>
      <c r="T86" s="169"/>
      <c r="U86" s="203"/>
      <c r="V86" s="167"/>
      <c r="W86" s="179"/>
      <c r="X86" s="174"/>
    </row>
    <row r="87" hidden="1">
      <c r="A87" s="155">
        <v>44783.0</v>
      </c>
      <c r="B87" s="156"/>
      <c r="C87" s="155">
        <v>44783.0</v>
      </c>
      <c r="D87" s="172">
        <v>44805.0</v>
      </c>
      <c r="E87" s="168" t="s">
        <v>445</v>
      </c>
      <c r="F87" s="167" t="s">
        <v>127</v>
      </c>
      <c r="G87" s="167" t="s">
        <v>36</v>
      </c>
      <c r="H87" s="168" t="s">
        <v>25</v>
      </c>
      <c r="I87" s="163" t="s">
        <v>1040</v>
      </c>
      <c r="J87" s="163" t="s">
        <v>215</v>
      </c>
      <c r="K87" s="162" t="s">
        <v>2476</v>
      </c>
      <c r="L87" s="173"/>
      <c r="M87" s="163" t="s">
        <v>2477</v>
      </c>
      <c r="N87" s="164">
        <v>120.0</v>
      </c>
      <c r="O87" s="174" t="s">
        <v>86</v>
      </c>
      <c r="P87" s="165">
        <v>45261.0</v>
      </c>
      <c r="Q87" s="214" t="s">
        <v>2478</v>
      </c>
      <c r="R87" s="183"/>
      <c r="S87" s="215"/>
      <c r="T87" s="169">
        <v>2000.0</v>
      </c>
      <c r="U87" s="203"/>
      <c r="V87" s="229" t="s">
        <v>453</v>
      </c>
      <c r="W87" s="184" t="s">
        <v>2479</v>
      </c>
      <c r="X87" s="174"/>
    </row>
    <row r="88" hidden="1">
      <c r="A88" s="155">
        <v>44774.0</v>
      </c>
      <c r="B88" s="156" t="s">
        <v>183</v>
      </c>
      <c r="C88" s="217">
        <v>44774.0</v>
      </c>
      <c r="D88" s="172">
        <v>44805.0</v>
      </c>
      <c r="E88" s="168" t="str">
        <f>UPPER(B88)</f>
        <v>SANTANDER</v>
      </c>
      <c r="F88" s="167" t="s">
        <v>40</v>
      </c>
      <c r="G88" s="163" t="s">
        <v>1123</v>
      </c>
      <c r="H88" s="168" t="s">
        <v>25</v>
      </c>
      <c r="I88" s="163" t="s">
        <v>1174</v>
      </c>
      <c r="J88" s="163" t="s">
        <v>153</v>
      </c>
      <c r="K88" s="162" t="s">
        <v>1123</v>
      </c>
      <c r="L88" s="163" t="s">
        <v>2480</v>
      </c>
      <c r="M88" s="163" t="s">
        <v>2213</v>
      </c>
      <c r="N88" s="164"/>
      <c r="O88" s="187" t="s">
        <v>289</v>
      </c>
      <c r="P88" s="165">
        <v>45108.0</v>
      </c>
      <c r="Q88" s="166" t="s">
        <v>2213</v>
      </c>
      <c r="R88" s="167"/>
      <c r="S88" s="171"/>
      <c r="T88" s="169"/>
      <c r="U88" s="169">
        <v>2733.0</v>
      </c>
      <c r="V88" s="182" t="s">
        <v>2481</v>
      </c>
      <c r="W88" s="171"/>
      <c r="X88" s="164" t="s">
        <v>56</v>
      </c>
    </row>
    <row r="89">
      <c r="A89" s="155">
        <v>44783.0</v>
      </c>
      <c r="B89" s="156"/>
      <c r="C89" s="155">
        <v>44783.0</v>
      </c>
      <c r="D89" s="172">
        <v>44806.0</v>
      </c>
      <c r="E89" s="168" t="s">
        <v>1296</v>
      </c>
      <c r="F89" s="167" t="s">
        <v>2327</v>
      </c>
      <c r="G89" s="163" t="s">
        <v>2482</v>
      </c>
      <c r="H89" s="168" t="s">
        <v>25</v>
      </c>
      <c r="I89" s="163" t="s">
        <v>2483</v>
      </c>
      <c r="J89" s="163" t="s">
        <v>2484</v>
      </c>
      <c r="K89" s="162" t="s">
        <v>1298</v>
      </c>
      <c r="L89" s="173"/>
      <c r="M89" s="163" t="s">
        <v>2463</v>
      </c>
      <c r="N89" s="164" t="s">
        <v>2213</v>
      </c>
      <c r="O89" s="174" t="s">
        <v>313</v>
      </c>
      <c r="P89" s="165">
        <v>45261.0</v>
      </c>
      <c r="Q89" s="165">
        <v>45627.0</v>
      </c>
      <c r="R89" s="183" t="s">
        <v>2485</v>
      </c>
      <c r="S89" s="184" t="s">
        <v>2464</v>
      </c>
      <c r="T89" s="169"/>
      <c r="U89" s="177">
        <v>2348.0</v>
      </c>
      <c r="V89" s="229" t="s">
        <v>2486</v>
      </c>
      <c r="W89" s="179"/>
      <c r="X89" s="174" t="s">
        <v>56</v>
      </c>
    </row>
    <row r="90" hidden="1">
      <c r="A90" s="155">
        <v>44774.0</v>
      </c>
      <c r="B90" s="156"/>
      <c r="C90" s="230">
        <v>44779.0</v>
      </c>
      <c r="D90" s="231">
        <v>44809.0</v>
      </c>
      <c r="E90" s="185" t="s">
        <v>2487</v>
      </c>
      <c r="F90" s="160" t="s">
        <v>69</v>
      </c>
      <c r="G90" s="161" t="s">
        <v>2488</v>
      </c>
      <c r="H90" s="159" t="s">
        <v>25</v>
      </c>
      <c r="I90" s="161" t="s">
        <v>1662</v>
      </c>
      <c r="J90" s="161" t="s">
        <v>144</v>
      </c>
      <c r="K90" s="162" t="s">
        <v>43</v>
      </c>
      <c r="L90" s="173"/>
      <c r="M90" s="174" t="s">
        <v>2213</v>
      </c>
      <c r="N90" s="174" t="s">
        <v>2213</v>
      </c>
      <c r="O90" s="174" t="s">
        <v>1111</v>
      </c>
      <c r="P90" s="165">
        <v>45261.0</v>
      </c>
      <c r="Q90" s="166">
        <v>45627.0</v>
      </c>
      <c r="R90" s="188" t="s">
        <v>2489</v>
      </c>
      <c r="S90" s="207"/>
      <c r="T90" s="190"/>
      <c r="U90" s="208">
        <v>1600.0</v>
      </c>
      <c r="V90" s="232" t="s">
        <v>2490</v>
      </c>
      <c r="W90" s="210"/>
      <c r="X90" s="211"/>
    </row>
    <row r="91" hidden="1">
      <c r="A91" s="155">
        <v>44774.0</v>
      </c>
      <c r="B91" s="156"/>
      <c r="C91" s="155">
        <v>44783.0</v>
      </c>
      <c r="D91" s="172">
        <v>44814.0</v>
      </c>
      <c r="E91" s="186" t="s">
        <v>2491</v>
      </c>
      <c r="F91" s="167" t="s">
        <v>69</v>
      </c>
      <c r="G91" s="167" t="s">
        <v>36</v>
      </c>
      <c r="H91" s="168" t="s">
        <v>25</v>
      </c>
      <c r="I91" s="163" t="s">
        <v>2492</v>
      </c>
      <c r="J91" s="163" t="s">
        <v>2493</v>
      </c>
      <c r="K91" s="174" t="s">
        <v>2213</v>
      </c>
      <c r="L91" s="173"/>
      <c r="M91" s="174" t="s">
        <v>2213</v>
      </c>
      <c r="N91" s="174" t="s">
        <v>2213</v>
      </c>
      <c r="O91" s="174" t="s">
        <v>53</v>
      </c>
      <c r="P91" s="174" t="s">
        <v>2333</v>
      </c>
      <c r="Q91" s="166" t="s">
        <v>2209</v>
      </c>
      <c r="R91" s="183" t="s">
        <v>244</v>
      </c>
      <c r="S91" s="198"/>
      <c r="T91" s="177">
        <v>1550.0</v>
      </c>
      <c r="U91" s="203"/>
      <c r="V91" s="178" t="s">
        <v>2494</v>
      </c>
      <c r="W91" s="179"/>
      <c r="X91" s="174"/>
    </row>
    <row r="92" hidden="1">
      <c r="A92" s="155">
        <v>44792.0</v>
      </c>
      <c r="B92" s="156"/>
      <c r="C92" s="155">
        <v>44788.0</v>
      </c>
      <c r="D92" s="172">
        <v>44816.0</v>
      </c>
      <c r="E92" s="186" t="s">
        <v>2495</v>
      </c>
      <c r="F92" s="167" t="s">
        <v>69</v>
      </c>
      <c r="G92" s="163" t="s">
        <v>2496</v>
      </c>
      <c r="H92" s="168" t="s">
        <v>25</v>
      </c>
      <c r="I92" s="163" t="s">
        <v>1040</v>
      </c>
      <c r="J92" s="163" t="s">
        <v>215</v>
      </c>
      <c r="K92" s="162" t="s">
        <v>2497</v>
      </c>
      <c r="L92" s="173"/>
      <c r="M92" s="163" t="s">
        <v>2498</v>
      </c>
      <c r="N92" s="164">
        <v>108.0</v>
      </c>
      <c r="O92" s="174" t="s">
        <v>86</v>
      </c>
      <c r="P92" s="214" t="s">
        <v>2478</v>
      </c>
      <c r="Q92" s="166"/>
      <c r="R92" s="183"/>
      <c r="S92" s="198"/>
      <c r="T92" s="169">
        <v>2100.0</v>
      </c>
      <c r="U92" s="203"/>
      <c r="V92" s="229" t="s">
        <v>2499</v>
      </c>
      <c r="W92" s="179"/>
      <c r="X92" s="174"/>
    </row>
    <row r="93" hidden="1">
      <c r="A93" s="155">
        <v>44799.0</v>
      </c>
      <c r="B93" s="156"/>
      <c r="C93" s="155">
        <v>44795.0</v>
      </c>
      <c r="D93" s="172">
        <v>44816.0</v>
      </c>
      <c r="E93" s="168" t="s">
        <v>2500</v>
      </c>
      <c r="F93" s="167" t="s">
        <v>40</v>
      </c>
      <c r="G93" s="163" t="s">
        <v>1123</v>
      </c>
      <c r="H93" s="168" t="s">
        <v>25</v>
      </c>
      <c r="I93" s="163" t="s">
        <v>1166</v>
      </c>
      <c r="J93" s="163" t="s">
        <v>2501</v>
      </c>
      <c r="K93" s="162" t="s">
        <v>43</v>
      </c>
      <c r="L93" s="173"/>
      <c r="M93" s="163" t="s">
        <v>2502</v>
      </c>
      <c r="N93" s="164">
        <v>60.0</v>
      </c>
      <c r="O93" s="174" t="s">
        <v>313</v>
      </c>
      <c r="P93" s="165">
        <v>45261.0</v>
      </c>
      <c r="Q93" s="166">
        <v>45809.0</v>
      </c>
      <c r="R93" s="174" t="s">
        <v>2503</v>
      </c>
      <c r="S93" s="184" t="s">
        <v>2504</v>
      </c>
      <c r="T93" s="169">
        <v>1500.0</v>
      </c>
      <c r="U93" s="203"/>
      <c r="V93" s="229" t="s">
        <v>2505</v>
      </c>
      <c r="W93" s="162" t="s">
        <v>2506</v>
      </c>
      <c r="X93" s="174" t="s">
        <v>2507</v>
      </c>
    </row>
    <row r="94" hidden="1">
      <c r="A94" s="155">
        <v>44792.0</v>
      </c>
      <c r="B94" s="156"/>
      <c r="C94" s="155">
        <v>44774.0</v>
      </c>
      <c r="D94" s="172">
        <v>44816.0</v>
      </c>
      <c r="E94" s="186" t="s">
        <v>553</v>
      </c>
      <c r="F94" s="167" t="s">
        <v>69</v>
      </c>
      <c r="G94" s="163" t="s">
        <v>1123</v>
      </c>
      <c r="H94" s="168" t="s">
        <v>25</v>
      </c>
      <c r="I94" s="163" t="s">
        <v>82</v>
      </c>
      <c r="J94" s="163" t="s">
        <v>215</v>
      </c>
      <c r="K94" s="162" t="s">
        <v>2508</v>
      </c>
      <c r="L94" s="173"/>
      <c r="M94" s="163" t="s">
        <v>2209</v>
      </c>
      <c r="N94" s="164" t="s">
        <v>2213</v>
      </c>
      <c r="O94" s="174" t="s">
        <v>86</v>
      </c>
      <c r="P94" s="165">
        <v>45627.0</v>
      </c>
      <c r="Q94" s="166" t="s">
        <v>2209</v>
      </c>
      <c r="R94" s="183"/>
      <c r="S94" s="198"/>
      <c r="T94" s="169"/>
      <c r="U94" s="177">
        <v>1500.0</v>
      </c>
      <c r="V94" s="229" t="s">
        <v>2509</v>
      </c>
      <c r="W94" s="179"/>
      <c r="X94" s="174"/>
    </row>
    <row r="95" hidden="1">
      <c r="A95" s="155">
        <v>44802.0</v>
      </c>
      <c r="B95" s="156"/>
      <c r="C95" s="155">
        <v>44774.0</v>
      </c>
      <c r="D95" s="172">
        <v>44816.0</v>
      </c>
      <c r="E95" s="168" t="s">
        <v>2510</v>
      </c>
      <c r="F95" s="167" t="s">
        <v>127</v>
      </c>
      <c r="G95" s="167" t="s">
        <v>36</v>
      </c>
      <c r="H95" s="168" t="s">
        <v>25</v>
      </c>
      <c r="I95" s="163" t="s">
        <v>264</v>
      </c>
      <c r="J95" s="167" t="s">
        <v>36</v>
      </c>
      <c r="K95" s="162" t="s">
        <v>2511</v>
      </c>
      <c r="L95" s="173"/>
      <c r="M95" s="163" t="s">
        <v>2512</v>
      </c>
      <c r="N95" s="164">
        <v>111.0</v>
      </c>
      <c r="O95" s="174" t="s">
        <v>108</v>
      </c>
      <c r="P95" s="214" t="s">
        <v>801</v>
      </c>
      <c r="Q95" s="174" t="s">
        <v>2213</v>
      </c>
      <c r="R95" s="174" t="s">
        <v>2213</v>
      </c>
      <c r="S95" s="174" t="s">
        <v>2213</v>
      </c>
      <c r="T95" s="169"/>
      <c r="U95" s="177">
        <v>1329.0</v>
      </c>
      <c r="V95" s="178" t="s">
        <v>2513</v>
      </c>
      <c r="W95" s="179"/>
      <c r="X95" s="174"/>
    </row>
    <row r="96" hidden="1">
      <c r="A96" s="155">
        <v>44799.0</v>
      </c>
      <c r="B96" s="156"/>
      <c r="C96" s="155">
        <v>44789.0</v>
      </c>
      <c r="D96" s="172">
        <v>44817.0</v>
      </c>
      <c r="E96" s="168" t="s">
        <v>2514</v>
      </c>
      <c r="F96" s="167" t="s">
        <v>40</v>
      </c>
      <c r="G96" s="163" t="s">
        <v>2515</v>
      </c>
      <c r="H96" s="168" t="s">
        <v>763</v>
      </c>
      <c r="I96" s="163" t="s">
        <v>504</v>
      </c>
      <c r="J96" s="163" t="s">
        <v>215</v>
      </c>
      <c r="K96" s="162" t="s">
        <v>2516</v>
      </c>
      <c r="L96" s="173"/>
      <c r="M96" s="163"/>
      <c r="N96" s="164"/>
      <c r="O96" s="174" t="s">
        <v>217</v>
      </c>
      <c r="P96" s="166">
        <v>45627.0</v>
      </c>
      <c r="Q96" s="166">
        <v>45627.0</v>
      </c>
      <c r="R96" s="183" t="s">
        <v>2056</v>
      </c>
      <c r="S96" s="198"/>
      <c r="T96" s="169"/>
      <c r="U96" s="177">
        <v>1600.0</v>
      </c>
      <c r="V96" s="233" t="s">
        <v>2517</v>
      </c>
      <c r="W96" s="179"/>
      <c r="X96" s="174"/>
    </row>
    <row r="97">
      <c r="A97" s="155">
        <v>44802.0</v>
      </c>
      <c r="B97" s="156"/>
      <c r="C97" s="155">
        <v>44797.0</v>
      </c>
      <c r="D97" s="155">
        <v>44818.0</v>
      </c>
      <c r="E97" s="168" t="s">
        <v>2518</v>
      </c>
      <c r="F97" s="167" t="s">
        <v>36</v>
      </c>
      <c r="G97" s="163" t="s">
        <v>2519</v>
      </c>
      <c r="H97" s="168" t="s">
        <v>763</v>
      </c>
      <c r="I97" s="163" t="s">
        <v>120</v>
      </c>
      <c r="J97" s="167" t="s">
        <v>36</v>
      </c>
      <c r="K97" s="162" t="s">
        <v>382</v>
      </c>
      <c r="L97" s="173"/>
      <c r="M97" s="163"/>
      <c r="N97" s="174" t="s">
        <v>2213</v>
      </c>
      <c r="O97" s="174" t="s">
        <v>1545</v>
      </c>
      <c r="P97" s="174" t="s">
        <v>2213</v>
      </c>
      <c r="Q97" s="174" t="s">
        <v>2213</v>
      </c>
      <c r="R97" s="183" t="s">
        <v>2520</v>
      </c>
      <c r="S97" s="234" t="s">
        <v>2521</v>
      </c>
      <c r="T97" s="169" t="s">
        <v>67</v>
      </c>
      <c r="U97" s="177">
        <v>2500.0</v>
      </c>
      <c r="V97" s="178" t="s">
        <v>2522</v>
      </c>
      <c r="W97" s="179"/>
      <c r="X97" s="174" t="s">
        <v>2523</v>
      </c>
    </row>
    <row r="98" hidden="1">
      <c r="A98" s="155">
        <v>44792.0</v>
      </c>
      <c r="B98" s="156"/>
      <c r="C98" s="155">
        <v>44774.0</v>
      </c>
      <c r="D98" s="172">
        <v>44819.0</v>
      </c>
      <c r="E98" s="186" t="s">
        <v>2524</v>
      </c>
      <c r="F98" s="167" t="s">
        <v>2525</v>
      </c>
      <c r="G98" s="163" t="s">
        <v>1123</v>
      </c>
      <c r="H98" s="168" t="s">
        <v>25</v>
      </c>
      <c r="I98" s="163" t="s">
        <v>29</v>
      </c>
      <c r="J98" s="163" t="s">
        <v>215</v>
      </c>
      <c r="K98" s="162" t="s">
        <v>2526</v>
      </c>
      <c r="L98" s="173"/>
      <c r="M98" s="163" t="s">
        <v>2527</v>
      </c>
      <c r="N98" s="164" t="s">
        <v>2213</v>
      </c>
      <c r="O98" s="174" t="s">
        <v>2528</v>
      </c>
      <c r="P98" s="174" t="s">
        <v>2503</v>
      </c>
      <c r="Q98" s="174" t="s">
        <v>2503</v>
      </c>
      <c r="R98" s="174" t="s">
        <v>2503</v>
      </c>
      <c r="S98" s="198"/>
      <c r="T98" s="169" t="s">
        <v>2213</v>
      </c>
      <c r="U98" s="203"/>
      <c r="V98" s="178" t="s">
        <v>2529</v>
      </c>
      <c r="W98" s="179"/>
      <c r="X98" s="174"/>
    </row>
    <row r="99" hidden="1">
      <c r="A99" s="155">
        <v>44792.0</v>
      </c>
      <c r="B99" s="156"/>
      <c r="C99" s="155">
        <v>44788.0</v>
      </c>
      <c r="D99" s="172">
        <v>44823.0</v>
      </c>
      <c r="E99" s="168" t="s">
        <v>2530</v>
      </c>
      <c r="F99" s="167" t="s">
        <v>69</v>
      </c>
      <c r="G99" s="163" t="s">
        <v>1123</v>
      </c>
      <c r="H99" s="168" t="s">
        <v>25</v>
      </c>
      <c r="I99" s="163" t="s">
        <v>286</v>
      </c>
      <c r="J99" s="163" t="s">
        <v>215</v>
      </c>
      <c r="K99" s="162" t="s">
        <v>1493</v>
      </c>
      <c r="L99" s="173"/>
      <c r="M99" s="163"/>
      <c r="N99" s="164"/>
      <c r="O99" s="174" t="s">
        <v>1989</v>
      </c>
      <c r="P99" s="165">
        <v>45261.0</v>
      </c>
      <c r="Q99" s="166">
        <v>45627.0</v>
      </c>
      <c r="R99" s="183"/>
      <c r="S99" s="198"/>
      <c r="T99" s="169"/>
      <c r="U99" s="203"/>
      <c r="V99" s="178" t="s">
        <v>2531</v>
      </c>
      <c r="W99" s="179"/>
      <c r="X99" s="174" t="s">
        <v>56</v>
      </c>
    </row>
    <row r="100" ht="15.75" hidden="1" customHeight="1">
      <c r="A100" s="155">
        <v>44816.0</v>
      </c>
      <c r="B100" s="156"/>
      <c r="C100" s="155">
        <v>44804.0</v>
      </c>
      <c r="D100" s="172">
        <v>44824.0</v>
      </c>
      <c r="E100" s="168" t="s">
        <v>503</v>
      </c>
      <c r="F100" s="167" t="s">
        <v>40</v>
      </c>
      <c r="G100" s="163" t="s">
        <v>1123</v>
      </c>
      <c r="H100" s="168" t="s">
        <v>25</v>
      </c>
      <c r="I100" s="163" t="s">
        <v>504</v>
      </c>
      <c r="J100" s="163" t="s">
        <v>2532</v>
      </c>
      <c r="K100" s="162" t="s">
        <v>2533</v>
      </c>
      <c r="L100" s="173"/>
      <c r="M100" s="163" t="s">
        <v>2534</v>
      </c>
      <c r="N100" s="164">
        <v>123.0</v>
      </c>
      <c r="O100" s="174" t="s">
        <v>53</v>
      </c>
      <c r="P100" s="165">
        <v>45261.0</v>
      </c>
      <c r="Q100" s="166">
        <v>45627.0</v>
      </c>
      <c r="R100" s="183"/>
      <c r="S100" s="198"/>
      <c r="T100" s="169"/>
      <c r="U100" s="177">
        <v>1777.0</v>
      </c>
      <c r="V100" s="178" t="s">
        <v>2535</v>
      </c>
      <c r="W100" s="179"/>
      <c r="X100" s="174"/>
    </row>
    <row r="101" hidden="1">
      <c r="A101" s="155">
        <v>44823.0</v>
      </c>
      <c r="B101" s="156"/>
      <c r="C101" s="155">
        <v>44790.0</v>
      </c>
      <c r="D101" s="172">
        <v>44828.0</v>
      </c>
      <c r="E101" s="168" t="s">
        <v>2536</v>
      </c>
      <c r="F101" s="167" t="s">
        <v>69</v>
      </c>
      <c r="G101" s="163" t="s">
        <v>2537</v>
      </c>
      <c r="H101" s="168" t="s">
        <v>341</v>
      </c>
      <c r="I101" s="163" t="s">
        <v>1174</v>
      </c>
      <c r="J101" s="163" t="s">
        <v>2538</v>
      </c>
      <c r="K101" s="162" t="s">
        <v>43</v>
      </c>
      <c r="L101" s="173"/>
      <c r="M101" s="163" t="s">
        <v>2539</v>
      </c>
      <c r="N101" s="164">
        <v>138.0</v>
      </c>
      <c r="O101" s="174" t="s">
        <v>2438</v>
      </c>
      <c r="P101" s="174" t="s">
        <v>2213</v>
      </c>
      <c r="Q101" s="174" t="s">
        <v>2213</v>
      </c>
      <c r="R101" s="235" t="s">
        <v>2540</v>
      </c>
      <c r="S101" s="235" t="s">
        <v>2541</v>
      </c>
      <c r="T101" s="169" t="s">
        <v>67</v>
      </c>
      <c r="U101" s="177" t="s">
        <v>2542</v>
      </c>
      <c r="V101" s="178" t="s">
        <v>2543</v>
      </c>
      <c r="W101" s="179"/>
      <c r="X101" s="174"/>
    </row>
    <row r="102" hidden="1">
      <c r="A102" s="155">
        <v>44802.0</v>
      </c>
      <c r="B102" s="156"/>
      <c r="C102" s="172">
        <v>44797.0</v>
      </c>
      <c r="D102" s="172">
        <v>44829.0</v>
      </c>
      <c r="E102" s="168" t="s">
        <v>2544</v>
      </c>
      <c r="F102" s="167" t="s">
        <v>40</v>
      </c>
      <c r="G102" s="163"/>
      <c r="H102" s="168" t="s">
        <v>763</v>
      </c>
      <c r="I102" s="163" t="s">
        <v>264</v>
      </c>
      <c r="J102" s="163" t="s">
        <v>2545</v>
      </c>
      <c r="K102" s="162" t="s">
        <v>2546</v>
      </c>
      <c r="L102" s="173"/>
      <c r="M102" s="163" t="s">
        <v>2547</v>
      </c>
      <c r="N102" s="164">
        <v>129.0</v>
      </c>
      <c r="O102" s="236" t="s">
        <v>33</v>
      </c>
      <c r="P102" s="155">
        <v>45261.0</v>
      </c>
      <c r="Q102" s="172">
        <v>45627.0</v>
      </c>
      <c r="R102" s="183"/>
      <c r="S102" s="198"/>
      <c r="T102" s="169">
        <v>2000.0</v>
      </c>
      <c r="U102" s="177"/>
      <c r="V102" s="178" t="s">
        <v>2548</v>
      </c>
      <c r="W102" s="179"/>
      <c r="X102" s="174"/>
    </row>
    <row r="103" hidden="1">
      <c r="A103" s="155">
        <v>44823.0</v>
      </c>
      <c r="B103" s="156"/>
      <c r="C103" s="155">
        <v>44792.0</v>
      </c>
      <c r="D103" s="172">
        <v>44832.0</v>
      </c>
      <c r="E103" s="168" t="s">
        <v>2549</v>
      </c>
      <c r="F103" s="167" t="s">
        <v>40</v>
      </c>
      <c r="G103" s="163" t="s">
        <v>1123</v>
      </c>
      <c r="H103" s="168" t="s">
        <v>25</v>
      </c>
      <c r="I103" s="163" t="s">
        <v>1174</v>
      </c>
      <c r="J103" s="163" t="s">
        <v>2550</v>
      </c>
      <c r="K103" s="162" t="s">
        <v>2551</v>
      </c>
      <c r="L103" s="173"/>
      <c r="M103" s="163" t="s">
        <v>2552</v>
      </c>
      <c r="N103" s="164">
        <v>135.0</v>
      </c>
      <c r="O103" s="174" t="s">
        <v>2553</v>
      </c>
      <c r="P103" s="165">
        <v>45261.0</v>
      </c>
      <c r="Q103" s="166">
        <v>45627.0</v>
      </c>
      <c r="R103" s="183" t="s">
        <v>168</v>
      </c>
      <c r="S103" s="198"/>
      <c r="T103" s="169" t="s">
        <v>2554</v>
      </c>
      <c r="U103" s="203"/>
      <c r="V103" s="178" t="s">
        <v>2555</v>
      </c>
      <c r="W103" s="179"/>
      <c r="X103" s="174"/>
    </row>
    <row r="104" ht="15.0" hidden="1" customHeight="1">
      <c r="A104" s="155">
        <v>44823.0</v>
      </c>
      <c r="B104" s="156"/>
      <c r="C104" s="155">
        <v>44801.0</v>
      </c>
      <c r="D104" s="172">
        <v>44832.0</v>
      </c>
      <c r="E104" s="168" t="s">
        <v>2556</v>
      </c>
      <c r="F104" s="167" t="s">
        <v>36</v>
      </c>
      <c r="G104" s="163" t="s">
        <v>2557</v>
      </c>
      <c r="H104" s="168" t="s">
        <v>715</v>
      </c>
      <c r="I104" s="163" t="s">
        <v>120</v>
      </c>
      <c r="J104" s="163" t="s">
        <v>2558</v>
      </c>
      <c r="K104" s="162" t="s">
        <v>43</v>
      </c>
      <c r="L104" s="173"/>
      <c r="M104" s="163" t="s">
        <v>2559</v>
      </c>
      <c r="N104" s="164"/>
      <c r="O104" s="174" t="s">
        <v>408</v>
      </c>
      <c r="P104" s="165"/>
      <c r="Q104" s="166"/>
      <c r="R104" s="235" t="s">
        <v>2560</v>
      </c>
      <c r="S104" s="198"/>
      <c r="T104" s="169">
        <v>2300.0</v>
      </c>
      <c r="U104" s="203"/>
      <c r="V104" s="178" t="s">
        <v>2561</v>
      </c>
      <c r="W104" s="179"/>
      <c r="X104" s="174"/>
    </row>
    <row r="105" ht="17.25" hidden="1" customHeight="1">
      <c r="A105" s="155">
        <v>44823.0</v>
      </c>
      <c r="B105" s="156"/>
      <c r="C105" s="155">
        <v>44805.0</v>
      </c>
      <c r="D105" s="172">
        <v>44833.0</v>
      </c>
      <c r="E105" s="168" t="s">
        <v>2562</v>
      </c>
      <c r="F105" s="167" t="s">
        <v>40</v>
      </c>
      <c r="G105" s="167" t="s">
        <v>36</v>
      </c>
      <c r="H105" s="168" t="s">
        <v>25</v>
      </c>
      <c r="I105" s="163" t="s">
        <v>2563</v>
      </c>
      <c r="J105" s="163" t="s">
        <v>2564</v>
      </c>
      <c r="K105" s="162" t="s">
        <v>43</v>
      </c>
      <c r="L105" s="173"/>
      <c r="M105" s="163" t="s">
        <v>2213</v>
      </c>
      <c r="N105" s="174" t="s">
        <v>2213</v>
      </c>
      <c r="O105" s="174" t="s">
        <v>408</v>
      </c>
      <c r="P105" s="166">
        <v>45627.0</v>
      </c>
      <c r="Q105" s="166"/>
      <c r="R105" s="183" t="s">
        <v>168</v>
      </c>
      <c r="S105" s="198"/>
      <c r="T105" s="169">
        <v>1900.0</v>
      </c>
      <c r="U105" s="203"/>
      <c r="V105" s="178" t="s">
        <v>2565</v>
      </c>
      <c r="W105" s="179"/>
      <c r="X105" s="174"/>
    </row>
    <row r="106">
      <c r="A106" s="155">
        <v>44823.0</v>
      </c>
      <c r="B106" s="156"/>
      <c r="C106" s="155">
        <v>44774.0</v>
      </c>
      <c r="D106" s="172">
        <v>44833.0</v>
      </c>
      <c r="E106" s="168" t="s">
        <v>190</v>
      </c>
      <c r="F106" s="167" t="s">
        <v>69</v>
      </c>
      <c r="G106" s="235" t="s">
        <v>2566</v>
      </c>
      <c r="H106" s="168" t="s">
        <v>25</v>
      </c>
      <c r="I106" s="163" t="s">
        <v>105</v>
      </c>
      <c r="J106" s="167" t="s">
        <v>36</v>
      </c>
      <c r="K106" s="162" t="s">
        <v>382</v>
      </c>
      <c r="L106" s="173"/>
      <c r="M106" s="163" t="s">
        <v>2567</v>
      </c>
      <c r="N106" s="174" t="s">
        <v>2213</v>
      </c>
      <c r="O106" s="237" t="s">
        <v>289</v>
      </c>
      <c r="P106" s="166">
        <v>45627.0</v>
      </c>
      <c r="Q106" s="166">
        <v>45992.0</v>
      </c>
      <c r="R106" s="235" t="s">
        <v>2568</v>
      </c>
      <c r="S106" s="198"/>
      <c r="T106" s="169"/>
      <c r="U106" s="177">
        <v>2600.0</v>
      </c>
      <c r="V106" s="229" t="s">
        <v>2569</v>
      </c>
      <c r="W106" s="179"/>
      <c r="X106" s="174"/>
    </row>
    <row r="107" hidden="1">
      <c r="A107" s="155">
        <v>44816.0</v>
      </c>
      <c r="B107" s="156"/>
      <c r="C107" s="155">
        <v>44804.0</v>
      </c>
      <c r="D107" s="172">
        <v>44834.0</v>
      </c>
      <c r="E107" s="168" t="s">
        <v>2570</v>
      </c>
      <c r="F107" s="167" t="s">
        <v>40</v>
      </c>
      <c r="G107" s="163" t="s">
        <v>1123</v>
      </c>
      <c r="H107" s="168" t="s">
        <v>25</v>
      </c>
      <c r="I107" s="163" t="s">
        <v>2571</v>
      </c>
      <c r="J107" s="163" t="s">
        <v>2572</v>
      </c>
      <c r="K107" s="162" t="s">
        <v>43</v>
      </c>
      <c r="L107" s="173"/>
      <c r="M107" s="163" t="s">
        <v>2573</v>
      </c>
      <c r="N107" s="164">
        <v>123.0</v>
      </c>
      <c r="O107" s="174" t="s">
        <v>313</v>
      </c>
      <c r="P107" s="165">
        <v>45444.0</v>
      </c>
      <c r="Q107" s="166">
        <v>45992.0</v>
      </c>
      <c r="R107" s="183" t="s">
        <v>168</v>
      </c>
      <c r="S107" s="198"/>
      <c r="T107" s="169">
        <v>2100.0</v>
      </c>
      <c r="U107" s="203"/>
      <c r="V107" s="178" t="s">
        <v>2574</v>
      </c>
      <c r="W107" s="179"/>
      <c r="X107" s="174"/>
    </row>
    <row r="108" hidden="1">
      <c r="A108" s="155">
        <v>44823.0</v>
      </c>
      <c r="B108" s="156"/>
      <c r="C108" s="155">
        <v>44805.0</v>
      </c>
      <c r="D108" s="172">
        <v>44835.0</v>
      </c>
      <c r="E108" s="168" t="s">
        <v>2575</v>
      </c>
      <c r="F108" s="167" t="s">
        <v>69</v>
      </c>
      <c r="G108" s="163" t="s">
        <v>2576</v>
      </c>
      <c r="H108" s="168" t="s">
        <v>25</v>
      </c>
      <c r="I108" s="163" t="s">
        <v>424</v>
      </c>
      <c r="J108" s="163" t="s">
        <v>2577</v>
      </c>
      <c r="K108" s="162" t="s">
        <v>2578</v>
      </c>
      <c r="L108" s="173"/>
      <c r="M108" s="163" t="s">
        <v>2579</v>
      </c>
      <c r="N108" s="164">
        <v>122.0</v>
      </c>
      <c r="O108" s="174" t="s">
        <v>313</v>
      </c>
      <c r="P108" s="165">
        <v>45292.0</v>
      </c>
      <c r="Q108" s="166">
        <v>45658.0</v>
      </c>
      <c r="R108" s="238"/>
      <c r="S108" s="198"/>
      <c r="T108" s="169"/>
      <c r="U108" s="177">
        <v>1700.0</v>
      </c>
      <c r="V108" s="178" t="s">
        <v>2580</v>
      </c>
      <c r="W108" s="179"/>
      <c r="X108" s="174"/>
    </row>
    <row r="109" hidden="1">
      <c r="A109" s="155">
        <v>44941.0</v>
      </c>
      <c r="B109" s="156"/>
      <c r="C109" s="155">
        <v>44805.0</v>
      </c>
      <c r="D109" s="172">
        <v>44835.0</v>
      </c>
      <c r="E109" s="168" t="s">
        <v>2575</v>
      </c>
      <c r="F109" s="167" t="s">
        <v>40</v>
      </c>
      <c r="G109" s="163" t="s">
        <v>2581</v>
      </c>
      <c r="H109" s="168" t="s">
        <v>25</v>
      </c>
      <c r="I109" s="163" t="s">
        <v>1040</v>
      </c>
      <c r="J109" s="163" t="s">
        <v>2582</v>
      </c>
      <c r="K109" s="162" t="s">
        <v>2583</v>
      </c>
      <c r="L109" s="173"/>
      <c r="M109" s="163" t="s">
        <v>2584</v>
      </c>
      <c r="N109" s="164">
        <v>150.0</v>
      </c>
      <c r="O109" s="174" t="s">
        <v>86</v>
      </c>
      <c r="P109" s="165">
        <v>45261.0</v>
      </c>
      <c r="Q109" s="166">
        <v>45627.0</v>
      </c>
      <c r="R109" s="183"/>
      <c r="S109" s="198"/>
      <c r="T109" s="169"/>
      <c r="U109" s="177">
        <v>1675.0</v>
      </c>
      <c r="V109" s="178" t="s">
        <v>2585</v>
      </c>
      <c r="W109" s="179"/>
      <c r="X109" s="174"/>
    </row>
    <row r="110" hidden="1">
      <c r="A110" s="155">
        <v>44837.0</v>
      </c>
      <c r="B110" s="156"/>
      <c r="C110" s="157">
        <v>44809.0</v>
      </c>
      <c r="D110" s="172">
        <v>44837.0</v>
      </c>
      <c r="E110" s="186" t="s">
        <v>468</v>
      </c>
      <c r="F110" s="167" t="s">
        <v>40</v>
      </c>
      <c r="G110" s="167" t="s">
        <v>36</v>
      </c>
      <c r="H110" s="168" t="s">
        <v>715</v>
      </c>
      <c r="I110" s="163" t="s">
        <v>2167</v>
      </c>
      <c r="J110" s="163" t="s">
        <v>2586</v>
      </c>
      <c r="K110" s="162" t="s">
        <v>43</v>
      </c>
      <c r="L110" s="199"/>
      <c r="M110" s="163" t="s">
        <v>2587</v>
      </c>
      <c r="N110" s="164">
        <v>60.0</v>
      </c>
      <c r="O110" s="164" t="s">
        <v>33</v>
      </c>
      <c r="P110" s="165">
        <v>45261.0</v>
      </c>
      <c r="Q110" s="166">
        <v>45627.0</v>
      </c>
      <c r="R110" s="167"/>
      <c r="S110" s="171"/>
      <c r="T110" s="169">
        <v>2300.0</v>
      </c>
      <c r="U110" s="181"/>
      <c r="V110" s="182" t="s">
        <v>2588</v>
      </c>
      <c r="W110" s="171"/>
      <c r="X110" s="164" t="s">
        <v>56</v>
      </c>
    </row>
    <row r="111" hidden="1">
      <c r="A111" s="155">
        <v>44823.0</v>
      </c>
      <c r="B111" s="156"/>
      <c r="C111" s="155">
        <v>44810.0</v>
      </c>
      <c r="D111" s="158">
        <v>44840.0</v>
      </c>
      <c r="E111" s="159" t="s">
        <v>1528</v>
      </c>
      <c r="F111" s="160" t="s">
        <v>40</v>
      </c>
      <c r="G111" s="161"/>
      <c r="H111" s="159" t="s">
        <v>25</v>
      </c>
      <c r="I111" s="161" t="s">
        <v>587</v>
      </c>
      <c r="J111" s="161"/>
      <c r="K111" s="162" t="s">
        <v>145</v>
      </c>
      <c r="L111" s="173"/>
      <c r="M111" s="174" t="s">
        <v>2213</v>
      </c>
      <c r="N111" s="174" t="s">
        <v>2213</v>
      </c>
      <c r="O111" s="237" t="s">
        <v>289</v>
      </c>
      <c r="P111" s="165">
        <v>45261.0</v>
      </c>
      <c r="Q111" s="174" t="s">
        <v>2213</v>
      </c>
      <c r="R111" s="188"/>
      <c r="S111" s="207"/>
      <c r="T111" s="190"/>
      <c r="U111" s="208">
        <v>1600.0</v>
      </c>
      <c r="V111" s="232" t="s">
        <v>2589</v>
      </c>
      <c r="W111" s="210"/>
      <c r="X111" s="211"/>
    </row>
    <row r="112" hidden="1">
      <c r="A112" s="155">
        <v>44823.0</v>
      </c>
      <c r="B112" s="156"/>
      <c r="C112" s="155">
        <v>44811.0</v>
      </c>
      <c r="D112" s="172">
        <v>44841.0</v>
      </c>
      <c r="E112" s="168" t="s">
        <v>2590</v>
      </c>
      <c r="F112" s="167" t="s">
        <v>40</v>
      </c>
      <c r="G112" s="163" t="s">
        <v>1123</v>
      </c>
      <c r="H112" s="168" t="s">
        <v>25</v>
      </c>
      <c r="I112" s="163" t="s">
        <v>82</v>
      </c>
      <c r="J112" s="167" t="s">
        <v>36</v>
      </c>
      <c r="K112" s="162" t="s">
        <v>2578</v>
      </c>
      <c r="L112" s="173"/>
      <c r="M112" s="174" t="s">
        <v>2213</v>
      </c>
      <c r="N112" s="174" t="s">
        <v>2213</v>
      </c>
      <c r="O112" s="174" t="s">
        <v>2591</v>
      </c>
      <c r="P112" s="165">
        <v>45261.0</v>
      </c>
      <c r="Q112" s="174" t="s">
        <v>2213</v>
      </c>
      <c r="R112" s="183"/>
      <c r="S112" s="198"/>
      <c r="T112" s="169"/>
      <c r="U112" s="177">
        <v>1900.0</v>
      </c>
      <c r="V112" s="178" t="s">
        <v>2592</v>
      </c>
      <c r="W112" s="179"/>
      <c r="X112" s="174"/>
    </row>
    <row r="113">
      <c r="A113" s="155">
        <v>44844.0</v>
      </c>
      <c r="B113" s="156"/>
      <c r="C113" s="155">
        <v>44813.0</v>
      </c>
      <c r="D113" s="172">
        <v>44845.0</v>
      </c>
      <c r="E113" s="168" t="s">
        <v>1654</v>
      </c>
      <c r="F113" s="167" t="s">
        <v>2023</v>
      </c>
      <c r="G113" s="163" t="s">
        <v>2593</v>
      </c>
      <c r="H113" s="168" t="s">
        <v>25</v>
      </c>
      <c r="I113" s="163" t="s">
        <v>394</v>
      </c>
      <c r="J113" s="163" t="s">
        <v>394</v>
      </c>
      <c r="K113" s="162" t="s">
        <v>2594</v>
      </c>
      <c r="L113" s="173" t="s">
        <v>2595</v>
      </c>
      <c r="M113" s="239" t="s">
        <v>2596</v>
      </c>
      <c r="N113" s="164" t="s">
        <v>36</v>
      </c>
      <c r="O113" s="174" t="s">
        <v>86</v>
      </c>
      <c r="P113" s="165" t="s">
        <v>36</v>
      </c>
      <c r="Q113" s="214" t="s">
        <v>36</v>
      </c>
      <c r="R113" s="235" t="s">
        <v>2597</v>
      </c>
      <c r="S113" s="198" t="s">
        <v>2598</v>
      </c>
      <c r="T113" s="240" t="s">
        <v>2599</v>
      </c>
      <c r="U113" s="177"/>
      <c r="V113" s="178" t="s">
        <v>2600</v>
      </c>
      <c r="W113" s="179" t="s">
        <v>2601</v>
      </c>
      <c r="X113" s="174" t="s">
        <v>2602</v>
      </c>
    </row>
    <row r="114" hidden="1">
      <c r="A114" s="155">
        <v>44844.0</v>
      </c>
      <c r="B114" s="156"/>
      <c r="C114" s="155">
        <v>44820.0</v>
      </c>
      <c r="D114" s="172">
        <v>44846.0</v>
      </c>
      <c r="E114" s="168" t="s">
        <v>2603</v>
      </c>
      <c r="F114" s="167" t="s">
        <v>40</v>
      </c>
      <c r="G114" s="163" t="s">
        <v>2604</v>
      </c>
      <c r="H114" s="168" t="s">
        <v>25</v>
      </c>
      <c r="I114" s="163" t="s">
        <v>1040</v>
      </c>
      <c r="J114" s="163"/>
      <c r="K114" s="162" t="s">
        <v>1479</v>
      </c>
      <c r="L114" s="173" t="s">
        <v>2605</v>
      </c>
      <c r="M114" s="239" t="s">
        <v>2606</v>
      </c>
      <c r="N114" s="241"/>
      <c r="O114" s="174" t="s">
        <v>86</v>
      </c>
      <c r="P114" s="165">
        <v>44918.0</v>
      </c>
      <c r="Q114" s="242">
        <v>44919.0</v>
      </c>
      <c r="R114" s="235" t="s">
        <v>2607</v>
      </c>
      <c r="S114" s="198"/>
      <c r="T114" s="169"/>
      <c r="U114" s="177">
        <v>1700.0</v>
      </c>
      <c r="V114" s="178" t="s">
        <v>2585</v>
      </c>
      <c r="W114" s="179" t="s">
        <v>2608</v>
      </c>
      <c r="X114" s="174" t="s">
        <v>36</v>
      </c>
    </row>
    <row r="115" hidden="1">
      <c r="A115" s="155">
        <v>44844.0</v>
      </c>
      <c r="B115" s="156"/>
      <c r="C115" s="155">
        <v>44820.0</v>
      </c>
      <c r="D115" s="172">
        <v>44846.0</v>
      </c>
      <c r="E115" s="168" t="s">
        <v>2609</v>
      </c>
      <c r="F115" s="167" t="s">
        <v>40</v>
      </c>
      <c r="G115" s="163" t="s">
        <v>2610</v>
      </c>
      <c r="H115" s="168" t="s">
        <v>25</v>
      </c>
      <c r="I115" s="163" t="s">
        <v>2611</v>
      </c>
      <c r="J115" s="163" t="s">
        <v>2612</v>
      </c>
      <c r="K115" s="162" t="s">
        <v>1479</v>
      </c>
      <c r="L115" s="173" t="s">
        <v>2605</v>
      </c>
      <c r="M115" s="239" t="s">
        <v>2606</v>
      </c>
      <c r="N115" s="241"/>
      <c r="O115" s="174" t="s">
        <v>86</v>
      </c>
      <c r="P115" s="165">
        <v>44918.0</v>
      </c>
      <c r="Q115" s="242">
        <v>44919.0</v>
      </c>
      <c r="R115" s="235" t="s">
        <v>2607</v>
      </c>
      <c r="S115" s="198"/>
      <c r="T115" s="169"/>
      <c r="U115" s="177">
        <v>2132.0</v>
      </c>
      <c r="V115" s="178" t="s">
        <v>2613</v>
      </c>
      <c r="W115" s="179" t="s">
        <v>2614</v>
      </c>
      <c r="X115" s="174" t="s">
        <v>36</v>
      </c>
    </row>
    <row r="116" hidden="1">
      <c r="A116" s="155">
        <v>44837.0</v>
      </c>
      <c r="B116" s="156"/>
      <c r="C116" s="157">
        <v>44621.0</v>
      </c>
      <c r="D116" s="158">
        <v>44848.0</v>
      </c>
      <c r="E116" s="185" t="s">
        <v>2615</v>
      </c>
      <c r="F116" s="160" t="s">
        <v>69</v>
      </c>
      <c r="G116" s="161" t="s">
        <v>1559</v>
      </c>
      <c r="H116" s="159" t="s">
        <v>25</v>
      </c>
      <c r="I116" s="161" t="s">
        <v>2616</v>
      </c>
      <c r="J116" s="161" t="s">
        <v>2617</v>
      </c>
      <c r="K116" s="162" t="s">
        <v>43</v>
      </c>
      <c r="L116" s="173"/>
      <c r="M116" s="163" t="s">
        <v>2618</v>
      </c>
      <c r="N116" s="164" t="s">
        <v>36</v>
      </c>
      <c r="O116" s="174" t="s">
        <v>313</v>
      </c>
      <c r="P116" s="155">
        <v>45261.0</v>
      </c>
      <c r="Q116" s="155">
        <v>45261.0</v>
      </c>
      <c r="R116" s="188"/>
      <c r="S116" s="189" t="s">
        <v>2619</v>
      </c>
      <c r="T116" s="190">
        <v>2500.0</v>
      </c>
      <c r="U116" s="221"/>
      <c r="V116" s="243" t="s">
        <v>2620</v>
      </c>
      <c r="W116" s="210"/>
      <c r="X116" s="211" t="s">
        <v>50</v>
      </c>
    </row>
    <row r="117" hidden="1">
      <c r="A117" s="155">
        <v>44844.0</v>
      </c>
      <c r="B117" s="156"/>
      <c r="C117" s="155">
        <v>44814.0</v>
      </c>
      <c r="D117" s="172">
        <v>44848.0</v>
      </c>
      <c r="E117" s="168" t="s">
        <v>664</v>
      </c>
      <c r="F117" s="167" t="s">
        <v>40</v>
      </c>
      <c r="G117" s="163" t="s">
        <v>2621</v>
      </c>
      <c r="H117" s="168" t="s">
        <v>25</v>
      </c>
      <c r="I117" s="163" t="s">
        <v>666</v>
      </c>
      <c r="J117" s="163" t="s">
        <v>2622</v>
      </c>
      <c r="K117" s="162" t="s">
        <v>2623</v>
      </c>
      <c r="L117" s="173"/>
      <c r="M117" s="239" t="s">
        <v>2624</v>
      </c>
      <c r="N117" s="164">
        <v>79.0</v>
      </c>
      <c r="O117" s="174" t="s">
        <v>2625</v>
      </c>
      <c r="P117" s="165">
        <v>45261.0</v>
      </c>
      <c r="Q117" s="214" t="s">
        <v>2626</v>
      </c>
      <c r="R117" s="235" t="s">
        <v>2627</v>
      </c>
      <c r="S117" s="198"/>
      <c r="T117" s="169">
        <v>1900.0</v>
      </c>
      <c r="U117" s="177" t="s">
        <v>2628</v>
      </c>
      <c r="V117" s="178" t="s">
        <v>2629</v>
      </c>
      <c r="W117" s="179"/>
      <c r="X117" s="174"/>
    </row>
    <row r="118" hidden="1">
      <c r="A118" s="155">
        <v>44837.0</v>
      </c>
      <c r="B118" s="156"/>
      <c r="C118" s="155">
        <v>44830.0</v>
      </c>
      <c r="D118" s="172">
        <v>44848.0</v>
      </c>
      <c r="E118" s="186" t="s">
        <v>2630</v>
      </c>
      <c r="F118" s="167" t="s">
        <v>40</v>
      </c>
      <c r="G118" s="167" t="s">
        <v>36</v>
      </c>
      <c r="H118" s="168" t="s">
        <v>25</v>
      </c>
      <c r="I118" s="163" t="s">
        <v>2631</v>
      </c>
      <c r="J118" s="163"/>
      <c r="K118" s="162" t="s">
        <v>43</v>
      </c>
      <c r="L118" s="173"/>
      <c r="M118" s="163" t="s">
        <v>2632</v>
      </c>
      <c r="N118" s="164">
        <v>90.0</v>
      </c>
      <c r="O118" s="174" t="s">
        <v>1989</v>
      </c>
      <c r="P118" s="165">
        <v>45261.0</v>
      </c>
      <c r="Q118" s="166">
        <v>45627.0</v>
      </c>
      <c r="R118" s="183"/>
      <c r="S118" s="198"/>
      <c r="T118" s="169"/>
      <c r="U118" s="203"/>
      <c r="V118" s="178" t="s">
        <v>2633</v>
      </c>
      <c r="W118" s="179"/>
      <c r="X118" s="164" t="s">
        <v>50</v>
      </c>
    </row>
    <row r="119" hidden="1">
      <c r="A119" s="155">
        <v>44844.0</v>
      </c>
      <c r="B119" s="156"/>
      <c r="C119" s="155">
        <v>44819.0</v>
      </c>
      <c r="D119" s="172">
        <v>44851.0</v>
      </c>
      <c r="E119" s="168" t="s">
        <v>2115</v>
      </c>
      <c r="F119" s="167" t="s">
        <v>40</v>
      </c>
      <c r="G119" s="163" t="s">
        <v>36</v>
      </c>
      <c r="H119" s="168" t="s">
        <v>25</v>
      </c>
      <c r="I119" s="163" t="s">
        <v>1571</v>
      </c>
      <c r="J119" s="163" t="s">
        <v>2634</v>
      </c>
      <c r="K119" s="162" t="s">
        <v>1317</v>
      </c>
      <c r="L119" s="173" t="s">
        <v>2635</v>
      </c>
      <c r="M119" s="239" t="s">
        <v>2636</v>
      </c>
      <c r="N119" s="241"/>
      <c r="O119" s="174" t="s">
        <v>86</v>
      </c>
      <c r="P119" s="165" t="s">
        <v>36</v>
      </c>
      <c r="Q119" s="214" t="s">
        <v>36</v>
      </c>
      <c r="R119" s="235" t="s">
        <v>2637</v>
      </c>
      <c r="S119" s="198"/>
      <c r="T119" s="169"/>
      <c r="U119" s="177">
        <v>2800.0</v>
      </c>
      <c r="V119" s="178" t="s">
        <v>2638</v>
      </c>
      <c r="W119" s="179" t="s">
        <v>2639</v>
      </c>
      <c r="X119" s="174" t="s">
        <v>36</v>
      </c>
    </row>
    <row r="120" hidden="1">
      <c r="A120" s="155">
        <v>44844.0</v>
      </c>
      <c r="B120" s="156"/>
      <c r="C120" s="155">
        <v>44825.0</v>
      </c>
      <c r="D120" s="172">
        <v>44851.0</v>
      </c>
      <c r="E120" s="168" t="s">
        <v>2640</v>
      </c>
      <c r="F120" s="167" t="s">
        <v>69</v>
      </c>
      <c r="G120" s="163" t="s">
        <v>2641</v>
      </c>
      <c r="H120" s="186" t="s">
        <v>378</v>
      </c>
      <c r="I120" s="163" t="s">
        <v>1317</v>
      </c>
      <c r="J120" s="163" t="s">
        <v>2642</v>
      </c>
      <c r="K120" s="162" t="s">
        <v>1212</v>
      </c>
      <c r="L120" s="173" t="s">
        <v>2643</v>
      </c>
      <c r="M120" s="244" t="s">
        <v>2644</v>
      </c>
      <c r="N120" s="241"/>
      <c r="O120" s="174" t="s">
        <v>86</v>
      </c>
      <c r="P120" s="165" t="s">
        <v>2645</v>
      </c>
      <c r="Q120" s="242">
        <v>44917.0</v>
      </c>
      <c r="R120" s="235" t="s">
        <v>2646</v>
      </c>
      <c r="S120" s="198"/>
      <c r="T120" s="169"/>
      <c r="U120" s="177" t="s">
        <v>2647</v>
      </c>
      <c r="V120" s="178" t="s">
        <v>2648</v>
      </c>
      <c r="W120" s="179" t="s">
        <v>2649</v>
      </c>
      <c r="X120" s="174" t="s">
        <v>2650</v>
      </c>
    </row>
    <row r="121" hidden="1">
      <c r="A121" s="155">
        <v>44844.0</v>
      </c>
      <c r="B121" s="156"/>
      <c r="C121" s="155">
        <v>44830.0</v>
      </c>
      <c r="D121" s="172">
        <v>44854.0</v>
      </c>
      <c r="E121" s="245" t="s">
        <v>585</v>
      </c>
      <c r="F121" s="167" t="s">
        <v>36</v>
      </c>
      <c r="G121" s="163" t="s">
        <v>2651</v>
      </c>
      <c r="H121" s="186" t="s">
        <v>378</v>
      </c>
      <c r="I121" s="163" t="s">
        <v>587</v>
      </c>
      <c r="J121" s="163" t="s">
        <v>2652</v>
      </c>
      <c r="K121" s="162" t="s">
        <v>43</v>
      </c>
      <c r="L121" s="173" t="s">
        <v>2653</v>
      </c>
      <c r="M121" s="239" t="s">
        <v>2654</v>
      </c>
      <c r="N121" s="241"/>
      <c r="O121" s="174" t="s">
        <v>86</v>
      </c>
      <c r="P121" s="165">
        <v>44915.0</v>
      </c>
      <c r="Q121" s="242">
        <v>44917.0</v>
      </c>
      <c r="R121" s="235" t="s">
        <v>2655</v>
      </c>
      <c r="S121" s="198" t="s">
        <v>2656</v>
      </c>
      <c r="T121" s="169"/>
      <c r="U121" s="177" t="s">
        <v>2657</v>
      </c>
      <c r="V121" s="178" t="s">
        <v>2658</v>
      </c>
      <c r="W121" s="179"/>
      <c r="X121" s="174" t="s">
        <v>2659</v>
      </c>
    </row>
    <row r="122" hidden="1">
      <c r="A122" s="155">
        <v>44837.0</v>
      </c>
      <c r="B122" s="156"/>
      <c r="C122" s="157">
        <v>44819.0</v>
      </c>
      <c r="D122" s="172">
        <v>44860.0</v>
      </c>
      <c r="E122" s="168" t="s">
        <v>2660</v>
      </c>
      <c r="F122" s="167" t="s">
        <v>127</v>
      </c>
      <c r="G122" s="163" t="s">
        <v>1123</v>
      </c>
      <c r="H122" s="168" t="s">
        <v>25</v>
      </c>
      <c r="I122" s="163" t="s">
        <v>1040</v>
      </c>
      <c r="J122" s="167" t="s">
        <v>36</v>
      </c>
      <c r="K122" s="162" t="s">
        <v>2661</v>
      </c>
      <c r="L122" s="173"/>
      <c r="M122" s="163" t="s">
        <v>2662</v>
      </c>
      <c r="N122" s="164">
        <v>90.0</v>
      </c>
      <c r="O122" s="174" t="s">
        <v>313</v>
      </c>
      <c r="P122" s="165">
        <v>45474.0</v>
      </c>
      <c r="Q122" s="166">
        <v>46357.0</v>
      </c>
      <c r="R122" s="183"/>
      <c r="S122" s="184" t="s">
        <v>2663</v>
      </c>
      <c r="T122" s="169">
        <v>1800.0</v>
      </c>
      <c r="U122" s="203"/>
      <c r="V122" s="178" t="s">
        <v>2664</v>
      </c>
      <c r="W122" s="179"/>
      <c r="X122" s="174"/>
    </row>
    <row r="123" hidden="1">
      <c r="A123" s="155">
        <v>44858.0</v>
      </c>
      <c r="B123" s="156"/>
      <c r="C123" s="155">
        <v>44835.0</v>
      </c>
      <c r="D123" s="172">
        <v>44860.0</v>
      </c>
      <c r="E123" s="168" t="s">
        <v>2665</v>
      </c>
      <c r="F123" s="167" t="s">
        <v>69</v>
      </c>
      <c r="G123" s="163" t="s">
        <v>1123</v>
      </c>
      <c r="H123" s="168" t="s">
        <v>25</v>
      </c>
      <c r="I123" s="163" t="s">
        <v>192</v>
      </c>
      <c r="J123" s="163" t="s">
        <v>36</v>
      </c>
      <c r="K123" s="162" t="s">
        <v>1479</v>
      </c>
      <c r="L123" s="173"/>
      <c r="M123" s="163" t="s">
        <v>2666</v>
      </c>
      <c r="N123" s="164"/>
      <c r="O123" s="174" t="s">
        <v>2667</v>
      </c>
      <c r="P123" s="165">
        <v>44896.0</v>
      </c>
      <c r="Q123" s="165">
        <v>45261.0</v>
      </c>
      <c r="R123" s="183" t="s">
        <v>2668</v>
      </c>
      <c r="S123" s="198"/>
      <c r="T123" s="169"/>
      <c r="U123" s="177">
        <v>1850.0</v>
      </c>
      <c r="V123" s="182" t="s">
        <v>2669</v>
      </c>
      <c r="W123" s="179"/>
      <c r="X123" s="174"/>
    </row>
    <row r="124" hidden="1">
      <c r="A124" s="155">
        <v>44837.0</v>
      </c>
      <c r="B124" s="156"/>
      <c r="C124" s="157">
        <v>44819.0</v>
      </c>
      <c r="D124" s="172">
        <v>44861.0</v>
      </c>
      <c r="E124" s="246" t="s">
        <v>2221</v>
      </c>
      <c r="F124" s="167" t="s">
        <v>40</v>
      </c>
      <c r="G124" s="163" t="s">
        <v>2222</v>
      </c>
      <c r="H124" s="168" t="s">
        <v>25</v>
      </c>
      <c r="I124" s="163" t="s">
        <v>2223</v>
      </c>
      <c r="J124" s="163" t="s">
        <v>2670</v>
      </c>
      <c r="K124" s="162" t="s">
        <v>43</v>
      </c>
      <c r="L124" s="163" t="s">
        <v>2225</v>
      </c>
      <c r="M124" s="163"/>
      <c r="N124" s="164">
        <v>60.0</v>
      </c>
      <c r="O124" s="174" t="s">
        <v>1989</v>
      </c>
      <c r="P124" s="165">
        <v>45261.0</v>
      </c>
      <c r="Q124" s="166">
        <v>45627.0</v>
      </c>
      <c r="R124" s="167"/>
      <c r="S124" s="171"/>
      <c r="T124" s="169">
        <v>2000.0</v>
      </c>
      <c r="U124" s="181"/>
      <c r="V124" s="182" t="s">
        <v>2671</v>
      </c>
      <c r="W124" s="171"/>
      <c r="X124" s="164" t="s">
        <v>50</v>
      </c>
    </row>
    <row r="125" hidden="1">
      <c r="A125" s="155">
        <v>44844.0</v>
      </c>
      <c r="B125" s="156"/>
      <c r="C125" s="155">
        <v>44826.0</v>
      </c>
      <c r="D125" s="172">
        <v>44861.0</v>
      </c>
      <c r="E125" s="186" t="s">
        <v>526</v>
      </c>
      <c r="F125" s="167" t="s">
        <v>40</v>
      </c>
      <c r="G125" s="163" t="s">
        <v>28</v>
      </c>
      <c r="H125" s="168" t="s">
        <v>25</v>
      </c>
      <c r="I125" s="163" t="s">
        <v>192</v>
      </c>
      <c r="J125" s="163" t="s">
        <v>2672</v>
      </c>
      <c r="K125" s="162" t="s">
        <v>2673</v>
      </c>
      <c r="L125" s="173"/>
      <c r="M125" s="239" t="s">
        <v>2674</v>
      </c>
      <c r="N125" s="164">
        <v>132.0</v>
      </c>
      <c r="O125" s="174" t="s">
        <v>217</v>
      </c>
      <c r="P125" s="165">
        <v>45261.0</v>
      </c>
      <c r="Q125" s="166">
        <v>45627.0</v>
      </c>
      <c r="R125" s="235" t="s">
        <v>2675</v>
      </c>
      <c r="S125" s="198"/>
      <c r="T125" s="215"/>
      <c r="U125" s="203">
        <v>1614.0</v>
      </c>
      <c r="V125" s="178" t="s">
        <v>2676</v>
      </c>
      <c r="W125" s="179"/>
      <c r="X125" s="174"/>
    </row>
    <row r="126" hidden="1">
      <c r="A126" s="155">
        <v>44851.0</v>
      </c>
      <c r="B126" s="156"/>
      <c r="C126" s="155">
        <v>44805.0</v>
      </c>
      <c r="D126" s="172">
        <v>44865.0</v>
      </c>
      <c r="E126" s="168" t="s">
        <v>349</v>
      </c>
      <c r="F126" s="167" t="s">
        <v>2677</v>
      </c>
      <c r="G126" s="163" t="s">
        <v>2678</v>
      </c>
      <c r="H126" s="186" t="s">
        <v>378</v>
      </c>
      <c r="I126" s="163" t="s">
        <v>1620</v>
      </c>
      <c r="J126" s="163" t="s">
        <v>36</v>
      </c>
      <c r="K126" s="162" t="s">
        <v>303</v>
      </c>
      <c r="L126" s="247" t="s">
        <v>2679</v>
      </c>
      <c r="M126" s="239" t="s">
        <v>2680</v>
      </c>
      <c r="N126" s="248"/>
      <c r="O126" s="174" t="s">
        <v>2681</v>
      </c>
      <c r="P126" s="165">
        <v>44759.0</v>
      </c>
      <c r="Q126" s="242">
        <v>44013.0</v>
      </c>
      <c r="R126" s="235" t="s">
        <v>2682</v>
      </c>
      <c r="S126" s="249" t="s">
        <v>2683</v>
      </c>
      <c r="T126" s="181"/>
      <c r="U126" s="177">
        <v>7400.0</v>
      </c>
      <c r="V126" s="178" t="s">
        <v>2684</v>
      </c>
      <c r="W126" s="179"/>
      <c r="X126" s="250"/>
    </row>
    <row r="127" hidden="1">
      <c r="A127" s="155">
        <v>44865.0</v>
      </c>
      <c r="B127" s="156"/>
      <c r="C127" s="155">
        <v>44835.0</v>
      </c>
      <c r="D127" s="172">
        <v>44866.0</v>
      </c>
      <c r="E127" s="168" t="s">
        <v>2685</v>
      </c>
      <c r="F127" s="167" t="s">
        <v>2393</v>
      </c>
      <c r="G127" s="163" t="s">
        <v>36</v>
      </c>
      <c r="H127" s="168" t="s">
        <v>25</v>
      </c>
      <c r="I127" s="163" t="s">
        <v>120</v>
      </c>
      <c r="J127" s="163" t="s">
        <v>2686</v>
      </c>
      <c r="K127" s="162" t="s">
        <v>43</v>
      </c>
      <c r="L127" s="173"/>
      <c r="M127" s="163"/>
      <c r="N127" s="164"/>
      <c r="O127" s="174" t="s">
        <v>2438</v>
      </c>
      <c r="P127" s="165">
        <v>45444.0</v>
      </c>
      <c r="Q127" s="166">
        <v>45809.0</v>
      </c>
      <c r="R127" s="235" t="s">
        <v>2687</v>
      </c>
      <c r="S127" s="198"/>
      <c r="T127" s="169"/>
      <c r="U127" s="177">
        <v>3000.0</v>
      </c>
      <c r="V127" s="178" t="s">
        <v>2688</v>
      </c>
      <c r="W127" s="215"/>
      <c r="X127" s="206" t="s">
        <v>2689</v>
      </c>
    </row>
    <row r="128">
      <c r="A128" s="155">
        <v>44865.0</v>
      </c>
      <c r="B128" s="156"/>
      <c r="C128" s="155">
        <v>44837.0</v>
      </c>
      <c r="D128" s="172">
        <v>44869.0</v>
      </c>
      <c r="E128" s="168" t="s">
        <v>2690</v>
      </c>
      <c r="F128" s="167" t="s">
        <v>40</v>
      </c>
      <c r="G128" s="163" t="s">
        <v>2691</v>
      </c>
      <c r="H128" s="168" t="s">
        <v>25</v>
      </c>
      <c r="I128" s="163" t="s">
        <v>29</v>
      </c>
      <c r="J128" s="163" t="s">
        <v>36</v>
      </c>
      <c r="K128" s="162" t="s">
        <v>43</v>
      </c>
      <c r="L128" s="173"/>
      <c r="M128" s="163"/>
      <c r="N128" s="164">
        <v>90.0</v>
      </c>
      <c r="O128" s="174" t="s">
        <v>137</v>
      </c>
      <c r="P128" s="165">
        <v>45261.0</v>
      </c>
      <c r="Q128" s="166">
        <v>45627.0</v>
      </c>
      <c r="R128" s="251"/>
      <c r="S128" s="198"/>
      <c r="T128" s="169">
        <v>2036.79</v>
      </c>
      <c r="U128" s="203"/>
      <c r="V128" s="178" t="s">
        <v>2692</v>
      </c>
      <c r="W128" s="179"/>
      <c r="X128" s="174"/>
    </row>
    <row r="129" hidden="1">
      <c r="A129" s="155">
        <v>44844.0</v>
      </c>
      <c r="B129" s="156"/>
      <c r="C129" s="155">
        <v>44841.0</v>
      </c>
      <c r="D129" s="172">
        <v>44869.0</v>
      </c>
      <c r="E129" s="168" t="s">
        <v>2693</v>
      </c>
      <c r="F129" s="167" t="s">
        <v>40</v>
      </c>
      <c r="G129" s="163" t="s">
        <v>28</v>
      </c>
      <c r="H129" s="168" t="s">
        <v>25</v>
      </c>
      <c r="I129" s="163" t="s">
        <v>2694</v>
      </c>
      <c r="J129" s="163" t="s">
        <v>2695</v>
      </c>
      <c r="K129" s="162" t="s">
        <v>2696</v>
      </c>
      <c r="L129" s="173"/>
      <c r="M129" s="163" t="s">
        <v>2697</v>
      </c>
      <c r="N129" s="164">
        <v>117.0</v>
      </c>
      <c r="O129" s="174" t="s">
        <v>217</v>
      </c>
      <c r="P129" s="165">
        <v>45261.0</v>
      </c>
      <c r="Q129" s="166">
        <v>45627.0</v>
      </c>
      <c r="R129" s="183"/>
      <c r="S129" s="198"/>
      <c r="T129" s="169"/>
      <c r="U129" s="177">
        <v>2095.0</v>
      </c>
      <c r="V129" s="178" t="s">
        <v>2698</v>
      </c>
      <c r="W129" s="179"/>
      <c r="X129" s="174"/>
    </row>
    <row r="130" hidden="1">
      <c r="A130" s="155">
        <v>44844.0</v>
      </c>
      <c r="B130" s="156"/>
      <c r="C130" s="155">
        <v>44841.0</v>
      </c>
      <c r="D130" s="172">
        <v>44869.0</v>
      </c>
      <c r="E130" s="168" t="s">
        <v>2693</v>
      </c>
      <c r="F130" s="167" t="s">
        <v>127</v>
      </c>
      <c r="G130" s="163" t="s">
        <v>28</v>
      </c>
      <c r="H130" s="168" t="s">
        <v>715</v>
      </c>
      <c r="I130" s="163" t="s">
        <v>2694</v>
      </c>
      <c r="J130" s="163" t="s">
        <v>2699</v>
      </c>
      <c r="K130" s="162" t="s">
        <v>413</v>
      </c>
      <c r="L130" s="173"/>
      <c r="M130" s="163" t="s">
        <v>2697</v>
      </c>
      <c r="N130" s="164">
        <v>117.0</v>
      </c>
      <c r="O130" s="174" t="s">
        <v>217</v>
      </c>
      <c r="P130" s="165">
        <v>45261.0</v>
      </c>
      <c r="Q130" s="166">
        <v>45627.0</v>
      </c>
      <c r="R130" s="183"/>
      <c r="S130" s="198"/>
      <c r="T130" s="169"/>
      <c r="U130" s="177">
        <v>2095.0</v>
      </c>
      <c r="V130" s="178" t="s">
        <v>2698</v>
      </c>
      <c r="W130" s="179"/>
      <c r="X130" s="174"/>
    </row>
    <row r="131" hidden="1">
      <c r="A131" s="155">
        <v>44844.0</v>
      </c>
      <c r="B131" s="156"/>
      <c r="C131" s="155">
        <v>44839.0</v>
      </c>
      <c r="D131" s="172">
        <v>44872.0</v>
      </c>
      <c r="E131" s="168" t="s">
        <v>2700</v>
      </c>
      <c r="F131" s="167" t="s">
        <v>40</v>
      </c>
      <c r="G131" s="163" t="s">
        <v>2701</v>
      </c>
      <c r="H131" s="168" t="s">
        <v>25</v>
      </c>
      <c r="I131" s="163" t="s">
        <v>1040</v>
      </c>
      <c r="J131" s="163" t="s">
        <v>215</v>
      </c>
      <c r="K131" s="162" t="s">
        <v>2702</v>
      </c>
      <c r="L131" s="173"/>
      <c r="M131" s="163" t="s">
        <v>2703</v>
      </c>
      <c r="N131" s="164">
        <v>88.0</v>
      </c>
      <c r="O131" s="174" t="s">
        <v>217</v>
      </c>
      <c r="P131" s="165">
        <v>45261.0</v>
      </c>
      <c r="Q131" s="166">
        <v>45627.0</v>
      </c>
      <c r="R131" s="252" t="s">
        <v>2704</v>
      </c>
      <c r="S131" s="215"/>
      <c r="T131" s="169" t="s">
        <v>2705</v>
      </c>
      <c r="U131" s="203"/>
      <c r="V131" s="178" t="s">
        <v>2706</v>
      </c>
      <c r="W131" s="179"/>
      <c r="X131" s="174"/>
    </row>
    <row r="132" hidden="1">
      <c r="A132" s="155">
        <v>44865.0</v>
      </c>
      <c r="B132" s="156"/>
      <c r="C132" s="155">
        <v>44844.0</v>
      </c>
      <c r="D132" s="172">
        <v>44875.0</v>
      </c>
      <c r="E132" s="168" t="s">
        <v>198</v>
      </c>
      <c r="F132" s="167" t="s">
        <v>40</v>
      </c>
      <c r="G132" s="163"/>
      <c r="H132" s="168" t="s">
        <v>25</v>
      </c>
      <c r="I132" s="163" t="s">
        <v>1620</v>
      </c>
      <c r="J132" s="163" t="s">
        <v>2707</v>
      </c>
      <c r="K132" s="162" t="s">
        <v>43</v>
      </c>
      <c r="L132" s="173"/>
      <c r="M132" s="163"/>
      <c r="N132" s="164"/>
      <c r="O132" s="174" t="s">
        <v>2438</v>
      </c>
      <c r="P132" s="165">
        <v>45474.0</v>
      </c>
      <c r="Q132" s="166">
        <v>45992.0</v>
      </c>
      <c r="R132" s="235" t="s">
        <v>2708</v>
      </c>
      <c r="S132" s="198"/>
      <c r="T132" s="240" t="s">
        <v>2709</v>
      </c>
      <c r="U132" s="203"/>
      <c r="V132" s="178" t="s">
        <v>2710</v>
      </c>
      <c r="W132" s="179"/>
      <c r="X132" s="174"/>
    </row>
    <row r="133">
      <c r="A133" s="155">
        <v>44865.0</v>
      </c>
      <c r="B133" s="156"/>
      <c r="C133" s="155">
        <v>44844.0</v>
      </c>
      <c r="D133" s="172">
        <v>44875.0</v>
      </c>
      <c r="E133" s="168" t="s">
        <v>902</v>
      </c>
      <c r="F133" s="167" t="s">
        <v>2393</v>
      </c>
      <c r="G133" s="163" t="s">
        <v>2711</v>
      </c>
      <c r="H133" s="168" t="s">
        <v>25</v>
      </c>
      <c r="I133" s="163" t="s">
        <v>1620</v>
      </c>
      <c r="J133" s="163"/>
      <c r="K133" s="162"/>
      <c r="L133" s="173"/>
      <c r="M133" s="253"/>
      <c r="N133" s="164">
        <v>114.0</v>
      </c>
      <c r="O133" s="174" t="s">
        <v>313</v>
      </c>
      <c r="P133" s="254" t="s">
        <v>2712</v>
      </c>
      <c r="Q133" s="214" t="s">
        <v>34</v>
      </c>
      <c r="R133" s="235" t="s">
        <v>2713</v>
      </c>
      <c r="S133" s="198"/>
      <c r="T133" s="169"/>
      <c r="U133" s="177">
        <v>1858.0</v>
      </c>
      <c r="V133" s="178" t="s">
        <v>2714</v>
      </c>
      <c r="W133" s="179"/>
      <c r="X133" s="174"/>
    </row>
    <row r="134" hidden="1">
      <c r="A134" s="155">
        <v>44858.0</v>
      </c>
      <c r="B134" s="156"/>
      <c r="C134" s="155">
        <v>44852.0</v>
      </c>
      <c r="D134" s="172">
        <v>44875.0</v>
      </c>
      <c r="E134" s="168" t="s">
        <v>220</v>
      </c>
      <c r="F134" s="167" t="s">
        <v>2715</v>
      </c>
      <c r="G134" s="163" t="s">
        <v>2716</v>
      </c>
      <c r="H134" s="186" t="s">
        <v>378</v>
      </c>
      <c r="I134" s="163" t="s">
        <v>1040</v>
      </c>
      <c r="J134" s="163" t="s">
        <v>36</v>
      </c>
      <c r="K134" s="162" t="s">
        <v>2717</v>
      </c>
      <c r="L134" s="173"/>
      <c r="M134" s="163" t="s">
        <v>2718</v>
      </c>
      <c r="N134" s="164">
        <v>90.0</v>
      </c>
      <c r="O134" s="174" t="s">
        <v>2719</v>
      </c>
      <c r="P134" s="165">
        <v>44896.0</v>
      </c>
      <c r="Q134" s="165">
        <v>44896.0</v>
      </c>
      <c r="R134" s="183" t="s">
        <v>2720</v>
      </c>
      <c r="S134" s="184" t="s">
        <v>2721</v>
      </c>
      <c r="T134" s="169"/>
      <c r="U134" s="203"/>
      <c r="V134" s="178" t="s">
        <v>2722</v>
      </c>
      <c r="W134" s="179"/>
      <c r="X134" s="174"/>
    </row>
    <row r="135">
      <c r="A135" s="155">
        <v>44865.0</v>
      </c>
      <c r="B135" s="156"/>
      <c r="C135" s="155">
        <v>44835.0</v>
      </c>
      <c r="D135" s="172">
        <v>44876.0</v>
      </c>
      <c r="E135" s="168" t="s">
        <v>1114</v>
      </c>
      <c r="F135" s="167" t="s">
        <v>27</v>
      </c>
      <c r="G135" s="163" t="s">
        <v>2723</v>
      </c>
      <c r="H135" s="168" t="s">
        <v>25</v>
      </c>
      <c r="I135" s="163" t="s">
        <v>424</v>
      </c>
      <c r="J135" s="163" t="s">
        <v>36</v>
      </c>
      <c r="K135" s="162" t="s">
        <v>43</v>
      </c>
      <c r="L135" s="173"/>
      <c r="M135" s="163"/>
      <c r="N135" s="164">
        <v>92.0</v>
      </c>
      <c r="O135" s="174" t="s">
        <v>33</v>
      </c>
      <c r="P135" s="165">
        <v>45444.0</v>
      </c>
      <c r="Q135" s="214" t="s">
        <v>36</v>
      </c>
      <c r="R135" s="215"/>
      <c r="S135" s="198"/>
      <c r="T135" s="240" t="s">
        <v>2724</v>
      </c>
      <c r="U135" s="203"/>
      <c r="V135" s="178" t="s">
        <v>2725</v>
      </c>
      <c r="W135" s="179"/>
      <c r="X135" s="174"/>
    </row>
    <row r="136" hidden="1">
      <c r="A136" s="155">
        <v>44865.0</v>
      </c>
      <c r="B136" s="156"/>
      <c r="C136" s="230">
        <v>44856.0</v>
      </c>
      <c r="D136" s="172">
        <v>44878.0</v>
      </c>
      <c r="E136" s="168" t="s">
        <v>2726</v>
      </c>
      <c r="F136" s="167" t="s">
        <v>40</v>
      </c>
      <c r="G136" s="163" t="s">
        <v>36</v>
      </c>
      <c r="H136" s="168" t="s">
        <v>25</v>
      </c>
      <c r="I136" s="163" t="s">
        <v>1343</v>
      </c>
      <c r="J136" s="163" t="s">
        <v>36</v>
      </c>
      <c r="K136" s="162" t="s">
        <v>43</v>
      </c>
      <c r="L136" s="173"/>
      <c r="M136" s="163"/>
      <c r="N136" s="164">
        <v>69.0</v>
      </c>
      <c r="O136" s="174" t="s">
        <v>137</v>
      </c>
      <c r="P136" s="165">
        <v>45261.0</v>
      </c>
      <c r="Q136" s="166">
        <v>45627.0</v>
      </c>
      <c r="R136" s="215" t="s">
        <v>2727</v>
      </c>
      <c r="S136" s="198"/>
      <c r="T136" s="169">
        <v>1600.0</v>
      </c>
      <c r="U136" s="203"/>
      <c r="V136" s="229" t="s">
        <v>2728</v>
      </c>
      <c r="W136" s="215"/>
      <c r="X136" s="206" t="s">
        <v>2729</v>
      </c>
    </row>
    <row r="137" hidden="1">
      <c r="A137" s="155">
        <v>44876.0</v>
      </c>
      <c r="B137" s="255"/>
      <c r="C137" s="256">
        <v>44849.0</v>
      </c>
      <c r="D137" s="257">
        <v>44879.0</v>
      </c>
      <c r="E137" s="252" t="s">
        <v>563</v>
      </c>
      <c r="F137" s="235" t="s">
        <v>262</v>
      </c>
      <c r="G137" s="235" t="s">
        <v>36</v>
      </c>
      <c r="H137" s="252" t="s">
        <v>25</v>
      </c>
      <c r="I137" s="235" t="s">
        <v>587</v>
      </c>
      <c r="J137" s="252" t="s">
        <v>36</v>
      </c>
      <c r="K137" s="252" t="s">
        <v>2730</v>
      </c>
      <c r="L137" s="258"/>
      <c r="M137" s="235" t="s">
        <v>2731</v>
      </c>
      <c r="N137" s="259"/>
      <c r="O137" s="259" t="s">
        <v>86</v>
      </c>
      <c r="P137" s="260">
        <v>45108.0</v>
      </c>
      <c r="Q137" s="260">
        <v>45474.0</v>
      </c>
      <c r="R137" s="235" t="s">
        <v>2732</v>
      </c>
      <c r="S137" s="261"/>
      <c r="T137" s="262"/>
      <c r="U137" s="262">
        <v>1756.0</v>
      </c>
      <c r="V137" s="263" t="s">
        <v>2733</v>
      </c>
      <c r="W137" s="261"/>
      <c r="X137" s="259" t="s">
        <v>50</v>
      </c>
    </row>
    <row r="138">
      <c r="A138" s="155">
        <v>44865.0</v>
      </c>
      <c r="B138" s="156"/>
      <c r="C138" s="155">
        <v>44858.0</v>
      </c>
      <c r="D138" s="172">
        <v>44880.0</v>
      </c>
      <c r="E138" s="168" t="s">
        <v>1690</v>
      </c>
      <c r="F138" s="167" t="s">
        <v>69</v>
      </c>
      <c r="G138" s="235" t="s">
        <v>2734</v>
      </c>
      <c r="H138" s="168" t="s">
        <v>25</v>
      </c>
      <c r="I138" s="163" t="s">
        <v>82</v>
      </c>
      <c r="J138" s="163" t="s">
        <v>2735</v>
      </c>
      <c r="K138" s="162" t="s">
        <v>209</v>
      </c>
      <c r="L138" s="173"/>
      <c r="M138" s="163"/>
      <c r="N138" s="164">
        <v>69.0</v>
      </c>
      <c r="O138" s="174" t="s">
        <v>137</v>
      </c>
      <c r="P138" s="165">
        <v>45261.0</v>
      </c>
      <c r="Q138" s="166">
        <v>45627.0</v>
      </c>
      <c r="R138" s="215"/>
      <c r="S138" s="198"/>
      <c r="T138" s="169"/>
      <c r="U138" s="177">
        <v>1952.0</v>
      </c>
      <c r="V138" s="229" t="s">
        <v>2736</v>
      </c>
      <c r="W138" s="179"/>
      <c r="X138" s="174"/>
    </row>
    <row r="139" hidden="1">
      <c r="A139" s="155">
        <v>44865.0</v>
      </c>
      <c r="B139" s="156"/>
      <c r="C139" s="155">
        <v>44860.0</v>
      </c>
      <c r="D139" s="172">
        <v>44881.0</v>
      </c>
      <c r="E139" s="168" t="s">
        <v>2737</v>
      </c>
      <c r="F139" s="167" t="s">
        <v>40</v>
      </c>
      <c r="G139" s="163" t="s">
        <v>980</v>
      </c>
      <c r="H139" s="168" t="s">
        <v>25</v>
      </c>
      <c r="I139" s="163" t="s">
        <v>29</v>
      </c>
      <c r="J139" s="163" t="s">
        <v>2738</v>
      </c>
      <c r="K139" s="162" t="s">
        <v>43</v>
      </c>
      <c r="L139" s="173"/>
      <c r="M139" s="163"/>
      <c r="N139" s="164">
        <v>98.0</v>
      </c>
      <c r="O139" s="174" t="s">
        <v>217</v>
      </c>
      <c r="P139" s="165">
        <v>45444.0</v>
      </c>
      <c r="Q139" s="214" t="s">
        <v>36</v>
      </c>
      <c r="R139" s="264"/>
      <c r="S139" s="198"/>
      <c r="T139" s="265">
        <v>2921.0</v>
      </c>
      <c r="U139" s="203"/>
      <c r="V139" s="178" t="s">
        <v>2739</v>
      </c>
      <c r="W139" s="179"/>
      <c r="X139" s="174"/>
    </row>
    <row r="140" hidden="1">
      <c r="A140" s="155">
        <v>44865.0</v>
      </c>
      <c r="B140" s="156"/>
      <c r="C140" s="155">
        <v>44859.0</v>
      </c>
      <c r="D140" s="158">
        <v>44881.0</v>
      </c>
      <c r="E140" s="159" t="s">
        <v>919</v>
      </c>
      <c r="F140" s="160" t="s">
        <v>27</v>
      </c>
      <c r="G140" s="161" t="s">
        <v>980</v>
      </c>
      <c r="H140" s="159" t="s">
        <v>25</v>
      </c>
      <c r="I140" s="161" t="s">
        <v>2740</v>
      </c>
      <c r="J140" s="161" t="s">
        <v>2741</v>
      </c>
      <c r="K140" s="162" t="s">
        <v>2526</v>
      </c>
      <c r="L140" s="173"/>
      <c r="M140" s="163"/>
      <c r="N140" s="164">
        <v>99.0</v>
      </c>
      <c r="O140" s="174" t="s">
        <v>217</v>
      </c>
      <c r="P140" s="165">
        <v>45261.0</v>
      </c>
      <c r="Q140" s="166">
        <v>45627.0</v>
      </c>
      <c r="R140" s="266"/>
      <c r="S140" s="207"/>
      <c r="T140" s="190"/>
      <c r="U140" s="208">
        <v>1930.0</v>
      </c>
      <c r="V140" s="232" t="s">
        <v>2742</v>
      </c>
      <c r="W140" s="210"/>
      <c r="X140" s="211"/>
    </row>
    <row r="141" hidden="1">
      <c r="A141" s="155">
        <v>44837.0</v>
      </c>
      <c r="B141" s="156"/>
      <c r="C141" s="155">
        <v>44835.0</v>
      </c>
      <c r="D141" s="230">
        <v>44882.0</v>
      </c>
      <c r="E141" s="225" t="s">
        <v>2115</v>
      </c>
      <c r="F141" s="167" t="s">
        <v>40</v>
      </c>
      <c r="G141" s="163" t="s">
        <v>1123</v>
      </c>
      <c r="H141" s="168" t="s">
        <v>25</v>
      </c>
      <c r="I141" s="163" t="s">
        <v>29</v>
      </c>
      <c r="J141" s="163" t="s">
        <v>2743</v>
      </c>
      <c r="K141" s="162" t="s">
        <v>2744</v>
      </c>
      <c r="L141" s="173"/>
      <c r="M141" s="163" t="s">
        <v>2745</v>
      </c>
      <c r="N141" s="164" t="s">
        <v>36</v>
      </c>
      <c r="O141" s="174" t="s">
        <v>86</v>
      </c>
      <c r="P141" s="174" t="s">
        <v>2746</v>
      </c>
      <c r="Q141" s="228">
        <v>45627.0</v>
      </c>
      <c r="R141" s="167" t="s">
        <v>2747</v>
      </c>
      <c r="S141" s="179"/>
      <c r="T141" s="169"/>
      <c r="U141" s="177">
        <v>2800.0</v>
      </c>
      <c r="V141" s="178" t="s">
        <v>2748</v>
      </c>
      <c r="W141" s="179"/>
      <c r="X141" s="174"/>
    </row>
    <row r="142" hidden="1">
      <c r="A142" s="155">
        <v>44844.0</v>
      </c>
      <c r="B142" s="156"/>
      <c r="C142" s="230">
        <v>44844.0</v>
      </c>
      <c r="D142" s="172">
        <v>44882.0</v>
      </c>
      <c r="E142" s="168" t="s">
        <v>1082</v>
      </c>
      <c r="F142" s="167" t="s">
        <v>127</v>
      </c>
      <c r="G142" s="163" t="s">
        <v>2222</v>
      </c>
      <c r="H142" s="168" t="s">
        <v>25</v>
      </c>
      <c r="I142" s="163" t="s">
        <v>192</v>
      </c>
      <c r="J142" s="163" t="s">
        <v>2749</v>
      </c>
      <c r="K142" s="162" t="s">
        <v>2750</v>
      </c>
      <c r="L142" s="173"/>
      <c r="M142" s="239"/>
      <c r="N142" s="164">
        <v>83.0</v>
      </c>
      <c r="O142" s="174" t="s">
        <v>53</v>
      </c>
      <c r="P142" s="174" t="s">
        <v>2751</v>
      </c>
      <c r="Q142" s="174" t="s">
        <v>2751</v>
      </c>
      <c r="R142" s="183"/>
      <c r="S142" s="198"/>
      <c r="T142" s="169"/>
      <c r="U142" s="177">
        <v>1927.0</v>
      </c>
      <c r="V142" s="178" t="s">
        <v>2752</v>
      </c>
      <c r="W142" s="179"/>
      <c r="X142" s="174"/>
    </row>
    <row r="143" hidden="1">
      <c r="A143" s="155">
        <v>44869.0</v>
      </c>
      <c r="B143" s="255"/>
      <c r="C143" s="256">
        <v>44852.0</v>
      </c>
      <c r="D143" s="257">
        <v>44882.0</v>
      </c>
      <c r="E143" s="252" t="s">
        <v>2753</v>
      </c>
      <c r="F143" s="235" t="s">
        <v>69</v>
      </c>
      <c r="G143" s="235" t="s">
        <v>1123</v>
      </c>
      <c r="H143" s="186" t="s">
        <v>378</v>
      </c>
      <c r="I143" s="235" t="s">
        <v>82</v>
      </c>
      <c r="J143" s="252" t="s">
        <v>36</v>
      </c>
      <c r="K143" s="252" t="s">
        <v>43</v>
      </c>
      <c r="L143" s="258"/>
      <c r="M143" s="235" t="s">
        <v>2754</v>
      </c>
      <c r="N143" s="259"/>
      <c r="O143" s="259" t="s">
        <v>86</v>
      </c>
      <c r="P143" s="260">
        <v>44166.0</v>
      </c>
      <c r="Q143" s="260">
        <v>44896.0</v>
      </c>
      <c r="R143" s="235" t="s">
        <v>2755</v>
      </c>
      <c r="S143" s="261"/>
      <c r="T143" s="262"/>
      <c r="U143" s="267"/>
      <c r="V143" s="263" t="s">
        <v>2756</v>
      </c>
      <c r="W143" s="261"/>
      <c r="X143" s="259" t="s">
        <v>50</v>
      </c>
    </row>
    <row r="144" hidden="1">
      <c r="A144" s="155">
        <v>44881.0</v>
      </c>
      <c r="B144" s="156"/>
      <c r="C144" s="172">
        <v>44849.0</v>
      </c>
      <c r="D144" s="172">
        <v>44882.0</v>
      </c>
      <c r="E144" s="168" t="s">
        <v>2757</v>
      </c>
      <c r="F144" s="235" t="s">
        <v>69</v>
      </c>
      <c r="G144" s="163" t="s">
        <v>2758</v>
      </c>
      <c r="H144" s="168" t="s">
        <v>25</v>
      </c>
      <c r="I144" s="163" t="s">
        <v>120</v>
      </c>
      <c r="J144" s="163" t="s">
        <v>36</v>
      </c>
      <c r="K144" s="162" t="s">
        <v>43</v>
      </c>
      <c r="L144" s="173"/>
      <c r="M144" s="163" t="s">
        <v>2759</v>
      </c>
      <c r="N144" s="164">
        <v>76.0</v>
      </c>
      <c r="O144" s="174" t="s">
        <v>313</v>
      </c>
      <c r="P144" s="260">
        <v>45474.0</v>
      </c>
      <c r="Q144" s="166">
        <v>45992.0</v>
      </c>
      <c r="R144" s="183"/>
      <c r="S144" s="198"/>
      <c r="T144" s="169"/>
      <c r="U144" s="177">
        <v>1977.0</v>
      </c>
      <c r="V144" s="178" t="s">
        <v>2760</v>
      </c>
      <c r="W144" s="179"/>
      <c r="X144" s="174" t="s">
        <v>56</v>
      </c>
    </row>
    <row r="145" hidden="1">
      <c r="A145" s="155">
        <v>44869.0</v>
      </c>
      <c r="B145" s="255"/>
      <c r="C145" s="256">
        <v>44852.0</v>
      </c>
      <c r="D145" s="257">
        <v>44883.0</v>
      </c>
      <c r="E145" s="252" t="s">
        <v>2761</v>
      </c>
      <c r="F145" s="235" t="s">
        <v>69</v>
      </c>
      <c r="G145" s="235" t="s">
        <v>1123</v>
      </c>
      <c r="H145" s="252" t="s">
        <v>25</v>
      </c>
      <c r="I145" s="235" t="s">
        <v>192</v>
      </c>
      <c r="J145" s="252" t="s">
        <v>36</v>
      </c>
      <c r="K145" s="252" t="s">
        <v>2762</v>
      </c>
      <c r="L145" s="258"/>
      <c r="M145" s="235" t="s">
        <v>2763</v>
      </c>
      <c r="N145" s="259"/>
      <c r="O145" s="259" t="s">
        <v>86</v>
      </c>
      <c r="P145" s="260"/>
      <c r="Q145" s="260">
        <v>45627.0</v>
      </c>
      <c r="R145" s="235" t="s">
        <v>2764</v>
      </c>
      <c r="S145" s="261"/>
      <c r="T145" s="262"/>
      <c r="U145" s="262">
        <v>1900.0</v>
      </c>
      <c r="V145" s="263" t="s">
        <v>2765</v>
      </c>
      <c r="W145" s="261"/>
      <c r="X145" s="259"/>
    </row>
    <row r="146" hidden="1">
      <c r="A146" s="155">
        <v>44881.0</v>
      </c>
      <c r="B146" s="156"/>
      <c r="C146" s="172">
        <v>44866.0</v>
      </c>
      <c r="D146" s="172">
        <v>44895.0</v>
      </c>
      <c r="E146" s="168" t="s">
        <v>2766</v>
      </c>
      <c r="F146" s="235" t="s">
        <v>69</v>
      </c>
      <c r="G146" s="163" t="s">
        <v>2767</v>
      </c>
      <c r="H146" s="168" t="s">
        <v>25</v>
      </c>
      <c r="I146" s="163" t="s">
        <v>120</v>
      </c>
      <c r="J146" s="163" t="s">
        <v>2768</v>
      </c>
      <c r="K146" s="162" t="s">
        <v>43</v>
      </c>
      <c r="L146" s="173"/>
      <c r="M146" s="268" t="s">
        <v>36</v>
      </c>
      <c r="N146" s="217"/>
      <c r="O146" s="174" t="s">
        <v>2438</v>
      </c>
      <c r="P146" s="155">
        <v>45627.0</v>
      </c>
      <c r="Q146" s="166">
        <v>45992.0</v>
      </c>
      <c r="R146" s="235"/>
      <c r="S146" s="198"/>
      <c r="T146" s="169"/>
      <c r="U146" s="177">
        <v>1700.0</v>
      </c>
      <c r="V146" s="178" t="s">
        <v>2769</v>
      </c>
      <c r="W146" s="179"/>
      <c r="X146" s="174" t="s">
        <v>56</v>
      </c>
    </row>
    <row r="147">
      <c r="A147" s="155">
        <v>44628.50181395833</v>
      </c>
      <c r="B147" s="156" t="s">
        <v>2770</v>
      </c>
      <c r="C147" s="180">
        <v>44621.0</v>
      </c>
      <c r="D147" s="172">
        <v>44896.0</v>
      </c>
      <c r="E147" s="168" t="str">
        <f>UPPER(B147)</f>
        <v>AMAZON</v>
      </c>
      <c r="F147" s="167" t="s">
        <v>2023</v>
      </c>
      <c r="G147" s="163" t="s">
        <v>2771</v>
      </c>
      <c r="H147" s="168" t="s">
        <v>25</v>
      </c>
      <c r="I147" s="163" t="s">
        <v>2772</v>
      </c>
      <c r="J147" s="163" t="s">
        <v>2773</v>
      </c>
      <c r="K147" s="162" t="s">
        <v>43</v>
      </c>
      <c r="L147" s="163" t="s">
        <v>2774</v>
      </c>
      <c r="M147" s="163" t="s">
        <v>2775</v>
      </c>
      <c r="N147" s="164" t="s">
        <v>36</v>
      </c>
      <c r="O147" s="164" t="s">
        <v>313</v>
      </c>
      <c r="P147" s="165">
        <v>44896.0</v>
      </c>
      <c r="Q147" s="166">
        <v>45627.0</v>
      </c>
      <c r="R147" s="183" t="s">
        <v>2776</v>
      </c>
      <c r="S147" s="198"/>
      <c r="T147" s="169" t="s">
        <v>67</v>
      </c>
      <c r="U147" s="169">
        <v>2357.0</v>
      </c>
      <c r="V147" s="182" t="s">
        <v>2777</v>
      </c>
      <c r="W147" s="171"/>
      <c r="X147" s="164" t="s">
        <v>36</v>
      </c>
    </row>
    <row r="148" hidden="1">
      <c r="A148" s="155">
        <v>44879.0</v>
      </c>
      <c r="B148" s="156"/>
      <c r="C148" s="155">
        <v>44866.0</v>
      </c>
      <c r="D148" s="172">
        <v>44896.0</v>
      </c>
      <c r="E148" s="186" t="s">
        <v>2285</v>
      </c>
      <c r="F148" s="167" t="s">
        <v>40</v>
      </c>
      <c r="G148" s="163" t="s">
        <v>1123</v>
      </c>
      <c r="H148" s="168" t="s">
        <v>25</v>
      </c>
      <c r="I148" s="163" t="s">
        <v>1571</v>
      </c>
      <c r="J148" s="163" t="s">
        <v>2778</v>
      </c>
      <c r="K148" s="162" t="s">
        <v>31</v>
      </c>
      <c r="L148" s="173"/>
      <c r="M148" s="163" t="s">
        <v>2779</v>
      </c>
      <c r="N148" s="164">
        <v>120.0</v>
      </c>
      <c r="O148" s="174" t="s">
        <v>2780</v>
      </c>
      <c r="P148" s="165">
        <v>45261.0</v>
      </c>
      <c r="Q148" s="166">
        <v>45627.0</v>
      </c>
      <c r="R148" s="183"/>
      <c r="S148" s="198"/>
      <c r="T148" s="169">
        <v>2000.0</v>
      </c>
      <c r="U148" s="203"/>
      <c r="V148" s="178" t="s">
        <v>850</v>
      </c>
      <c r="W148" s="179"/>
      <c r="X148" s="174"/>
    </row>
    <row r="149" hidden="1">
      <c r="A149" s="155">
        <v>44881.0</v>
      </c>
      <c r="B149" s="156"/>
      <c r="C149" s="155">
        <v>44858.0</v>
      </c>
      <c r="D149" s="172">
        <v>44897.0</v>
      </c>
      <c r="E149" s="168" t="s">
        <v>2781</v>
      </c>
      <c r="F149" s="167" t="s">
        <v>40</v>
      </c>
      <c r="G149" s="163" t="s">
        <v>28</v>
      </c>
      <c r="H149" s="168" t="s">
        <v>25</v>
      </c>
      <c r="I149" s="163" t="s">
        <v>192</v>
      </c>
      <c r="J149" s="163" t="s">
        <v>2782</v>
      </c>
      <c r="K149" s="162" t="s">
        <v>43</v>
      </c>
      <c r="L149" s="173"/>
      <c r="M149" s="163" t="s">
        <v>2783</v>
      </c>
      <c r="N149" s="164">
        <v>128.0</v>
      </c>
      <c r="O149" s="237" t="s">
        <v>289</v>
      </c>
      <c r="P149" s="165">
        <v>45261.0</v>
      </c>
      <c r="Q149" s="166">
        <v>45627.0</v>
      </c>
      <c r="R149" s="183"/>
      <c r="S149" s="198"/>
      <c r="T149" s="215"/>
      <c r="U149" s="169">
        <v>1779.0</v>
      </c>
      <c r="V149" s="178" t="s">
        <v>2784</v>
      </c>
      <c r="W149" s="179"/>
      <c r="X149" s="174"/>
    </row>
    <row r="150" hidden="1">
      <c r="A150" s="155">
        <v>44881.0</v>
      </c>
      <c r="B150" s="156"/>
      <c r="C150" s="172">
        <v>44869.0</v>
      </c>
      <c r="D150" s="172">
        <v>44899.0</v>
      </c>
      <c r="E150" s="269" t="s">
        <v>2785</v>
      </c>
      <c r="F150" s="235" t="s">
        <v>69</v>
      </c>
      <c r="G150" s="163" t="s">
        <v>28</v>
      </c>
      <c r="H150" s="168" t="s">
        <v>25</v>
      </c>
      <c r="I150" s="163" t="s">
        <v>448</v>
      </c>
      <c r="J150" s="163" t="s">
        <v>2786</v>
      </c>
      <c r="K150" s="162" t="s">
        <v>2787</v>
      </c>
      <c r="L150" s="173"/>
      <c r="M150" s="163" t="s">
        <v>2788</v>
      </c>
      <c r="N150" s="164">
        <v>59.0</v>
      </c>
      <c r="O150" s="174" t="s">
        <v>313</v>
      </c>
      <c r="P150" s="174" t="s">
        <v>1205</v>
      </c>
      <c r="Q150" s="166"/>
      <c r="R150" s="183"/>
      <c r="S150" s="198"/>
      <c r="T150" s="169" t="s">
        <v>2789</v>
      </c>
      <c r="U150" s="203"/>
      <c r="V150" s="178" t="s">
        <v>838</v>
      </c>
      <c r="W150" s="179"/>
      <c r="X150" s="174"/>
    </row>
    <row r="151" hidden="1">
      <c r="A151" s="155">
        <v>44876.0</v>
      </c>
      <c r="B151" s="156"/>
      <c r="C151" s="172">
        <v>44870.0</v>
      </c>
      <c r="D151" s="270">
        <v>44900.0</v>
      </c>
      <c r="E151" s="168" t="s">
        <v>228</v>
      </c>
      <c r="F151" s="167" t="s">
        <v>27</v>
      </c>
      <c r="G151" s="163" t="s">
        <v>2790</v>
      </c>
      <c r="H151" s="168" t="s">
        <v>25</v>
      </c>
      <c r="I151" s="163" t="s">
        <v>286</v>
      </c>
      <c r="J151" s="163" t="s">
        <v>2791</v>
      </c>
      <c r="K151" s="162" t="s">
        <v>43</v>
      </c>
      <c r="L151" s="173"/>
      <c r="M151" s="163" t="s">
        <v>2792</v>
      </c>
      <c r="N151" s="164"/>
      <c r="O151" s="174" t="s">
        <v>86</v>
      </c>
      <c r="P151" s="165">
        <v>45292.0</v>
      </c>
      <c r="Q151" s="166" t="s">
        <v>36</v>
      </c>
      <c r="R151" s="235" t="s">
        <v>2793</v>
      </c>
      <c r="S151" s="198"/>
      <c r="T151" s="169" t="s">
        <v>2794</v>
      </c>
      <c r="U151" s="177"/>
      <c r="V151" s="229" t="s">
        <v>234</v>
      </c>
      <c r="W151" s="179"/>
      <c r="X151" s="174" t="s">
        <v>56</v>
      </c>
    </row>
    <row r="152" hidden="1">
      <c r="A152" s="155">
        <v>44893.0</v>
      </c>
      <c r="B152" s="156"/>
      <c r="C152" s="155">
        <v>44880.0</v>
      </c>
      <c r="D152" s="172">
        <v>44905.0</v>
      </c>
      <c r="E152" s="168" t="s">
        <v>2795</v>
      </c>
      <c r="F152" s="167" t="s">
        <v>40</v>
      </c>
      <c r="G152" s="163" t="s">
        <v>36</v>
      </c>
      <c r="H152" s="168" t="s">
        <v>25</v>
      </c>
      <c r="I152" s="163" t="s">
        <v>264</v>
      </c>
      <c r="J152" s="163" t="s">
        <v>2796</v>
      </c>
      <c r="K152" s="162" t="s">
        <v>2797</v>
      </c>
      <c r="L152" s="173"/>
      <c r="M152" s="164" t="s">
        <v>36</v>
      </c>
      <c r="N152" s="164" t="s">
        <v>36</v>
      </c>
      <c r="O152" s="174" t="s">
        <v>1989</v>
      </c>
      <c r="P152" s="164" t="s">
        <v>36</v>
      </c>
      <c r="Q152" s="166">
        <v>45261.0</v>
      </c>
      <c r="R152" s="183" t="s">
        <v>280</v>
      </c>
      <c r="S152" s="184" t="s">
        <v>2798</v>
      </c>
      <c r="T152" s="169">
        <v>2000.0</v>
      </c>
      <c r="U152" s="203"/>
      <c r="V152" s="229" t="s">
        <v>2799</v>
      </c>
      <c r="W152" s="162"/>
      <c r="X152" s="174" t="s">
        <v>50</v>
      </c>
    </row>
    <row r="153" hidden="1">
      <c r="A153" s="155">
        <v>44900.0</v>
      </c>
      <c r="B153" s="156"/>
      <c r="C153" s="155">
        <v>44858.0</v>
      </c>
      <c r="D153" s="172">
        <v>44907.0</v>
      </c>
      <c r="E153" s="186" t="s">
        <v>2800</v>
      </c>
      <c r="F153" s="167" t="s">
        <v>40</v>
      </c>
      <c r="G153" s="163" t="s">
        <v>28</v>
      </c>
      <c r="H153" s="168" t="s">
        <v>25</v>
      </c>
      <c r="I153" s="163" t="s">
        <v>277</v>
      </c>
      <c r="J153" s="163" t="s">
        <v>36</v>
      </c>
      <c r="K153" s="162" t="s">
        <v>2801</v>
      </c>
      <c r="L153" s="173"/>
      <c r="M153" s="163" t="s">
        <v>2802</v>
      </c>
      <c r="N153" s="164">
        <v>128.0</v>
      </c>
      <c r="O153" s="174" t="s">
        <v>33</v>
      </c>
      <c r="P153" s="155" t="s">
        <v>2803</v>
      </c>
      <c r="Q153" s="174" t="s">
        <v>2804</v>
      </c>
      <c r="R153" s="183"/>
      <c r="S153" s="198"/>
      <c r="T153" s="169"/>
      <c r="U153" s="177">
        <v>1500.0</v>
      </c>
      <c r="V153" s="178" t="s">
        <v>2805</v>
      </c>
      <c r="W153" s="179"/>
      <c r="X153" s="174"/>
    </row>
    <row r="154" hidden="1">
      <c r="A154" s="155">
        <v>44900.0</v>
      </c>
      <c r="B154" s="156"/>
      <c r="C154" s="155">
        <v>44866.0</v>
      </c>
      <c r="D154" s="172">
        <v>44907.0</v>
      </c>
      <c r="E154" s="168" t="s">
        <v>2806</v>
      </c>
      <c r="F154" s="167" t="s">
        <v>69</v>
      </c>
      <c r="G154" s="163" t="s">
        <v>2807</v>
      </c>
      <c r="H154" s="168" t="s">
        <v>341</v>
      </c>
      <c r="I154" s="163" t="s">
        <v>2808</v>
      </c>
      <c r="J154" s="163" t="s">
        <v>2809</v>
      </c>
      <c r="K154" s="162" t="s">
        <v>99</v>
      </c>
      <c r="L154" s="173"/>
      <c r="M154" s="163" t="s">
        <v>2810</v>
      </c>
      <c r="N154" s="164">
        <v>61.0</v>
      </c>
      <c r="O154" s="174" t="s">
        <v>2811</v>
      </c>
      <c r="P154" s="230">
        <v>45261.0</v>
      </c>
      <c r="Q154" s="271">
        <v>45627.0</v>
      </c>
      <c r="R154" s="183"/>
      <c r="S154" s="198"/>
      <c r="T154" s="169"/>
      <c r="U154" s="177">
        <v>1159.0</v>
      </c>
      <c r="V154" s="178" t="s">
        <v>2812</v>
      </c>
      <c r="W154" s="179"/>
      <c r="X154" s="174"/>
    </row>
    <row r="155" hidden="1">
      <c r="A155" s="155">
        <v>44900.0</v>
      </c>
      <c r="B155" s="156"/>
      <c r="C155" s="155">
        <v>44866.0</v>
      </c>
      <c r="D155" s="172">
        <v>44907.0</v>
      </c>
      <c r="E155" s="168" t="s">
        <v>2806</v>
      </c>
      <c r="F155" s="167" t="s">
        <v>262</v>
      </c>
      <c r="G155" s="163" t="s">
        <v>2813</v>
      </c>
      <c r="H155" s="168" t="s">
        <v>2814</v>
      </c>
      <c r="I155" s="163" t="s">
        <v>2808</v>
      </c>
      <c r="J155" s="163" t="s">
        <v>36</v>
      </c>
      <c r="K155" s="162" t="s">
        <v>99</v>
      </c>
      <c r="L155" s="173"/>
      <c r="M155" s="163" t="s">
        <v>2815</v>
      </c>
      <c r="N155" s="164">
        <v>92.0</v>
      </c>
      <c r="O155" s="174" t="s">
        <v>2811</v>
      </c>
      <c r="P155" s="174" t="s">
        <v>1596</v>
      </c>
      <c r="Q155" s="214" t="s">
        <v>787</v>
      </c>
      <c r="R155" s="183"/>
      <c r="S155" s="198"/>
      <c r="T155" s="169"/>
      <c r="U155" s="177">
        <v>1159.0</v>
      </c>
      <c r="V155" s="178" t="s">
        <v>2812</v>
      </c>
      <c r="W155" s="179"/>
      <c r="X155" s="174"/>
    </row>
    <row r="156">
      <c r="A156" s="155">
        <v>44900.0</v>
      </c>
      <c r="B156" s="156"/>
      <c r="C156" s="155">
        <v>44866.0</v>
      </c>
      <c r="D156" s="172">
        <v>44907.0</v>
      </c>
      <c r="E156" s="168" t="s">
        <v>2806</v>
      </c>
      <c r="F156" s="167" t="s">
        <v>40</v>
      </c>
      <c r="G156" s="163" t="s">
        <v>2816</v>
      </c>
      <c r="H156" s="168" t="s">
        <v>25</v>
      </c>
      <c r="I156" s="163" t="s">
        <v>2808</v>
      </c>
      <c r="J156" s="163" t="s">
        <v>36</v>
      </c>
      <c r="K156" s="162" t="s">
        <v>2817</v>
      </c>
      <c r="L156" s="173"/>
      <c r="M156" s="163" t="s">
        <v>2815</v>
      </c>
      <c r="N156" s="164">
        <v>92.0</v>
      </c>
      <c r="O156" s="174" t="s">
        <v>2811</v>
      </c>
      <c r="P156" s="230">
        <v>45261.0</v>
      </c>
      <c r="Q156" s="230">
        <v>45992.0</v>
      </c>
      <c r="R156" s="183"/>
      <c r="S156" s="198"/>
      <c r="T156" s="169"/>
      <c r="U156" s="177">
        <v>1159.0</v>
      </c>
      <c r="V156" s="178" t="s">
        <v>2812</v>
      </c>
      <c r="W156" s="179"/>
      <c r="X156" s="174"/>
    </row>
    <row r="157" hidden="1">
      <c r="A157" s="155">
        <v>44900.0</v>
      </c>
      <c r="B157" s="156"/>
      <c r="C157" s="155">
        <v>44885.0</v>
      </c>
      <c r="D157" s="172">
        <v>44907.0</v>
      </c>
      <c r="E157" s="186" t="s">
        <v>617</v>
      </c>
      <c r="F157" s="167" t="s">
        <v>40</v>
      </c>
      <c r="G157" s="163" t="s">
        <v>2818</v>
      </c>
      <c r="H157" s="168" t="s">
        <v>25</v>
      </c>
      <c r="I157" s="163" t="s">
        <v>2466</v>
      </c>
      <c r="J157" s="163" t="s">
        <v>2819</v>
      </c>
      <c r="K157" s="162" t="s">
        <v>43</v>
      </c>
      <c r="L157" s="173"/>
      <c r="M157" s="163" t="s">
        <v>2820</v>
      </c>
      <c r="N157" s="164">
        <v>101.0</v>
      </c>
      <c r="O157" s="174" t="s">
        <v>217</v>
      </c>
      <c r="P157" s="165">
        <v>45261.0</v>
      </c>
      <c r="Q157" s="214" t="s">
        <v>2821</v>
      </c>
      <c r="R157" s="183" t="s">
        <v>2420</v>
      </c>
      <c r="S157" s="198"/>
      <c r="T157" s="169"/>
      <c r="U157" s="177">
        <v>2412.0</v>
      </c>
      <c r="V157" s="178" t="s">
        <v>2822</v>
      </c>
      <c r="W157" s="179"/>
      <c r="X157" s="174" t="s">
        <v>2823</v>
      </c>
    </row>
    <row r="158" hidden="1">
      <c r="A158" s="155">
        <v>44893.0</v>
      </c>
      <c r="B158" s="156"/>
      <c r="C158" s="172">
        <v>44882.0</v>
      </c>
      <c r="D158" s="158">
        <v>44910.0</v>
      </c>
      <c r="E158" s="159" t="s">
        <v>930</v>
      </c>
      <c r="F158" s="160" t="s">
        <v>27</v>
      </c>
      <c r="G158" s="161" t="s">
        <v>1123</v>
      </c>
      <c r="H158" s="159" t="s">
        <v>378</v>
      </c>
      <c r="I158" s="161" t="s">
        <v>2824</v>
      </c>
      <c r="J158" s="161" t="s">
        <v>36</v>
      </c>
      <c r="K158" s="162" t="s">
        <v>43</v>
      </c>
      <c r="L158" s="173"/>
      <c r="M158" s="272" t="s">
        <v>2825</v>
      </c>
      <c r="N158" s="164" t="s">
        <v>36</v>
      </c>
      <c r="O158" s="174" t="s">
        <v>86</v>
      </c>
      <c r="P158" s="164" t="s">
        <v>36</v>
      </c>
      <c r="Q158" s="155">
        <v>44805.0</v>
      </c>
      <c r="R158" s="161" t="s">
        <v>2826</v>
      </c>
      <c r="S158" s="207"/>
      <c r="T158" s="190"/>
      <c r="U158" s="208">
        <v>1857.0</v>
      </c>
      <c r="V158" s="273" t="s">
        <v>2827</v>
      </c>
      <c r="W158" s="210"/>
      <c r="X158" s="211" t="s">
        <v>36</v>
      </c>
    </row>
    <row r="159" hidden="1">
      <c r="A159" s="155">
        <v>44900.0</v>
      </c>
      <c r="B159" s="156"/>
      <c r="C159" s="155">
        <v>44885.0</v>
      </c>
      <c r="D159" s="172">
        <v>44911.0</v>
      </c>
      <c r="E159" s="186" t="s">
        <v>2828</v>
      </c>
      <c r="F159" s="167" t="s">
        <v>69</v>
      </c>
      <c r="G159" s="163" t="s">
        <v>2829</v>
      </c>
      <c r="H159" s="168" t="s">
        <v>25</v>
      </c>
      <c r="I159" s="163" t="s">
        <v>2170</v>
      </c>
      <c r="J159" s="163" t="s">
        <v>2830</v>
      </c>
      <c r="K159" s="162" t="s">
        <v>2831</v>
      </c>
      <c r="L159" s="173"/>
      <c r="M159" s="163" t="s">
        <v>2832</v>
      </c>
      <c r="N159" s="164">
        <v>73.0</v>
      </c>
      <c r="O159" s="174" t="s">
        <v>313</v>
      </c>
      <c r="P159" s="165">
        <v>45627.0</v>
      </c>
      <c r="Q159" s="166">
        <v>45992.0</v>
      </c>
      <c r="R159" s="235" t="s">
        <v>2833</v>
      </c>
      <c r="S159" s="198"/>
      <c r="T159" s="240" t="s">
        <v>2834</v>
      </c>
      <c r="U159" s="274"/>
      <c r="V159" s="178" t="s">
        <v>2835</v>
      </c>
      <c r="W159" s="179"/>
      <c r="X159" s="174"/>
    </row>
    <row r="160">
      <c r="A160" s="155">
        <v>44881.0</v>
      </c>
      <c r="B160" s="156"/>
      <c r="C160" s="172">
        <v>44885.0</v>
      </c>
      <c r="D160" s="172">
        <v>44914.0</v>
      </c>
      <c r="E160" s="186" t="s">
        <v>2836</v>
      </c>
      <c r="F160" s="235" t="s">
        <v>69</v>
      </c>
      <c r="G160" s="163" t="s">
        <v>2837</v>
      </c>
      <c r="H160" s="168" t="s">
        <v>25</v>
      </c>
      <c r="I160" s="163" t="s">
        <v>2616</v>
      </c>
      <c r="J160" s="163" t="s">
        <v>2838</v>
      </c>
      <c r="K160" s="162" t="s">
        <v>287</v>
      </c>
      <c r="L160" s="173"/>
      <c r="M160" s="163" t="s">
        <v>2839</v>
      </c>
      <c r="N160" s="217"/>
      <c r="O160" s="174" t="s">
        <v>313</v>
      </c>
      <c r="P160" s="165">
        <v>45261.0</v>
      </c>
      <c r="Q160" s="166">
        <v>45627.0</v>
      </c>
      <c r="R160" s="235" t="s">
        <v>2840</v>
      </c>
      <c r="S160" s="198"/>
      <c r="T160" s="177">
        <v>2500.0</v>
      </c>
      <c r="U160" s="215"/>
      <c r="V160" s="178" t="s">
        <v>2841</v>
      </c>
      <c r="W160" s="179"/>
      <c r="X160" s="174" t="s">
        <v>56</v>
      </c>
    </row>
    <row r="161" hidden="1">
      <c r="A161" s="155">
        <v>44900.0</v>
      </c>
      <c r="B161" s="156"/>
      <c r="C161" s="155">
        <v>44886.0</v>
      </c>
      <c r="D161" s="172">
        <v>44915.0</v>
      </c>
      <c r="E161" s="186" t="s">
        <v>727</v>
      </c>
      <c r="F161" s="167" t="s">
        <v>69</v>
      </c>
      <c r="G161" s="163" t="s">
        <v>28</v>
      </c>
      <c r="H161" s="168" t="s">
        <v>25</v>
      </c>
      <c r="I161" s="163" t="s">
        <v>2808</v>
      </c>
      <c r="J161" s="163" t="s">
        <v>36</v>
      </c>
      <c r="K161" s="162" t="s">
        <v>2842</v>
      </c>
      <c r="L161" s="173"/>
      <c r="M161" s="163" t="s">
        <v>2843</v>
      </c>
      <c r="N161" s="164">
        <v>100.0</v>
      </c>
      <c r="O161" s="174" t="s">
        <v>33</v>
      </c>
      <c r="P161" s="155">
        <v>45444.0</v>
      </c>
      <c r="Q161" s="174" t="s">
        <v>2804</v>
      </c>
      <c r="R161" s="183"/>
      <c r="S161" s="198"/>
      <c r="T161" s="169"/>
      <c r="U161" s="177">
        <v>1672.0</v>
      </c>
      <c r="V161" s="178" t="s">
        <v>2844</v>
      </c>
      <c r="W161" s="179"/>
      <c r="X161" s="174"/>
    </row>
    <row r="162" hidden="1">
      <c r="A162" s="155">
        <v>44914.0</v>
      </c>
      <c r="B162" s="156"/>
      <c r="C162" s="217">
        <v>44896.0</v>
      </c>
      <c r="D162" s="172">
        <v>44915.0</v>
      </c>
      <c r="E162" s="168" t="s">
        <v>2364</v>
      </c>
      <c r="F162" s="167" t="s">
        <v>69</v>
      </c>
      <c r="G162" s="163" t="s">
        <v>36</v>
      </c>
      <c r="H162" s="168" t="s">
        <v>25</v>
      </c>
      <c r="I162" s="163" t="s">
        <v>2845</v>
      </c>
      <c r="J162" s="163" t="s">
        <v>36</v>
      </c>
      <c r="K162" s="163" t="s">
        <v>36</v>
      </c>
      <c r="L162" s="173"/>
      <c r="M162" s="163" t="s">
        <v>36</v>
      </c>
      <c r="N162" s="163" t="s">
        <v>36</v>
      </c>
      <c r="O162" s="174" t="s">
        <v>53</v>
      </c>
      <c r="P162" s="165">
        <v>45261.0</v>
      </c>
      <c r="Q162" s="166">
        <v>45992.0</v>
      </c>
      <c r="R162" s="183"/>
      <c r="S162" s="184" t="s">
        <v>2846</v>
      </c>
      <c r="T162" s="169"/>
      <c r="U162" s="177">
        <v>1500.0</v>
      </c>
      <c r="V162" s="229" t="s">
        <v>2847</v>
      </c>
      <c r="W162" s="179"/>
      <c r="X162" s="174" t="s">
        <v>2848</v>
      </c>
    </row>
    <row r="163" hidden="1">
      <c r="A163" s="155">
        <v>44922.0</v>
      </c>
      <c r="B163" s="156"/>
      <c r="C163" s="155">
        <v>44896.0</v>
      </c>
      <c r="D163" s="172">
        <v>44916.0</v>
      </c>
      <c r="E163" s="168" t="s">
        <v>2849</v>
      </c>
      <c r="F163" s="167" t="s">
        <v>40</v>
      </c>
      <c r="G163" s="163" t="s">
        <v>2850</v>
      </c>
      <c r="H163" s="168" t="s">
        <v>25</v>
      </c>
      <c r="I163" s="163" t="s">
        <v>973</v>
      </c>
      <c r="J163" s="163" t="s">
        <v>2851</v>
      </c>
      <c r="K163" s="162" t="s">
        <v>43</v>
      </c>
      <c r="L163" s="173"/>
      <c r="M163" s="163" t="s">
        <v>36</v>
      </c>
      <c r="N163" s="164">
        <v>90.0</v>
      </c>
      <c r="O163" s="174" t="s">
        <v>217</v>
      </c>
      <c r="P163" s="165">
        <v>45505.0</v>
      </c>
      <c r="Q163" s="166">
        <v>45716.0</v>
      </c>
      <c r="R163" s="175"/>
      <c r="S163" s="176"/>
      <c r="T163" s="169">
        <v>1500.0</v>
      </c>
      <c r="U163" s="203"/>
      <c r="V163" s="178" t="s">
        <v>2852</v>
      </c>
      <c r="W163" s="179"/>
      <c r="X163" s="174"/>
    </row>
    <row r="164" hidden="1">
      <c r="A164" s="155">
        <v>44907.0</v>
      </c>
      <c r="B164" s="156"/>
      <c r="C164" s="155">
        <v>44886.0</v>
      </c>
      <c r="D164" s="172">
        <v>44916.0</v>
      </c>
      <c r="E164" s="168" t="s">
        <v>2853</v>
      </c>
      <c r="F164" s="167" t="s">
        <v>262</v>
      </c>
      <c r="G164" s="163" t="s">
        <v>2854</v>
      </c>
      <c r="H164" s="168" t="s">
        <v>2814</v>
      </c>
      <c r="I164" s="163" t="s">
        <v>2855</v>
      </c>
      <c r="J164" s="163" t="s">
        <v>36</v>
      </c>
      <c r="K164" s="162" t="s">
        <v>43</v>
      </c>
      <c r="L164" s="173"/>
      <c r="M164" s="163"/>
      <c r="N164" s="164" t="s">
        <v>36</v>
      </c>
      <c r="O164" s="174" t="s">
        <v>137</v>
      </c>
      <c r="P164" s="155">
        <v>45627.0</v>
      </c>
      <c r="Q164" s="166">
        <v>45839.0</v>
      </c>
      <c r="R164" s="183"/>
      <c r="S164" s="275" t="s">
        <v>2856</v>
      </c>
      <c r="T164" s="169">
        <v>1247.69</v>
      </c>
      <c r="U164" s="276"/>
      <c r="V164" s="229" t="s">
        <v>2857</v>
      </c>
      <c r="W164" s="179"/>
      <c r="X164" s="174" t="s">
        <v>2848</v>
      </c>
    </row>
    <row r="165" hidden="1">
      <c r="A165" s="155">
        <v>44894.0</v>
      </c>
      <c r="B165" s="156"/>
      <c r="C165" s="155">
        <v>44883.0</v>
      </c>
      <c r="D165" s="172">
        <v>44918.0</v>
      </c>
      <c r="E165" s="168" t="s">
        <v>2858</v>
      </c>
      <c r="F165" s="167" t="s">
        <v>127</v>
      </c>
      <c r="G165" s="163" t="s">
        <v>28</v>
      </c>
      <c r="H165" s="168" t="s">
        <v>25</v>
      </c>
      <c r="I165" s="163" t="s">
        <v>1571</v>
      </c>
      <c r="J165" s="163" t="s">
        <v>2859</v>
      </c>
      <c r="K165" s="162" t="s">
        <v>2860</v>
      </c>
      <c r="L165" s="173"/>
      <c r="M165" s="163" t="s">
        <v>2861</v>
      </c>
      <c r="N165" s="164"/>
      <c r="O165" s="174" t="s">
        <v>53</v>
      </c>
      <c r="P165" s="172">
        <v>45444.0</v>
      </c>
      <c r="Q165" s="157">
        <v>45627.0</v>
      </c>
      <c r="R165" s="183" t="s">
        <v>2862</v>
      </c>
      <c r="S165" s="198"/>
      <c r="T165" s="169">
        <v>2600.0</v>
      </c>
      <c r="U165" s="203"/>
      <c r="V165" s="178" t="s">
        <v>2863</v>
      </c>
      <c r="W165" s="179"/>
      <c r="X165" s="174" t="s">
        <v>2864</v>
      </c>
    </row>
    <row r="166" hidden="1">
      <c r="A166" s="155">
        <v>44869.0</v>
      </c>
      <c r="B166" s="156"/>
      <c r="C166" s="268">
        <v>44893.0</v>
      </c>
      <c r="D166" s="270">
        <v>44918.0</v>
      </c>
      <c r="E166" s="186" t="s">
        <v>585</v>
      </c>
      <c r="F166" s="167" t="s">
        <v>40</v>
      </c>
      <c r="G166" s="163" t="s">
        <v>36</v>
      </c>
      <c r="H166" s="168" t="s">
        <v>25</v>
      </c>
      <c r="I166" s="163" t="s">
        <v>587</v>
      </c>
      <c r="J166" s="163" t="s">
        <v>36</v>
      </c>
      <c r="K166" s="184" t="s">
        <v>2865</v>
      </c>
      <c r="L166" s="173"/>
      <c r="M166" s="163" t="s">
        <v>2866</v>
      </c>
      <c r="N166" s="164">
        <v>65.0</v>
      </c>
      <c r="O166" s="174" t="s">
        <v>137</v>
      </c>
      <c r="P166" s="165">
        <v>45627.0</v>
      </c>
      <c r="Q166" s="277">
        <v>45474.0</v>
      </c>
      <c r="R166" s="183" t="s">
        <v>2867</v>
      </c>
      <c r="S166" s="198"/>
      <c r="T166" s="169">
        <v>1900.0</v>
      </c>
      <c r="U166" s="177"/>
      <c r="V166" s="229" t="s">
        <v>2868</v>
      </c>
      <c r="W166" s="179"/>
      <c r="X166" s="174"/>
    </row>
    <row r="167" hidden="1">
      <c r="A167" s="155">
        <v>44750.0</v>
      </c>
      <c r="B167" s="156"/>
      <c r="C167" s="155">
        <v>44726.0</v>
      </c>
      <c r="D167" s="172">
        <v>44925.0</v>
      </c>
      <c r="E167" s="186" t="s">
        <v>2869</v>
      </c>
      <c r="F167" s="167" t="s">
        <v>36</v>
      </c>
      <c r="G167" s="167" t="s">
        <v>36</v>
      </c>
      <c r="H167" s="168" t="s">
        <v>25</v>
      </c>
      <c r="I167" s="163" t="s">
        <v>2870</v>
      </c>
      <c r="J167" s="163" t="s">
        <v>2871</v>
      </c>
      <c r="K167" s="162" t="s">
        <v>43</v>
      </c>
      <c r="L167" s="173"/>
      <c r="M167" s="163" t="s">
        <v>2872</v>
      </c>
      <c r="N167" s="164" t="s">
        <v>2209</v>
      </c>
      <c r="O167" s="174" t="s">
        <v>217</v>
      </c>
      <c r="P167" s="165">
        <v>45627.0</v>
      </c>
      <c r="Q167" s="166">
        <v>45839.0</v>
      </c>
      <c r="R167" s="167" t="s">
        <v>2873</v>
      </c>
      <c r="S167" s="162" t="s">
        <v>2874</v>
      </c>
      <c r="T167" s="169">
        <v>2500.0</v>
      </c>
      <c r="U167" s="203"/>
      <c r="V167" s="178" t="s">
        <v>2875</v>
      </c>
      <c r="W167" s="179"/>
      <c r="X167" s="174"/>
    </row>
    <row r="168" hidden="1">
      <c r="A168" s="155">
        <v>44907.0</v>
      </c>
      <c r="B168" s="156"/>
      <c r="C168" s="155">
        <v>44901.0</v>
      </c>
      <c r="D168" s="172">
        <v>44925.0</v>
      </c>
      <c r="E168" s="168" t="s">
        <v>2058</v>
      </c>
      <c r="F168" s="167" t="s">
        <v>27</v>
      </c>
      <c r="G168" s="163" t="s">
        <v>28</v>
      </c>
      <c r="H168" s="168" t="s">
        <v>25</v>
      </c>
      <c r="I168" s="163" t="s">
        <v>1620</v>
      </c>
      <c r="J168" s="163" t="s">
        <v>2876</v>
      </c>
      <c r="K168" s="162" t="s">
        <v>43</v>
      </c>
      <c r="L168" s="173"/>
      <c r="M168" s="163" t="s">
        <v>2877</v>
      </c>
      <c r="N168" s="164">
        <v>57.0</v>
      </c>
      <c r="O168" s="174" t="s">
        <v>137</v>
      </c>
      <c r="P168" s="155">
        <v>45292.0</v>
      </c>
      <c r="Q168" s="271">
        <v>45992.0</v>
      </c>
      <c r="R168" s="215" t="s">
        <v>2878</v>
      </c>
      <c r="S168" s="275"/>
      <c r="T168" s="169"/>
      <c r="U168" s="203">
        <v>1869.0</v>
      </c>
      <c r="V168" s="229" t="s">
        <v>2879</v>
      </c>
      <c r="W168" s="179"/>
      <c r="X168" s="174" t="s">
        <v>2848</v>
      </c>
    </row>
    <row r="169" ht="18.75" hidden="1" customHeight="1">
      <c r="A169" s="155">
        <v>44881.0</v>
      </c>
      <c r="B169" s="156"/>
      <c r="C169" s="172">
        <v>44896.0</v>
      </c>
      <c r="D169" s="172">
        <v>44926.0</v>
      </c>
      <c r="E169" s="167" t="s">
        <v>2880</v>
      </c>
      <c r="F169" s="235" t="s">
        <v>69</v>
      </c>
      <c r="G169" s="163" t="s">
        <v>2881</v>
      </c>
      <c r="H169" s="168" t="s">
        <v>25</v>
      </c>
      <c r="I169" s="163" t="s">
        <v>1620</v>
      </c>
      <c r="J169" s="163" t="s">
        <v>2882</v>
      </c>
      <c r="K169" s="162" t="s">
        <v>92</v>
      </c>
      <c r="L169" s="173"/>
      <c r="M169" s="163" t="s">
        <v>2883</v>
      </c>
      <c r="N169" s="217"/>
      <c r="O169" s="174" t="s">
        <v>313</v>
      </c>
      <c r="P169" s="165">
        <v>45627.0</v>
      </c>
      <c r="Q169" s="166">
        <v>45839.0</v>
      </c>
      <c r="R169" s="183"/>
      <c r="S169" s="198"/>
      <c r="T169" s="169" t="s">
        <v>2884</v>
      </c>
      <c r="U169" s="203"/>
      <c r="V169" s="178" t="s">
        <v>2885</v>
      </c>
      <c r="W169" s="179"/>
      <c r="X169" s="174"/>
    </row>
    <row r="170" hidden="1">
      <c r="A170" s="155">
        <v>44562.0</v>
      </c>
      <c r="B170" s="156" t="s">
        <v>404</v>
      </c>
      <c r="C170" s="157">
        <v>44562.0</v>
      </c>
      <c r="D170" s="172">
        <v>44926.0</v>
      </c>
      <c r="E170" s="168" t="str">
        <f t="shared" ref="E170:E171" si="4">UPPER(B170)</f>
        <v>NESTLÉ</v>
      </c>
      <c r="F170" s="167" t="s">
        <v>27</v>
      </c>
      <c r="G170" s="163" t="s">
        <v>1123</v>
      </c>
      <c r="H170" s="168" t="s">
        <v>25</v>
      </c>
      <c r="I170" s="163" t="s">
        <v>483</v>
      </c>
      <c r="J170" s="163" t="s">
        <v>215</v>
      </c>
      <c r="K170" s="162" t="s">
        <v>43</v>
      </c>
      <c r="L170" s="199"/>
      <c r="M170" s="163"/>
      <c r="N170" s="164" t="s">
        <v>36</v>
      </c>
      <c r="O170" s="164" t="s">
        <v>217</v>
      </c>
      <c r="P170" s="165">
        <v>44896.0</v>
      </c>
      <c r="Q170" s="166"/>
      <c r="R170" s="167" t="s">
        <v>2056</v>
      </c>
      <c r="S170" s="171"/>
      <c r="T170" s="169"/>
      <c r="U170" s="169">
        <v>1869.0</v>
      </c>
      <c r="V170" s="170" t="s">
        <v>2886</v>
      </c>
      <c r="W170" s="171"/>
      <c r="X170" s="164" t="s">
        <v>56</v>
      </c>
    </row>
    <row r="171" hidden="1">
      <c r="A171" s="155">
        <v>44629.96372837963</v>
      </c>
      <c r="B171" s="156" t="s">
        <v>126</v>
      </c>
      <c r="C171" s="180">
        <v>44562.0</v>
      </c>
      <c r="D171" s="172">
        <v>44926.0</v>
      </c>
      <c r="E171" s="168" t="str">
        <f t="shared" si="4"/>
        <v>BASF</v>
      </c>
      <c r="F171" s="167" t="s">
        <v>40</v>
      </c>
      <c r="G171" s="163" t="s">
        <v>1123</v>
      </c>
      <c r="H171" s="168" t="s">
        <v>25</v>
      </c>
      <c r="I171" s="163" t="s">
        <v>1040</v>
      </c>
      <c r="J171" s="163"/>
      <c r="K171" s="162" t="s">
        <v>2887</v>
      </c>
      <c r="L171" s="163" t="s">
        <v>2888</v>
      </c>
      <c r="M171" s="163" t="s">
        <v>2889</v>
      </c>
      <c r="N171" s="164" t="s">
        <v>36</v>
      </c>
      <c r="O171" s="164" t="s">
        <v>313</v>
      </c>
      <c r="P171" s="165"/>
      <c r="Q171" s="166"/>
      <c r="R171" s="167" t="s">
        <v>2890</v>
      </c>
      <c r="S171" s="171"/>
      <c r="T171" s="169"/>
      <c r="U171" s="169">
        <v>2614.0</v>
      </c>
      <c r="V171" s="196" t="s">
        <v>2891</v>
      </c>
      <c r="W171" s="168" t="s">
        <v>2892</v>
      </c>
      <c r="X171" s="164" t="s">
        <v>56</v>
      </c>
    </row>
    <row r="172" hidden="1">
      <c r="A172" s="155">
        <v>44865.0</v>
      </c>
      <c r="B172" s="156"/>
      <c r="C172" s="155">
        <v>44859.0</v>
      </c>
      <c r="D172" s="172">
        <v>44926.0</v>
      </c>
      <c r="E172" s="168" t="s">
        <v>2893</v>
      </c>
      <c r="F172" s="167" t="s">
        <v>40</v>
      </c>
      <c r="G172" s="163"/>
      <c r="H172" s="168" t="s">
        <v>25</v>
      </c>
      <c r="I172" s="163" t="s">
        <v>1620</v>
      </c>
      <c r="J172" s="235" t="s">
        <v>2894</v>
      </c>
      <c r="K172" s="162" t="s">
        <v>2895</v>
      </c>
      <c r="L172" s="173"/>
      <c r="M172" s="163"/>
      <c r="N172" s="164"/>
      <c r="O172" s="174" t="s">
        <v>2438</v>
      </c>
      <c r="P172" s="165">
        <v>45474.0</v>
      </c>
      <c r="Q172" s="166">
        <v>45992.0</v>
      </c>
      <c r="R172" s="183"/>
      <c r="S172" s="198"/>
      <c r="T172" s="169"/>
      <c r="U172" s="177">
        <v>2500.0</v>
      </c>
      <c r="V172" s="229" t="s">
        <v>2896</v>
      </c>
      <c r="W172" s="179"/>
      <c r="X172" s="174"/>
    </row>
    <row r="173" hidden="1">
      <c r="A173" s="155">
        <v>44922.0</v>
      </c>
      <c r="B173" s="156"/>
      <c r="C173" s="155">
        <v>44896.0</v>
      </c>
      <c r="D173" s="172">
        <v>44926.0</v>
      </c>
      <c r="E173" s="168" t="s">
        <v>404</v>
      </c>
      <c r="F173" s="167" t="s">
        <v>127</v>
      </c>
      <c r="G173" s="163" t="s">
        <v>28</v>
      </c>
      <c r="H173" s="168" t="s">
        <v>25</v>
      </c>
      <c r="I173" s="163" t="s">
        <v>355</v>
      </c>
      <c r="J173" s="163" t="s">
        <v>36</v>
      </c>
      <c r="K173" s="162" t="s">
        <v>43</v>
      </c>
      <c r="L173" s="173"/>
      <c r="M173" s="163" t="s">
        <v>36</v>
      </c>
      <c r="N173" s="163" t="s">
        <v>36</v>
      </c>
      <c r="O173" s="174" t="s">
        <v>217</v>
      </c>
      <c r="P173" s="174" t="s">
        <v>787</v>
      </c>
      <c r="Q173" s="214" t="s">
        <v>409</v>
      </c>
      <c r="R173" s="175" t="s">
        <v>2897</v>
      </c>
      <c r="S173" s="198"/>
      <c r="T173" s="169"/>
      <c r="U173" s="177">
        <v>1600.0</v>
      </c>
      <c r="V173" s="178" t="s">
        <v>2898</v>
      </c>
      <c r="W173" s="179"/>
      <c r="X173" s="174"/>
    </row>
    <row r="174">
      <c r="A174" s="155">
        <v>44922.0</v>
      </c>
      <c r="B174" s="156"/>
      <c r="C174" s="155">
        <v>44896.0</v>
      </c>
      <c r="D174" s="172">
        <v>44931.0</v>
      </c>
      <c r="E174" s="168" t="s">
        <v>2899</v>
      </c>
      <c r="F174" s="167" t="s">
        <v>40</v>
      </c>
      <c r="G174" s="163" t="s">
        <v>2900</v>
      </c>
      <c r="H174" s="168" t="s">
        <v>25</v>
      </c>
      <c r="I174" s="163" t="s">
        <v>1105</v>
      </c>
      <c r="J174" s="162" t="s">
        <v>2901</v>
      </c>
      <c r="K174" s="162"/>
      <c r="L174" s="173"/>
      <c r="M174" s="163" t="s">
        <v>2902</v>
      </c>
      <c r="N174" s="163" t="s">
        <v>36</v>
      </c>
      <c r="O174" s="174" t="s">
        <v>108</v>
      </c>
      <c r="P174" s="165">
        <v>45261.0</v>
      </c>
      <c r="Q174" s="166">
        <v>46357.0</v>
      </c>
      <c r="R174" s="183"/>
      <c r="S174" s="198"/>
      <c r="T174" s="169"/>
      <c r="U174" s="177">
        <v>2357.0</v>
      </c>
      <c r="V174" s="178" t="s">
        <v>2903</v>
      </c>
      <c r="W174" s="179"/>
      <c r="X174" s="174"/>
    </row>
    <row r="175" hidden="1">
      <c r="A175" s="155">
        <v>44929.0</v>
      </c>
      <c r="B175" s="156"/>
      <c r="C175" s="155">
        <v>45266.0</v>
      </c>
      <c r="D175" s="172">
        <v>44932.0</v>
      </c>
      <c r="E175" s="168" t="s">
        <v>585</v>
      </c>
      <c r="F175" s="167" t="s">
        <v>40</v>
      </c>
      <c r="G175" s="163" t="s">
        <v>2904</v>
      </c>
      <c r="H175" s="168" t="s">
        <v>25</v>
      </c>
      <c r="I175" s="163" t="s">
        <v>587</v>
      </c>
      <c r="J175" s="163" t="s">
        <v>2905</v>
      </c>
      <c r="K175" s="162" t="s">
        <v>2906</v>
      </c>
      <c r="L175" s="173"/>
      <c r="M175" s="163" t="s">
        <v>2907</v>
      </c>
      <c r="N175" s="164">
        <v>36.0</v>
      </c>
      <c r="O175" s="174" t="s">
        <v>137</v>
      </c>
      <c r="P175" s="155">
        <v>45627.0</v>
      </c>
      <c r="Q175" s="166">
        <v>45992.0</v>
      </c>
      <c r="R175" s="183"/>
      <c r="S175" s="198"/>
      <c r="T175" s="169">
        <v>1900.0</v>
      </c>
      <c r="U175" s="203"/>
      <c r="V175" s="178" t="s">
        <v>2908</v>
      </c>
      <c r="W175" s="179"/>
      <c r="X175" s="174"/>
    </row>
    <row r="176">
      <c r="A176" s="155">
        <v>44922.0</v>
      </c>
      <c r="B176" s="156"/>
      <c r="C176" s="155">
        <v>44896.0</v>
      </c>
      <c r="D176" s="172">
        <v>44935.0</v>
      </c>
      <c r="E176" s="168" t="s">
        <v>2909</v>
      </c>
      <c r="F176" s="167" t="s">
        <v>40</v>
      </c>
      <c r="G176" s="163" t="s">
        <v>2910</v>
      </c>
      <c r="H176" s="168" t="s">
        <v>25</v>
      </c>
      <c r="I176" s="163" t="s">
        <v>448</v>
      </c>
      <c r="J176" s="162" t="s">
        <v>2911</v>
      </c>
      <c r="K176" s="162" t="s">
        <v>2912</v>
      </c>
      <c r="L176" s="173"/>
      <c r="M176" s="163" t="s">
        <v>2913</v>
      </c>
      <c r="N176" s="163" t="s">
        <v>36</v>
      </c>
      <c r="O176" s="174" t="s">
        <v>108</v>
      </c>
      <c r="P176" s="165">
        <v>45444.0</v>
      </c>
      <c r="Q176" s="165">
        <v>45809.0</v>
      </c>
      <c r="R176" s="183" t="s">
        <v>1331</v>
      </c>
      <c r="S176" s="198"/>
      <c r="T176" s="169"/>
      <c r="U176" s="177">
        <v>1705.0</v>
      </c>
      <c r="V176" s="178" t="s">
        <v>2914</v>
      </c>
      <c r="W176" s="179"/>
      <c r="X176" s="174"/>
    </row>
    <row r="177" hidden="1">
      <c r="A177" s="155">
        <v>44910.0</v>
      </c>
      <c r="B177" s="156"/>
      <c r="C177" s="155">
        <v>44905.0</v>
      </c>
      <c r="D177" s="278">
        <v>44936.0</v>
      </c>
      <c r="E177" s="168" t="s">
        <v>399</v>
      </c>
      <c r="F177" s="167" t="s">
        <v>69</v>
      </c>
      <c r="G177" s="163" t="s">
        <v>28</v>
      </c>
      <c r="H177" s="168" t="s">
        <v>25</v>
      </c>
      <c r="I177" s="163" t="s">
        <v>60</v>
      </c>
      <c r="J177" s="163" t="s">
        <v>36</v>
      </c>
      <c r="K177" s="162" t="s">
        <v>400</v>
      </c>
      <c r="L177" s="173"/>
      <c r="M177" s="163" t="s">
        <v>2915</v>
      </c>
      <c r="N177" s="164" t="s">
        <v>36</v>
      </c>
      <c r="O177" s="174" t="s">
        <v>86</v>
      </c>
      <c r="P177" s="155">
        <v>45627.0</v>
      </c>
      <c r="Q177" s="163" t="s">
        <v>36</v>
      </c>
      <c r="R177" s="183"/>
      <c r="S177" s="184" t="s">
        <v>2916</v>
      </c>
      <c r="T177" s="169"/>
      <c r="U177" s="177">
        <v>1845.0</v>
      </c>
      <c r="V177" s="178" t="s">
        <v>403</v>
      </c>
      <c r="W177" s="179"/>
      <c r="X177" s="174" t="s">
        <v>2848</v>
      </c>
    </row>
    <row r="178" hidden="1">
      <c r="A178" s="155">
        <v>44922.0</v>
      </c>
      <c r="B178" s="156"/>
      <c r="C178" s="155">
        <v>44896.0</v>
      </c>
      <c r="D178" s="172">
        <v>44937.0</v>
      </c>
      <c r="E178" s="168" t="s">
        <v>2237</v>
      </c>
      <c r="F178" s="167" t="s">
        <v>69</v>
      </c>
      <c r="G178" s="163" t="s">
        <v>2917</v>
      </c>
      <c r="H178" s="168" t="s">
        <v>25</v>
      </c>
      <c r="I178" s="163" t="s">
        <v>448</v>
      </c>
      <c r="J178" s="163" t="s">
        <v>36</v>
      </c>
      <c r="K178" s="162" t="s">
        <v>43</v>
      </c>
      <c r="L178" s="173"/>
      <c r="M178" s="163" t="s">
        <v>2918</v>
      </c>
      <c r="N178" s="164">
        <v>90.0</v>
      </c>
      <c r="O178" s="174" t="s">
        <v>108</v>
      </c>
      <c r="P178" s="165">
        <v>45261.0</v>
      </c>
      <c r="Q178" s="165">
        <v>45261.0</v>
      </c>
      <c r="R178" s="183"/>
      <c r="S178" s="198"/>
      <c r="T178" s="169"/>
      <c r="U178" s="177">
        <v>1800.0</v>
      </c>
      <c r="V178" s="178" t="s">
        <v>2919</v>
      </c>
      <c r="W178" s="179"/>
      <c r="X178" s="174"/>
    </row>
    <row r="179" hidden="1">
      <c r="A179" s="155">
        <v>44914.0</v>
      </c>
      <c r="B179" s="156"/>
      <c r="C179" s="217">
        <v>44910.0</v>
      </c>
      <c r="D179" s="172">
        <v>44941.0</v>
      </c>
      <c r="E179" s="186" t="s">
        <v>553</v>
      </c>
      <c r="F179" s="167" t="s">
        <v>40</v>
      </c>
      <c r="G179" s="163" t="s">
        <v>28</v>
      </c>
      <c r="H179" s="168" t="s">
        <v>25</v>
      </c>
      <c r="I179" s="163" t="s">
        <v>82</v>
      </c>
      <c r="J179" s="163" t="s">
        <v>2920</v>
      </c>
      <c r="K179" s="162" t="s">
        <v>2263</v>
      </c>
      <c r="L179" s="173"/>
      <c r="M179" s="163" t="s">
        <v>2921</v>
      </c>
      <c r="N179" s="164">
        <v>120.0</v>
      </c>
      <c r="O179" s="174" t="s">
        <v>137</v>
      </c>
      <c r="P179" s="165">
        <v>45474.0</v>
      </c>
      <c r="Q179" s="166">
        <v>45992.0</v>
      </c>
      <c r="R179" s="183"/>
      <c r="S179" s="163" t="s">
        <v>2922</v>
      </c>
      <c r="T179" s="169">
        <v>1850.0</v>
      </c>
      <c r="U179" s="203"/>
      <c r="V179" s="229" t="s">
        <v>2923</v>
      </c>
      <c r="W179" s="162" t="s">
        <v>2924</v>
      </c>
      <c r="X179" s="174" t="s">
        <v>2848</v>
      </c>
    </row>
    <row r="180" hidden="1">
      <c r="A180" s="155">
        <v>44932.0</v>
      </c>
      <c r="B180" s="156"/>
      <c r="C180" s="155">
        <v>44911.0</v>
      </c>
      <c r="D180" s="158">
        <v>44942.0</v>
      </c>
      <c r="E180" s="159" t="s">
        <v>2925</v>
      </c>
      <c r="F180" s="160" t="s">
        <v>69</v>
      </c>
      <c r="G180" s="161" t="s">
        <v>28</v>
      </c>
      <c r="H180" s="185" t="s">
        <v>378</v>
      </c>
      <c r="I180" s="161" t="s">
        <v>2296</v>
      </c>
      <c r="J180" s="161" t="s">
        <v>2926</v>
      </c>
      <c r="K180" s="162" t="s">
        <v>2927</v>
      </c>
      <c r="L180" s="173"/>
      <c r="M180" s="163" t="s">
        <v>2928</v>
      </c>
      <c r="N180" s="164">
        <v>75.0</v>
      </c>
      <c r="O180" s="174" t="s">
        <v>86</v>
      </c>
      <c r="P180" s="165">
        <v>44166.0</v>
      </c>
      <c r="Q180" s="166">
        <v>44896.0</v>
      </c>
      <c r="R180" s="188" t="s">
        <v>2929</v>
      </c>
      <c r="S180" s="207"/>
      <c r="T180" s="190"/>
      <c r="U180" s="221"/>
      <c r="V180" s="232" t="s">
        <v>2930</v>
      </c>
      <c r="W180" s="210"/>
      <c r="X180" s="211" t="s">
        <v>56</v>
      </c>
    </row>
    <row r="181" hidden="1">
      <c r="A181" s="155">
        <v>44929.0</v>
      </c>
      <c r="B181" s="156"/>
      <c r="C181" s="155">
        <v>44911.0</v>
      </c>
      <c r="D181" s="172">
        <v>44942.0</v>
      </c>
      <c r="E181" s="168" t="s">
        <v>1992</v>
      </c>
      <c r="F181" s="167" t="s">
        <v>40</v>
      </c>
      <c r="G181" s="163" t="s">
        <v>128</v>
      </c>
      <c r="H181" s="168" t="s">
        <v>25</v>
      </c>
      <c r="I181" s="163" t="s">
        <v>2931</v>
      </c>
      <c r="J181" s="163" t="s">
        <v>1317</v>
      </c>
      <c r="K181" s="162" t="s">
        <v>2250</v>
      </c>
      <c r="L181" s="173"/>
      <c r="M181" s="163" t="s">
        <v>2932</v>
      </c>
      <c r="N181" s="164"/>
      <c r="O181" s="174" t="s">
        <v>86</v>
      </c>
      <c r="P181" s="174" t="s">
        <v>36</v>
      </c>
      <c r="Q181" s="174" t="s">
        <v>36</v>
      </c>
      <c r="R181" s="183" t="s">
        <v>1996</v>
      </c>
      <c r="S181" s="198"/>
      <c r="T181" s="169"/>
      <c r="U181" s="177">
        <v>1743.0</v>
      </c>
      <c r="V181" s="178" t="s">
        <v>1997</v>
      </c>
      <c r="W181" s="179"/>
      <c r="X181" s="174"/>
    </row>
    <row r="182" hidden="1">
      <c r="A182" s="155">
        <v>44929.0</v>
      </c>
      <c r="B182" s="156"/>
      <c r="C182" s="155">
        <v>44907.0</v>
      </c>
      <c r="D182" s="172">
        <v>44946.0</v>
      </c>
      <c r="E182" s="168" t="s">
        <v>2933</v>
      </c>
      <c r="F182" s="167" t="s">
        <v>40</v>
      </c>
      <c r="G182" s="163" t="s">
        <v>2934</v>
      </c>
      <c r="H182" s="168" t="s">
        <v>25</v>
      </c>
      <c r="I182" s="163" t="s">
        <v>1620</v>
      </c>
      <c r="J182" s="163" t="s">
        <v>2935</v>
      </c>
      <c r="K182" s="162" t="s">
        <v>2936</v>
      </c>
      <c r="L182" s="173"/>
      <c r="M182" s="163" t="s">
        <v>2937</v>
      </c>
      <c r="N182" s="164">
        <v>79.0</v>
      </c>
      <c r="O182" s="174" t="s">
        <v>137</v>
      </c>
      <c r="P182" s="155">
        <v>45627.0</v>
      </c>
      <c r="Q182" s="166">
        <v>46357.0</v>
      </c>
      <c r="R182" s="183" t="s">
        <v>2938</v>
      </c>
      <c r="S182" s="198"/>
      <c r="T182" s="274"/>
      <c r="U182" s="169">
        <v>1989.0</v>
      </c>
      <c r="V182" s="178" t="s">
        <v>2939</v>
      </c>
      <c r="W182" s="179"/>
      <c r="X182" s="174"/>
    </row>
    <row r="183" hidden="1">
      <c r="A183" s="155">
        <v>44750.0</v>
      </c>
      <c r="B183" s="156"/>
      <c r="C183" s="217">
        <v>44896.0</v>
      </c>
      <c r="D183" s="172">
        <v>44957.0</v>
      </c>
      <c r="E183" s="168" t="s">
        <v>404</v>
      </c>
      <c r="F183" s="167" t="s">
        <v>2327</v>
      </c>
      <c r="G183" s="163" t="s">
        <v>1123</v>
      </c>
      <c r="H183" s="168" t="s">
        <v>25</v>
      </c>
      <c r="I183" s="163" t="s">
        <v>82</v>
      </c>
      <c r="J183" s="163" t="s">
        <v>2213</v>
      </c>
      <c r="K183" s="162" t="s">
        <v>43</v>
      </c>
      <c r="L183" s="173"/>
      <c r="M183" s="163" t="s">
        <v>2940</v>
      </c>
      <c r="N183" s="164" t="s">
        <v>2209</v>
      </c>
      <c r="O183" s="174" t="s">
        <v>217</v>
      </c>
      <c r="P183" s="162" t="s">
        <v>2941</v>
      </c>
      <c r="Q183" s="166"/>
      <c r="R183" s="167"/>
      <c r="S183" s="179"/>
      <c r="T183" s="169">
        <v>1900.0</v>
      </c>
      <c r="U183" s="203"/>
      <c r="V183" s="178" t="s">
        <v>2886</v>
      </c>
      <c r="W183" s="179"/>
      <c r="X183" s="174"/>
    </row>
    <row r="184">
      <c r="A184" s="155">
        <v>44922.0</v>
      </c>
      <c r="B184" s="156"/>
      <c r="C184" s="155">
        <v>44896.0</v>
      </c>
      <c r="D184" s="172">
        <v>44957.0</v>
      </c>
      <c r="E184" s="168" t="s">
        <v>349</v>
      </c>
      <c r="F184" s="167" t="s">
        <v>40</v>
      </c>
      <c r="G184" s="163" t="s">
        <v>2942</v>
      </c>
      <c r="H184" s="168" t="s">
        <v>25</v>
      </c>
      <c r="I184" s="163" t="s">
        <v>1620</v>
      </c>
      <c r="J184" s="163" t="s">
        <v>1317</v>
      </c>
      <c r="K184" s="162" t="s">
        <v>351</v>
      </c>
      <c r="L184" s="173"/>
      <c r="M184" s="163"/>
      <c r="N184" s="163" t="s">
        <v>36</v>
      </c>
      <c r="O184" s="174" t="s">
        <v>108</v>
      </c>
      <c r="P184" s="165">
        <v>45261.0</v>
      </c>
      <c r="Q184" s="166">
        <v>45839.0</v>
      </c>
      <c r="R184" s="163" t="s">
        <v>36</v>
      </c>
      <c r="S184" s="163"/>
      <c r="T184" s="169"/>
      <c r="U184" s="177">
        <v>1804.0</v>
      </c>
      <c r="V184" s="178" t="s">
        <v>2943</v>
      </c>
      <c r="W184" s="179"/>
      <c r="X184" s="174"/>
    </row>
    <row r="185" hidden="1">
      <c r="A185" s="155">
        <v>44735.0</v>
      </c>
      <c r="B185" s="156"/>
      <c r="C185" s="155">
        <v>44713.0</v>
      </c>
      <c r="D185" s="172">
        <v>45291.0</v>
      </c>
      <c r="E185" s="186" t="s">
        <v>2944</v>
      </c>
      <c r="F185" s="167" t="s">
        <v>69</v>
      </c>
      <c r="G185" s="167" t="s">
        <v>36</v>
      </c>
      <c r="H185" s="168" t="s">
        <v>25</v>
      </c>
      <c r="I185" s="163" t="s">
        <v>2945</v>
      </c>
      <c r="J185" s="163" t="s">
        <v>2213</v>
      </c>
      <c r="K185" s="162" t="s">
        <v>43</v>
      </c>
      <c r="L185" s="173"/>
      <c r="M185" s="163" t="s">
        <v>2946</v>
      </c>
      <c r="N185" s="164" t="s">
        <v>2209</v>
      </c>
      <c r="O185" s="174" t="s">
        <v>108</v>
      </c>
      <c r="P185" s="165">
        <v>45444.0</v>
      </c>
      <c r="Q185" s="214" t="s">
        <v>2209</v>
      </c>
      <c r="R185" s="162" t="s">
        <v>2947</v>
      </c>
      <c r="S185" s="162"/>
      <c r="T185" s="169"/>
      <c r="U185" s="177">
        <v>1400.0</v>
      </c>
      <c r="V185" s="178" t="s">
        <v>66</v>
      </c>
      <c r="W185" s="179"/>
      <c r="X185" s="174"/>
    </row>
    <row r="186" hidden="1">
      <c r="A186" s="155">
        <v>44682.0</v>
      </c>
      <c r="B186" s="156" t="s">
        <v>2948</v>
      </c>
      <c r="C186" s="155">
        <v>44682.0</v>
      </c>
      <c r="D186" s="174" t="s">
        <v>2949</v>
      </c>
      <c r="E186" s="168" t="str">
        <f t="shared" ref="E186:E187" si="5">UPPER(B186)</f>
        <v>EDENRED</v>
      </c>
      <c r="F186" s="167" t="s">
        <v>40</v>
      </c>
      <c r="G186" s="163" t="s">
        <v>1123</v>
      </c>
      <c r="H186" s="168" t="s">
        <v>25</v>
      </c>
      <c r="I186" s="163" t="s">
        <v>1174</v>
      </c>
      <c r="J186" s="163" t="s">
        <v>2950</v>
      </c>
      <c r="K186" s="162" t="s">
        <v>1298</v>
      </c>
      <c r="L186" s="167" t="s">
        <v>2951</v>
      </c>
      <c r="M186" s="163" t="s">
        <v>2952</v>
      </c>
      <c r="N186" s="164">
        <v>60.0</v>
      </c>
      <c r="O186" s="174" t="s">
        <v>137</v>
      </c>
      <c r="P186" s="165">
        <v>45261.0</v>
      </c>
      <c r="Q186" s="166">
        <v>45627.0</v>
      </c>
      <c r="R186" s="167"/>
      <c r="S186" s="179"/>
      <c r="T186" s="169" t="s">
        <v>2953</v>
      </c>
      <c r="U186" s="203"/>
      <c r="V186" s="178" t="s">
        <v>2954</v>
      </c>
      <c r="W186" s="179"/>
      <c r="X186" s="174" t="s">
        <v>50</v>
      </c>
    </row>
    <row r="187" hidden="1">
      <c r="A187" s="155">
        <v>44621.0</v>
      </c>
      <c r="B187" s="156" t="s">
        <v>2955</v>
      </c>
      <c r="C187" s="157">
        <v>44621.0</v>
      </c>
      <c r="D187" s="172" t="s">
        <v>2209</v>
      </c>
      <c r="E187" s="168" t="str">
        <f t="shared" si="5"/>
        <v>ITAÚ</v>
      </c>
      <c r="F187" s="167" t="s">
        <v>27</v>
      </c>
      <c r="G187" s="163" t="s">
        <v>2956</v>
      </c>
      <c r="H187" s="168" t="s">
        <v>25</v>
      </c>
      <c r="I187" s="163" t="s">
        <v>1124</v>
      </c>
      <c r="J187" s="163" t="s">
        <v>1174</v>
      </c>
      <c r="K187" s="162" t="s">
        <v>43</v>
      </c>
      <c r="L187" s="163" t="s">
        <v>2957</v>
      </c>
      <c r="M187" s="163" t="s">
        <v>2958</v>
      </c>
      <c r="N187" s="164" t="s">
        <v>36</v>
      </c>
      <c r="O187" s="164" t="s">
        <v>1989</v>
      </c>
      <c r="P187" s="165"/>
      <c r="Q187" s="166"/>
      <c r="R187" s="167" t="s">
        <v>2959</v>
      </c>
      <c r="S187" s="171"/>
      <c r="T187" s="169" t="s">
        <v>67</v>
      </c>
      <c r="U187" s="169">
        <v>2381.0</v>
      </c>
      <c r="V187" s="170" t="s">
        <v>2960</v>
      </c>
      <c r="W187" s="171"/>
      <c r="X187" s="164" t="s">
        <v>56</v>
      </c>
    </row>
    <row r="188" hidden="1">
      <c r="A188" s="155">
        <v>44732.0</v>
      </c>
      <c r="B188" s="156"/>
      <c r="C188" s="164" t="s">
        <v>2209</v>
      </c>
      <c r="D188" s="164" t="s">
        <v>2209</v>
      </c>
      <c r="E188" s="168" t="s">
        <v>2202</v>
      </c>
      <c r="F188" s="167" t="s">
        <v>69</v>
      </c>
      <c r="G188" s="163" t="s">
        <v>2961</v>
      </c>
      <c r="H188" s="168" t="s">
        <v>25</v>
      </c>
      <c r="I188" s="163" t="s">
        <v>394</v>
      </c>
      <c r="J188" s="163" t="s">
        <v>2213</v>
      </c>
      <c r="K188" s="162" t="s">
        <v>2962</v>
      </c>
      <c r="L188" s="173"/>
      <c r="M188" s="164" t="s">
        <v>2209</v>
      </c>
      <c r="N188" s="164" t="s">
        <v>2209</v>
      </c>
      <c r="O188" s="174" t="s">
        <v>2963</v>
      </c>
      <c r="P188" s="165">
        <v>45078.0</v>
      </c>
      <c r="Q188" s="166">
        <v>45474.0</v>
      </c>
      <c r="R188" s="167" t="s">
        <v>2964</v>
      </c>
      <c r="S188" s="179"/>
      <c r="T188" s="169" t="s">
        <v>67</v>
      </c>
      <c r="U188" s="177">
        <v>2400.0</v>
      </c>
      <c r="V188" s="178" t="s">
        <v>2965</v>
      </c>
      <c r="W188" s="179"/>
      <c r="X188" s="206"/>
    </row>
    <row r="189" hidden="1">
      <c r="A189" s="155">
        <v>44621.0</v>
      </c>
      <c r="B189" s="156" t="s">
        <v>2966</v>
      </c>
      <c r="C189" s="157">
        <v>44621.0</v>
      </c>
      <c r="D189" s="172" t="s">
        <v>2209</v>
      </c>
      <c r="E189" s="168" t="str">
        <f>UPPER(B189)</f>
        <v>MARFRIG</v>
      </c>
      <c r="F189" s="167" t="s">
        <v>69</v>
      </c>
      <c r="G189" s="163" t="s">
        <v>2967</v>
      </c>
      <c r="H189" s="186" t="s">
        <v>378</v>
      </c>
      <c r="I189" s="163" t="s">
        <v>2184</v>
      </c>
      <c r="J189" s="163" t="s">
        <v>215</v>
      </c>
      <c r="K189" s="162" t="s">
        <v>2968</v>
      </c>
      <c r="L189" s="163" t="s">
        <v>2969</v>
      </c>
      <c r="M189" s="164" t="s">
        <v>36</v>
      </c>
      <c r="N189" s="164" t="s">
        <v>36</v>
      </c>
      <c r="O189" s="164" t="s">
        <v>2063</v>
      </c>
      <c r="P189" s="165">
        <v>43800.0</v>
      </c>
      <c r="Q189" s="166">
        <v>44531.0</v>
      </c>
      <c r="R189" s="167" t="s">
        <v>2970</v>
      </c>
      <c r="S189" s="171"/>
      <c r="T189" s="169">
        <v>6000.0</v>
      </c>
      <c r="U189" s="181"/>
      <c r="V189" s="170" t="s">
        <v>2971</v>
      </c>
      <c r="W189" s="171"/>
      <c r="X189" s="164" t="s">
        <v>56</v>
      </c>
    </row>
    <row r="190" hidden="1">
      <c r="A190" s="155">
        <v>44763.0</v>
      </c>
      <c r="B190" s="156"/>
      <c r="C190" s="155">
        <v>44762.0</v>
      </c>
      <c r="D190" s="172" t="s">
        <v>2209</v>
      </c>
      <c r="E190" s="168" t="s">
        <v>2972</v>
      </c>
      <c r="F190" s="167" t="s">
        <v>69</v>
      </c>
      <c r="G190" s="163" t="s">
        <v>2973</v>
      </c>
      <c r="H190" s="168" t="s">
        <v>25</v>
      </c>
      <c r="I190" s="163" t="s">
        <v>2974</v>
      </c>
      <c r="J190" s="163" t="s">
        <v>2975</v>
      </c>
      <c r="K190" s="162" t="s">
        <v>43</v>
      </c>
      <c r="L190" s="173"/>
      <c r="M190" s="163" t="s">
        <v>2976</v>
      </c>
      <c r="N190" s="164">
        <v>90.0</v>
      </c>
      <c r="O190" s="174" t="s">
        <v>313</v>
      </c>
      <c r="P190" s="165">
        <v>45261.0</v>
      </c>
      <c r="Q190" s="228">
        <v>45627.0</v>
      </c>
      <c r="R190" s="167" t="s">
        <v>2977</v>
      </c>
      <c r="S190" s="179"/>
      <c r="T190" s="265">
        <v>4000.0</v>
      </c>
      <c r="U190" s="203"/>
      <c r="V190" s="213" t="s">
        <v>2978</v>
      </c>
      <c r="W190" s="162" t="s">
        <v>2979</v>
      </c>
      <c r="X190" s="174" t="s">
        <v>50</v>
      </c>
    </row>
    <row r="191">
      <c r="A191" s="155">
        <v>44711.0</v>
      </c>
      <c r="B191" s="156" t="s">
        <v>2980</v>
      </c>
      <c r="C191" s="165">
        <v>44711.0</v>
      </c>
      <c r="D191" s="172" t="s">
        <v>2209</v>
      </c>
      <c r="E191" s="168" t="str">
        <f>UPPER(B191)</f>
        <v>BOEHRINGER INGELHEIM </v>
      </c>
      <c r="F191" s="167" t="s">
        <v>69</v>
      </c>
      <c r="G191" s="163" t="s">
        <v>2981</v>
      </c>
      <c r="H191" s="168" t="s">
        <v>25</v>
      </c>
      <c r="I191" s="163" t="s">
        <v>424</v>
      </c>
      <c r="J191" s="163"/>
      <c r="K191" s="162" t="s">
        <v>43</v>
      </c>
      <c r="L191" s="173"/>
      <c r="M191" s="163" t="s">
        <v>2982</v>
      </c>
      <c r="N191" s="164" t="s">
        <v>36</v>
      </c>
      <c r="O191" s="164" t="s">
        <v>2063</v>
      </c>
      <c r="P191" s="165">
        <v>45261.0</v>
      </c>
      <c r="Q191" s="166">
        <v>45627.0</v>
      </c>
      <c r="R191" s="183" t="s">
        <v>2983</v>
      </c>
      <c r="S191" s="198"/>
      <c r="T191" s="169">
        <v>2450.0</v>
      </c>
      <c r="U191" s="203"/>
      <c r="V191" s="178" t="s">
        <v>707</v>
      </c>
      <c r="W191" s="162" t="s">
        <v>2984</v>
      </c>
      <c r="X191" s="174" t="s">
        <v>56</v>
      </c>
    </row>
    <row r="192" hidden="1">
      <c r="A192" s="155">
        <v>44715.0</v>
      </c>
      <c r="B192" s="156"/>
      <c r="C192" s="164" t="s">
        <v>2985</v>
      </c>
      <c r="D192" s="164" t="s">
        <v>2209</v>
      </c>
      <c r="E192" s="168" t="s">
        <v>126</v>
      </c>
      <c r="F192" s="167" t="s">
        <v>27</v>
      </c>
      <c r="G192" s="163" t="s">
        <v>28</v>
      </c>
      <c r="H192" s="168" t="s">
        <v>25</v>
      </c>
      <c r="I192" s="163" t="s">
        <v>1040</v>
      </c>
      <c r="J192" s="163" t="s">
        <v>2986</v>
      </c>
      <c r="K192" s="162" t="s">
        <v>2987</v>
      </c>
      <c r="L192" s="173"/>
      <c r="M192" s="163" t="s">
        <v>2988</v>
      </c>
      <c r="N192" s="163" t="s">
        <v>36</v>
      </c>
      <c r="O192" s="174" t="s">
        <v>86</v>
      </c>
      <c r="P192" s="155" t="s">
        <v>2209</v>
      </c>
      <c r="Q192" s="163" t="s">
        <v>2209</v>
      </c>
      <c r="R192" s="183" t="s">
        <v>2989</v>
      </c>
      <c r="S192" s="198"/>
      <c r="T192" s="169">
        <v>2110.0</v>
      </c>
      <c r="U192" s="177"/>
      <c r="V192" s="178" t="s">
        <v>2891</v>
      </c>
      <c r="W192" s="179"/>
      <c r="X192" s="174" t="s">
        <v>36</v>
      </c>
    </row>
    <row r="193" hidden="1">
      <c r="A193" s="155">
        <v>44715.0</v>
      </c>
      <c r="B193" s="156"/>
      <c r="C193" s="164" t="s">
        <v>2985</v>
      </c>
      <c r="D193" s="164" t="s">
        <v>2209</v>
      </c>
      <c r="E193" s="168" t="s">
        <v>126</v>
      </c>
      <c r="F193" s="167" t="s">
        <v>262</v>
      </c>
      <c r="G193" s="163" t="s">
        <v>2990</v>
      </c>
      <c r="H193" s="168" t="s">
        <v>25</v>
      </c>
      <c r="I193" s="163" t="s">
        <v>1040</v>
      </c>
      <c r="J193" s="163" t="s">
        <v>2986</v>
      </c>
      <c r="K193" s="162" t="s">
        <v>2987</v>
      </c>
      <c r="L193" s="173"/>
      <c r="M193" s="163" t="s">
        <v>2988</v>
      </c>
      <c r="N193" s="163" t="s">
        <v>36</v>
      </c>
      <c r="O193" s="174" t="s">
        <v>86</v>
      </c>
      <c r="P193" s="155" t="s">
        <v>2209</v>
      </c>
      <c r="Q193" s="163" t="s">
        <v>2209</v>
      </c>
      <c r="R193" s="183" t="s">
        <v>2989</v>
      </c>
      <c r="S193" s="198"/>
      <c r="T193" s="169">
        <v>2110.0</v>
      </c>
      <c r="U193" s="177"/>
      <c r="V193" s="178" t="s">
        <v>2891</v>
      </c>
      <c r="W193" s="179" t="s">
        <v>67</v>
      </c>
      <c r="X193" s="174" t="s">
        <v>36</v>
      </c>
    </row>
    <row r="194">
      <c r="A194" s="155">
        <v>44621.0</v>
      </c>
      <c r="B194" s="156" t="s">
        <v>2991</v>
      </c>
      <c r="C194" s="157">
        <v>44621.0</v>
      </c>
      <c r="D194" s="172" t="s">
        <v>2209</v>
      </c>
      <c r="E194" s="168" t="str">
        <f t="shared" ref="E194:E196" si="6">UPPER(B194)</f>
        <v>OSWALDO CRUZ</v>
      </c>
      <c r="F194" s="167" t="s">
        <v>69</v>
      </c>
      <c r="G194" s="163" t="s">
        <v>2992</v>
      </c>
      <c r="H194" s="168" t="s">
        <v>25</v>
      </c>
      <c r="I194" s="163" t="s">
        <v>1040</v>
      </c>
      <c r="J194" s="163" t="s">
        <v>2993</v>
      </c>
      <c r="K194" s="162" t="s">
        <v>43</v>
      </c>
      <c r="L194" s="163" t="s">
        <v>2994</v>
      </c>
      <c r="M194" s="163" t="s">
        <v>2995</v>
      </c>
      <c r="N194" s="164" t="s">
        <v>36</v>
      </c>
      <c r="O194" s="164" t="s">
        <v>2063</v>
      </c>
      <c r="P194" s="165">
        <v>45261.0</v>
      </c>
      <c r="Q194" s="166">
        <v>45627.0</v>
      </c>
      <c r="R194" s="183" t="s">
        <v>2996</v>
      </c>
      <c r="S194" s="198"/>
      <c r="T194" s="169">
        <v>2000.0</v>
      </c>
      <c r="U194" s="181"/>
      <c r="V194" s="170" t="s">
        <v>2997</v>
      </c>
      <c r="W194" s="168" t="s">
        <v>2998</v>
      </c>
      <c r="X194" s="164" t="s">
        <v>56</v>
      </c>
    </row>
    <row r="195" ht="16.5" hidden="1" customHeight="1">
      <c r="A195" s="155">
        <v>44711.0</v>
      </c>
      <c r="B195" s="156" t="s">
        <v>2999</v>
      </c>
      <c r="C195" s="165">
        <v>44711.0</v>
      </c>
      <c r="D195" s="172" t="s">
        <v>2209</v>
      </c>
      <c r="E195" s="168" t="str">
        <f t="shared" si="6"/>
        <v>GÊNICA</v>
      </c>
      <c r="F195" s="167" t="s">
        <v>69</v>
      </c>
      <c r="G195" s="163" t="s">
        <v>3000</v>
      </c>
      <c r="H195" s="168" t="s">
        <v>25</v>
      </c>
      <c r="I195" s="163" t="s">
        <v>750</v>
      </c>
      <c r="J195" s="163" t="s">
        <v>144</v>
      </c>
      <c r="K195" s="162" t="s">
        <v>3001</v>
      </c>
      <c r="L195" s="173"/>
      <c r="M195" s="164" t="s">
        <v>36</v>
      </c>
      <c r="N195" s="164" t="s">
        <v>36</v>
      </c>
      <c r="O195" s="164" t="s">
        <v>2063</v>
      </c>
      <c r="P195" s="165">
        <v>44896.0</v>
      </c>
      <c r="Q195" s="166">
        <v>44896.0</v>
      </c>
      <c r="R195" s="167"/>
      <c r="S195" s="179"/>
      <c r="T195" s="169">
        <v>2000.0</v>
      </c>
      <c r="U195" s="203"/>
      <c r="V195" s="178" t="s">
        <v>3002</v>
      </c>
      <c r="W195" s="162" t="s">
        <v>67</v>
      </c>
      <c r="X195" s="174" t="s">
        <v>56</v>
      </c>
    </row>
    <row r="196">
      <c r="A196" s="155">
        <v>44711.0</v>
      </c>
      <c r="B196" s="156" t="s">
        <v>2353</v>
      </c>
      <c r="C196" s="165">
        <v>44711.0</v>
      </c>
      <c r="D196" s="172" t="s">
        <v>2209</v>
      </c>
      <c r="E196" s="168" t="str">
        <f t="shared" si="6"/>
        <v>BIC</v>
      </c>
      <c r="F196" s="167" t="s">
        <v>69</v>
      </c>
      <c r="G196" s="163" t="s">
        <v>3003</v>
      </c>
      <c r="H196" s="168" t="s">
        <v>25</v>
      </c>
      <c r="I196" s="163"/>
      <c r="J196" s="163" t="s">
        <v>2355</v>
      </c>
      <c r="K196" s="162" t="s">
        <v>43</v>
      </c>
      <c r="L196" s="173"/>
      <c r="M196" s="163" t="s">
        <v>3004</v>
      </c>
      <c r="N196" s="164">
        <v>90.0</v>
      </c>
      <c r="O196" s="164" t="s">
        <v>2063</v>
      </c>
      <c r="P196" s="165">
        <v>45261.0</v>
      </c>
      <c r="Q196" s="166">
        <v>45627.0</v>
      </c>
      <c r="R196" s="183" t="s">
        <v>2983</v>
      </c>
      <c r="S196" s="184" t="s">
        <v>3005</v>
      </c>
      <c r="T196" s="169">
        <v>2000.0</v>
      </c>
      <c r="U196" s="203"/>
      <c r="V196" s="213" t="s">
        <v>2358</v>
      </c>
      <c r="W196" s="179"/>
      <c r="X196" s="164" t="s">
        <v>3006</v>
      </c>
    </row>
    <row r="197">
      <c r="A197" s="155">
        <v>44764.0</v>
      </c>
      <c r="B197" s="156"/>
      <c r="C197" s="174" t="s">
        <v>2213</v>
      </c>
      <c r="D197" s="211" t="s">
        <v>2213</v>
      </c>
      <c r="E197" s="185" t="s">
        <v>1114</v>
      </c>
      <c r="F197" s="160" t="s">
        <v>40</v>
      </c>
      <c r="G197" s="161" t="s">
        <v>3007</v>
      </c>
      <c r="H197" s="159" t="s">
        <v>25</v>
      </c>
      <c r="I197" s="161" t="s">
        <v>424</v>
      </c>
      <c r="J197" s="161" t="s">
        <v>215</v>
      </c>
      <c r="K197" s="162" t="s">
        <v>43</v>
      </c>
      <c r="L197" s="173"/>
      <c r="M197" s="163" t="s">
        <v>3008</v>
      </c>
      <c r="N197" s="174" t="s">
        <v>2213</v>
      </c>
      <c r="O197" s="174" t="s">
        <v>1633</v>
      </c>
      <c r="P197" s="165">
        <v>45444.0</v>
      </c>
      <c r="Q197" s="166" t="s">
        <v>2209</v>
      </c>
      <c r="R197" s="188" t="s">
        <v>3009</v>
      </c>
      <c r="S197" s="207"/>
      <c r="T197" s="190">
        <v>2000.0</v>
      </c>
      <c r="U197" s="221"/>
      <c r="V197" s="232" t="s">
        <v>3010</v>
      </c>
      <c r="W197" s="210"/>
      <c r="X197" s="211" t="s">
        <v>50</v>
      </c>
    </row>
    <row r="198">
      <c r="A198" s="155">
        <v>44823.0</v>
      </c>
      <c r="B198" s="156"/>
      <c r="C198" s="174" t="s">
        <v>2213</v>
      </c>
      <c r="D198" s="174" t="s">
        <v>2213</v>
      </c>
      <c r="E198" s="168" t="s">
        <v>2237</v>
      </c>
      <c r="F198" s="167" t="s">
        <v>69</v>
      </c>
      <c r="G198" s="235" t="s">
        <v>3011</v>
      </c>
      <c r="H198" s="168" t="s">
        <v>25</v>
      </c>
      <c r="I198" s="163" t="s">
        <v>448</v>
      </c>
      <c r="J198" s="235" t="s">
        <v>3012</v>
      </c>
      <c r="K198" s="162" t="s">
        <v>1493</v>
      </c>
      <c r="L198" s="173"/>
      <c r="M198" s="163" t="s">
        <v>3013</v>
      </c>
      <c r="N198" s="174" t="s">
        <v>2213</v>
      </c>
      <c r="O198" s="174" t="s">
        <v>313</v>
      </c>
      <c r="P198" s="165">
        <v>45261.0</v>
      </c>
      <c r="Q198" s="166">
        <v>45627.0</v>
      </c>
      <c r="R198" s="235" t="s">
        <v>3014</v>
      </c>
      <c r="S198" s="198"/>
      <c r="T198" s="169">
        <v>2000.0</v>
      </c>
      <c r="U198" s="203"/>
      <c r="V198" s="178" t="s">
        <v>3015</v>
      </c>
      <c r="W198" s="179"/>
      <c r="X198" s="174"/>
    </row>
    <row r="199" ht="14.25" hidden="1" customHeight="1">
      <c r="A199" s="155">
        <v>44711.0</v>
      </c>
      <c r="B199" s="156" t="s">
        <v>3016</v>
      </c>
      <c r="C199" s="164" t="s">
        <v>2209</v>
      </c>
      <c r="D199" s="164" t="s">
        <v>2209</v>
      </c>
      <c r="E199" s="168" t="str">
        <f>UPPER(B199)</f>
        <v>DSM</v>
      </c>
      <c r="F199" s="167"/>
      <c r="G199" s="163" t="s">
        <v>3017</v>
      </c>
      <c r="H199" s="168" t="s">
        <v>25</v>
      </c>
      <c r="I199" s="163" t="s">
        <v>1040</v>
      </c>
      <c r="J199" s="163"/>
      <c r="K199" s="162" t="s">
        <v>43</v>
      </c>
      <c r="L199" s="173"/>
      <c r="M199" s="163"/>
      <c r="N199" s="164"/>
      <c r="O199" s="164" t="s">
        <v>2063</v>
      </c>
      <c r="P199" s="155">
        <v>45444.0</v>
      </c>
      <c r="Q199" s="242">
        <v>45809.0</v>
      </c>
      <c r="R199" s="167" t="s">
        <v>280</v>
      </c>
      <c r="S199" s="179"/>
      <c r="T199" s="169">
        <v>1935.0</v>
      </c>
      <c r="U199" s="203"/>
      <c r="V199" s="173"/>
      <c r="W199" s="179"/>
      <c r="X199" s="206"/>
    </row>
    <row r="200" ht="14.25" customHeight="1">
      <c r="A200" s="155">
        <v>44837.0</v>
      </c>
      <c r="B200" s="156"/>
      <c r="C200" s="157">
        <v>44621.0</v>
      </c>
      <c r="D200" s="172" t="s">
        <v>2209</v>
      </c>
      <c r="E200" s="168" t="s">
        <v>629</v>
      </c>
      <c r="F200" s="167" t="s">
        <v>69</v>
      </c>
      <c r="G200" s="163" t="s">
        <v>3018</v>
      </c>
      <c r="H200" s="168" t="s">
        <v>25</v>
      </c>
      <c r="I200" s="163" t="s">
        <v>2170</v>
      </c>
      <c r="J200" s="163" t="s">
        <v>215</v>
      </c>
      <c r="K200" s="162" t="s">
        <v>3019</v>
      </c>
      <c r="L200" s="163" t="s">
        <v>3020</v>
      </c>
      <c r="M200" s="163" t="s">
        <v>2662</v>
      </c>
      <c r="N200" s="164" t="s">
        <v>36</v>
      </c>
      <c r="O200" s="174" t="s">
        <v>313</v>
      </c>
      <c r="P200" s="165">
        <v>45444.0</v>
      </c>
      <c r="Q200" s="166">
        <v>45992.0</v>
      </c>
      <c r="R200" s="183" t="s">
        <v>128</v>
      </c>
      <c r="S200" s="183" t="s">
        <v>128</v>
      </c>
      <c r="T200" s="169">
        <v>1927.0</v>
      </c>
      <c r="U200" s="181"/>
      <c r="V200" s="170" t="s">
        <v>3021</v>
      </c>
      <c r="W200" s="168" t="s">
        <v>3022</v>
      </c>
      <c r="X200" s="164" t="s">
        <v>3023</v>
      </c>
    </row>
    <row r="201" ht="14.25" hidden="1" customHeight="1">
      <c r="A201" s="155">
        <v>44837.0</v>
      </c>
      <c r="B201" s="156"/>
      <c r="C201" s="157">
        <v>44621.0</v>
      </c>
      <c r="D201" s="172" t="s">
        <v>2209</v>
      </c>
      <c r="E201" s="168" t="s">
        <v>3024</v>
      </c>
      <c r="F201" s="167" t="s">
        <v>69</v>
      </c>
      <c r="G201" s="163" t="s">
        <v>3025</v>
      </c>
      <c r="H201" s="168" t="s">
        <v>25</v>
      </c>
      <c r="I201" s="163" t="s">
        <v>294</v>
      </c>
      <c r="J201" s="163" t="s">
        <v>3026</v>
      </c>
      <c r="K201" s="168" t="s">
        <v>382</v>
      </c>
      <c r="L201" s="173"/>
      <c r="M201" s="163" t="s">
        <v>2662</v>
      </c>
      <c r="N201" s="164" t="s">
        <v>36</v>
      </c>
      <c r="O201" s="174" t="s">
        <v>313</v>
      </c>
      <c r="P201" s="155">
        <v>45261.0</v>
      </c>
      <c r="Q201" s="155">
        <v>45627.0</v>
      </c>
      <c r="R201" s="183" t="s">
        <v>3027</v>
      </c>
      <c r="S201" s="184" t="s">
        <v>2619</v>
      </c>
      <c r="T201" s="169">
        <v>1800.0</v>
      </c>
      <c r="U201" s="203"/>
      <c r="V201" s="178" t="s">
        <v>308</v>
      </c>
      <c r="W201" s="179"/>
      <c r="X201" s="174"/>
    </row>
    <row r="202" ht="14.25" hidden="1" customHeight="1">
      <c r="A202" s="155">
        <v>44837.0</v>
      </c>
      <c r="B202" s="156"/>
      <c r="C202" s="157">
        <v>44621.0</v>
      </c>
      <c r="D202" s="172" t="s">
        <v>2209</v>
      </c>
      <c r="E202" s="168" t="s">
        <v>3028</v>
      </c>
      <c r="F202" s="167" t="s">
        <v>69</v>
      </c>
      <c r="G202" s="163" t="s">
        <v>3029</v>
      </c>
      <c r="H202" s="168" t="s">
        <v>25</v>
      </c>
      <c r="I202" s="163" t="s">
        <v>82</v>
      </c>
      <c r="J202" s="163" t="s">
        <v>3030</v>
      </c>
      <c r="K202" s="162" t="s">
        <v>3031</v>
      </c>
      <c r="L202" s="173"/>
      <c r="M202" s="163" t="s">
        <v>2662</v>
      </c>
      <c r="N202" s="164" t="s">
        <v>36</v>
      </c>
      <c r="O202" s="174" t="s">
        <v>313</v>
      </c>
      <c r="P202" s="165">
        <v>45474.0</v>
      </c>
      <c r="Q202" s="166">
        <v>45809.0</v>
      </c>
      <c r="R202" s="183"/>
      <c r="S202" s="184" t="s">
        <v>3032</v>
      </c>
      <c r="T202" s="169">
        <v>1800.0</v>
      </c>
      <c r="U202" s="203"/>
      <c r="V202" s="178" t="s">
        <v>3033</v>
      </c>
      <c r="W202" s="179"/>
      <c r="X202" s="174" t="s">
        <v>50</v>
      </c>
    </row>
    <row r="203" hidden="1">
      <c r="A203" s="155">
        <v>44652.0</v>
      </c>
      <c r="B203" s="156" t="s">
        <v>902</v>
      </c>
      <c r="C203" s="157">
        <v>44652.0</v>
      </c>
      <c r="D203" s="172" t="s">
        <v>2209</v>
      </c>
      <c r="E203" s="168" t="str">
        <f>UPPER(B203)</f>
        <v>SCANIA</v>
      </c>
      <c r="F203" s="167" t="s">
        <v>27</v>
      </c>
      <c r="G203" s="163"/>
      <c r="H203" s="168" t="s">
        <v>25</v>
      </c>
      <c r="I203" s="163" t="s">
        <v>1620</v>
      </c>
      <c r="J203" s="163" t="s">
        <v>2093</v>
      </c>
      <c r="K203" s="162" t="s">
        <v>3034</v>
      </c>
      <c r="L203" s="163" t="s">
        <v>3035</v>
      </c>
      <c r="M203" s="164" t="s">
        <v>36</v>
      </c>
      <c r="N203" s="164" t="s">
        <v>36</v>
      </c>
      <c r="O203" s="164" t="s">
        <v>2063</v>
      </c>
      <c r="P203" s="165">
        <v>45078.0</v>
      </c>
      <c r="Q203" s="166">
        <v>45992.0</v>
      </c>
      <c r="R203" s="167" t="s">
        <v>168</v>
      </c>
      <c r="S203" s="168" t="s">
        <v>331</v>
      </c>
      <c r="T203" s="169">
        <v>1800.0</v>
      </c>
      <c r="U203" s="181"/>
      <c r="V203" s="170" t="s">
        <v>3036</v>
      </c>
      <c r="W203" s="171"/>
      <c r="X203" s="164" t="s">
        <v>3006</v>
      </c>
    </row>
    <row r="204" ht="14.25" hidden="1" customHeight="1">
      <c r="A204" s="155">
        <v>44743.0</v>
      </c>
      <c r="B204" s="156"/>
      <c r="C204" s="164" t="s">
        <v>2209</v>
      </c>
      <c r="D204" s="164" t="s">
        <v>2209</v>
      </c>
      <c r="E204" s="168" t="s">
        <v>919</v>
      </c>
      <c r="F204" s="167" t="s">
        <v>69</v>
      </c>
      <c r="G204" s="167" t="s">
        <v>36</v>
      </c>
      <c r="H204" s="168" t="s">
        <v>25</v>
      </c>
      <c r="I204" s="163" t="s">
        <v>3037</v>
      </c>
      <c r="J204" s="163" t="s">
        <v>3038</v>
      </c>
      <c r="K204" s="162" t="s">
        <v>382</v>
      </c>
      <c r="L204" s="173"/>
      <c r="M204" s="164" t="s">
        <v>2209</v>
      </c>
      <c r="N204" s="164" t="s">
        <v>2209</v>
      </c>
      <c r="O204" s="174" t="s">
        <v>3039</v>
      </c>
      <c r="P204" s="165">
        <v>45261.0</v>
      </c>
      <c r="Q204" s="166">
        <v>45627.0</v>
      </c>
      <c r="R204" s="167"/>
      <c r="S204" s="179"/>
      <c r="T204" s="169">
        <v>1800.0</v>
      </c>
      <c r="U204" s="203"/>
      <c r="V204" s="178" t="s">
        <v>3040</v>
      </c>
      <c r="W204" s="179"/>
      <c r="X204" s="206"/>
    </row>
    <row r="205" hidden="1">
      <c r="A205" s="155">
        <v>44757.0</v>
      </c>
      <c r="B205" s="156"/>
      <c r="C205" s="174" t="s">
        <v>2213</v>
      </c>
      <c r="D205" s="174" t="s">
        <v>2213</v>
      </c>
      <c r="E205" s="279" t="s">
        <v>1998</v>
      </c>
      <c r="F205" s="167" t="s">
        <v>69</v>
      </c>
      <c r="G205" s="163" t="s">
        <v>1999</v>
      </c>
      <c r="H205" s="168" t="s">
        <v>25</v>
      </c>
      <c r="I205" s="163" t="s">
        <v>448</v>
      </c>
      <c r="J205" s="163" t="s">
        <v>215</v>
      </c>
      <c r="K205" s="162" t="s">
        <v>43</v>
      </c>
      <c r="L205" s="173"/>
      <c r="M205" s="163" t="s">
        <v>2440</v>
      </c>
      <c r="N205" s="164" t="s">
        <v>2209</v>
      </c>
      <c r="O205" s="174" t="s">
        <v>2063</v>
      </c>
      <c r="P205" s="174" t="s">
        <v>2213</v>
      </c>
      <c r="Q205" s="214" t="s">
        <v>2213</v>
      </c>
      <c r="R205" s="167" t="s">
        <v>3041</v>
      </c>
      <c r="S205" s="162" t="s">
        <v>3042</v>
      </c>
      <c r="T205" s="169">
        <v>1800.0</v>
      </c>
      <c r="U205" s="203"/>
      <c r="V205" s="178" t="s">
        <v>960</v>
      </c>
      <c r="W205" s="179"/>
      <c r="X205" s="174"/>
    </row>
    <row r="206">
      <c r="A206" s="155">
        <v>44757.0</v>
      </c>
      <c r="B206" s="156"/>
      <c r="C206" s="174" t="s">
        <v>2213</v>
      </c>
      <c r="D206" s="174" t="s">
        <v>2213</v>
      </c>
      <c r="E206" s="279" t="s">
        <v>3043</v>
      </c>
      <c r="F206" s="167" t="s">
        <v>36</v>
      </c>
      <c r="G206" s="163" t="s">
        <v>3044</v>
      </c>
      <c r="H206" s="168" t="s">
        <v>25</v>
      </c>
      <c r="I206" s="163" t="s">
        <v>294</v>
      </c>
      <c r="J206" s="163" t="s">
        <v>3045</v>
      </c>
      <c r="K206" s="162" t="s">
        <v>3046</v>
      </c>
      <c r="L206" s="173"/>
      <c r="M206" s="163" t="s">
        <v>2440</v>
      </c>
      <c r="N206" s="164">
        <v>60.0</v>
      </c>
      <c r="O206" s="174" t="s">
        <v>313</v>
      </c>
      <c r="P206" s="155">
        <v>45261.0</v>
      </c>
      <c r="Q206" s="242">
        <v>45474.0</v>
      </c>
      <c r="R206" s="183"/>
      <c r="S206" s="198"/>
      <c r="T206" s="169">
        <v>1800.0</v>
      </c>
      <c r="U206" s="203"/>
      <c r="V206" s="213" t="s">
        <v>3047</v>
      </c>
      <c r="W206" s="179"/>
      <c r="X206" s="174"/>
    </row>
    <row r="207" hidden="1">
      <c r="A207" s="155">
        <v>44757.0</v>
      </c>
      <c r="B207" s="156"/>
      <c r="C207" s="174" t="s">
        <v>2213</v>
      </c>
      <c r="D207" s="174" t="s">
        <v>2213</v>
      </c>
      <c r="E207" s="279" t="s">
        <v>3048</v>
      </c>
      <c r="F207" s="167" t="s">
        <v>36</v>
      </c>
      <c r="G207" s="167" t="s">
        <v>36</v>
      </c>
      <c r="H207" s="168" t="s">
        <v>25</v>
      </c>
      <c r="I207" s="163" t="s">
        <v>2170</v>
      </c>
      <c r="J207" s="163" t="s">
        <v>3049</v>
      </c>
      <c r="K207" s="162" t="s">
        <v>43</v>
      </c>
      <c r="L207" s="173"/>
      <c r="M207" s="163" t="s">
        <v>2440</v>
      </c>
      <c r="N207" s="164" t="s">
        <v>36</v>
      </c>
      <c r="O207" s="174" t="s">
        <v>313</v>
      </c>
      <c r="P207" s="174" t="s">
        <v>2213</v>
      </c>
      <c r="Q207" s="166">
        <v>45627.0</v>
      </c>
      <c r="R207" s="167" t="s">
        <v>3050</v>
      </c>
      <c r="S207" s="179"/>
      <c r="T207" s="169">
        <v>1800.0</v>
      </c>
      <c r="U207" s="203"/>
      <c r="V207" s="213" t="s">
        <v>3051</v>
      </c>
      <c r="W207" s="179"/>
      <c r="X207" s="174"/>
    </row>
    <row r="208" ht="18.75" customHeight="1">
      <c r="A208" s="155">
        <v>44629.982135451384</v>
      </c>
      <c r="B208" s="156" t="s">
        <v>3052</v>
      </c>
      <c r="C208" s="180">
        <v>44621.0</v>
      </c>
      <c r="D208" s="172" t="s">
        <v>2209</v>
      </c>
      <c r="E208" s="168" t="str">
        <f t="shared" ref="E208:E217" si="7">UPPER(B208)</f>
        <v>INSTITUTO AYRTON SENNA</v>
      </c>
      <c r="F208" s="167" t="s">
        <v>69</v>
      </c>
      <c r="G208" s="163" t="s">
        <v>3053</v>
      </c>
      <c r="H208" s="168" t="s">
        <v>25</v>
      </c>
      <c r="I208" s="163" t="s">
        <v>1337</v>
      </c>
      <c r="J208" s="163" t="s">
        <v>36</v>
      </c>
      <c r="K208" s="162" t="s">
        <v>43</v>
      </c>
      <c r="L208" s="163" t="s">
        <v>3054</v>
      </c>
      <c r="M208" s="163" t="s">
        <v>3055</v>
      </c>
      <c r="N208" s="164" t="s">
        <v>36</v>
      </c>
      <c r="O208" s="164" t="s">
        <v>313</v>
      </c>
      <c r="P208" s="165">
        <v>45261.0</v>
      </c>
      <c r="Q208" s="166">
        <v>46357.0</v>
      </c>
      <c r="R208" s="183" t="s">
        <v>3056</v>
      </c>
      <c r="S208" s="198"/>
      <c r="T208" s="169">
        <v>1700.0</v>
      </c>
      <c r="U208" s="181"/>
      <c r="V208" s="182" t="s">
        <v>3057</v>
      </c>
      <c r="W208" s="171"/>
      <c r="X208" s="164" t="s">
        <v>2017</v>
      </c>
    </row>
    <row r="209">
      <c r="A209" s="155">
        <v>44711.0</v>
      </c>
      <c r="B209" s="156" t="s">
        <v>3058</v>
      </c>
      <c r="C209" s="165">
        <v>44711.0</v>
      </c>
      <c r="D209" s="172" t="s">
        <v>2209</v>
      </c>
      <c r="E209" s="168" t="str">
        <f t="shared" si="7"/>
        <v>ELDORADO BRASIL</v>
      </c>
      <c r="F209" s="167" t="s">
        <v>2327</v>
      </c>
      <c r="G209" s="163" t="s">
        <v>3059</v>
      </c>
      <c r="H209" s="168" t="s">
        <v>25</v>
      </c>
      <c r="I209" s="163" t="s">
        <v>2139</v>
      </c>
      <c r="J209" s="163" t="s">
        <v>3060</v>
      </c>
      <c r="K209" s="162" t="s">
        <v>3061</v>
      </c>
      <c r="L209" s="173"/>
      <c r="M209" s="163" t="s">
        <v>3062</v>
      </c>
      <c r="N209" s="164">
        <v>60.0</v>
      </c>
      <c r="O209" s="164" t="s">
        <v>2063</v>
      </c>
      <c r="P209" s="155">
        <v>45261.0</v>
      </c>
      <c r="Q209" s="166">
        <v>45627.0</v>
      </c>
      <c r="R209" s="183" t="s">
        <v>3063</v>
      </c>
      <c r="S209" s="184" t="s">
        <v>3064</v>
      </c>
      <c r="T209" s="169">
        <v>1700.0</v>
      </c>
      <c r="U209" s="203"/>
      <c r="V209" s="178" t="s">
        <v>3065</v>
      </c>
      <c r="W209" s="179"/>
      <c r="X209" s="174" t="s">
        <v>56</v>
      </c>
    </row>
    <row r="210">
      <c r="A210" s="155">
        <v>44621.0</v>
      </c>
      <c r="B210" s="156" t="s">
        <v>629</v>
      </c>
      <c r="C210" s="157">
        <v>44621.0</v>
      </c>
      <c r="D210" s="172" t="s">
        <v>2209</v>
      </c>
      <c r="E210" s="168" t="str">
        <f t="shared" si="7"/>
        <v>KLABIN</v>
      </c>
      <c r="F210" s="167" t="s">
        <v>40</v>
      </c>
      <c r="G210" s="163" t="s">
        <v>3066</v>
      </c>
      <c r="H210" s="168" t="s">
        <v>25</v>
      </c>
      <c r="I210" s="163" t="s">
        <v>2170</v>
      </c>
      <c r="J210" s="163" t="s">
        <v>215</v>
      </c>
      <c r="K210" s="162" t="s">
        <v>3067</v>
      </c>
      <c r="L210" s="163" t="s">
        <v>3020</v>
      </c>
      <c r="M210" s="163" t="s">
        <v>2662</v>
      </c>
      <c r="N210" s="164" t="s">
        <v>36</v>
      </c>
      <c r="O210" s="164" t="s">
        <v>2063</v>
      </c>
      <c r="P210" s="165">
        <v>45261.0</v>
      </c>
      <c r="Q210" s="166">
        <v>45992.0</v>
      </c>
      <c r="R210" s="183" t="s">
        <v>280</v>
      </c>
      <c r="S210" s="184" t="s">
        <v>3068</v>
      </c>
      <c r="T210" s="169">
        <v>1578.0</v>
      </c>
      <c r="U210" s="181"/>
      <c r="V210" s="170" t="s">
        <v>3069</v>
      </c>
      <c r="W210" s="168" t="s">
        <v>3022</v>
      </c>
      <c r="X210" s="164" t="s">
        <v>56</v>
      </c>
    </row>
    <row r="211" hidden="1">
      <c r="A211" s="155">
        <v>44621.0</v>
      </c>
      <c r="B211" s="156" t="s">
        <v>3070</v>
      </c>
      <c r="C211" s="157">
        <v>44621.0</v>
      </c>
      <c r="D211" s="172" t="s">
        <v>2209</v>
      </c>
      <c r="E211" s="168" t="str">
        <f t="shared" si="7"/>
        <v>CANTUSTORE</v>
      </c>
      <c r="F211" s="167" t="s">
        <v>27</v>
      </c>
      <c r="G211" s="163" t="s">
        <v>3071</v>
      </c>
      <c r="H211" s="168" t="s">
        <v>25</v>
      </c>
      <c r="I211" s="163" t="s">
        <v>120</v>
      </c>
      <c r="J211" s="163" t="s">
        <v>3072</v>
      </c>
      <c r="K211" s="162" t="s">
        <v>3073</v>
      </c>
      <c r="L211" s="163" t="s">
        <v>3074</v>
      </c>
      <c r="M211" s="163"/>
      <c r="N211" s="164" t="s">
        <v>36</v>
      </c>
      <c r="O211" s="164" t="s">
        <v>2063</v>
      </c>
      <c r="P211" s="165">
        <v>44896.0</v>
      </c>
      <c r="Q211" s="166">
        <v>45809.0</v>
      </c>
      <c r="R211" s="167"/>
      <c r="S211" s="171"/>
      <c r="T211" s="169">
        <v>1500.0</v>
      </c>
      <c r="U211" s="181"/>
      <c r="V211" s="170" t="s">
        <v>3075</v>
      </c>
      <c r="W211" s="168" t="s">
        <v>3022</v>
      </c>
      <c r="X211" s="164" t="s">
        <v>56</v>
      </c>
    </row>
    <row r="212">
      <c r="A212" s="155">
        <v>44621.0</v>
      </c>
      <c r="B212" s="156" t="s">
        <v>3076</v>
      </c>
      <c r="C212" s="157">
        <v>44621.0</v>
      </c>
      <c r="D212" s="172" t="s">
        <v>2209</v>
      </c>
      <c r="E212" s="168" t="str">
        <f t="shared" si="7"/>
        <v>BRMALLS</v>
      </c>
      <c r="F212" s="167" t="s">
        <v>69</v>
      </c>
      <c r="G212" s="163" t="s">
        <v>3077</v>
      </c>
      <c r="H212" s="168" t="s">
        <v>25</v>
      </c>
      <c r="I212" s="163" t="s">
        <v>2053</v>
      </c>
      <c r="J212" s="163" t="s">
        <v>3078</v>
      </c>
      <c r="K212" s="162" t="s">
        <v>3079</v>
      </c>
      <c r="L212" s="163" t="s">
        <v>3080</v>
      </c>
      <c r="M212" s="163"/>
      <c r="N212" s="164" t="s">
        <v>36</v>
      </c>
      <c r="O212" s="164" t="s">
        <v>1989</v>
      </c>
      <c r="P212" s="165"/>
      <c r="Q212" s="166"/>
      <c r="R212" s="167" t="s">
        <v>280</v>
      </c>
      <c r="S212" s="171"/>
      <c r="T212" s="169"/>
      <c r="U212" s="169">
        <v>1615.0</v>
      </c>
      <c r="V212" s="170" t="s">
        <v>3081</v>
      </c>
      <c r="W212" s="171"/>
      <c r="X212" s="164" t="s">
        <v>56</v>
      </c>
    </row>
    <row r="213" hidden="1">
      <c r="A213" s="155">
        <v>44621.0</v>
      </c>
      <c r="B213" s="156" t="s">
        <v>370</v>
      </c>
      <c r="C213" s="157">
        <v>44621.0</v>
      </c>
      <c r="D213" s="172" t="s">
        <v>2209</v>
      </c>
      <c r="E213" s="168" t="str">
        <f t="shared" si="7"/>
        <v>ALCOA</v>
      </c>
      <c r="F213" s="167" t="s">
        <v>27</v>
      </c>
      <c r="G213" s="163" t="s">
        <v>3082</v>
      </c>
      <c r="H213" s="186" t="s">
        <v>378</v>
      </c>
      <c r="I213" s="163" t="s">
        <v>247</v>
      </c>
      <c r="J213" s="163" t="s">
        <v>3083</v>
      </c>
      <c r="K213" s="162" t="s">
        <v>3084</v>
      </c>
      <c r="L213" s="163" t="s">
        <v>3085</v>
      </c>
      <c r="M213" s="163" t="s">
        <v>3086</v>
      </c>
      <c r="N213" s="164" t="s">
        <v>36</v>
      </c>
      <c r="O213" s="164" t="s">
        <v>2063</v>
      </c>
      <c r="P213" s="165">
        <v>43070.0</v>
      </c>
      <c r="Q213" s="166">
        <v>44531.0</v>
      </c>
      <c r="R213" s="167"/>
      <c r="S213" s="171"/>
      <c r="T213" s="169"/>
      <c r="U213" s="181"/>
      <c r="V213" s="170" t="s">
        <v>3087</v>
      </c>
      <c r="W213" s="171"/>
      <c r="X213" s="164" t="s">
        <v>56</v>
      </c>
    </row>
    <row r="214" hidden="1">
      <c r="A214" s="155">
        <v>44630.78996730324</v>
      </c>
      <c r="B214" s="156" t="s">
        <v>3088</v>
      </c>
      <c r="C214" s="180">
        <v>44621.0</v>
      </c>
      <c r="D214" s="172" t="s">
        <v>2209</v>
      </c>
      <c r="E214" s="168" t="str">
        <f t="shared" si="7"/>
        <v>AKER SOLUTIONS</v>
      </c>
      <c r="F214" s="167" t="s">
        <v>69</v>
      </c>
      <c r="G214" s="163" t="s">
        <v>3089</v>
      </c>
      <c r="H214" s="168" t="s">
        <v>25</v>
      </c>
      <c r="I214" s="163" t="s">
        <v>3090</v>
      </c>
      <c r="J214" s="163" t="s">
        <v>3091</v>
      </c>
      <c r="K214" s="162" t="s">
        <v>3092</v>
      </c>
      <c r="L214" s="163" t="s">
        <v>3093</v>
      </c>
      <c r="M214" s="163" t="s">
        <v>3094</v>
      </c>
      <c r="N214" s="164" t="s">
        <v>36</v>
      </c>
      <c r="O214" s="164" t="s">
        <v>313</v>
      </c>
      <c r="P214" s="165">
        <v>45261.0</v>
      </c>
      <c r="Q214" s="166">
        <v>45627.0</v>
      </c>
      <c r="R214" s="167" t="s">
        <v>168</v>
      </c>
      <c r="S214" s="168" t="s">
        <v>280</v>
      </c>
      <c r="T214" s="169"/>
      <c r="U214" s="169">
        <v>1384.0</v>
      </c>
      <c r="V214" s="182" t="s">
        <v>3095</v>
      </c>
      <c r="W214" s="171"/>
      <c r="X214" s="164" t="s">
        <v>56</v>
      </c>
    </row>
    <row r="215" ht="18.75" hidden="1" customHeight="1">
      <c r="A215" s="155">
        <v>44652.0</v>
      </c>
      <c r="B215" s="156" t="s">
        <v>3096</v>
      </c>
      <c r="C215" s="157">
        <v>44652.0</v>
      </c>
      <c r="D215" s="172" t="s">
        <v>2209</v>
      </c>
      <c r="E215" s="168" t="str">
        <f t="shared" si="7"/>
        <v>BIO RITMO</v>
      </c>
      <c r="F215" s="167" t="s">
        <v>69</v>
      </c>
      <c r="G215" s="163" t="s">
        <v>3097</v>
      </c>
      <c r="H215" s="168" t="s">
        <v>25</v>
      </c>
      <c r="I215" s="163" t="s">
        <v>3098</v>
      </c>
      <c r="J215" s="163" t="s">
        <v>294</v>
      </c>
      <c r="K215" s="162"/>
      <c r="L215" s="199"/>
      <c r="M215" s="163"/>
      <c r="N215" s="164" t="s">
        <v>36</v>
      </c>
      <c r="O215" s="164" t="s">
        <v>1989</v>
      </c>
      <c r="P215" s="165">
        <v>45261.0</v>
      </c>
      <c r="Q215" s="166"/>
      <c r="R215" s="167"/>
      <c r="S215" s="171"/>
      <c r="T215" s="169"/>
      <c r="U215" s="169">
        <v>1037.0</v>
      </c>
      <c r="V215" s="182" t="s">
        <v>3099</v>
      </c>
      <c r="W215" s="171"/>
      <c r="X215" s="164" t="s">
        <v>56</v>
      </c>
    </row>
    <row r="216" hidden="1">
      <c r="A216" s="155">
        <v>44652.0</v>
      </c>
      <c r="B216" s="156" t="s">
        <v>3100</v>
      </c>
      <c r="C216" s="157">
        <v>44652.0</v>
      </c>
      <c r="D216" s="158" t="s">
        <v>2209</v>
      </c>
      <c r="E216" s="159" t="str">
        <f t="shared" si="7"/>
        <v>CONFIDENCE</v>
      </c>
      <c r="F216" s="160" t="s">
        <v>69</v>
      </c>
      <c r="G216" s="161" t="s">
        <v>3101</v>
      </c>
      <c r="H216" s="159" t="s">
        <v>25</v>
      </c>
      <c r="I216" s="161" t="s">
        <v>3102</v>
      </c>
      <c r="J216" s="161" t="s">
        <v>3103</v>
      </c>
      <c r="K216" s="162" t="s">
        <v>43</v>
      </c>
      <c r="L216" s="163" t="s">
        <v>3104</v>
      </c>
      <c r="M216" s="163"/>
      <c r="N216" s="164" t="s">
        <v>36</v>
      </c>
      <c r="O216" s="164" t="s">
        <v>1989</v>
      </c>
      <c r="P216" s="165"/>
      <c r="Q216" s="166"/>
      <c r="R216" s="160" t="s">
        <v>3105</v>
      </c>
      <c r="S216" s="159" t="s">
        <v>2187</v>
      </c>
      <c r="T216" s="190"/>
      <c r="U216" s="190">
        <v>2280.0</v>
      </c>
      <c r="V216" s="191" t="s">
        <v>3106</v>
      </c>
      <c r="W216" s="192"/>
      <c r="X216" s="193" t="s">
        <v>56</v>
      </c>
    </row>
    <row r="217" hidden="1">
      <c r="A217" s="155">
        <v>44652.0</v>
      </c>
      <c r="B217" s="156" t="s">
        <v>3107</v>
      </c>
      <c r="C217" s="157">
        <v>44652.0</v>
      </c>
      <c r="D217" s="172" t="s">
        <v>2209</v>
      </c>
      <c r="E217" s="168" t="str">
        <f t="shared" si="7"/>
        <v>ROCONTEC</v>
      </c>
      <c r="F217" s="167" t="s">
        <v>69</v>
      </c>
      <c r="G217" s="163" t="s">
        <v>1146</v>
      </c>
      <c r="H217" s="168" t="s">
        <v>25</v>
      </c>
      <c r="I217" s="163" t="s">
        <v>60</v>
      </c>
      <c r="J217" s="163" t="s">
        <v>1147</v>
      </c>
      <c r="K217" s="162" t="s">
        <v>43</v>
      </c>
      <c r="L217" s="163" t="s">
        <v>3108</v>
      </c>
      <c r="M217" s="164" t="s">
        <v>36</v>
      </c>
      <c r="N217" s="164" t="s">
        <v>36</v>
      </c>
      <c r="O217" s="164" t="s">
        <v>2063</v>
      </c>
      <c r="P217" s="165">
        <v>45078.0</v>
      </c>
      <c r="Q217" s="166">
        <v>45809.0</v>
      </c>
      <c r="R217" s="167"/>
      <c r="S217" s="168" t="s">
        <v>168</v>
      </c>
      <c r="T217" s="169"/>
      <c r="U217" s="169">
        <v>2268.0</v>
      </c>
      <c r="V217" s="170" t="s">
        <v>3109</v>
      </c>
      <c r="W217" s="168" t="s">
        <v>3110</v>
      </c>
      <c r="X217" s="164" t="s">
        <v>56</v>
      </c>
    </row>
    <row r="218" hidden="1">
      <c r="A218" s="155">
        <v>44792.0</v>
      </c>
      <c r="B218" s="156"/>
      <c r="C218" s="155">
        <v>44774.0</v>
      </c>
      <c r="D218" s="174" t="s">
        <v>2213</v>
      </c>
      <c r="E218" s="168" t="s">
        <v>3111</v>
      </c>
      <c r="F218" s="167" t="s">
        <v>69</v>
      </c>
      <c r="G218" s="163" t="s">
        <v>1123</v>
      </c>
      <c r="H218" s="168" t="s">
        <v>25</v>
      </c>
      <c r="I218" s="163" t="s">
        <v>192</v>
      </c>
      <c r="J218" s="163" t="s">
        <v>3112</v>
      </c>
      <c r="K218" s="162" t="s">
        <v>43</v>
      </c>
      <c r="L218" s="173"/>
      <c r="M218" s="163" t="s">
        <v>3113</v>
      </c>
      <c r="N218" s="164">
        <v>200.0</v>
      </c>
      <c r="O218" s="174" t="s">
        <v>313</v>
      </c>
      <c r="P218" s="165">
        <v>45627.0</v>
      </c>
      <c r="Q218" s="166" t="s">
        <v>2209</v>
      </c>
      <c r="R218" s="183"/>
      <c r="S218" s="198"/>
      <c r="T218" s="169"/>
      <c r="U218" s="177">
        <v>2000.0</v>
      </c>
      <c r="V218" s="178" t="s">
        <v>3114</v>
      </c>
      <c r="W218" s="179"/>
      <c r="X218" s="174"/>
    </row>
    <row r="219" hidden="1">
      <c r="A219" s="155">
        <v>44783.0</v>
      </c>
      <c r="B219" s="156"/>
      <c r="C219" s="155">
        <v>44783.0</v>
      </c>
      <c r="D219" s="174" t="s">
        <v>2213</v>
      </c>
      <c r="E219" s="168" t="s">
        <v>75</v>
      </c>
      <c r="F219" s="167" t="s">
        <v>27</v>
      </c>
      <c r="G219" s="167" t="s">
        <v>36</v>
      </c>
      <c r="H219" s="168" t="s">
        <v>25</v>
      </c>
      <c r="I219" s="163" t="s">
        <v>1174</v>
      </c>
      <c r="J219" s="163" t="s">
        <v>3115</v>
      </c>
      <c r="K219" s="162" t="s">
        <v>43</v>
      </c>
      <c r="L219" s="173"/>
      <c r="M219" s="163" t="s">
        <v>3116</v>
      </c>
      <c r="N219" s="164" t="s">
        <v>2213</v>
      </c>
      <c r="O219" s="174" t="s">
        <v>86</v>
      </c>
      <c r="P219" s="165">
        <v>45261.0</v>
      </c>
      <c r="Q219" s="165">
        <v>45627.0</v>
      </c>
      <c r="R219" s="183"/>
      <c r="S219" s="215"/>
      <c r="T219" s="169"/>
      <c r="U219" s="177">
        <v>2660.0</v>
      </c>
      <c r="V219" s="178" t="s">
        <v>3117</v>
      </c>
      <c r="W219" s="184" t="s">
        <v>3118</v>
      </c>
      <c r="X219" s="174" t="s">
        <v>50</v>
      </c>
    </row>
    <row r="220">
      <c r="A220" s="155">
        <v>44837.0</v>
      </c>
      <c r="B220" s="156"/>
      <c r="C220" s="155">
        <v>44835.0</v>
      </c>
      <c r="D220" s="174" t="s">
        <v>2213</v>
      </c>
      <c r="E220" s="168" t="s">
        <v>3119</v>
      </c>
      <c r="F220" s="167" t="s">
        <v>69</v>
      </c>
      <c r="G220" s="163" t="s">
        <v>3120</v>
      </c>
      <c r="H220" s="168" t="s">
        <v>25</v>
      </c>
      <c r="I220" s="163" t="s">
        <v>2466</v>
      </c>
      <c r="J220" s="167" t="s">
        <v>36</v>
      </c>
      <c r="K220" s="162" t="s">
        <v>43</v>
      </c>
      <c r="L220" s="173"/>
      <c r="M220" s="163" t="s">
        <v>3121</v>
      </c>
      <c r="N220" s="164" t="s">
        <v>36</v>
      </c>
      <c r="O220" s="174" t="s">
        <v>313</v>
      </c>
      <c r="P220" s="165">
        <v>45474.0</v>
      </c>
      <c r="Q220" s="166">
        <v>45485.0</v>
      </c>
      <c r="R220" s="183" t="s">
        <v>3122</v>
      </c>
      <c r="S220" s="198"/>
      <c r="T220" s="169"/>
      <c r="U220" s="177">
        <v>2000.0</v>
      </c>
      <c r="V220" s="178" t="s">
        <v>3123</v>
      </c>
      <c r="W220" s="162" t="s">
        <v>3124</v>
      </c>
      <c r="X220" s="174" t="s">
        <v>50</v>
      </c>
    </row>
    <row r="221" hidden="1">
      <c r="A221" s="155">
        <v>44652.0</v>
      </c>
      <c r="B221" s="156" t="s">
        <v>3125</v>
      </c>
      <c r="C221" s="164" t="s">
        <v>2209</v>
      </c>
      <c r="D221" s="172" t="s">
        <v>2209</v>
      </c>
      <c r="E221" s="168" t="str">
        <f>UPPER(B221)</f>
        <v>MAGAZINE LUIZA</v>
      </c>
      <c r="F221" s="167" t="s">
        <v>69</v>
      </c>
      <c r="G221" s="163" t="s">
        <v>3126</v>
      </c>
      <c r="H221" s="168" t="s">
        <v>25</v>
      </c>
      <c r="I221" s="163" t="s">
        <v>120</v>
      </c>
      <c r="J221" s="163" t="s">
        <v>3127</v>
      </c>
      <c r="K221" s="162" t="s">
        <v>43</v>
      </c>
      <c r="L221" s="163" t="s">
        <v>3128</v>
      </c>
      <c r="M221" s="163" t="s">
        <v>3129</v>
      </c>
      <c r="N221" s="164" t="s">
        <v>36</v>
      </c>
      <c r="O221" s="164" t="s">
        <v>3130</v>
      </c>
      <c r="P221" s="165" t="s">
        <v>2209</v>
      </c>
      <c r="Q221" s="166" t="s">
        <v>2209</v>
      </c>
      <c r="R221" s="167" t="s">
        <v>3131</v>
      </c>
      <c r="S221" s="168" t="s">
        <v>3132</v>
      </c>
      <c r="T221" s="169"/>
      <c r="U221" s="169">
        <v>1568.0</v>
      </c>
      <c r="V221" s="182" t="s">
        <v>3133</v>
      </c>
      <c r="W221" s="171"/>
      <c r="X221" s="164" t="s">
        <v>56</v>
      </c>
    </row>
    <row r="222">
      <c r="A222" s="155">
        <v>44757.0</v>
      </c>
      <c r="B222" s="156"/>
      <c r="C222" s="155" t="s">
        <v>2213</v>
      </c>
      <c r="D222" s="172" t="s">
        <v>2213</v>
      </c>
      <c r="E222" s="168" t="s">
        <v>3134</v>
      </c>
      <c r="F222" s="167" t="s">
        <v>69</v>
      </c>
      <c r="G222" s="163" t="s">
        <v>3135</v>
      </c>
      <c r="H222" s="168" t="s">
        <v>25</v>
      </c>
      <c r="I222" s="163" t="s">
        <v>82</v>
      </c>
      <c r="J222" s="163" t="s">
        <v>3136</v>
      </c>
      <c r="K222" s="162" t="s">
        <v>3137</v>
      </c>
      <c r="L222" s="173"/>
      <c r="M222" s="163" t="s">
        <v>2440</v>
      </c>
      <c r="N222" s="164" t="s">
        <v>2209</v>
      </c>
      <c r="O222" s="174" t="s">
        <v>2063</v>
      </c>
      <c r="P222" s="165">
        <v>45261.0</v>
      </c>
      <c r="Q222" s="166">
        <v>45627.0</v>
      </c>
      <c r="R222" s="183" t="s">
        <v>3041</v>
      </c>
      <c r="S222" s="184"/>
      <c r="T222" s="169"/>
      <c r="U222" s="177">
        <v>1159.0</v>
      </c>
      <c r="V222" s="178" t="s">
        <v>3138</v>
      </c>
      <c r="W222" s="179"/>
      <c r="X222" s="174" t="s">
        <v>56</v>
      </c>
    </row>
    <row r="223" hidden="1">
      <c r="A223" s="155">
        <v>44757.0</v>
      </c>
      <c r="B223" s="156"/>
      <c r="C223" s="164" t="s">
        <v>2213</v>
      </c>
      <c r="D223" s="172" t="s">
        <v>2209</v>
      </c>
      <c r="E223" s="279" t="s">
        <v>481</v>
      </c>
      <c r="F223" s="167" t="s">
        <v>40</v>
      </c>
      <c r="G223" s="163" t="s">
        <v>1123</v>
      </c>
      <c r="H223" s="168" t="s">
        <v>25</v>
      </c>
      <c r="I223" s="163" t="s">
        <v>2108</v>
      </c>
      <c r="J223" s="163" t="s">
        <v>3139</v>
      </c>
      <c r="K223" s="162" t="s">
        <v>3140</v>
      </c>
      <c r="L223" s="163" t="s">
        <v>36</v>
      </c>
      <c r="M223" s="163" t="s">
        <v>3141</v>
      </c>
      <c r="N223" s="164" t="s">
        <v>36</v>
      </c>
      <c r="O223" s="164" t="s">
        <v>313</v>
      </c>
      <c r="P223" s="174" t="s">
        <v>2213</v>
      </c>
      <c r="Q223" s="214" t="s">
        <v>2213</v>
      </c>
      <c r="R223" s="167" t="s">
        <v>3142</v>
      </c>
      <c r="S223" s="171"/>
      <c r="T223" s="169"/>
      <c r="U223" s="169">
        <v>2357.0</v>
      </c>
      <c r="V223" s="178" t="s">
        <v>3143</v>
      </c>
      <c r="W223" s="179"/>
      <c r="X223" s="174"/>
    </row>
    <row r="224" hidden="1">
      <c r="A224" s="155">
        <v>44823.0</v>
      </c>
      <c r="B224" s="156"/>
      <c r="C224" s="174" t="s">
        <v>2213</v>
      </c>
      <c r="D224" s="174" t="s">
        <v>2213</v>
      </c>
      <c r="E224" s="168" t="s">
        <v>839</v>
      </c>
      <c r="F224" s="167" t="s">
        <v>69</v>
      </c>
      <c r="G224" s="167" t="s">
        <v>36</v>
      </c>
      <c r="H224" s="168" t="s">
        <v>25</v>
      </c>
      <c r="I224" s="163" t="s">
        <v>3144</v>
      </c>
      <c r="J224" s="163" t="s">
        <v>3145</v>
      </c>
      <c r="K224" s="162" t="s">
        <v>2232</v>
      </c>
      <c r="L224" s="173"/>
      <c r="M224" s="163"/>
      <c r="N224" s="174" t="s">
        <v>2213</v>
      </c>
      <c r="O224" s="174" t="s">
        <v>86</v>
      </c>
      <c r="P224" s="165">
        <v>45444.0</v>
      </c>
      <c r="Q224" s="166">
        <v>45627.0</v>
      </c>
      <c r="R224" s="238"/>
      <c r="S224" s="198"/>
      <c r="T224" s="169"/>
      <c r="U224" s="177">
        <v>1850.0</v>
      </c>
      <c r="V224" s="178" t="s">
        <v>3146</v>
      </c>
      <c r="W224" s="179"/>
      <c r="X224" s="174"/>
    </row>
    <row r="225" hidden="1">
      <c r="A225" s="155">
        <v>44629.9481640625</v>
      </c>
      <c r="B225" s="156" t="s">
        <v>481</v>
      </c>
      <c r="C225" s="164"/>
      <c r="D225" s="164" t="s">
        <v>2209</v>
      </c>
      <c r="E225" s="168" t="str">
        <f>UPPER(B225)</f>
        <v>P&amp;G</v>
      </c>
      <c r="F225" s="167" t="s">
        <v>40</v>
      </c>
      <c r="G225" s="163" t="s">
        <v>1123</v>
      </c>
      <c r="H225" s="168" t="s">
        <v>25</v>
      </c>
      <c r="I225" s="163" t="s">
        <v>2108</v>
      </c>
      <c r="J225" s="163" t="s">
        <v>3139</v>
      </c>
      <c r="K225" s="162" t="s">
        <v>3147</v>
      </c>
      <c r="L225" s="173" t="s">
        <v>36</v>
      </c>
      <c r="M225" s="163" t="s">
        <v>3141</v>
      </c>
      <c r="N225" s="163" t="s">
        <v>36</v>
      </c>
      <c r="O225" s="174" t="s">
        <v>313</v>
      </c>
      <c r="P225" s="155"/>
      <c r="Q225" s="163"/>
      <c r="R225" s="183" t="s">
        <v>3142</v>
      </c>
      <c r="S225" s="198"/>
      <c r="T225" s="169"/>
      <c r="U225" s="177">
        <v>2357.0</v>
      </c>
      <c r="V225" s="178" t="s">
        <v>3143</v>
      </c>
      <c r="W225" s="179"/>
      <c r="X225" s="174" t="s">
        <v>56</v>
      </c>
    </row>
    <row r="226">
      <c r="A226" s="155">
        <v>44907.0</v>
      </c>
      <c r="B226" s="156"/>
      <c r="C226" s="164" t="s">
        <v>36</v>
      </c>
      <c r="D226" s="164" t="s">
        <v>36</v>
      </c>
      <c r="E226" s="168" t="s">
        <v>3148</v>
      </c>
      <c r="F226" s="167" t="s">
        <v>69</v>
      </c>
      <c r="G226" s="163" t="s">
        <v>3149</v>
      </c>
      <c r="H226" s="168" t="s">
        <v>25</v>
      </c>
      <c r="I226" s="163" t="s">
        <v>60</v>
      </c>
      <c r="J226" s="163" t="s">
        <v>3150</v>
      </c>
      <c r="K226" s="162" t="s">
        <v>209</v>
      </c>
      <c r="L226" s="173"/>
      <c r="M226" s="163" t="s">
        <v>3151</v>
      </c>
      <c r="N226" s="164" t="s">
        <v>36</v>
      </c>
      <c r="O226" s="174" t="s">
        <v>313</v>
      </c>
      <c r="P226" s="155">
        <v>45474.0</v>
      </c>
      <c r="Q226" s="271">
        <v>45627.0</v>
      </c>
      <c r="R226" s="215"/>
      <c r="S226" s="235" t="s">
        <v>3152</v>
      </c>
      <c r="T226" s="240" t="s">
        <v>3153</v>
      </c>
      <c r="U226" s="274"/>
      <c r="V226" s="178" t="s">
        <v>3154</v>
      </c>
      <c r="W226" s="179"/>
      <c r="X226" s="174"/>
    </row>
    <row r="227" ht="17.25" hidden="1" customHeight="1">
      <c r="A227" s="155">
        <v>44922.0</v>
      </c>
      <c r="B227" s="156"/>
      <c r="C227" s="164" t="s">
        <v>36</v>
      </c>
      <c r="D227" s="164" t="s">
        <v>36</v>
      </c>
      <c r="E227" s="168" t="s">
        <v>179</v>
      </c>
      <c r="F227" s="167" t="s">
        <v>40</v>
      </c>
      <c r="G227" s="163" t="s">
        <v>3155</v>
      </c>
      <c r="H227" s="168" t="s">
        <v>25</v>
      </c>
      <c r="I227" s="163" t="s">
        <v>120</v>
      </c>
      <c r="J227" s="163" t="s">
        <v>3156</v>
      </c>
      <c r="K227" s="162" t="s">
        <v>43</v>
      </c>
      <c r="L227" s="173"/>
      <c r="M227" s="163" t="s">
        <v>1995</v>
      </c>
      <c r="N227" s="163" t="s">
        <v>36</v>
      </c>
      <c r="O227" s="174" t="s">
        <v>313</v>
      </c>
      <c r="P227" s="155">
        <v>45627.0</v>
      </c>
      <c r="Q227" s="163" t="s">
        <v>34</v>
      </c>
      <c r="R227" s="183" t="s">
        <v>3014</v>
      </c>
      <c r="S227" s="198" t="s">
        <v>3157</v>
      </c>
      <c r="T227" s="240" t="s">
        <v>3158</v>
      </c>
      <c r="U227" s="177"/>
      <c r="V227" s="178" t="s">
        <v>3159</v>
      </c>
      <c r="W227" s="179"/>
      <c r="X227" s="174" t="s">
        <v>3160</v>
      </c>
    </row>
    <row r="228" hidden="1">
      <c r="A228" s="155">
        <v>44893.0</v>
      </c>
      <c r="B228" s="156"/>
      <c r="C228" s="164" t="s">
        <v>36</v>
      </c>
      <c r="D228" s="164" t="s">
        <v>36</v>
      </c>
      <c r="E228" s="186" t="s">
        <v>3161</v>
      </c>
      <c r="F228" s="167" t="s">
        <v>69</v>
      </c>
      <c r="G228" s="163" t="s">
        <v>3162</v>
      </c>
      <c r="H228" s="168" t="s">
        <v>25</v>
      </c>
      <c r="I228" s="163" t="s">
        <v>120</v>
      </c>
      <c r="J228" s="163" t="s">
        <v>3163</v>
      </c>
      <c r="K228" s="162" t="s">
        <v>3164</v>
      </c>
      <c r="L228" s="173"/>
      <c r="M228" s="236" t="s">
        <v>3165</v>
      </c>
      <c r="N228" s="164" t="s">
        <v>36</v>
      </c>
      <c r="O228" s="174" t="s">
        <v>313</v>
      </c>
      <c r="P228" s="172">
        <v>45261.0</v>
      </c>
      <c r="Q228" s="157">
        <v>45627.0</v>
      </c>
      <c r="R228" s="183" t="s">
        <v>3166</v>
      </c>
      <c r="S228" s="198"/>
      <c r="T228" s="169" t="s">
        <v>3167</v>
      </c>
      <c r="U228" s="203"/>
      <c r="V228" s="178" t="s">
        <v>3168</v>
      </c>
      <c r="W228" s="179"/>
      <c r="X228" s="174" t="s">
        <v>3169</v>
      </c>
    </row>
    <row r="229" hidden="1">
      <c r="A229" s="155">
        <v>44907.0</v>
      </c>
      <c r="B229" s="156"/>
      <c r="C229" s="164" t="s">
        <v>36</v>
      </c>
      <c r="D229" s="164" t="s">
        <v>36</v>
      </c>
      <c r="E229" s="280" t="s">
        <v>2359</v>
      </c>
      <c r="F229" s="167" t="s">
        <v>40</v>
      </c>
      <c r="G229" s="163" t="s">
        <v>3170</v>
      </c>
      <c r="H229" s="168" t="s">
        <v>25</v>
      </c>
      <c r="I229" s="163" t="s">
        <v>860</v>
      </c>
      <c r="J229" s="163" t="s">
        <v>3171</v>
      </c>
      <c r="K229" s="162" t="s">
        <v>43</v>
      </c>
      <c r="L229" s="173"/>
      <c r="M229" s="163"/>
      <c r="N229" s="164" t="s">
        <v>36</v>
      </c>
      <c r="O229" s="174" t="s">
        <v>313</v>
      </c>
      <c r="P229" s="155">
        <v>45444.0</v>
      </c>
      <c r="Q229" s="271">
        <v>45992.0</v>
      </c>
      <c r="R229" s="215"/>
      <c r="S229" s="275"/>
      <c r="T229" s="169" t="s">
        <v>3172</v>
      </c>
      <c r="U229" s="203"/>
      <c r="V229" s="178" t="s">
        <v>3173</v>
      </c>
      <c r="W229" s="179"/>
      <c r="X229" s="174"/>
    </row>
    <row r="230" hidden="1">
      <c r="A230" s="155">
        <v>44881.0</v>
      </c>
      <c r="B230" s="156"/>
      <c r="C230" s="268" t="s">
        <v>36</v>
      </c>
      <c r="D230" s="268" t="s">
        <v>36</v>
      </c>
      <c r="E230" s="186" t="s">
        <v>3174</v>
      </c>
      <c r="F230" s="235" t="s">
        <v>69</v>
      </c>
      <c r="G230" s="163" t="s">
        <v>3175</v>
      </c>
      <c r="H230" s="168" t="s">
        <v>25</v>
      </c>
      <c r="I230" s="163" t="s">
        <v>3176</v>
      </c>
      <c r="J230" s="163" t="s">
        <v>36</v>
      </c>
      <c r="K230" s="162" t="s">
        <v>3177</v>
      </c>
      <c r="L230" s="173"/>
      <c r="M230" s="163" t="s">
        <v>3178</v>
      </c>
      <c r="N230" s="164"/>
      <c r="O230" s="174" t="s">
        <v>313</v>
      </c>
      <c r="P230" s="155">
        <v>45627.0</v>
      </c>
      <c r="Q230" s="155">
        <v>45627.0</v>
      </c>
      <c r="R230" s="235" t="s">
        <v>3179</v>
      </c>
      <c r="S230" s="198"/>
      <c r="T230" s="169" t="s">
        <v>3180</v>
      </c>
      <c r="U230" s="203"/>
      <c r="V230" s="178" t="s">
        <v>3181</v>
      </c>
      <c r="W230" s="179"/>
      <c r="X230" s="174"/>
    </row>
    <row r="231">
      <c r="A231" s="155">
        <v>44922.0</v>
      </c>
      <c r="B231" s="156"/>
      <c r="C231" s="155">
        <v>44896.0</v>
      </c>
      <c r="D231" s="164" t="s">
        <v>36</v>
      </c>
      <c r="E231" s="168" t="s">
        <v>3182</v>
      </c>
      <c r="F231" s="167" t="s">
        <v>127</v>
      </c>
      <c r="G231" s="163" t="s">
        <v>3183</v>
      </c>
      <c r="H231" s="168" t="s">
        <v>25</v>
      </c>
      <c r="I231" s="163" t="s">
        <v>355</v>
      </c>
      <c r="J231" s="163" t="s">
        <v>36</v>
      </c>
      <c r="K231" s="162" t="s">
        <v>1994</v>
      </c>
      <c r="L231" s="173"/>
      <c r="M231" s="163" t="s">
        <v>3184</v>
      </c>
      <c r="N231" s="164">
        <v>90.0</v>
      </c>
      <c r="O231" s="174" t="s">
        <v>313</v>
      </c>
      <c r="P231" s="165">
        <v>45261.0</v>
      </c>
      <c r="Q231" s="166">
        <v>45627.0</v>
      </c>
      <c r="R231" s="183"/>
      <c r="S231" s="198" t="s">
        <v>3185</v>
      </c>
      <c r="T231" s="169" t="s">
        <v>3186</v>
      </c>
      <c r="U231" s="203"/>
      <c r="V231" s="178" t="s">
        <v>3187</v>
      </c>
      <c r="W231" s="179"/>
      <c r="X231" s="174" t="s">
        <v>2848</v>
      </c>
    </row>
    <row r="232" hidden="1">
      <c r="A232" s="155">
        <v>44727.0</v>
      </c>
      <c r="B232" s="156"/>
      <c r="C232" s="164" t="s">
        <v>36</v>
      </c>
      <c r="D232" s="164" t="s">
        <v>36</v>
      </c>
      <c r="E232" s="168" t="s">
        <v>3188</v>
      </c>
      <c r="F232" s="167" t="s">
        <v>69</v>
      </c>
      <c r="G232" s="163" t="s">
        <v>3189</v>
      </c>
      <c r="H232" s="168" t="s">
        <v>25</v>
      </c>
      <c r="I232" s="163" t="s">
        <v>750</v>
      </c>
      <c r="J232" s="163" t="s">
        <v>3190</v>
      </c>
      <c r="K232" s="162" t="s">
        <v>209</v>
      </c>
      <c r="L232" s="173"/>
      <c r="M232" s="163" t="s">
        <v>3191</v>
      </c>
      <c r="N232" s="163"/>
      <c r="O232" s="174" t="s">
        <v>86</v>
      </c>
      <c r="P232" s="155" t="s">
        <v>3192</v>
      </c>
      <c r="Q232" s="163">
        <v>45474.0</v>
      </c>
      <c r="R232" s="183" t="s">
        <v>3193</v>
      </c>
      <c r="S232" s="198"/>
      <c r="T232" s="169" t="s">
        <v>67</v>
      </c>
      <c r="U232" s="177" t="s">
        <v>3194</v>
      </c>
      <c r="V232" s="178" t="s">
        <v>3195</v>
      </c>
      <c r="W232" s="179" t="s">
        <v>3196</v>
      </c>
      <c r="X232" s="174" t="s">
        <v>3197</v>
      </c>
    </row>
    <row r="233" hidden="1">
      <c r="A233" s="155">
        <v>44767.0</v>
      </c>
      <c r="B233" s="156"/>
      <c r="C233" s="164" t="s">
        <v>36</v>
      </c>
      <c r="D233" s="164" t="s">
        <v>36</v>
      </c>
      <c r="E233" s="168" t="s">
        <v>3198</v>
      </c>
      <c r="F233" s="167" t="s">
        <v>36</v>
      </c>
      <c r="G233" s="163" t="s">
        <v>2973</v>
      </c>
      <c r="H233" s="168" t="s">
        <v>25</v>
      </c>
      <c r="I233" s="163" t="s">
        <v>120</v>
      </c>
      <c r="J233" s="163" t="s">
        <v>3199</v>
      </c>
      <c r="K233" s="162" t="s">
        <v>43</v>
      </c>
      <c r="L233" s="173"/>
      <c r="M233" s="163"/>
      <c r="N233" s="163"/>
      <c r="O233" s="174" t="s">
        <v>313</v>
      </c>
      <c r="P233" s="155">
        <v>45261.0</v>
      </c>
      <c r="Q233" s="163" t="s">
        <v>2209</v>
      </c>
      <c r="R233" s="183" t="s">
        <v>3200</v>
      </c>
      <c r="S233" s="198"/>
      <c r="T233" s="265">
        <v>4000.0</v>
      </c>
      <c r="U233" s="177"/>
      <c r="V233" s="178" t="s">
        <v>2978</v>
      </c>
      <c r="W233" s="179"/>
      <c r="X233" s="174"/>
    </row>
    <row r="234" hidden="1">
      <c r="A234" s="155">
        <v>44922.0</v>
      </c>
      <c r="B234" s="156"/>
      <c r="C234" s="164" t="s">
        <v>36</v>
      </c>
      <c r="D234" s="164" t="s">
        <v>36</v>
      </c>
      <c r="E234" s="168" t="s">
        <v>3201</v>
      </c>
      <c r="F234" s="167" t="s">
        <v>69</v>
      </c>
      <c r="G234" s="163" t="s">
        <v>3202</v>
      </c>
      <c r="H234" s="168" t="s">
        <v>25</v>
      </c>
      <c r="I234" s="163" t="s">
        <v>1993</v>
      </c>
      <c r="J234" s="163" t="s">
        <v>36</v>
      </c>
      <c r="K234" s="162" t="s">
        <v>99</v>
      </c>
      <c r="L234" s="173"/>
      <c r="M234" s="163" t="s">
        <v>3203</v>
      </c>
      <c r="N234" s="163">
        <v>62.0</v>
      </c>
      <c r="O234" s="174" t="s">
        <v>313</v>
      </c>
      <c r="P234" s="155">
        <v>45261.0</v>
      </c>
      <c r="Q234" s="163">
        <v>45261.0</v>
      </c>
      <c r="R234" s="183" t="s">
        <v>3204</v>
      </c>
      <c r="S234" s="198" t="s">
        <v>331</v>
      </c>
      <c r="T234" s="169">
        <v>2530.0</v>
      </c>
      <c r="U234" s="177"/>
      <c r="V234" s="178" t="s">
        <v>3205</v>
      </c>
      <c r="W234" s="179"/>
      <c r="X234" s="174"/>
    </row>
    <row r="235" hidden="1">
      <c r="A235" s="155">
        <v>44881.0</v>
      </c>
      <c r="B235" s="156"/>
      <c r="C235" s="268" t="s">
        <v>36</v>
      </c>
      <c r="D235" s="268" t="s">
        <v>36</v>
      </c>
      <c r="E235" s="168" t="s">
        <v>3206</v>
      </c>
      <c r="F235" s="167" t="s">
        <v>40</v>
      </c>
      <c r="G235" s="163" t="s">
        <v>3207</v>
      </c>
      <c r="H235" s="168" t="s">
        <v>25</v>
      </c>
      <c r="I235" s="163" t="s">
        <v>1040</v>
      </c>
      <c r="J235" s="163" t="s">
        <v>3208</v>
      </c>
      <c r="K235" s="162" t="s">
        <v>351</v>
      </c>
      <c r="L235" s="173"/>
      <c r="M235" s="163" t="s">
        <v>3209</v>
      </c>
      <c r="N235" s="164"/>
      <c r="O235" s="174" t="s">
        <v>313</v>
      </c>
      <c r="P235" s="165">
        <v>45474.0</v>
      </c>
      <c r="Q235" s="166">
        <v>45627.0</v>
      </c>
      <c r="R235" s="235" t="s">
        <v>3210</v>
      </c>
      <c r="S235" s="198"/>
      <c r="T235" s="169">
        <v>2000.0</v>
      </c>
      <c r="U235" s="203"/>
      <c r="V235" s="178" t="s">
        <v>3211</v>
      </c>
      <c r="W235" s="179"/>
      <c r="X235" s="174"/>
    </row>
    <row r="236" hidden="1">
      <c r="A236" s="155">
        <v>44865.0</v>
      </c>
      <c r="B236" s="156"/>
      <c r="C236" s="174" t="s">
        <v>36</v>
      </c>
      <c r="D236" s="174" t="s">
        <v>36</v>
      </c>
      <c r="E236" s="168" t="s">
        <v>3212</v>
      </c>
      <c r="F236" s="167" t="s">
        <v>40</v>
      </c>
      <c r="G236" s="163" t="s">
        <v>3213</v>
      </c>
      <c r="H236" s="168" t="s">
        <v>25</v>
      </c>
      <c r="I236" s="163" t="s">
        <v>3214</v>
      </c>
      <c r="J236" s="162" t="s">
        <v>36</v>
      </c>
      <c r="K236" s="162" t="s">
        <v>3215</v>
      </c>
      <c r="L236" s="173"/>
      <c r="M236" s="163"/>
      <c r="N236" s="281"/>
      <c r="O236" s="174" t="s">
        <v>313</v>
      </c>
      <c r="P236" s="174" t="s">
        <v>2478</v>
      </c>
      <c r="Q236" s="214" t="s">
        <v>36</v>
      </c>
      <c r="R236" s="251"/>
      <c r="S236" s="198"/>
      <c r="T236" s="169">
        <v>1818.0</v>
      </c>
      <c r="U236" s="203"/>
      <c r="V236" s="178" t="s">
        <v>3216</v>
      </c>
      <c r="W236" s="179"/>
      <c r="X236" s="174"/>
    </row>
    <row r="237">
      <c r="A237" s="155">
        <v>44922.0</v>
      </c>
      <c r="B237" s="156"/>
      <c r="C237" s="164" t="s">
        <v>36</v>
      </c>
      <c r="D237" s="164" t="s">
        <v>36</v>
      </c>
      <c r="E237" s="168" t="s">
        <v>727</v>
      </c>
      <c r="F237" s="167" t="s">
        <v>69</v>
      </c>
      <c r="G237" s="163" t="s">
        <v>3217</v>
      </c>
      <c r="H237" s="168" t="s">
        <v>25</v>
      </c>
      <c r="I237" s="163" t="s">
        <v>2808</v>
      </c>
      <c r="J237" s="163" t="s">
        <v>215</v>
      </c>
      <c r="K237" s="162" t="s">
        <v>43</v>
      </c>
      <c r="L237" s="173"/>
      <c r="M237" s="163" t="s">
        <v>36</v>
      </c>
      <c r="N237" s="163" t="s">
        <v>36</v>
      </c>
      <c r="O237" s="174" t="s">
        <v>313</v>
      </c>
      <c r="P237" s="155">
        <v>45627.0</v>
      </c>
      <c r="Q237" s="163">
        <v>45992.0</v>
      </c>
      <c r="R237" s="183"/>
      <c r="S237" s="198"/>
      <c r="T237" s="169">
        <v>1700.0</v>
      </c>
      <c r="U237" s="177"/>
      <c r="V237" s="178" t="s">
        <v>3218</v>
      </c>
      <c r="W237" s="179"/>
      <c r="X237" s="174" t="s">
        <v>2848</v>
      </c>
    </row>
    <row r="238">
      <c r="A238" s="155">
        <v>44711.0</v>
      </c>
      <c r="B238" s="156" t="s">
        <v>3219</v>
      </c>
      <c r="C238" s="164" t="s">
        <v>36</v>
      </c>
      <c r="D238" s="164" t="s">
        <v>36</v>
      </c>
      <c r="E238" s="168" t="str">
        <f>UPPER(B238)</f>
        <v>NISSAN</v>
      </c>
      <c r="F238" s="167" t="s">
        <v>69</v>
      </c>
      <c r="G238" s="163" t="s">
        <v>3220</v>
      </c>
      <c r="H238" s="168" t="s">
        <v>25</v>
      </c>
      <c r="I238" s="163" t="s">
        <v>1620</v>
      </c>
      <c r="J238" s="163" t="s">
        <v>3221</v>
      </c>
      <c r="K238" s="162" t="s">
        <v>3222</v>
      </c>
      <c r="L238" s="173"/>
      <c r="M238" s="163"/>
      <c r="N238" s="163"/>
      <c r="O238" s="174" t="s">
        <v>2063</v>
      </c>
      <c r="P238" s="155"/>
      <c r="Q238" s="163"/>
      <c r="R238" s="183" t="s">
        <v>168</v>
      </c>
      <c r="S238" s="198" t="s">
        <v>331</v>
      </c>
      <c r="T238" s="169">
        <v>1500.0</v>
      </c>
      <c r="U238" s="177"/>
      <c r="V238" s="178" t="s">
        <v>3223</v>
      </c>
      <c r="W238" s="179" t="s">
        <v>67</v>
      </c>
      <c r="X238" s="174"/>
    </row>
    <row r="239">
      <c r="A239" s="155">
        <v>44764.0</v>
      </c>
      <c r="B239" s="156"/>
      <c r="C239" s="164" t="s">
        <v>36</v>
      </c>
      <c r="D239" s="164" t="s">
        <v>36</v>
      </c>
      <c r="E239" s="168" t="s">
        <v>3224</v>
      </c>
      <c r="F239" s="167" t="s">
        <v>40</v>
      </c>
      <c r="G239" s="163" t="s">
        <v>3225</v>
      </c>
      <c r="H239" s="168" t="s">
        <v>25</v>
      </c>
      <c r="I239" s="163" t="s">
        <v>264</v>
      </c>
      <c r="J239" s="163" t="s">
        <v>3226</v>
      </c>
      <c r="K239" s="162" t="s">
        <v>3227</v>
      </c>
      <c r="L239" s="173"/>
      <c r="M239" s="163" t="s">
        <v>2209</v>
      </c>
      <c r="N239" s="163" t="s">
        <v>2209</v>
      </c>
      <c r="O239" s="174" t="s">
        <v>3228</v>
      </c>
      <c r="P239" s="155" t="s">
        <v>3229</v>
      </c>
      <c r="Q239" s="163" t="s">
        <v>3230</v>
      </c>
      <c r="R239" s="183"/>
      <c r="S239" s="198"/>
      <c r="T239" s="169">
        <v>1087.0</v>
      </c>
      <c r="U239" s="177"/>
      <c r="V239" s="178" t="s">
        <v>3231</v>
      </c>
      <c r="W239" s="179"/>
      <c r="X239" s="174"/>
    </row>
    <row r="240" hidden="1">
      <c r="A240" s="155">
        <v>44865.0</v>
      </c>
      <c r="B240" s="156"/>
      <c r="C240" s="155">
        <v>44835.0</v>
      </c>
      <c r="D240" s="174" t="s">
        <v>36</v>
      </c>
      <c r="E240" s="168" t="s">
        <v>3232</v>
      </c>
      <c r="F240" s="167" t="s">
        <v>2393</v>
      </c>
      <c r="G240" s="163" t="s">
        <v>491</v>
      </c>
      <c r="H240" s="168" t="s">
        <v>25</v>
      </c>
      <c r="I240" s="163" t="s">
        <v>1620</v>
      </c>
      <c r="J240" s="163" t="s">
        <v>3233</v>
      </c>
      <c r="K240" s="162" t="s">
        <v>255</v>
      </c>
      <c r="L240" s="173"/>
      <c r="M240" s="163"/>
      <c r="N240" s="164"/>
      <c r="O240" s="174" t="s">
        <v>3228</v>
      </c>
      <c r="P240" s="174" t="s">
        <v>3234</v>
      </c>
      <c r="Q240" s="174" t="s">
        <v>3234</v>
      </c>
      <c r="R240" s="235" t="s">
        <v>3235</v>
      </c>
      <c r="S240" s="198"/>
      <c r="T240" s="169"/>
      <c r="U240" s="177">
        <v>1476.0</v>
      </c>
      <c r="V240" s="178" t="s">
        <v>3236</v>
      </c>
      <c r="W240" s="179"/>
      <c r="X240" s="174"/>
    </row>
    <row r="241" hidden="1">
      <c r="A241" s="155">
        <v>44914.0</v>
      </c>
      <c r="B241" s="156"/>
      <c r="C241" s="155">
        <v>44893.0</v>
      </c>
      <c r="D241" s="164" t="s">
        <v>36</v>
      </c>
      <c r="E241" s="168" t="s">
        <v>3237</v>
      </c>
      <c r="F241" s="167" t="s">
        <v>69</v>
      </c>
      <c r="G241" s="163" t="s">
        <v>3238</v>
      </c>
      <c r="H241" s="168" t="s">
        <v>25</v>
      </c>
      <c r="I241" s="163" t="s">
        <v>424</v>
      </c>
      <c r="J241" s="163" t="s">
        <v>3239</v>
      </c>
      <c r="K241" s="162" t="s">
        <v>287</v>
      </c>
      <c r="L241" s="173"/>
      <c r="M241" s="163" t="s">
        <v>36</v>
      </c>
      <c r="N241" s="163" t="s">
        <v>36</v>
      </c>
      <c r="O241" s="174" t="s">
        <v>3240</v>
      </c>
      <c r="P241" s="174" t="s">
        <v>34</v>
      </c>
      <c r="Q241" s="166">
        <v>45992.0</v>
      </c>
      <c r="R241" s="183"/>
      <c r="S241" s="198"/>
      <c r="T241" s="169"/>
      <c r="U241" s="177">
        <v>1900.0</v>
      </c>
      <c r="V241" s="167" t="s">
        <v>3241</v>
      </c>
      <c r="W241" s="179"/>
      <c r="X241" s="174" t="s">
        <v>2848</v>
      </c>
    </row>
    <row r="242" hidden="1">
      <c r="A242" s="155">
        <v>44893.0</v>
      </c>
      <c r="B242" s="156"/>
      <c r="C242" s="164" t="s">
        <v>36</v>
      </c>
      <c r="D242" s="164" t="s">
        <v>36</v>
      </c>
      <c r="E242" s="168" t="s">
        <v>1992</v>
      </c>
      <c r="F242" s="167" t="s">
        <v>69</v>
      </c>
      <c r="G242" s="163" t="s">
        <v>3242</v>
      </c>
      <c r="H242" s="168" t="s">
        <v>25</v>
      </c>
      <c r="I242" s="163" t="s">
        <v>192</v>
      </c>
      <c r="J242" s="163" t="s">
        <v>294</v>
      </c>
      <c r="K242" s="162" t="s">
        <v>43</v>
      </c>
      <c r="L242" s="173"/>
      <c r="M242" s="282" t="s">
        <v>3243</v>
      </c>
      <c r="N242" s="164" t="s">
        <v>36</v>
      </c>
      <c r="O242" s="174" t="s">
        <v>86</v>
      </c>
      <c r="P242" s="166">
        <v>45261.0</v>
      </c>
      <c r="Q242" s="166">
        <v>46722.0</v>
      </c>
      <c r="R242" s="163" t="s">
        <v>3244</v>
      </c>
      <c r="S242" s="198"/>
      <c r="T242" s="169"/>
      <c r="U242" s="177">
        <v>1743.0</v>
      </c>
      <c r="V242" s="182" t="s">
        <v>3245</v>
      </c>
      <c r="W242" s="179"/>
      <c r="X242" s="174" t="s">
        <v>50</v>
      </c>
    </row>
    <row r="243" hidden="1">
      <c r="A243" s="155">
        <v>44893.0</v>
      </c>
      <c r="B243" s="156"/>
      <c r="C243" s="164" t="s">
        <v>36</v>
      </c>
      <c r="D243" s="164" t="s">
        <v>36</v>
      </c>
      <c r="E243" s="168" t="s">
        <v>739</v>
      </c>
      <c r="F243" s="167" t="s">
        <v>69</v>
      </c>
      <c r="G243" s="163" t="s">
        <v>3246</v>
      </c>
      <c r="H243" s="168" t="s">
        <v>25</v>
      </c>
      <c r="I243" s="163" t="s">
        <v>1040</v>
      </c>
      <c r="J243" s="163" t="s">
        <v>3247</v>
      </c>
      <c r="K243" s="162" t="s">
        <v>43</v>
      </c>
      <c r="L243" s="173"/>
      <c r="M243" s="163" t="s">
        <v>3248</v>
      </c>
      <c r="N243" s="164" t="s">
        <v>36</v>
      </c>
      <c r="O243" s="174" t="s">
        <v>86</v>
      </c>
      <c r="P243" s="165">
        <v>45627.0</v>
      </c>
      <c r="Q243" s="172">
        <v>45839.0</v>
      </c>
      <c r="R243" s="183" t="s">
        <v>3249</v>
      </c>
      <c r="S243" s="183" t="s">
        <v>3250</v>
      </c>
      <c r="T243" s="169"/>
      <c r="U243" s="177">
        <v>3674.0</v>
      </c>
      <c r="V243" s="182" t="s">
        <v>3251</v>
      </c>
      <c r="W243" s="179"/>
      <c r="X243" s="169" t="s">
        <v>36</v>
      </c>
    </row>
    <row r="244" hidden="1">
      <c r="A244" s="155">
        <v>44900.0</v>
      </c>
      <c r="B244" s="156"/>
      <c r="C244" s="164" t="s">
        <v>36</v>
      </c>
      <c r="D244" s="164" t="s">
        <v>36</v>
      </c>
      <c r="E244" s="168" t="s">
        <v>370</v>
      </c>
      <c r="F244" s="167" t="s">
        <v>40</v>
      </c>
      <c r="G244" s="163" t="s">
        <v>28</v>
      </c>
      <c r="H244" s="168" t="s">
        <v>25</v>
      </c>
      <c r="I244" s="163" t="s">
        <v>2329</v>
      </c>
      <c r="J244" s="163" t="s">
        <v>36</v>
      </c>
      <c r="K244" s="162" t="s">
        <v>372</v>
      </c>
      <c r="L244" s="173"/>
      <c r="M244" s="163" t="s">
        <v>36</v>
      </c>
      <c r="N244" s="164" t="s">
        <v>36</v>
      </c>
      <c r="O244" s="174" t="s">
        <v>313</v>
      </c>
      <c r="P244" s="155">
        <v>45444.0</v>
      </c>
      <c r="Q244" s="172">
        <v>46357.0</v>
      </c>
      <c r="R244" s="183"/>
      <c r="S244" s="235" t="s">
        <v>3252</v>
      </c>
      <c r="T244" s="169"/>
      <c r="U244" s="177" t="s">
        <v>3253</v>
      </c>
      <c r="V244" s="178" t="s">
        <v>3254</v>
      </c>
      <c r="W244" s="179"/>
      <c r="X244" s="174"/>
    </row>
    <row r="245" hidden="1">
      <c r="A245" s="155">
        <v>44909.0</v>
      </c>
      <c r="B245" s="156"/>
      <c r="C245" s="164" t="s">
        <v>36</v>
      </c>
      <c r="D245" s="164" t="s">
        <v>36</v>
      </c>
      <c r="E245" s="168" t="s">
        <v>161</v>
      </c>
      <c r="F245" s="167" t="s">
        <v>40</v>
      </c>
      <c r="G245" s="163" t="s">
        <v>3255</v>
      </c>
      <c r="H245" s="168" t="s">
        <v>25</v>
      </c>
      <c r="I245" s="163" t="s">
        <v>120</v>
      </c>
      <c r="J245" s="163" t="s">
        <v>36</v>
      </c>
      <c r="K245" s="162" t="s">
        <v>382</v>
      </c>
      <c r="L245" s="173"/>
      <c r="M245" s="163" t="s">
        <v>36</v>
      </c>
      <c r="N245" s="163" t="s">
        <v>36</v>
      </c>
      <c r="O245" s="174"/>
      <c r="P245" s="155">
        <v>45108.0</v>
      </c>
      <c r="Q245" s="163" t="s">
        <v>36</v>
      </c>
      <c r="R245" s="183" t="s">
        <v>3256</v>
      </c>
      <c r="S245" s="198"/>
      <c r="T245" s="169"/>
      <c r="U245" s="177">
        <v>1495.0</v>
      </c>
      <c r="V245" s="178" t="s">
        <v>3257</v>
      </c>
      <c r="W245" s="179"/>
      <c r="X245" s="174" t="s">
        <v>2848</v>
      </c>
    </row>
    <row r="246" hidden="1">
      <c r="A246" s="155">
        <v>44914.0</v>
      </c>
      <c r="B246" s="156"/>
      <c r="C246" s="164" t="s">
        <v>36</v>
      </c>
      <c r="D246" s="164" t="s">
        <v>36</v>
      </c>
      <c r="E246" s="168" t="s">
        <v>547</v>
      </c>
      <c r="F246" s="167" t="s">
        <v>36</v>
      </c>
      <c r="G246" s="163" t="s">
        <v>36</v>
      </c>
      <c r="H246" s="168" t="s">
        <v>25</v>
      </c>
      <c r="I246" s="163" t="s">
        <v>3258</v>
      </c>
      <c r="J246" s="163" t="s">
        <v>3259</v>
      </c>
      <c r="K246" s="162" t="s">
        <v>3260</v>
      </c>
      <c r="L246" s="173"/>
      <c r="M246" s="163" t="s">
        <v>36</v>
      </c>
      <c r="N246" s="163" t="s">
        <v>36</v>
      </c>
      <c r="O246" s="174" t="s">
        <v>3261</v>
      </c>
      <c r="P246" s="155" t="s">
        <v>36</v>
      </c>
      <c r="Q246" s="163" t="s">
        <v>36</v>
      </c>
      <c r="R246" s="183" t="s">
        <v>36</v>
      </c>
      <c r="S246" s="198"/>
      <c r="T246" s="169"/>
      <c r="U246" s="177">
        <v>2047.0</v>
      </c>
      <c r="V246" s="178" t="s">
        <v>3262</v>
      </c>
      <c r="W246" s="179"/>
      <c r="X246" s="174" t="s">
        <v>2848</v>
      </c>
    </row>
    <row r="247" hidden="1">
      <c r="A247" s="155">
        <v>44914.0</v>
      </c>
      <c r="B247" s="156"/>
      <c r="C247" s="164" t="s">
        <v>36</v>
      </c>
      <c r="D247" s="164" t="s">
        <v>36</v>
      </c>
      <c r="E247" s="168" t="s">
        <v>3263</v>
      </c>
      <c r="F247" s="167" t="s">
        <v>40</v>
      </c>
      <c r="G247" s="163" t="s">
        <v>28</v>
      </c>
      <c r="H247" s="168" t="s">
        <v>341</v>
      </c>
      <c r="I247" s="163" t="s">
        <v>355</v>
      </c>
      <c r="J247" s="163" t="s">
        <v>3264</v>
      </c>
      <c r="K247" s="162" t="s">
        <v>3265</v>
      </c>
      <c r="L247" s="173"/>
      <c r="M247" s="163" t="s">
        <v>36</v>
      </c>
      <c r="N247" s="163" t="s">
        <v>36</v>
      </c>
      <c r="O247" s="174" t="s">
        <v>53</v>
      </c>
      <c r="P247" s="155" t="s">
        <v>34</v>
      </c>
      <c r="Q247" s="163" t="s">
        <v>34</v>
      </c>
      <c r="R247" s="183" t="s">
        <v>3266</v>
      </c>
      <c r="S247" s="198"/>
      <c r="T247" s="169"/>
      <c r="U247" s="177">
        <v>3260.0</v>
      </c>
      <c r="V247" s="178" t="s">
        <v>3267</v>
      </c>
      <c r="W247" s="179"/>
      <c r="X247" s="174" t="s">
        <v>2848</v>
      </c>
    </row>
    <row r="248" hidden="1">
      <c r="A248" s="155">
        <v>44844.0</v>
      </c>
      <c r="B248" s="156"/>
      <c r="C248" s="164" t="s">
        <v>36</v>
      </c>
      <c r="D248" s="164" t="s">
        <v>36</v>
      </c>
      <c r="E248" s="168" t="s">
        <v>2556</v>
      </c>
      <c r="F248" s="167" t="s">
        <v>40</v>
      </c>
      <c r="G248" s="163" t="s">
        <v>3268</v>
      </c>
      <c r="H248" s="168" t="s">
        <v>25</v>
      </c>
      <c r="I248" s="163" t="s">
        <v>3269</v>
      </c>
      <c r="J248" s="163" t="s">
        <v>3269</v>
      </c>
      <c r="K248" s="162" t="s">
        <v>43</v>
      </c>
      <c r="L248" s="173" t="s">
        <v>3270</v>
      </c>
      <c r="M248" s="163" t="s">
        <v>3271</v>
      </c>
      <c r="N248" s="163"/>
      <c r="O248" s="174" t="s">
        <v>408</v>
      </c>
      <c r="P248" s="155">
        <v>44917.0</v>
      </c>
      <c r="Q248" s="163">
        <v>44918.0</v>
      </c>
      <c r="R248" s="183" t="s">
        <v>3272</v>
      </c>
      <c r="S248" s="198" t="s">
        <v>168</v>
      </c>
      <c r="T248" s="169"/>
      <c r="U248" s="177">
        <v>2000.0</v>
      </c>
      <c r="V248" s="178" t="s">
        <v>3273</v>
      </c>
      <c r="W248" s="179" t="s">
        <v>3274</v>
      </c>
      <c r="X248" s="174" t="s">
        <v>50</v>
      </c>
    </row>
    <row r="249" hidden="1">
      <c r="A249" s="155">
        <v>44851.0</v>
      </c>
      <c r="B249" s="156"/>
      <c r="C249" s="164" t="s">
        <v>36</v>
      </c>
      <c r="D249" s="164" t="s">
        <v>36</v>
      </c>
      <c r="E249" s="168" t="s">
        <v>2495</v>
      </c>
      <c r="F249" s="167"/>
      <c r="G249" s="163" t="s">
        <v>36</v>
      </c>
      <c r="H249" s="168" t="s">
        <v>25</v>
      </c>
      <c r="I249" s="163" t="s">
        <v>1040</v>
      </c>
      <c r="J249" s="163" t="s">
        <v>36</v>
      </c>
      <c r="K249" s="162" t="s">
        <v>3275</v>
      </c>
      <c r="L249" s="173" t="s">
        <v>3276</v>
      </c>
      <c r="M249" s="163" t="s">
        <v>3277</v>
      </c>
      <c r="N249" s="163"/>
      <c r="O249" s="174" t="s">
        <v>86</v>
      </c>
      <c r="P249" s="155"/>
      <c r="Q249" s="163"/>
      <c r="R249" s="183" t="s">
        <v>3278</v>
      </c>
      <c r="S249" s="198"/>
      <c r="T249" s="169"/>
      <c r="U249" s="177">
        <v>1860.0</v>
      </c>
      <c r="V249" s="178" t="s">
        <v>3279</v>
      </c>
      <c r="W249" s="179"/>
      <c r="X249" s="174"/>
    </row>
    <row r="250" hidden="1">
      <c r="A250" s="155">
        <v>44858.0</v>
      </c>
      <c r="B250" s="156"/>
      <c r="C250" s="164" t="s">
        <v>36</v>
      </c>
      <c r="D250" s="164" t="s">
        <v>36</v>
      </c>
      <c r="E250" s="168" t="s">
        <v>481</v>
      </c>
      <c r="F250" s="167" t="s">
        <v>69</v>
      </c>
      <c r="G250" s="163" t="s">
        <v>1123</v>
      </c>
      <c r="H250" s="168" t="s">
        <v>25</v>
      </c>
      <c r="I250" s="163" t="s">
        <v>192</v>
      </c>
      <c r="J250" s="163" t="s">
        <v>3280</v>
      </c>
      <c r="K250" s="162" t="s">
        <v>3281</v>
      </c>
      <c r="L250" s="173"/>
      <c r="M250" s="163"/>
      <c r="N250" s="163"/>
      <c r="O250" s="174" t="s">
        <v>2719</v>
      </c>
      <c r="P250" s="155"/>
      <c r="Q250" s="163"/>
      <c r="R250" s="183" t="s">
        <v>3282</v>
      </c>
      <c r="S250" s="198"/>
      <c r="T250" s="169"/>
      <c r="U250" s="177"/>
      <c r="V250" s="178" t="s">
        <v>488</v>
      </c>
      <c r="W250" s="179"/>
      <c r="X250" s="174"/>
    </row>
    <row r="251" hidden="1">
      <c r="A251" s="155">
        <v>44865.0</v>
      </c>
      <c r="B251" s="156"/>
      <c r="C251" s="164" t="s">
        <v>36</v>
      </c>
      <c r="D251" s="164" t="s">
        <v>36</v>
      </c>
      <c r="E251" s="168" t="s">
        <v>3283</v>
      </c>
      <c r="F251" s="167" t="s">
        <v>2393</v>
      </c>
      <c r="G251" s="163" t="s">
        <v>3269</v>
      </c>
      <c r="H251" s="168" t="s">
        <v>25</v>
      </c>
      <c r="I251" s="163" t="s">
        <v>120</v>
      </c>
      <c r="J251" s="163" t="s">
        <v>3284</v>
      </c>
      <c r="K251" s="162" t="s">
        <v>3285</v>
      </c>
      <c r="L251" s="173"/>
      <c r="M251" s="163"/>
      <c r="N251" s="163"/>
      <c r="O251" s="283" t="s">
        <v>3286</v>
      </c>
      <c r="P251" s="155">
        <v>45474.0</v>
      </c>
      <c r="Q251" s="163" t="s">
        <v>34</v>
      </c>
      <c r="R251" s="183"/>
      <c r="S251" s="198" t="s">
        <v>3287</v>
      </c>
      <c r="T251" s="169"/>
      <c r="U251" s="177">
        <v>1262.0</v>
      </c>
      <c r="V251" s="178" t="s">
        <v>3288</v>
      </c>
      <c r="W251" s="179"/>
      <c r="X251" s="174"/>
    </row>
    <row r="252">
      <c r="A252" s="158"/>
      <c r="B252" s="284"/>
      <c r="C252" s="231"/>
      <c r="D252" s="158"/>
      <c r="E252" s="159"/>
      <c r="F252" s="160"/>
      <c r="G252" s="161"/>
      <c r="H252" s="159"/>
      <c r="I252" s="161"/>
      <c r="J252" s="161"/>
      <c r="K252" s="222"/>
      <c r="L252" s="285"/>
      <c r="M252" s="161"/>
      <c r="N252" s="193"/>
      <c r="O252" s="211"/>
      <c r="P252" s="286"/>
      <c r="Q252" s="287"/>
      <c r="R252" s="188"/>
      <c r="S252" s="207"/>
      <c r="T252" s="190"/>
      <c r="U252" s="221"/>
      <c r="V252" s="160"/>
      <c r="W252" s="210"/>
      <c r="X252" s="211"/>
    </row>
    <row r="253">
      <c r="A253" s="158"/>
      <c r="B253" s="284"/>
      <c r="C253" s="231"/>
      <c r="D253" s="158"/>
      <c r="E253" s="159"/>
      <c r="F253" s="160"/>
      <c r="G253" s="161"/>
      <c r="H253" s="159"/>
      <c r="I253" s="161"/>
      <c r="J253" s="161"/>
      <c r="K253" s="222"/>
      <c r="L253" s="285"/>
      <c r="M253" s="161"/>
      <c r="N253" s="193"/>
      <c r="O253" s="211"/>
      <c r="P253" s="286"/>
      <c r="Q253" s="287"/>
      <c r="R253" s="188"/>
      <c r="S253" s="207"/>
      <c r="T253" s="190"/>
      <c r="U253" s="221"/>
      <c r="V253" s="160"/>
      <c r="W253" s="210"/>
      <c r="X253" s="211"/>
    </row>
    <row r="254">
      <c r="A254" s="158"/>
      <c r="B254" s="284"/>
      <c r="C254" s="231"/>
      <c r="D254" s="158"/>
      <c r="E254" s="159"/>
      <c r="F254" s="160"/>
      <c r="G254" s="161"/>
      <c r="H254" s="159"/>
      <c r="I254" s="161"/>
      <c r="J254" s="161"/>
      <c r="K254" s="222"/>
      <c r="L254" s="285"/>
      <c r="M254" s="161"/>
      <c r="N254" s="193"/>
      <c r="O254" s="211"/>
      <c r="P254" s="286"/>
      <c r="Q254" s="287"/>
      <c r="R254" s="188"/>
      <c r="S254" s="207"/>
      <c r="T254" s="190"/>
      <c r="U254" s="221"/>
      <c r="V254" s="160"/>
      <c r="W254" s="210"/>
      <c r="X254" s="211"/>
    </row>
    <row r="255">
      <c r="A255" s="158"/>
      <c r="B255" s="284"/>
      <c r="C255" s="231"/>
      <c r="D255" s="158"/>
      <c r="E255" s="159"/>
      <c r="F255" s="160"/>
      <c r="G255" s="161"/>
      <c r="H255" s="159"/>
      <c r="I255" s="161"/>
      <c r="J255" s="161"/>
      <c r="K255" s="222"/>
      <c r="L255" s="285"/>
      <c r="M255" s="161"/>
      <c r="N255" s="193"/>
      <c r="O255" s="211"/>
      <c r="P255" s="286"/>
      <c r="Q255" s="287"/>
      <c r="R255" s="188"/>
      <c r="S255" s="207"/>
      <c r="T255" s="190"/>
      <c r="U255" s="221"/>
      <c r="V255" s="160"/>
      <c r="W255" s="210"/>
      <c r="X255" s="211"/>
    </row>
    <row r="256">
      <c r="A256" s="158"/>
      <c r="B256" s="284"/>
      <c r="C256" s="231"/>
      <c r="D256" s="158"/>
      <c r="E256" s="159"/>
      <c r="F256" s="160"/>
      <c r="G256" s="161"/>
      <c r="H256" s="159"/>
      <c r="I256" s="161"/>
      <c r="J256" s="161"/>
      <c r="K256" s="222"/>
      <c r="L256" s="285"/>
      <c r="M256" s="161"/>
      <c r="N256" s="193"/>
      <c r="O256" s="211"/>
      <c r="P256" s="286"/>
      <c r="Q256" s="287"/>
      <c r="R256" s="188"/>
      <c r="S256" s="207"/>
      <c r="T256" s="190"/>
      <c r="U256" s="221"/>
      <c r="V256" s="160"/>
      <c r="W256" s="210"/>
      <c r="X256" s="211"/>
    </row>
    <row r="257">
      <c r="A257" s="158"/>
      <c r="B257" s="284"/>
      <c r="C257" s="231"/>
      <c r="D257" s="158"/>
      <c r="E257" s="159"/>
      <c r="F257" s="160"/>
      <c r="G257" s="161"/>
      <c r="H257" s="159"/>
      <c r="I257" s="161"/>
      <c r="J257" s="161"/>
      <c r="K257" s="222"/>
      <c r="L257" s="285"/>
      <c r="M257" s="161"/>
      <c r="N257" s="193"/>
      <c r="O257" s="211"/>
      <c r="P257" s="286"/>
      <c r="Q257" s="287"/>
      <c r="R257" s="188"/>
      <c r="S257" s="207"/>
      <c r="T257" s="190"/>
      <c r="U257" s="221"/>
      <c r="V257" s="160"/>
      <c r="W257" s="210"/>
      <c r="X257" s="211"/>
    </row>
    <row r="258">
      <c r="A258" s="158"/>
      <c r="B258" s="284"/>
      <c r="C258" s="231"/>
      <c r="D258" s="158"/>
      <c r="E258" s="159"/>
      <c r="F258" s="160"/>
      <c r="G258" s="161"/>
      <c r="H258" s="159"/>
      <c r="I258" s="161"/>
      <c r="J258" s="161"/>
      <c r="K258" s="222"/>
      <c r="L258" s="285"/>
      <c r="M258" s="161"/>
      <c r="N258" s="193"/>
      <c r="O258" s="211"/>
      <c r="P258" s="286"/>
      <c r="Q258" s="287"/>
      <c r="R258" s="188"/>
      <c r="S258" s="207"/>
      <c r="T258" s="190"/>
      <c r="U258" s="221"/>
      <c r="V258" s="160"/>
      <c r="W258" s="210"/>
      <c r="X258" s="211"/>
    </row>
    <row r="259">
      <c r="A259" s="158"/>
      <c r="B259" s="284"/>
      <c r="C259" s="231"/>
      <c r="D259" s="158"/>
      <c r="E259" s="159"/>
      <c r="F259" s="160"/>
      <c r="G259" s="161"/>
      <c r="H259" s="159"/>
      <c r="I259" s="161"/>
      <c r="J259" s="161"/>
      <c r="K259" s="222"/>
      <c r="L259" s="285"/>
      <c r="M259" s="161"/>
      <c r="N259" s="193"/>
      <c r="O259" s="211"/>
      <c r="P259" s="286"/>
      <c r="Q259" s="287"/>
      <c r="R259" s="188"/>
      <c r="S259" s="207"/>
      <c r="T259" s="190"/>
      <c r="U259" s="221"/>
      <c r="V259" s="160"/>
      <c r="W259" s="210"/>
      <c r="X259" s="211"/>
    </row>
    <row r="260">
      <c r="A260" s="158"/>
      <c r="B260" s="284"/>
      <c r="C260" s="231"/>
      <c r="D260" s="158"/>
      <c r="E260" s="159"/>
      <c r="F260" s="160"/>
      <c r="G260" s="161"/>
      <c r="H260" s="159"/>
      <c r="I260" s="161"/>
      <c r="J260" s="161"/>
      <c r="K260" s="222"/>
      <c r="L260" s="285"/>
      <c r="M260" s="161"/>
      <c r="N260" s="193"/>
      <c r="O260" s="211"/>
      <c r="P260" s="286"/>
      <c r="Q260" s="287"/>
      <c r="R260" s="188"/>
      <c r="S260" s="207"/>
      <c r="T260" s="190"/>
      <c r="U260" s="221"/>
      <c r="V260" s="160"/>
      <c r="W260" s="210"/>
      <c r="X260" s="211"/>
    </row>
    <row r="261">
      <c r="A261" s="158"/>
      <c r="B261" s="284"/>
      <c r="C261" s="231"/>
      <c r="D261" s="158"/>
      <c r="E261" s="159"/>
      <c r="F261" s="160"/>
      <c r="G261" s="161"/>
      <c r="H261" s="159"/>
      <c r="I261" s="161"/>
      <c r="J261" s="161"/>
      <c r="K261" s="222"/>
      <c r="L261" s="285"/>
      <c r="M261" s="161"/>
      <c r="N261" s="193"/>
      <c r="O261" s="211"/>
      <c r="P261" s="286"/>
      <c r="Q261" s="287"/>
      <c r="R261" s="188"/>
      <c r="S261" s="207"/>
      <c r="T261" s="190"/>
      <c r="U261" s="221"/>
      <c r="V261" s="160"/>
      <c r="W261" s="210"/>
      <c r="X261" s="211"/>
    </row>
    <row r="262">
      <c r="A262" s="158"/>
      <c r="B262" s="284"/>
      <c r="C262" s="231"/>
      <c r="D262" s="158"/>
      <c r="E262" s="159"/>
      <c r="F262" s="160"/>
      <c r="G262" s="161"/>
      <c r="H262" s="159"/>
      <c r="I262" s="161"/>
      <c r="J262" s="161"/>
      <c r="K262" s="222"/>
      <c r="L262" s="285"/>
      <c r="M262" s="161"/>
      <c r="N262" s="193"/>
      <c r="O262" s="211"/>
      <c r="P262" s="286"/>
      <c r="Q262" s="287"/>
      <c r="R262" s="188"/>
      <c r="S262" s="207"/>
      <c r="T262" s="190"/>
      <c r="U262" s="221"/>
      <c r="V262" s="160"/>
      <c r="W262" s="210"/>
      <c r="X262" s="211"/>
    </row>
    <row r="263">
      <c r="A263" s="158"/>
      <c r="B263" s="284"/>
      <c r="C263" s="231"/>
      <c r="D263" s="158"/>
      <c r="E263" s="159"/>
      <c r="F263" s="160"/>
      <c r="G263" s="161"/>
      <c r="H263" s="159"/>
      <c r="I263" s="161"/>
      <c r="J263" s="161"/>
      <c r="K263" s="222"/>
      <c r="L263" s="285"/>
      <c r="M263" s="161"/>
      <c r="N263" s="193"/>
      <c r="O263" s="211"/>
      <c r="P263" s="286"/>
      <c r="Q263" s="287"/>
      <c r="R263" s="188"/>
      <c r="S263" s="207"/>
      <c r="T263" s="190"/>
      <c r="U263" s="221"/>
      <c r="V263" s="160"/>
      <c r="W263" s="210"/>
      <c r="X263" s="211"/>
    </row>
    <row r="264">
      <c r="A264" s="158"/>
      <c r="B264" s="284"/>
      <c r="C264" s="231"/>
      <c r="D264" s="158"/>
      <c r="E264" s="159"/>
      <c r="F264" s="160"/>
      <c r="G264" s="161"/>
      <c r="H264" s="159"/>
      <c r="I264" s="161"/>
      <c r="J264" s="161"/>
      <c r="K264" s="222"/>
      <c r="L264" s="285"/>
      <c r="M264" s="161"/>
      <c r="N264" s="193"/>
      <c r="O264" s="211"/>
      <c r="P264" s="286"/>
      <c r="Q264" s="287"/>
      <c r="R264" s="188"/>
      <c r="S264" s="207"/>
      <c r="T264" s="190"/>
      <c r="U264" s="221"/>
      <c r="V264" s="160"/>
      <c r="W264" s="210"/>
      <c r="X264" s="211"/>
    </row>
    <row r="265">
      <c r="A265" s="158"/>
      <c r="B265" s="284"/>
      <c r="C265" s="231"/>
      <c r="D265" s="158"/>
      <c r="E265" s="159"/>
      <c r="F265" s="160"/>
      <c r="G265" s="161"/>
      <c r="H265" s="159"/>
      <c r="I265" s="161"/>
      <c r="J265" s="161"/>
      <c r="K265" s="222"/>
      <c r="L265" s="285"/>
      <c r="M265" s="161"/>
      <c r="N265" s="193"/>
      <c r="O265" s="211"/>
      <c r="P265" s="286"/>
      <c r="Q265" s="287"/>
      <c r="R265" s="188"/>
      <c r="S265" s="207"/>
      <c r="T265" s="190"/>
      <c r="U265" s="221"/>
      <c r="V265" s="160"/>
      <c r="W265" s="210"/>
      <c r="X265" s="211"/>
    </row>
    <row r="266">
      <c r="A266" s="158"/>
      <c r="B266" s="284"/>
      <c r="C266" s="231"/>
      <c r="D266" s="158"/>
      <c r="E266" s="159"/>
      <c r="F266" s="160"/>
      <c r="G266" s="161"/>
      <c r="H266" s="159"/>
      <c r="I266" s="161"/>
      <c r="J266" s="161"/>
      <c r="K266" s="222"/>
      <c r="L266" s="285"/>
      <c r="M266" s="161"/>
      <c r="N266" s="193"/>
      <c r="O266" s="211"/>
      <c r="P266" s="286"/>
      <c r="Q266" s="287"/>
      <c r="R266" s="188"/>
      <c r="S266" s="207"/>
      <c r="T266" s="190"/>
      <c r="U266" s="221"/>
      <c r="V266" s="160"/>
      <c r="W266" s="210"/>
      <c r="X266" s="211"/>
    </row>
    <row r="267">
      <c r="A267" s="158"/>
      <c r="B267" s="284"/>
      <c r="C267" s="231"/>
      <c r="D267" s="158"/>
      <c r="E267" s="159"/>
      <c r="F267" s="160"/>
      <c r="G267" s="161"/>
      <c r="H267" s="159"/>
      <c r="I267" s="161"/>
      <c r="J267" s="161"/>
      <c r="K267" s="222"/>
      <c r="L267" s="285"/>
      <c r="M267" s="161"/>
      <c r="N267" s="193"/>
      <c r="O267" s="211"/>
      <c r="P267" s="286"/>
      <c r="Q267" s="287"/>
      <c r="R267" s="188"/>
      <c r="S267" s="207"/>
      <c r="T267" s="190"/>
      <c r="U267" s="221"/>
      <c r="V267" s="160"/>
      <c r="W267" s="210"/>
      <c r="X267" s="211"/>
    </row>
    <row r="268">
      <c r="A268" s="158"/>
      <c r="B268" s="284"/>
      <c r="C268" s="231"/>
      <c r="D268" s="158"/>
      <c r="E268" s="159"/>
      <c r="F268" s="160"/>
      <c r="G268" s="161"/>
      <c r="H268" s="159"/>
      <c r="I268" s="161"/>
      <c r="J268" s="161"/>
      <c r="K268" s="222"/>
      <c r="L268" s="285"/>
      <c r="M268" s="161"/>
      <c r="N268" s="193"/>
      <c r="O268" s="211"/>
      <c r="P268" s="286"/>
      <c r="Q268" s="287"/>
      <c r="R268" s="188"/>
      <c r="S268" s="207"/>
      <c r="T268" s="190"/>
      <c r="U268" s="221"/>
      <c r="V268" s="160"/>
      <c r="W268" s="210"/>
      <c r="X268" s="211"/>
    </row>
    <row r="269">
      <c r="A269" s="158"/>
      <c r="B269" s="284"/>
      <c r="C269" s="231"/>
      <c r="D269" s="158"/>
      <c r="E269" s="159"/>
      <c r="F269" s="160"/>
      <c r="G269" s="161"/>
      <c r="H269" s="159"/>
      <c r="I269" s="161"/>
      <c r="J269" s="161"/>
      <c r="K269" s="222"/>
      <c r="L269" s="285"/>
      <c r="M269" s="161"/>
      <c r="N269" s="193"/>
      <c r="O269" s="211"/>
      <c r="P269" s="286"/>
      <c r="Q269" s="287"/>
      <c r="R269" s="188"/>
      <c r="S269" s="207"/>
      <c r="T269" s="190"/>
      <c r="U269" s="221"/>
      <c r="V269" s="160"/>
      <c r="W269" s="210"/>
      <c r="X269" s="211"/>
    </row>
    <row r="270">
      <c r="A270" s="158"/>
      <c r="B270" s="284"/>
      <c r="C270" s="231"/>
      <c r="D270" s="158"/>
      <c r="E270" s="159"/>
      <c r="F270" s="160"/>
      <c r="G270" s="161"/>
      <c r="H270" s="159"/>
      <c r="I270" s="161"/>
      <c r="J270" s="161"/>
      <c r="K270" s="222"/>
      <c r="L270" s="285"/>
      <c r="M270" s="161"/>
      <c r="N270" s="193"/>
      <c r="O270" s="211"/>
      <c r="P270" s="286"/>
      <c r="Q270" s="287"/>
      <c r="R270" s="188"/>
      <c r="S270" s="207"/>
      <c r="T270" s="190"/>
      <c r="U270" s="221"/>
      <c r="V270" s="160"/>
      <c r="W270" s="210"/>
      <c r="X270" s="211"/>
    </row>
    <row r="271">
      <c r="A271" s="158"/>
      <c r="B271" s="284"/>
      <c r="C271" s="231"/>
      <c r="D271" s="158"/>
      <c r="E271" s="159"/>
      <c r="F271" s="160"/>
      <c r="G271" s="161"/>
      <c r="H271" s="159"/>
      <c r="I271" s="161"/>
      <c r="J271" s="161"/>
      <c r="K271" s="222"/>
      <c r="L271" s="285"/>
      <c r="M271" s="161"/>
      <c r="N271" s="193"/>
      <c r="O271" s="211"/>
      <c r="P271" s="286"/>
      <c r="Q271" s="287"/>
      <c r="R271" s="188"/>
      <c r="S271" s="207"/>
      <c r="T271" s="190"/>
      <c r="U271" s="221"/>
      <c r="V271" s="160"/>
      <c r="W271" s="210"/>
      <c r="X271" s="211"/>
    </row>
    <row r="272">
      <c r="A272" s="158"/>
      <c r="B272" s="284"/>
      <c r="C272" s="231"/>
      <c r="D272" s="158"/>
      <c r="E272" s="159"/>
      <c r="F272" s="160"/>
      <c r="G272" s="161"/>
      <c r="H272" s="159"/>
      <c r="I272" s="161"/>
      <c r="J272" s="161"/>
      <c r="K272" s="222"/>
      <c r="L272" s="285"/>
      <c r="M272" s="161"/>
      <c r="N272" s="193"/>
      <c r="O272" s="211"/>
      <c r="P272" s="286"/>
      <c r="Q272" s="287"/>
      <c r="R272" s="188"/>
      <c r="S272" s="207"/>
      <c r="T272" s="190"/>
      <c r="U272" s="221"/>
      <c r="V272" s="160"/>
      <c r="W272" s="210"/>
      <c r="X272" s="211"/>
    </row>
    <row r="273">
      <c r="A273" s="158"/>
      <c r="B273" s="284"/>
      <c r="C273" s="231"/>
      <c r="D273" s="158"/>
      <c r="E273" s="159"/>
      <c r="F273" s="160"/>
      <c r="G273" s="161"/>
      <c r="H273" s="159"/>
      <c r="I273" s="161"/>
      <c r="J273" s="161"/>
      <c r="K273" s="222"/>
      <c r="L273" s="285"/>
      <c r="M273" s="161"/>
      <c r="N273" s="193"/>
      <c r="O273" s="211"/>
      <c r="P273" s="286"/>
      <c r="Q273" s="287"/>
      <c r="R273" s="188"/>
      <c r="S273" s="207"/>
      <c r="T273" s="190"/>
      <c r="U273" s="221"/>
      <c r="V273" s="160"/>
      <c r="W273" s="210"/>
      <c r="X273" s="211"/>
    </row>
    <row r="274">
      <c r="A274" s="158"/>
      <c r="B274" s="284"/>
      <c r="C274" s="231"/>
      <c r="D274" s="158"/>
      <c r="E274" s="159"/>
      <c r="F274" s="160"/>
      <c r="G274" s="161"/>
      <c r="H274" s="159"/>
      <c r="I274" s="161"/>
      <c r="J274" s="161"/>
      <c r="K274" s="222"/>
      <c r="L274" s="285"/>
      <c r="M274" s="161"/>
      <c r="N274" s="193"/>
      <c r="O274" s="211"/>
      <c r="P274" s="286"/>
      <c r="Q274" s="287"/>
      <c r="R274" s="188"/>
      <c r="S274" s="207"/>
      <c r="T274" s="190"/>
      <c r="U274" s="221"/>
      <c r="V274" s="160"/>
      <c r="W274" s="210"/>
      <c r="X274" s="211"/>
    </row>
    <row r="275">
      <c r="A275" s="158"/>
      <c r="B275" s="284"/>
      <c r="C275" s="231"/>
      <c r="D275" s="158"/>
      <c r="E275" s="159"/>
      <c r="F275" s="160"/>
      <c r="G275" s="161"/>
      <c r="H275" s="159"/>
      <c r="I275" s="161"/>
      <c r="J275" s="161"/>
      <c r="K275" s="222"/>
      <c r="L275" s="285"/>
      <c r="M275" s="161"/>
      <c r="N275" s="193"/>
      <c r="O275" s="211"/>
      <c r="P275" s="286"/>
      <c r="Q275" s="287"/>
      <c r="R275" s="188"/>
      <c r="S275" s="207"/>
      <c r="T275" s="190"/>
      <c r="U275" s="221"/>
      <c r="V275" s="160"/>
      <c r="W275" s="210"/>
      <c r="X275" s="211"/>
    </row>
    <row r="276">
      <c r="A276" s="158"/>
      <c r="B276" s="284"/>
      <c r="C276" s="231"/>
      <c r="D276" s="158"/>
      <c r="E276" s="159"/>
      <c r="F276" s="160"/>
      <c r="G276" s="161"/>
      <c r="H276" s="159"/>
      <c r="I276" s="161"/>
      <c r="J276" s="161"/>
      <c r="K276" s="222"/>
      <c r="L276" s="285"/>
      <c r="M276" s="161"/>
      <c r="N276" s="193"/>
      <c r="O276" s="211"/>
      <c r="P276" s="286"/>
      <c r="Q276" s="287"/>
      <c r="R276" s="188"/>
      <c r="S276" s="207"/>
      <c r="T276" s="190"/>
      <c r="U276" s="221"/>
      <c r="V276" s="160"/>
      <c r="W276" s="210"/>
      <c r="X276" s="211"/>
    </row>
    <row r="277">
      <c r="A277" s="158"/>
      <c r="B277" s="284"/>
      <c r="C277" s="231"/>
      <c r="D277" s="158"/>
      <c r="E277" s="159"/>
      <c r="F277" s="160"/>
      <c r="G277" s="161"/>
      <c r="H277" s="159"/>
      <c r="I277" s="161"/>
      <c r="J277" s="161"/>
      <c r="K277" s="222"/>
      <c r="L277" s="285"/>
      <c r="M277" s="161"/>
      <c r="N277" s="193"/>
      <c r="O277" s="211"/>
      <c r="P277" s="286"/>
      <c r="Q277" s="287"/>
      <c r="R277" s="188"/>
      <c r="S277" s="207"/>
      <c r="T277" s="190"/>
      <c r="U277" s="221"/>
      <c r="V277" s="160"/>
      <c r="W277" s="210"/>
      <c r="X277" s="211"/>
    </row>
    <row r="278">
      <c r="A278" s="158"/>
      <c r="B278" s="284"/>
      <c r="C278" s="231"/>
      <c r="D278" s="158"/>
      <c r="E278" s="159"/>
      <c r="F278" s="160"/>
      <c r="G278" s="161"/>
      <c r="H278" s="159"/>
      <c r="I278" s="161"/>
      <c r="J278" s="161"/>
      <c r="K278" s="222"/>
      <c r="L278" s="285"/>
      <c r="M278" s="161"/>
      <c r="N278" s="193"/>
      <c r="O278" s="211"/>
      <c r="P278" s="286"/>
      <c r="Q278" s="287"/>
      <c r="R278" s="188"/>
      <c r="S278" s="207"/>
      <c r="T278" s="190"/>
      <c r="U278" s="221"/>
      <c r="V278" s="160"/>
      <c r="W278" s="210"/>
      <c r="X278" s="211"/>
    </row>
    <row r="279">
      <c r="A279" s="158"/>
      <c r="B279" s="284"/>
      <c r="C279" s="231"/>
      <c r="D279" s="158"/>
      <c r="E279" s="159"/>
      <c r="F279" s="160"/>
      <c r="G279" s="161"/>
      <c r="H279" s="159"/>
      <c r="I279" s="161"/>
      <c r="J279" s="161"/>
      <c r="K279" s="222"/>
      <c r="L279" s="285"/>
      <c r="M279" s="161"/>
      <c r="N279" s="193"/>
      <c r="O279" s="211"/>
      <c r="P279" s="286"/>
      <c r="Q279" s="287"/>
      <c r="R279" s="188"/>
      <c r="S279" s="207"/>
      <c r="T279" s="190"/>
      <c r="U279" s="221"/>
      <c r="V279" s="160"/>
      <c r="W279" s="210"/>
      <c r="X279" s="211"/>
    </row>
    <row r="280">
      <c r="A280" s="158"/>
      <c r="B280" s="284"/>
      <c r="C280" s="231"/>
      <c r="D280" s="158"/>
      <c r="E280" s="159"/>
      <c r="F280" s="160"/>
      <c r="G280" s="161"/>
      <c r="H280" s="159"/>
      <c r="I280" s="161"/>
      <c r="J280" s="161"/>
      <c r="K280" s="222"/>
      <c r="L280" s="285"/>
      <c r="M280" s="161"/>
      <c r="N280" s="193"/>
      <c r="O280" s="211"/>
      <c r="P280" s="286"/>
      <c r="Q280" s="287"/>
      <c r="R280" s="188"/>
      <c r="S280" s="207"/>
      <c r="T280" s="190"/>
      <c r="U280" s="221"/>
      <c r="V280" s="160"/>
      <c r="W280" s="210"/>
      <c r="X280" s="211"/>
    </row>
    <row r="281">
      <c r="A281" s="158"/>
      <c r="B281" s="284"/>
      <c r="C281" s="231"/>
      <c r="D281" s="158"/>
      <c r="E281" s="159"/>
      <c r="F281" s="160"/>
      <c r="G281" s="161"/>
      <c r="H281" s="159"/>
      <c r="I281" s="161"/>
      <c r="J281" s="161"/>
      <c r="K281" s="222"/>
      <c r="L281" s="285"/>
      <c r="M281" s="161"/>
      <c r="N281" s="193"/>
      <c r="O281" s="211"/>
      <c r="P281" s="286"/>
      <c r="Q281" s="287"/>
      <c r="R281" s="188"/>
      <c r="S281" s="207"/>
      <c r="T281" s="190"/>
      <c r="U281" s="221"/>
      <c r="V281" s="160"/>
      <c r="W281" s="210"/>
      <c r="X281" s="211"/>
    </row>
    <row r="282">
      <c r="A282" s="158"/>
      <c r="B282" s="284"/>
      <c r="C282" s="231"/>
      <c r="D282" s="158"/>
      <c r="E282" s="159"/>
      <c r="F282" s="160"/>
      <c r="G282" s="161"/>
      <c r="H282" s="159"/>
      <c r="I282" s="161"/>
      <c r="J282" s="161"/>
      <c r="K282" s="222"/>
      <c r="L282" s="285"/>
      <c r="M282" s="161"/>
      <c r="N282" s="193"/>
      <c r="O282" s="211"/>
      <c r="P282" s="286"/>
      <c r="Q282" s="287"/>
      <c r="R282" s="188"/>
      <c r="S282" s="207"/>
      <c r="T282" s="190"/>
      <c r="U282" s="221"/>
      <c r="V282" s="160"/>
      <c r="W282" s="210"/>
      <c r="X282" s="211"/>
    </row>
    <row r="283">
      <c r="A283" s="158"/>
      <c r="B283" s="284"/>
      <c r="C283" s="231"/>
      <c r="D283" s="158"/>
      <c r="E283" s="159"/>
      <c r="F283" s="160"/>
      <c r="G283" s="161"/>
      <c r="H283" s="159"/>
      <c r="I283" s="161"/>
      <c r="J283" s="161"/>
      <c r="K283" s="222"/>
      <c r="L283" s="285"/>
      <c r="M283" s="161"/>
      <c r="N283" s="193"/>
      <c r="O283" s="211"/>
      <c r="P283" s="286"/>
      <c r="Q283" s="287"/>
      <c r="R283" s="188"/>
      <c r="S283" s="207"/>
      <c r="T283" s="190"/>
      <c r="U283" s="221"/>
      <c r="V283" s="160"/>
      <c r="W283" s="210"/>
      <c r="X283" s="211"/>
    </row>
    <row r="284">
      <c r="A284" s="158"/>
      <c r="B284" s="284"/>
      <c r="C284" s="231"/>
      <c r="D284" s="158"/>
      <c r="E284" s="159"/>
      <c r="F284" s="160"/>
      <c r="G284" s="161"/>
      <c r="H284" s="159"/>
      <c r="I284" s="161"/>
      <c r="J284" s="161"/>
      <c r="K284" s="222"/>
      <c r="L284" s="285"/>
      <c r="M284" s="161"/>
      <c r="N284" s="193"/>
      <c r="O284" s="211"/>
      <c r="P284" s="286"/>
      <c r="Q284" s="287"/>
      <c r="R284" s="188"/>
      <c r="S284" s="207"/>
      <c r="T284" s="190"/>
      <c r="U284" s="221"/>
      <c r="V284" s="160"/>
      <c r="W284" s="210"/>
      <c r="X284" s="211"/>
    </row>
    <row r="285">
      <c r="A285" s="158"/>
      <c r="B285" s="284"/>
      <c r="C285" s="231"/>
      <c r="D285" s="158"/>
      <c r="E285" s="159"/>
      <c r="F285" s="160"/>
      <c r="G285" s="161"/>
      <c r="H285" s="159"/>
      <c r="I285" s="161"/>
      <c r="J285" s="161"/>
      <c r="K285" s="222"/>
      <c r="L285" s="285"/>
      <c r="M285" s="161"/>
      <c r="N285" s="193"/>
      <c r="O285" s="211"/>
      <c r="P285" s="286"/>
      <c r="Q285" s="287"/>
      <c r="R285" s="188"/>
      <c r="S285" s="207"/>
      <c r="T285" s="190"/>
      <c r="U285" s="221"/>
      <c r="V285" s="160"/>
      <c r="W285" s="210"/>
      <c r="X285" s="211"/>
    </row>
    <row r="286">
      <c r="A286" s="158"/>
      <c r="B286" s="284"/>
      <c r="C286" s="231"/>
      <c r="D286" s="158"/>
      <c r="E286" s="159"/>
      <c r="F286" s="160"/>
      <c r="G286" s="161"/>
      <c r="H286" s="159"/>
      <c r="I286" s="161"/>
      <c r="J286" s="161"/>
      <c r="K286" s="222"/>
      <c r="L286" s="285"/>
      <c r="M286" s="161"/>
      <c r="N286" s="193"/>
      <c r="O286" s="211"/>
      <c r="P286" s="286"/>
      <c r="Q286" s="287"/>
      <c r="R286" s="188"/>
      <c r="S286" s="207"/>
      <c r="T286" s="190"/>
      <c r="U286" s="221"/>
      <c r="V286" s="160"/>
      <c r="W286" s="210"/>
      <c r="X286" s="211"/>
    </row>
    <row r="287">
      <c r="A287" s="158"/>
      <c r="B287" s="284"/>
      <c r="C287" s="231"/>
      <c r="D287" s="158"/>
      <c r="E287" s="159"/>
      <c r="F287" s="160"/>
      <c r="G287" s="161"/>
      <c r="H287" s="159"/>
      <c r="I287" s="161"/>
      <c r="J287" s="161"/>
      <c r="K287" s="222"/>
      <c r="L287" s="285"/>
      <c r="M287" s="161"/>
      <c r="N287" s="193"/>
      <c r="O287" s="211"/>
      <c r="P287" s="286"/>
      <c r="Q287" s="287"/>
      <c r="R287" s="188"/>
      <c r="S287" s="207"/>
      <c r="T287" s="190"/>
      <c r="U287" s="221"/>
      <c r="V287" s="160"/>
      <c r="W287" s="210"/>
      <c r="X287" s="211"/>
    </row>
    <row r="288">
      <c r="A288" s="158"/>
      <c r="B288" s="284"/>
      <c r="C288" s="231"/>
      <c r="D288" s="158"/>
      <c r="E288" s="159"/>
      <c r="F288" s="160"/>
      <c r="G288" s="161"/>
      <c r="H288" s="159"/>
      <c r="I288" s="161"/>
      <c r="J288" s="161"/>
      <c r="K288" s="222"/>
      <c r="L288" s="285"/>
      <c r="M288" s="161"/>
      <c r="N288" s="193"/>
      <c r="O288" s="211"/>
      <c r="P288" s="286"/>
      <c r="Q288" s="287"/>
      <c r="R288" s="188"/>
      <c r="S288" s="207"/>
      <c r="T288" s="190"/>
      <c r="U288" s="221"/>
      <c r="V288" s="160"/>
      <c r="W288" s="210"/>
      <c r="X288" s="211"/>
    </row>
    <row r="289">
      <c r="A289" s="158"/>
      <c r="B289" s="284"/>
      <c r="C289" s="231"/>
      <c r="D289" s="158"/>
      <c r="E289" s="159"/>
      <c r="F289" s="160"/>
      <c r="G289" s="161"/>
      <c r="H289" s="159"/>
      <c r="I289" s="161"/>
      <c r="J289" s="161"/>
      <c r="K289" s="222"/>
      <c r="L289" s="285"/>
      <c r="M289" s="161"/>
      <c r="N289" s="193"/>
      <c r="O289" s="211"/>
      <c r="P289" s="286"/>
      <c r="Q289" s="287"/>
      <c r="R289" s="188"/>
      <c r="S289" s="207"/>
      <c r="T289" s="190"/>
      <c r="U289" s="221"/>
      <c r="V289" s="160"/>
      <c r="W289" s="210"/>
      <c r="X289" s="211"/>
    </row>
    <row r="290">
      <c r="A290" s="158"/>
      <c r="B290" s="284"/>
      <c r="C290" s="231"/>
      <c r="D290" s="158"/>
      <c r="E290" s="159"/>
      <c r="F290" s="160"/>
      <c r="G290" s="161"/>
      <c r="H290" s="159"/>
      <c r="I290" s="161"/>
      <c r="J290" s="161"/>
      <c r="K290" s="222"/>
      <c r="L290" s="285"/>
      <c r="M290" s="161"/>
      <c r="N290" s="193"/>
      <c r="O290" s="211"/>
      <c r="P290" s="286"/>
      <c r="Q290" s="287"/>
      <c r="R290" s="188"/>
      <c r="S290" s="207"/>
      <c r="T290" s="190"/>
      <c r="U290" s="221"/>
      <c r="V290" s="160"/>
      <c r="W290" s="210"/>
      <c r="X290" s="211"/>
    </row>
    <row r="291">
      <c r="A291" s="158"/>
      <c r="B291" s="284"/>
      <c r="C291" s="231"/>
      <c r="D291" s="158"/>
      <c r="E291" s="159"/>
      <c r="F291" s="160"/>
      <c r="G291" s="161"/>
      <c r="H291" s="159"/>
      <c r="I291" s="161"/>
      <c r="J291" s="161"/>
      <c r="K291" s="222"/>
      <c r="L291" s="285"/>
      <c r="M291" s="161"/>
      <c r="N291" s="193"/>
      <c r="O291" s="211"/>
      <c r="P291" s="286"/>
      <c r="Q291" s="287"/>
      <c r="R291" s="188"/>
      <c r="S291" s="207"/>
      <c r="T291" s="190"/>
      <c r="U291" s="221"/>
      <c r="V291" s="160"/>
      <c r="W291" s="210"/>
      <c r="X291" s="211"/>
    </row>
    <row r="292">
      <c r="A292" s="158"/>
      <c r="B292" s="284"/>
      <c r="C292" s="231"/>
      <c r="D292" s="158"/>
      <c r="E292" s="159"/>
      <c r="F292" s="160"/>
      <c r="G292" s="161"/>
      <c r="H292" s="159"/>
      <c r="I292" s="161"/>
      <c r="J292" s="161"/>
      <c r="K292" s="222"/>
      <c r="L292" s="285"/>
      <c r="M292" s="161"/>
      <c r="N292" s="193"/>
      <c r="O292" s="211"/>
      <c r="P292" s="286"/>
      <c r="Q292" s="287"/>
      <c r="R292" s="188"/>
      <c r="S292" s="207"/>
      <c r="T292" s="190"/>
      <c r="U292" s="221"/>
      <c r="V292" s="160"/>
      <c r="W292" s="210"/>
      <c r="X292" s="211"/>
    </row>
    <row r="293">
      <c r="A293" s="158"/>
      <c r="B293" s="284"/>
      <c r="C293" s="231"/>
      <c r="D293" s="158"/>
      <c r="E293" s="159"/>
      <c r="F293" s="160"/>
      <c r="G293" s="161"/>
      <c r="H293" s="159"/>
      <c r="I293" s="161"/>
      <c r="J293" s="161"/>
      <c r="K293" s="222"/>
      <c r="L293" s="285"/>
      <c r="M293" s="161"/>
      <c r="N293" s="193"/>
      <c r="O293" s="211"/>
      <c r="P293" s="286"/>
      <c r="Q293" s="287"/>
      <c r="R293" s="188"/>
      <c r="S293" s="207"/>
      <c r="T293" s="190"/>
      <c r="U293" s="221"/>
      <c r="V293" s="160"/>
      <c r="W293" s="210"/>
      <c r="X293" s="211"/>
    </row>
    <row r="294">
      <c r="A294" s="158"/>
      <c r="B294" s="284"/>
      <c r="C294" s="231"/>
      <c r="D294" s="158"/>
      <c r="E294" s="159"/>
      <c r="F294" s="160"/>
      <c r="G294" s="161"/>
      <c r="H294" s="159"/>
      <c r="I294" s="161"/>
      <c r="J294" s="161"/>
      <c r="K294" s="222"/>
      <c r="L294" s="285"/>
      <c r="M294" s="161"/>
      <c r="N294" s="193"/>
      <c r="O294" s="211"/>
      <c r="P294" s="286"/>
      <c r="Q294" s="287"/>
      <c r="R294" s="188"/>
      <c r="S294" s="207"/>
      <c r="T294" s="190"/>
      <c r="U294" s="221"/>
      <c r="V294" s="160"/>
      <c r="W294" s="210"/>
      <c r="X294" s="211"/>
    </row>
    <row r="295">
      <c r="A295" s="158"/>
      <c r="B295" s="284"/>
      <c r="C295" s="231"/>
      <c r="D295" s="158"/>
      <c r="E295" s="159"/>
      <c r="F295" s="160"/>
      <c r="G295" s="161"/>
      <c r="H295" s="159"/>
      <c r="I295" s="161"/>
      <c r="J295" s="161"/>
      <c r="K295" s="222"/>
      <c r="L295" s="285"/>
      <c r="M295" s="161"/>
      <c r="N295" s="193"/>
      <c r="O295" s="211"/>
      <c r="P295" s="286"/>
      <c r="Q295" s="287"/>
      <c r="R295" s="188"/>
      <c r="S295" s="207"/>
      <c r="T295" s="190"/>
      <c r="U295" s="221"/>
      <c r="V295" s="160"/>
      <c r="W295" s="210"/>
      <c r="X295" s="211"/>
    </row>
    <row r="296">
      <c r="A296" s="158"/>
      <c r="B296" s="284"/>
      <c r="C296" s="231"/>
      <c r="D296" s="158"/>
      <c r="E296" s="159"/>
      <c r="F296" s="160"/>
      <c r="G296" s="161"/>
      <c r="H296" s="159"/>
      <c r="I296" s="161"/>
      <c r="J296" s="161"/>
      <c r="K296" s="222"/>
      <c r="L296" s="285"/>
      <c r="M296" s="161"/>
      <c r="N296" s="193"/>
      <c r="O296" s="211"/>
      <c r="P296" s="286"/>
      <c r="Q296" s="287"/>
      <c r="R296" s="188"/>
      <c r="S296" s="207"/>
      <c r="T296" s="190"/>
      <c r="U296" s="221"/>
      <c r="V296" s="160"/>
      <c r="W296" s="210"/>
      <c r="X296" s="211"/>
    </row>
    <row r="297">
      <c r="A297" s="158"/>
      <c r="B297" s="284"/>
      <c r="C297" s="231"/>
      <c r="D297" s="158"/>
      <c r="E297" s="159"/>
      <c r="F297" s="160"/>
      <c r="G297" s="161"/>
      <c r="H297" s="159"/>
      <c r="I297" s="161"/>
      <c r="J297" s="161"/>
      <c r="K297" s="222"/>
      <c r="L297" s="285"/>
      <c r="M297" s="161"/>
      <c r="N297" s="193"/>
      <c r="O297" s="211"/>
      <c r="P297" s="286"/>
      <c r="Q297" s="287"/>
      <c r="R297" s="188"/>
      <c r="S297" s="207"/>
      <c r="T297" s="190"/>
      <c r="U297" s="221"/>
      <c r="V297" s="160"/>
      <c r="W297" s="210"/>
      <c r="X297" s="211"/>
    </row>
    <row r="298">
      <c r="A298" s="158"/>
      <c r="B298" s="284"/>
      <c r="C298" s="231"/>
      <c r="D298" s="158"/>
      <c r="E298" s="159"/>
      <c r="F298" s="160"/>
      <c r="G298" s="161"/>
      <c r="H298" s="159"/>
      <c r="I298" s="161"/>
      <c r="J298" s="161"/>
      <c r="K298" s="222"/>
      <c r="L298" s="285"/>
      <c r="M298" s="161"/>
      <c r="N298" s="193"/>
      <c r="O298" s="211"/>
      <c r="P298" s="286"/>
      <c r="Q298" s="287"/>
      <c r="R298" s="188"/>
      <c r="S298" s="207"/>
      <c r="T298" s="190"/>
      <c r="U298" s="221"/>
      <c r="V298" s="160"/>
      <c r="W298" s="210"/>
      <c r="X298" s="211"/>
    </row>
    <row r="299">
      <c r="A299" s="158"/>
      <c r="B299" s="284"/>
      <c r="C299" s="231"/>
      <c r="D299" s="158"/>
      <c r="E299" s="159"/>
      <c r="F299" s="160"/>
      <c r="G299" s="161"/>
      <c r="H299" s="159"/>
      <c r="I299" s="161"/>
      <c r="J299" s="161"/>
      <c r="K299" s="222"/>
      <c r="L299" s="285"/>
      <c r="M299" s="161"/>
      <c r="N299" s="193"/>
      <c r="O299" s="211"/>
      <c r="P299" s="286"/>
      <c r="Q299" s="287"/>
      <c r="R299" s="188"/>
      <c r="S299" s="207"/>
      <c r="T299" s="190"/>
      <c r="U299" s="221"/>
      <c r="V299" s="160"/>
      <c r="W299" s="210"/>
      <c r="X299" s="211"/>
    </row>
    <row r="300">
      <c r="A300" s="158"/>
      <c r="B300" s="284"/>
      <c r="C300" s="231"/>
      <c r="D300" s="158"/>
      <c r="E300" s="159"/>
      <c r="F300" s="160"/>
      <c r="G300" s="161"/>
      <c r="H300" s="159"/>
      <c r="I300" s="161"/>
      <c r="J300" s="161"/>
      <c r="K300" s="222"/>
      <c r="L300" s="285"/>
      <c r="M300" s="161"/>
      <c r="N300" s="193"/>
      <c r="O300" s="211"/>
      <c r="P300" s="286"/>
      <c r="Q300" s="287"/>
      <c r="R300" s="188"/>
      <c r="S300" s="207"/>
      <c r="T300" s="190"/>
      <c r="U300" s="221"/>
      <c r="V300" s="160"/>
      <c r="W300" s="210"/>
      <c r="X300" s="211"/>
    </row>
    <row r="301">
      <c r="A301" s="158"/>
      <c r="B301" s="284"/>
      <c r="C301" s="231"/>
      <c r="D301" s="158"/>
      <c r="E301" s="159"/>
      <c r="F301" s="160"/>
      <c r="G301" s="161"/>
      <c r="H301" s="159"/>
      <c r="I301" s="161"/>
      <c r="J301" s="161"/>
      <c r="K301" s="222"/>
      <c r="L301" s="285"/>
      <c r="M301" s="161"/>
      <c r="N301" s="193"/>
      <c r="O301" s="211"/>
      <c r="P301" s="286"/>
      <c r="Q301" s="287"/>
      <c r="R301" s="188"/>
      <c r="S301" s="207"/>
      <c r="T301" s="190"/>
      <c r="U301" s="221"/>
      <c r="V301" s="160"/>
      <c r="W301" s="210"/>
      <c r="X301" s="211"/>
    </row>
    <row r="302">
      <c r="A302" s="158"/>
      <c r="B302" s="284"/>
      <c r="C302" s="231"/>
      <c r="D302" s="158"/>
      <c r="E302" s="159"/>
      <c r="F302" s="160"/>
      <c r="G302" s="161"/>
      <c r="H302" s="159"/>
      <c r="I302" s="161"/>
      <c r="J302" s="161"/>
      <c r="K302" s="222"/>
      <c r="L302" s="285"/>
      <c r="M302" s="161"/>
      <c r="N302" s="193"/>
      <c r="O302" s="211"/>
      <c r="P302" s="286"/>
      <c r="Q302" s="287"/>
      <c r="R302" s="188"/>
      <c r="S302" s="207"/>
      <c r="T302" s="190"/>
      <c r="U302" s="221"/>
      <c r="V302" s="160"/>
      <c r="W302" s="210"/>
      <c r="X302" s="211"/>
    </row>
    <row r="303">
      <c r="A303" s="158"/>
      <c r="B303" s="284"/>
      <c r="C303" s="231"/>
      <c r="D303" s="158"/>
      <c r="E303" s="159"/>
      <c r="F303" s="160"/>
      <c r="G303" s="161"/>
      <c r="H303" s="159"/>
      <c r="I303" s="161"/>
      <c r="J303" s="161"/>
      <c r="K303" s="222"/>
      <c r="L303" s="285"/>
      <c r="M303" s="161"/>
      <c r="N303" s="193"/>
      <c r="O303" s="211"/>
      <c r="P303" s="286"/>
      <c r="Q303" s="287"/>
      <c r="R303" s="188"/>
      <c r="S303" s="207"/>
      <c r="T303" s="190"/>
      <c r="U303" s="221"/>
      <c r="V303" s="160"/>
      <c r="W303" s="210"/>
      <c r="X303" s="211"/>
    </row>
    <row r="304">
      <c r="A304" s="158"/>
      <c r="B304" s="284"/>
      <c r="C304" s="231"/>
      <c r="D304" s="158"/>
      <c r="E304" s="159"/>
      <c r="F304" s="160"/>
      <c r="G304" s="161"/>
      <c r="H304" s="159"/>
      <c r="I304" s="161"/>
      <c r="J304" s="161"/>
      <c r="K304" s="222"/>
      <c r="L304" s="285"/>
      <c r="M304" s="161"/>
      <c r="N304" s="193"/>
      <c r="O304" s="211"/>
      <c r="P304" s="286"/>
      <c r="Q304" s="287"/>
      <c r="R304" s="188"/>
      <c r="S304" s="207"/>
      <c r="T304" s="190"/>
      <c r="U304" s="221"/>
      <c r="V304" s="160"/>
      <c r="W304" s="210"/>
      <c r="X304" s="211"/>
    </row>
    <row r="305">
      <c r="A305" s="158"/>
      <c r="B305" s="284"/>
      <c r="C305" s="231"/>
      <c r="D305" s="158"/>
      <c r="E305" s="159"/>
      <c r="F305" s="160"/>
      <c r="G305" s="161"/>
      <c r="H305" s="159"/>
      <c r="I305" s="161"/>
      <c r="J305" s="161"/>
      <c r="K305" s="222"/>
      <c r="L305" s="285"/>
      <c r="M305" s="161"/>
      <c r="N305" s="193"/>
      <c r="O305" s="211"/>
      <c r="P305" s="286"/>
      <c r="Q305" s="287"/>
      <c r="R305" s="188"/>
      <c r="S305" s="207"/>
      <c r="T305" s="190"/>
      <c r="U305" s="221"/>
      <c r="V305" s="160"/>
      <c r="W305" s="210"/>
      <c r="X305" s="211"/>
    </row>
    <row r="306">
      <c r="A306" s="158"/>
      <c r="B306" s="284"/>
      <c r="C306" s="231"/>
      <c r="D306" s="158"/>
      <c r="E306" s="159"/>
      <c r="F306" s="160"/>
      <c r="G306" s="161"/>
      <c r="H306" s="159"/>
      <c r="I306" s="161"/>
      <c r="J306" s="161"/>
      <c r="K306" s="222"/>
      <c r="L306" s="285"/>
      <c r="M306" s="161"/>
      <c r="N306" s="193"/>
      <c r="O306" s="211"/>
      <c r="P306" s="286"/>
      <c r="Q306" s="287"/>
      <c r="R306" s="188"/>
      <c r="S306" s="207"/>
      <c r="T306" s="190"/>
      <c r="U306" s="221"/>
      <c r="V306" s="160"/>
      <c r="W306" s="210"/>
      <c r="X306" s="211"/>
    </row>
    <row r="307">
      <c r="A307" s="158"/>
      <c r="B307" s="284"/>
      <c r="C307" s="231"/>
      <c r="D307" s="158"/>
      <c r="E307" s="159"/>
      <c r="F307" s="160"/>
      <c r="G307" s="161"/>
      <c r="H307" s="159"/>
      <c r="I307" s="161"/>
      <c r="J307" s="161"/>
      <c r="K307" s="222"/>
      <c r="L307" s="285"/>
      <c r="M307" s="161"/>
      <c r="N307" s="193"/>
      <c r="O307" s="211"/>
      <c r="P307" s="286"/>
      <c r="Q307" s="287"/>
      <c r="R307" s="188"/>
      <c r="S307" s="207"/>
      <c r="T307" s="190"/>
      <c r="U307" s="221"/>
      <c r="V307" s="160"/>
      <c r="W307" s="210"/>
      <c r="X307" s="211"/>
    </row>
    <row r="308">
      <c r="A308" s="158"/>
      <c r="B308" s="284"/>
      <c r="C308" s="231"/>
      <c r="D308" s="158"/>
      <c r="E308" s="159"/>
      <c r="F308" s="160"/>
      <c r="G308" s="161"/>
      <c r="H308" s="159"/>
      <c r="I308" s="161"/>
      <c r="J308" s="161"/>
      <c r="K308" s="222"/>
      <c r="L308" s="285"/>
      <c r="M308" s="161"/>
      <c r="N308" s="193"/>
      <c r="O308" s="211"/>
      <c r="P308" s="286"/>
      <c r="Q308" s="287"/>
      <c r="R308" s="188"/>
      <c r="S308" s="207"/>
      <c r="T308" s="190"/>
      <c r="U308" s="221"/>
      <c r="V308" s="160"/>
      <c r="W308" s="210"/>
      <c r="X308" s="211"/>
    </row>
    <row r="309">
      <c r="A309" s="158"/>
      <c r="B309" s="284"/>
      <c r="C309" s="231"/>
      <c r="D309" s="158"/>
      <c r="E309" s="159"/>
      <c r="F309" s="160"/>
      <c r="G309" s="161"/>
      <c r="H309" s="159"/>
      <c r="I309" s="161"/>
      <c r="J309" s="161"/>
      <c r="K309" s="222"/>
      <c r="L309" s="285"/>
      <c r="M309" s="161"/>
      <c r="N309" s="193"/>
      <c r="O309" s="211"/>
      <c r="P309" s="286"/>
      <c r="Q309" s="287"/>
      <c r="R309" s="188"/>
      <c r="S309" s="207"/>
      <c r="T309" s="190"/>
      <c r="U309" s="221"/>
      <c r="V309" s="160"/>
      <c r="W309" s="210"/>
      <c r="X309" s="211"/>
    </row>
    <row r="310">
      <c r="A310" s="158"/>
      <c r="B310" s="284"/>
      <c r="C310" s="231"/>
      <c r="D310" s="158"/>
      <c r="E310" s="159"/>
      <c r="F310" s="160"/>
      <c r="G310" s="161"/>
      <c r="H310" s="159"/>
      <c r="I310" s="161"/>
      <c r="J310" s="161"/>
      <c r="K310" s="222"/>
      <c r="L310" s="285"/>
      <c r="M310" s="161"/>
      <c r="N310" s="193"/>
      <c r="O310" s="211"/>
      <c r="P310" s="286"/>
      <c r="Q310" s="287"/>
      <c r="R310" s="188"/>
      <c r="S310" s="207"/>
      <c r="T310" s="190"/>
      <c r="U310" s="221"/>
      <c r="V310" s="160"/>
      <c r="W310" s="210"/>
      <c r="X310" s="211"/>
    </row>
    <row r="311">
      <c r="A311" s="158"/>
      <c r="B311" s="284"/>
      <c r="C311" s="231"/>
      <c r="D311" s="158"/>
      <c r="E311" s="159"/>
      <c r="F311" s="160"/>
      <c r="G311" s="161"/>
      <c r="H311" s="159"/>
      <c r="I311" s="161"/>
      <c r="J311" s="161"/>
      <c r="K311" s="222"/>
      <c r="L311" s="285"/>
      <c r="M311" s="161"/>
      <c r="N311" s="193"/>
      <c r="O311" s="211"/>
      <c r="P311" s="286"/>
      <c r="Q311" s="287"/>
      <c r="R311" s="188"/>
      <c r="S311" s="207"/>
      <c r="T311" s="190"/>
      <c r="U311" s="221"/>
      <c r="V311" s="160"/>
      <c r="W311" s="210"/>
      <c r="X311" s="211"/>
    </row>
    <row r="312">
      <c r="A312" s="158"/>
      <c r="B312" s="284"/>
      <c r="C312" s="231"/>
      <c r="D312" s="158"/>
      <c r="E312" s="159"/>
      <c r="F312" s="160"/>
      <c r="G312" s="161"/>
      <c r="H312" s="159"/>
      <c r="I312" s="161"/>
      <c r="J312" s="161"/>
      <c r="K312" s="222"/>
      <c r="L312" s="285"/>
      <c r="M312" s="161"/>
      <c r="N312" s="193"/>
      <c r="O312" s="211"/>
      <c r="P312" s="286"/>
      <c r="Q312" s="287"/>
      <c r="R312" s="188"/>
      <c r="S312" s="207"/>
      <c r="T312" s="190"/>
      <c r="U312" s="221"/>
      <c r="V312" s="160"/>
      <c r="W312" s="210"/>
      <c r="X312" s="211"/>
    </row>
    <row r="313">
      <c r="A313" s="158"/>
      <c r="B313" s="284"/>
      <c r="C313" s="231"/>
      <c r="D313" s="158"/>
      <c r="E313" s="159"/>
      <c r="F313" s="160"/>
      <c r="G313" s="161"/>
      <c r="H313" s="159"/>
      <c r="I313" s="161"/>
      <c r="J313" s="161"/>
      <c r="K313" s="222"/>
      <c r="L313" s="285"/>
      <c r="M313" s="161"/>
      <c r="N313" s="193"/>
      <c r="O313" s="211"/>
      <c r="P313" s="286"/>
      <c r="Q313" s="287"/>
      <c r="R313" s="188"/>
      <c r="S313" s="207"/>
      <c r="T313" s="190"/>
      <c r="U313" s="221"/>
      <c r="V313" s="160"/>
      <c r="W313" s="210"/>
      <c r="X313" s="211"/>
    </row>
    <row r="314">
      <c r="A314" s="158"/>
      <c r="B314" s="284"/>
      <c r="C314" s="231"/>
      <c r="D314" s="158"/>
      <c r="E314" s="159"/>
      <c r="F314" s="160"/>
      <c r="G314" s="161"/>
      <c r="H314" s="159"/>
      <c r="I314" s="161"/>
      <c r="J314" s="161"/>
      <c r="K314" s="222"/>
      <c r="L314" s="285"/>
      <c r="M314" s="161"/>
      <c r="N314" s="193"/>
      <c r="O314" s="211"/>
      <c r="P314" s="286"/>
      <c r="Q314" s="287"/>
      <c r="R314" s="188"/>
      <c r="S314" s="207"/>
      <c r="T314" s="190"/>
      <c r="U314" s="221"/>
      <c r="V314" s="160"/>
      <c r="W314" s="210"/>
      <c r="X314" s="211"/>
    </row>
    <row r="315">
      <c r="A315" s="158"/>
      <c r="B315" s="284"/>
      <c r="C315" s="231"/>
      <c r="D315" s="158"/>
      <c r="E315" s="159"/>
      <c r="F315" s="160"/>
      <c r="G315" s="161"/>
      <c r="H315" s="159"/>
      <c r="I315" s="161"/>
      <c r="J315" s="161"/>
      <c r="K315" s="222"/>
      <c r="L315" s="285"/>
      <c r="M315" s="161"/>
      <c r="N315" s="193"/>
      <c r="O315" s="211"/>
      <c r="P315" s="286"/>
      <c r="Q315" s="287"/>
      <c r="R315" s="188"/>
      <c r="S315" s="207"/>
      <c r="T315" s="190"/>
      <c r="U315" s="221"/>
      <c r="V315" s="160"/>
      <c r="W315" s="210"/>
      <c r="X315" s="211"/>
    </row>
    <row r="316">
      <c r="A316" s="158"/>
      <c r="B316" s="284"/>
      <c r="C316" s="231"/>
      <c r="D316" s="158"/>
      <c r="E316" s="159"/>
      <c r="F316" s="160"/>
      <c r="G316" s="161"/>
      <c r="H316" s="159"/>
      <c r="I316" s="161"/>
      <c r="J316" s="161"/>
      <c r="K316" s="222"/>
      <c r="L316" s="285"/>
      <c r="M316" s="161"/>
      <c r="N316" s="193"/>
      <c r="O316" s="211"/>
      <c r="P316" s="286"/>
      <c r="Q316" s="287"/>
      <c r="R316" s="188"/>
      <c r="S316" s="207"/>
      <c r="T316" s="190"/>
      <c r="U316" s="221"/>
      <c r="V316" s="160"/>
      <c r="W316" s="210"/>
      <c r="X316" s="211"/>
    </row>
    <row r="317">
      <c r="A317" s="158"/>
      <c r="B317" s="284"/>
      <c r="C317" s="231"/>
      <c r="D317" s="158"/>
      <c r="E317" s="159"/>
      <c r="F317" s="160"/>
      <c r="G317" s="161"/>
      <c r="H317" s="159"/>
      <c r="I317" s="161"/>
      <c r="J317" s="161"/>
      <c r="K317" s="222"/>
      <c r="L317" s="285"/>
      <c r="M317" s="161"/>
      <c r="N317" s="193"/>
      <c r="O317" s="211"/>
      <c r="P317" s="286"/>
      <c r="Q317" s="287"/>
      <c r="R317" s="188"/>
      <c r="S317" s="207"/>
      <c r="T317" s="190"/>
      <c r="U317" s="221"/>
      <c r="V317" s="160"/>
      <c r="W317" s="210"/>
      <c r="X317" s="211"/>
    </row>
    <row r="318">
      <c r="A318" s="158"/>
      <c r="B318" s="284"/>
      <c r="C318" s="231"/>
      <c r="D318" s="158"/>
      <c r="E318" s="159"/>
      <c r="F318" s="160"/>
      <c r="G318" s="161"/>
      <c r="H318" s="159"/>
      <c r="I318" s="161"/>
      <c r="J318" s="161"/>
      <c r="K318" s="222"/>
      <c r="L318" s="285"/>
      <c r="M318" s="161"/>
      <c r="N318" s="193"/>
      <c r="O318" s="211"/>
      <c r="P318" s="286"/>
      <c r="Q318" s="287"/>
      <c r="R318" s="188"/>
      <c r="S318" s="207"/>
      <c r="T318" s="190"/>
      <c r="U318" s="221"/>
      <c r="V318" s="160"/>
      <c r="W318" s="210"/>
      <c r="X318" s="211"/>
    </row>
    <row r="319">
      <c r="A319" s="158"/>
      <c r="B319" s="284"/>
      <c r="C319" s="231"/>
      <c r="D319" s="158"/>
      <c r="E319" s="159"/>
      <c r="F319" s="160"/>
      <c r="G319" s="161"/>
      <c r="H319" s="159"/>
      <c r="I319" s="161"/>
      <c r="J319" s="161"/>
      <c r="K319" s="222"/>
      <c r="L319" s="285"/>
      <c r="M319" s="161"/>
      <c r="N319" s="193"/>
      <c r="O319" s="211"/>
      <c r="P319" s="286"/>
      <c r="Q319" s="287"/>
      <c r="R319" s="188"/>
      <c r="S319" s="207"/>
      <c r="T319" s="190"/>
      <c r="U319" s="221"/>
      <c r="V319" s="160"/>
      <c r="W319" s="210"/>
      <c r="X319" s="211"/>
    </row>
    <row r="320">
      <c r="A320" s="158"/>
      <c r="B320" s="284"/>
      <c r="C320" s="231"/>
      <c r="D320" s="158"/>
      <c r="E320" s="159"/>
      <c r="F320" s="160"/>
      <c r="G320" s="161"/>
      <c r="H320" s="159"/>
      <c r="I320" s="161"/>
      <c r="J320" s="161"/>
      <c r="K320" s="222"/>
      <c r="L320" s="285"/>
      <c r="M320" s="161"/>
      <c r="N320" s="193"/>
      <c r="O320" s="211"/>
      <c r="P320" s="286"/>
      <c r="Q320" s="287"/>
      <c r="R320" s="188"/>
      <c r="S320" s="207"/>
      <c r="T320" s="190"/>
      <c r="U320" s="221"/>
      <c r="V320" s="160"/>
      <c r="W320" s="210"/>
      <c r="X320" s="211"/>
    </row>
    <row r="321">
      <c r="A321" s="158"/>
      <c r="B321" s="284"/>
      <c r="C321" s="231"/>
      <c r="D321" s="158"/>
      <c r="E321" s="159"/>
      <c r="F321" s="160"/>
      <c r="G321" s="161"/>
      <c r="H321" s="159"/>
      <c r="I321" s="161"/>
      <c r="J321" s="161"/>
      <c r="K321" s="222"/>
      <c r="L321" s="285"/>
      <c r="M321" s="161"/>
      <c r="N321" s="193"/>
      <c r="O321" s="211"/>
      <c r="P321" s="286"/>
      <c r="Q321" s="287"/>
      <c r="R321" s="188"/>
      <c r="S321" s="207"/>
      <c r="T321" s="190"/>
      <c r="U321" s="221"/>
      <c r="V321" s="160"/>
      <c r="W321" s="210"/>
      <c r="X321" s="211"/>
    </row>
    <row r="322">
      <c r="A322" s="158"/>
      <c r="B322" s="284"/>
      <c r="C322" s="231"/>
      <c r="D322" s="158"/>
      <c r="E322" s="159"/>
      <c r="F322" s="160"/>
      <c r="G322" s="161"/>
      <c r="H322" s="159"/>
      <c r="I322" s="161"/>
      <c r="J322" s="161"/>
      <c r="K322" s="222"/>
      <c r="L322" s="285"/>
      <c r="M322" s="161"/>
      <c r="N322" s="193"/>
      <c r="O322" s="211"/>
      <c r="P322" s="286"/>
      <c r="Q322" s="287"/>
      <c r="R322" s="188"/>
      <c r="S322" s="207"/>
      <c r="T322" s="190"/>
      <c r="U322" s="221"/>
      <c r="V322" s="160"/>
      <c r="W322" s="210"/>
      <c r="X322" s="211"/>
    </row>
    <row r="323">
      <c r="A323" s="158"/>
      <c r="B323" s="284"/>
      <c r="C323" s="231"/>
      <c r="D323" s="158"/>
      <c r="E323" s="159"/>
      <c r="F323" s="160"/>
      <c r="G323" s="161"/>
      <c r="H323" s="159"/>
      <c r="I323" s="161"/>
      <c r="J323" s="161"/>
      <c r="K323" s="222"/>
      <c r="L323" s="285"/>
      <c r="M323" s="161"/>
      <c r="N323" s="193"/>
      <c r="O323" s="211"/>
      <c r="P323" s="286"/>
      <c r="Q323" s="287"/>
      <c r="R323" s="188"/>
      <c r="S323" s="207"/>
      <c r="T323" s="190"/>
      <c r="U323" s="221"/>
      <c r="V323" s="160"/>
      <c r="W323" s="210"/>
      <c r="X323" s="211"/>
    </row>
    <row r="324">
      <c r="A324" s="158"/>
      <c r="B324" s="284"/>
      <c r="C324" s="231"/>
      <c r="D324" s="158"/>
      <c r="E324" s="159"/>
      <c r="F324" s="160"/>
      <c r="G324" s="161"/>
      <c r="H324" s="159"/>
      <c r="I324" s="161"/>
      <c r="J324" s="161"/>
      <c r="K324" s="222"/>
      <c r="L324" s="285"/>
      <c r="M324" s="161"/>
      <c r="N324" s="193"/>
      <c r="O324" s="211"/>
      <c r="P324" s="286"/>
      <c r="Q324" s="287"/>
      <c r="R324" s="188"/>
      <c r="S324" s="207"/>
      <c r="T324" s="190"/>
      <c r="U324" s="221"/>
      <c r="V324" s="160"/>
      <c r="W324" s="210"/>
      <c r="X324" s="211"/>
    </row>
    <row r="325">
      <c r="A325" s="158"/>
      <c r="B325" s="284"/>
      <c r="C325" s="231"/>
      <c r="D325" s="158"/>
      <c r="E325" s="159"/>
      <c r="F325" s="160"/>
      <c r="G325" s="161"/>
      <c r="H325" s="159"/>
      <c r="I325" s="161"/>
      <c r="J325" s="161"/>
      <c r="K325" s="222"/>
      <c r="L325" s="285"/>
      <c r="M325" s="161"/>
      <c r="N325" s="193"/>
      <c r="O325" s="211"/>
      <c r="P325" s="286"/>
      <c r="Q325" s="287"/>
      <c r="R325" s="188"/>
      <c r="S325" s="207"/>
      <c r="T325" s="190"/>
      <c r="U325" s="221"/>
      <c r="V325" s="160"/>
      <c r="W325" s="210"/>
      <c r="X325" s="211"/>
    </row>
    <row r="326">
      <c r="A326" s="158"/>
      <c r="B326" s="284"/>
      <c r="C326" s="231"/>
      <c r="D326" s="158"/>
      <c r="E326" s="159"/>
      <c r="F326" s="160"/>
      <c r="G326" s="161"/>
      <c r="H326" s="159"/>
      <c r="I326" s="161"/>
      <c r="J326" s="161"/>
      <c r="K326" s="222"/>
      <c r="L326" s="285"/>
      <c r="M326" s="161"/>
      <c r="N326" s="193"/>
      <c r="O326" s="211"/>
      <c r="P326" s="286"/>
      <c r="Q326" s="287"/>
      <c r="R326" s="188"/>
      <c r="S326" s="207"/>
      <c r="T326" s="190"/>
      <c r="U326" s="221"/>
      <c r="V326" s="160"/>
      <c r="W326" s="210"/>
      <c r="X326" s="211"/>
    </row>
    <row r="327">
      <c r="A327" s="158"/>
      <c r="B327" s="284"/>
      <c r="C327" s="231"/>
      <c r="D327" s="158"/>
      <c r="E327" s="159"/>
      <c r="F327" s="160"/>
      <c r="G327" s="161"/>
      <c r="H327" s="159"/>
      <c r="I327" s="161"/>
      <c r="J327" s="161"/>
      <c r="K327" s="222"/>
      <c r="L327" s="285"/>
      <c r="M327" s="161"/>
      <c r="N327" s="193"/>
      <c r="O327" s="211"/>
      <c r="P327" s="286"/>
      <c r="Q327" s="287"/>
      <c r="R327" s="188"/>
      <c r="S327" s="207"/>
      <c r="T327" s="190"/>
      <c r="U327" s="221"/>
      <c r="V327" s="160"/>
      <c r="W327" s="210"/>
      <c r="X327" s="211"/>
    </row>
    <row r="328">
      <c r="A328" s="158"/>
      <c r="B328" s="284"/>
      <c r="C328" s="231"/>
      <c r="D328" s="158"/>
      <c r="E328" s="159"/>
      <c r="F328" s="160"/>
      <c r="G328" s="161"/>
      <c r="H328" s="159"/>
      <c r="I328" s="161"/>
      <c r="J328" s="161"/>
      <c r="K328" s="222"/>
      <c r="L328" s="285"/>
      <c r="M328" s="161"/>
      <c r="N328" s="193"/>
      <c r="O328" s="211"/>
      <c r="P328" s="286"/>
      <c r="Q328" s="287"/>
      <c r="R328" s="188"/>
      <c r="S328" s="207"/>
      <c r="T328" s="190"/>
      <c r="U328" s="221"/>
      <c r="V328" s="160"/>
      <c r="W328" s="210"/>
      <c r="X328" s="211"/>
    </row>
    <row r="329">
      <c r="A329" s="158"/>
      <c r="B329" s="284"/>
      <c r="C329" s="231"/>
      <c r="D329" s="158"/>
      <c r="E329" s="159"/>
      <c r="F329" s="160"/>
      <c r="G329" s="161"/>
      <c r="H329" s="159"/>
      <c r="I329" s="161"/>
      <c r="J329" s="161"/>
      <c r="K329" s="222"/>
      <c r="L329" s="285"/>
      <c r="M329" s="161"/>
      <c r="N329" s="193"/>
      <c r="O329" s="211"/>
      <c r="P329" s="286"/>
      <c r="Q329" s="287"/>
      <c r="R329" s="188"/>
      <c r="S329" s="207"/>
      <c r="T329" s="190"/>
      <c r="U329" s="221"/>
      <c r="V329" s="160"/>
      <c r="W329" s="210"/>
      <c r="X329" s="211"/>
    </row>
    <row r="330">
      <c r="A330" s="158"/>
      <c r="B330" s="284"/>
      <c r="C330" s="231"/>
      <c r="D330" s="158"/>
      <c r="E330" s="159"/>
      <c r="F330" s="160"/>
      <c r="G330" s="161"/>
      <c r="H330" s="159"/>
      <c r="I330" s="161"/>
      <c r="J330" s="161"/>
      <c r="K330" s="222"/>
      <c r="L330" s="285"/>
      <c r="M330" s="161"/>
      <c r="N330" s="193"/>
      <c r="O330" s="211"/>
      <c r="P330" s="286"/>
      <c r="Q330" s="287"/>
      <c r="R330" s="188"/>
      <c r="S330" s="207"/>
      <c r="T330" s="190"/>
      <c r="U330" s="221"/>
      <c r="V330" s="160"/>
      <c r="W330" s="210"/>
      <c r="X330" s="211"/>
    </row>
    <row r="331">
      <c r="A331" s="158"/>
      <c r="B331" s="284"/>
      <c r="C331" s="231"/>
      <c r="D331" s="158"/>
      <c r="E331" s="159"/>
      <c r="F331" s="160"/>
      <c r="G331" s="161"/>
      <c r="H331" s="159"/>
      <c r="I331" s="161"/>
      <c r="J331" s="161"/>
      <c r="K331" s="222"/>
      <c r="L331" s="285"/>
      <c r="M331" s="161"/>
      <c r="N331" s="193"/>
      <c r="O331" s="211"/>
      <c r="P331" s="286"/>
      <c r="Q331" s="287"/>
      <c r="R331" s="188"/>
      <c r="S331" s="207"/>
      <c r="T331" s="190"/>
      <c r="U331" s="221"/>
      <c r="V331" s="160"/>
      <c r="W331" s="210"/>
      <c r="X331" s="211"/>
    </row>
    <row r="332">
      <c r="A332" s="158"/>
      <c r="B332" s="284"/>
      <c r="C332" s="231"/>
      <c r="D332" s="158"/>
      <c r="E332" s="159"/>
      <c r="F332" s="160"/>
      <c r="G332" s="161"/>
      <c r="H332" s="159"/>
      <c r="I332" s="161"/>
      <c r="J332" s="161"/>
      <c r="K332" s="222"/>
      <c r="L332" s="285"/>
      <c r="M332" s="161"/>
      <c r="N332" s="193"/>
      <c r="O332" s="211"/>
      <c r="P332" s="286"/>
      <c r="Q332" s="287"/>
      <c r="R332" s="188"/>
      <c r="S332" s="207"/>
      <c r="T332" s="190"/>
      <c r="U332" s="221"/>
      <c r="V332" s="160"/>
      <c r="W332" s="210"/>
      <c r="X332" s="211"/>
    </row>
    <row r="333">
      <c r="A333" s="158"/>
      <c r="B333" s="284"/>
      <c r="C333" s="231"/>
      <c r="D333" s="158"/>
      <c r="E333" s="159"/>
      <c r="F333" s="160"/>
      <c r="G333" s="161"/>
      <c r="H333" s="159"/>
      <c r="I333" s="161"/>
      <c r="J333" s="161"/>
      <c r="K333" s="222"/>
      <c r="L333" s="285"/>
      <c r="M333" s="161"/>
      <c r="N333" s="193"/>
      <c r="O333" s="211"/>
      <c r="P333" s="286"/>
      <c r="Q333" s="287"/>
      <c r="R333" s="188"/>
      <c r="S333" s="207"/>
      <c r="T333" s="190"/>
      <c r="U333" s="221"/>
      <c r="V333" s="160"/>
      <c r="W333" s="210"/>
      <c r="X333" s="211"/>
    </row>
    <row r="334">
      <c r="A334" s="158"/>
      <c r="B334" s="284"/>
      <c r="C334" s="231"/>
      <c r="D334" s="158"/>
      <c r="E334" s="159"/>
      <c r="F334" s="160"/>
      <c r="G334" s="161"/>
      <c r="H334" s="159"/>
      <c r="I334" s="161"/>
      <c r="J334" s="161"/>
      <c r="K334" s="222"/>
      <c r="L334" s="285"/>
      <c r="M334" s="161"/>
      <c r="N334" s="193"/>
      <c r="O334" s="211"/>
      <c r="P334" s="286"/>
      <c r="Q334" s="287"/>
      <c r="R334" s="188"/>
      <c r="S334" s="207"/>
      <c r="T334" s="190"/>
      <c r="U334" s="221"/>
      <c r="V334" s="160"/>
      <c r="W334" s="210"/>
      <c r="X334" s="211"/>
    </row>
    <row r="335">
      <c r="A335" s="158"/>
      <c r="B335" s="284"/>
      <c r="C335" s="231"/>
      <c r="D335" s="158"/>
      <c r="E335" s="159"/>
      <c r="F335" s="160"/>
      <c r="G335" s="161"/>
      <c r="H335" s="159"/>
      <c r="I335" s="161"/>
      <c r="J335" s="161"/>
      <c r="K335" s="222"/>
      <c r="L335" s="285"/>
      <c r="M335" s="161"/>
      <c r="N335" s="193"/>
      <c r="O335" s="211"/>
      <c r="P335" s="286"/>
      <c r="Q335" s="287"/>
      <c r="R335" s="188"/>
      <c r="S335" s="207"/>
      <c r="T335" s="190"/>
      <c r="U335" s="221"/>
      <c r="V335" s="160"/>
      <c r="W335" s="210"/>
      <c r="X335" s="211"/>
    </row>
    <row r="336">
      <c r="A336" s="158"/>
      <c r="B336" s="284"/>
      <c r="C336" s="231"/>
      <c r="D336" s="158"/>
      <c r="E336" s="159"/>
      <c r="F336" s="160"/>
      <c r="G336" s="161"/>
      <c r="H336" s="159"/>
      <c r="I336" s="161"/>
      <c r="J336" s="161"/>
      <c r="K336" s="222"/>
      <c r="L336" s="285"/>
      <c r="M336" s="161"/>
      <c r="N336" s="193"/>
      <c r="O336" s="211"/>
      <c r="P336" s="286"/>
      <c r="Q336" s="287"/>
      <c r="R336" s="188"/>
      <c r="S336" s="207"/>
      <c r="T336" s="190"/>
      <c r="U336" s="221"/>
      <c r="V336" s="160"/>
      <c r="W336" s="210"/>
      <c r="X336" s="211"/>
    </row>
    <row r="337">
      <c r="A337" s="158"/>
      <c r="B337" s="284"/>
      <c r="C337" s="231"/>
      <c r="D337" s="158"/>
      <c r="E337" s="159"/>
      <c r="F337" s="160"/>
      <c r="G337" s="161"/>
      <c r="H337" s="159"/>
      <c r="I337" s="161"/>
      <c r="J337" s="161"/>
      <c r="K337" s="222"/>
      <c r="L337" s="285"/>
      <c r="M337" s="161"/>
      <c r="N337" s="193"/>
      <c r="O337" s="211"/>
      <c r="P337" s="286"/>
      <c r="Q337" s="287"/>
      <c r="R337" s="188"/>
      <c r="S337" s="207"/>
      <c r="T337" s="190"/>
      <c r="U337" s="221"/>
      <c r="V337" s="160"/>
      <c r="W337" s="210"/>
      <c r="X337" s="211"/>
    </row>
    <row r="338">
      <c r="A338" s="158"/>
      <c r="B338" s="284"/>
      <c r="C338" s="231"/>
      <c r="D338" s="158"/>
      <c r="E338" s="159"/>
      <c r="F338" s="160"/>
      <c r="G338" s="161"/>
      <c r="H338" s="159"/>
      <c r="I338" s="161"/>
      <c r="J338" s="161"/>
      <c r="K338" s="222"/>
      <c r="L338" s="285"/>
      <c r="M338" s="161"/>
      <c r="N338" s="193"/>
      <c r="O338" s="211"/>
      <c r="P338" s="286"/>
      <c r="Q338" s="287"/>
      <c r="R338" s="188"/>
      <c r="S338" s="207"/>
      <c r="T338" s="190"/>
      <c r="U338" s="221"/>
      <c r="V338" s="160"/>
      <c r="W338" s="210"/>
      <c r="X338" s="211"/>
    </row>
    <row r="339">
      <c r="A339" s="158"/>
      <c r="B339" s="284"/>
      <c r="C339" s="231"/>
      <c r="D339" s="158"/>
      <c r="E339" s="159"/>
      <c r="F339" s="160"/>
      <c r="G339" s="161"/>
      <c r="H339" s="159"/>
      <c r="I339" s="161"/>
      <c r="J339" s="161"/>
      <c r="K339" s="222"/>
      <c r="L339" s="285"/>
      <c r="M339" s="161"/>
      <c r="N339" s="193"/>
      <c r="O339" s="211"/>
      <c r="P339" s="286"/>
      <c r="Q339" s="287"/>
      <c r="R339" s="188"/>
      <c r="S339" s="207"/>
      <c r="T339" s="190"/>
      <c r="U339" s="221"/>
      <c r="V339" s="160"/>
      <c r="W339" s="210"/>
      <c r="X339" s="211"/>
    </row>
    <row r="340">
      <c r="A340" s="158"/>
      <c r="B340" s="284"/>
      <c r="C340" s="231"/>
      <c r="D340" s="158"/>
      <c r="E340" s="159"/>
      <c r="F340" s="160"/>
      <c r="G340" s="161"/>
      <c r="H340" s="159"/>
      <c r="I340" s="161"/>
      <c r="J340" s="161"/>
      <c r="K340" s="222"/>
      <c r="L340" s="285"/>
      <c r="M340" s="161"/>
      <c r="N340" s="193"/>
      <c r="O340" s="211"/>
      <c r="P340" s="286"/>
      <c r="Q340" s="287"/>
      <c r="R340" s="188"/>
      <c r="S340" s="207"/>
      <c r="T340" s="190"/>
      <c r="U340" s="221"/>
      <c r="V340" s="160"/>
      <c r="W340" s="210"/>
      <c r="X340" s="211"/>
    </row>
    <row r="341">
      <c r="A341" s="158"/>
      <c r="B341" s="284"/>
      <c r="C341" s="231"/>
      <c r="D341" s="158"/>
      <c r="E341" s="159"/>
      <c r="F341" s="160"/>
      <c r="G341" s="161"/>
      <c r="H341" s="159"/>
      <c r="I341" s="161"/>
      <c r="J341" s="161"/>
      <c r="K341" s="222"/>
      <c r="L341" s="285"/>
      <c r="M341" s="161"/>
      <c r="N341" s="193"/>
      <c r="O341" s="211"/>
      <c r="P341" s="286"/>
      <c r="Q341" s="287"/>
      <c r="R341" s="188"/>
      <c r="S341" s="207"/>
      <c r="T341" s="190"/>
      <c r="U341" s="221"/>
      <c r="V341" s="160"/>
      <c r="W341" s="210"/>
      <c r="X341" s="211"/>
    </row>
    <row r="342">
      <c r="A342" s="158"/>
      <c r="B342" s="284"/>
      <c r="C342" s="231"/>
      <c r="D342" s="158"/>
      <c r="E342" s="159"/>
      <c r="F342" s="160"/>
      <c r="G342" s="161"/>
      <c r="H342" s="159"/>
      <c r="I342" s="161"/>
      <c r="J342" s="161"/>
      <c r="K342" s="222"/>
      <c r="L342" s="285"/>
      <c r="M342" s="161"/>
      <c r="N342" s="193"/>
      <c r="O342" s="211"/>
      <c r="P342" s="286"/>
      <c r="Q342" s="287"/>
      <c r="R342" s="188"/>
      <c r="S342" s="207"/>
      <c r="T342" s="190"/>
      <c r="U342" s="221"/>
      <c r="V342" s="160"/>
      <c r="W342" s="210"/>
      <c r="X342" s="211"/>
    </row>
    <row r="343">
      <c r="A343" s="158"/>
      <c r="B343" s="284"/>
      <c r="C343" s="231"/>
      <c r="D343" s="158"/>
      <c r="E343" s="159"/>
      <c r="F343" s="160"/>
      <c r="G343" s="161"/>
      <c r="H343" s="159"/>
      <c r="I343" s="161"/>
      <c r="J343" s="161"/>
      <c r="K343" s="222"/>
      <c r="L343" s="285"/>
      <c r="M343" s="161"/>
      <c r="N343" s="193"/>
      <c r="O343" s="211"/>
      <c r="P343" s="286"/>
      <c r="Q343" s="287"/>
      <c r="R343" s="188"/>
      <c r="S343" s="207"/>
      <c r="T343" s="190"/>
      <c r="U343" s="221"/>
      <c r="V343" s="160"/>
      <c r="W343" s="210"/>
      <c r="X343" s="211"/>
    </row>
    <row r="344">
      <c r="A344" s="158"/>
      <c r="B344" s="284"/>
      <c r="C344" s="231"/>
      <c r="D344" s="158"/>
      <c r="E344" s="159"/>
      <c r="F344" s="160"/>
      <c r="G344" s="161"/>
      <c r="H344" s="159"/>
      <c r="I344" s="161"/>
      <c r="J344" s="161"/>
      <c r="K344" s="222"/>
      <c r="L344" s="285"/>
      <c r="M344" s="161"/>
      <c r="N344" s="193"/>
      <c r="O344" s="211"/>
      <c r="P344" s="286"/>
      <c r="Q344" s="287"/>
      <c r="R344" s="188"/>
      <c r="S344" s="207"/>
      <c r="T344" s="190"/>
      <c r="U344" s="221"/>
      <c r="V344" s="160"/>
      <c r="W344" s="210"/>
      <c r="X344" s="211"/>
    </row>
    <row r="345">
      <c r="A345" s="158"/>
      <c r="B345" s="284"/>
      <c r="C345" s="231"/>
      <c r="D345" s="158"/>
      <c r="E345" s="159"/>
      <c r="F345" s="160"/>
      <c r="G345" s="161"/>
      <c r="H345" s="159"/>
      <c r="I345" s="161"/>
      <c r="J345" s="161"/>
      <c r="K345" s="222"/>
      <c r="L345" s="285"/>
      <c r="M345" s="161"/>
      <c r="N345" s="193"/>
      <c r="O345" s="211"/>
      <c r="P345" s="286"/>
      <c r="Q345" s="287"/>
      <c r="R345" s="188"/>
      <c r="S345" s="207"/>
      <c r="T345" s="190"/>
      <c r="U345" s="221"/>
      <c r="V345" s="160"/>
      <c r="W345" s="210"/>
      <c r="X345" s="211"/>
    </row>
    <row r="346">
      <c r="A346" s="158"/>
      <c r="B346" s="284"/>
      <c r="C346" s="231"/>
      <c r="D346" s="158"/>
      <c r="E346" s="159"/>
      <c r="F346" s="160"/>
      <c r="G346" s="161"/>
      <c r="H346" s="159"/>
      <c r="I346" s="161"/>
      <c r="J346" s="161"/>
      <c r="K346" s="222"/>
      <c r="L346" s="285"/>
      <c r="M346" s="161"/>
      <c r="N346" s="193"/>
      <c r="O346" s="211"/>
      <c r="P346" s="286"/>
      <c r="Q346" s="287"/>
      <c r="R346" s="188"/>
      <c r="S346" s="207"/>
      <c r="T346" s="190"/>
      <c r="U346" s="221"/>
      <c r="V346" s="160"/>
      <c r="W346" s="210"/>
      <c r="X346" s="211"/>
    </row>
    <row r="347">
      <c r="A347" s="158"/>
      <c r="B347" s="284"/>
      <c r="C347" s="231"/>
      <c r="D347" s="158"/>
      <c r="E347" s="159"/>
      <c r="F347" s="160"/>
      <c r="G347" s="161"/>
      <c r="H347" s="159"/>
      <c r="I347" s="161"/>
      <c r="J347" s="161"/>
      <c r="K347" s="222"/>
      <c r="L347" s="285"/>
      <c r="M347" s="161"/>
      <c r="N347" s="193"/>
      <c r="O347" s="211"/>
      <c r="P347" s="286"/>
      <c r="Q347" s="287"/>
      <c r="R347" s="188"/>
      <c r="S347" s="207"/>
      <c r="T347" s="190"/>
      <c r="U347" s="221"/>
      <c r="V347" s="160"/>
      <c r="W347" s="210"/>
      <c r="X347" s="211"/>
    </row>
    <row r="348">
      <c r="A348" s="158"/>
      <c r="B348" s="284"/>
      <c r="C348" s="231"/>
      <c r="D348" s="158"/>
      <c r="E348" s="159"/>
      <c r="F348" s="160"/>
      <c r="G348" s="161"/>
      <c r="H348" s="159"/>
      <c r="I348" s="161"/>
      <c r="J348" s="161"/>
      <c r="K348" s="222"/>
      <c r="L348" s="285"/>
      <c r="M348" s="161"/>
      <c r="N348" s="193"/>
      <c r="O348" s="211"/>
      <c r="P348" s="286"/>
      <c r="Q348" s="287"/>
      <c r="R348" s="188"/>
      <c r="S348" s="207"/>
      <c r="T348" s="190"/>
      <c r="U348" s="221"/>
      <c r="V348" s="160"/>
      <c r="W348" s="210"/>
      <c r="X348" s="211"/>
    </row>
    <row r="349">
      <c r="A349" s="158"/>
      <c r="B349" s="284"/>
      <c r="C349" s="231"/>
      <c r="D349" s="158"/>
      <c r="E349" s="159"/>
      <c r="F349" s="160"/>
      <c r="G349" s="161"/>
      <c r="H349" s="159"/>
      <c r="I349" s="161"/>
      <c r="J349" s="161"/>
      <c r="K349" s="222"/>
      <c r="L349" s="285"/>
      <c r="M349" s="161"/>
      <c r="N349" s="193"/>
      <c r="O349" s="211"/>
      <c r="P349" s="286"/>
      <c r="Q349" s="287"/>
      <c r="R349" s="188"/>
      <c r="S349" s="207"/>
      <c r="T349" s="190"/>
      <c r="U349" s="221"/>
      <c r="V349" s="160"/>
      <c r="W349" s="210"/>
      <c r="X349" s="211"/>
    </row>
    <row r="350">
      <c r="A350" s="158"/>
      <c r="B350" s="284"/>
      <c r="C350" s="231"/>
      <c r="D350" s="158"/>
      <c r="E350" s="159"/>
      <c r="F350" s="160"/>
      <c r="G350" s="161"/>
      <c r="H350" s="159"/>
      <c r="I350" s="161"/>
      <c r="J350" s="161"/>
      <c r="K350" s="222"/>
      <c r="L350" s="285"/>
      <c r="M350" s="161"/>
      <c r="N350" s="193"/>
      <c r="O350" s="211"/>
      <c r="P350" s="286"/>
      <c r="Q350" s="287"/>
      <c r="R350" s="188"/>
      <c r="S350" s="207"/>
      <c r="T350" s="190"/>
      <c r="U350" s="221"/>
      <c r="V350" s="160"/>
      <c r="W350" s="210"/>
      <c r="X350" s="211"/>
    </row>
    <row r="351">
      <c r="A351" s="158"/>
      <c r="B351" s="284"/>
      <c r="C351" s="231"/>
      <c r="D351" s="158"/>
      <c r="E351" s="159"/>
      <c r="F351" s="160"/>
      <c r="G351" s="161"/>
      <c r="H351" s="159"/>
      <c r="I351" s="161"/>
      <c r="J351" s="161"/>
      <c r="K351" s="222"/>
      <c r="L351" s="285"/>
      <c r="M351" s="161"/>
      <c r="N351" s="193"/>
      <c r="O351" s="211"/>
      <c r="P351" s="286"/>
      <c r="Q351" s="287"/>
      <c r="R351" s="188"/>
      <c r="S351" s="207"/>
      <c r="T351" s="190"/>
      <c r="U351" s="221"/>
      <c r="V351" s="160"/>
      <c r="W351" s="210"/>
      <c r="X351" s="211"/>
    </row>
    <row r="352">
      <c r="A352" s="158"/>
      <c r="B352" s="284"/>
      <c r="C352" s="231"/>
      <c r="D352" s="158"/>
      <c r="E352" s="159"/>
      <c r="F352" s="160"/>
      <c r="G352" s="161"/>
      <c r="H352" s="159"/>
      <c r="I352" s="161"/>
      <c r="J352" s="161"/>
      <c r="K352" s="222"/>
      <c r="L352" s="285"/>
      <c r="M352" s="161"/>
      <c r="N352" s="193"/>
      <c r="O352" s="211"/>
      <c r="P352" s="286"/>
      <c r="Q352" s="287"/>
      <c r="R352" s="188"/>
      <c r="S352" s="207"/>
      <c r="T352" s="190"/>
      <c r="U352" s="221"/>
      <c r="V352" s="160"/>
      <c r="W352" s="210"/>
      <c r="X352" s="211"/>
    </row>
    <row r="353">
      <c r="A353" s="158"/>
      <c r="B353" s="284"/>
      <c r="C353" s="231"/>
      <c r="D353" s="158"/>
      <c r="E353" s="159"/>
      <c r="F353" s="160"/>
      <c r="G353" s="161"/>
      <c r="H353" s="159"/>
      <c r="I353" s="161"/>
      <c r="J353" s="161"/>
      <c r="K353" s="222"/>
      <c r="L353" s="285"/>
      <c r="M353" s="161"/>
      <c r="N353" s="193"/>
      <c r="O353" s="211"/>
      <c r="P353" s="286"/>
      <c r="Q353" s="287"/>
      <c r="R353" s="188"/>
      <c r="S353" s="207"/>
      <c r="T353" s="190"/>
      <c r="U353" s="221"/>
      <c r="V353" s="160"/>
      <c r="W353" s="210"/>
      <c r="X353" s="211"/>
    </row>
    <row r="354">
      <c r="A354" s="158"/>
      <c r="B354" s="284"/>
      <c r="C354" s="231"/>
      <c r="D354" s="158"/>
      <c r="E354" s="159"/>
      <c r="F354" s="160"/>
      <c r="G354" s="161"/>
      <c r="H354" s="159"/>
      <c r="I354" s="161"/>
      <c r="J354" s="161"/>
      <c r="K354" s="222"/>
      <c r="L354" s="285"/>
      <c r="M354" s="161"/>
      <c r="N354" s="193"/>
      <c r="O354" s="211"/>
      <c r="P354" s="286"/>
      <c r="Q354" s="287"/>
      <c r="R354" s="188"/>
      <c r="S354" s="207"/>
      <c r="T354" s="190"/>
      <c r="U354" s="221"/>
      <c r="V354" s="160"/>
      <c r="W354" s="210"/>
      <c r="X354" s="211"/>
    </row>
    <row r="355">
      <c r="A355" s="158"/>
      <c r="B355" s="284"/>
      <c r="C355" s="231"/>
      <c r="D355" s="158"/>
      <c r="E355" s="159"/>
      <c r="F355" s="160"/>
      <c r="G355" s="161"/>
      <c r="H355" s="159"/>
      <c r="I355" s="161"/>
      <c r="J355" s="161"/>
      <c r="K355" s="222"/>
      <c r="L355" s="285"/>
      <c r="M355" s="161"/>
      <c r="N355" s="193"/>
      <c r="O355" s="211"/>
      <c r="P355" s="286"/>
      <c r="Q355" s="287"/>
      <c r="R355" s="188"/>
      <c r="S355" s="207"/>
      <c r="T355" s="190"/>
      <c r="U355" s="221"/>
      <c r="V355" s="160"/>
      <c r="W355" s="210"/>
      <c r="X355" s="211"/>
    </row>
    <row r="356">
      <c r="A356" s="158"/>
      <c r="B356" s="284"/>
      <c r="C356" s="231"/>
      <c r="D356" s="158"/>
      <c r="E356" s="159"/>
      <c r="F356" s="160"/>
      <c r="G356" s="161"/>
      <c r="H356" s="159"/>
      <c r="I356" s="161"/>
      <c r="J356" s="161"/>
      <c r="K356" s="222"/>
      <c r="L356" s="285"/>
      <c r="M356" s="161"/>
      <c r="N356" s="193"/>
      <c r="O356" s="211"/>
      <c r="P356" s="286"/>
      <c r="Q356" s="287"/>
      <c r="R356" s="188"/>
      <c r="S356" s="207"/>
      <c r="T356" s="190"/>
      <c r="U356" s="221"/>
      <c r="V356" s="160"/>
      <c r="W356" s="210"/>
      <c r="X356" s="211"/>
    </row>
    <row r="357">
      <c r="A357" s="158"/>
      <c r="B357" s="284"/>
      <c r="C357" s="231"/>
      <c r="D357" s="158"/>
      <c r="E357" s="159"/>
      <c r="F357" s="160"/>
      <c r="G357" s="161"/>
      <c r="H357" s="159"/>
      <c r="I357" s="161"/>
      <c r="J357" s="161"/>
      <c r="K357" s="222"/>
      <c r="L357" s="285"/>
      <c r="M357" s="161"/>
      <c r="N357" s="193"/>
      <c r="O357" s="211"/>
      <c r="P357" s="286"/>
      <c r="Q357" s="287"/>
      <c r="R357" s="188"/>
      <c r="S357" s="207"/>
      <c r="T357" s="190"/>
      <c r="U357" s="221"/>
      <c r="V357" s="160"/>
      <c r="W357" s="210"/>
      <c r="X357" s="211"/>
    </row>
    <row r="358">
      <c r="A358" s="158"/>
      <c r="B358" s="284"/>
      <c r="C358" s="231"/>
      <c r="D358" s="158"/>
      <c r="E358" s="159"/>
      <c r="F358" s="160"/>
      <c r="G358" s="161"/>
      <c r="H358" s="159"/>
      <c r="I358" s="161"/>
      <c r="J358" s="161"/>
      <c r="K358" s="222"/>
      <c r="L358" s="285"/>
      <c r="M358" s="161"/>
      <c r="N358" s="193"/>
      <c r="O358" s="211"/>
      <c r="P358" s="286"/>
      <c r="Q358" s="287"/>
      <c r="R358" s="188"/>
      <c r="S358" s="207"/>
      <c r="T358" s="190"/>
      <c r="U358" s="221"/>
      <c r="V358" s="160"/>
      <c r="W358" s="210"/>
      <c r="X358" s="211"/>
    </row>
    <row r="359">
      <c r="A359" s="158"/>
      <c r="B359" s="284"/>
      <c r="C359" s="231"/>
      <c r="D359" s="158"/>
      <c r="E359" s="159"/>
      <c r="F359" s="160"/>
      <c r="G359" s="161"/>
      <c r="H359" s="159"/>
      <c r="I359" s="161"/>
      <c r="J359" s="161"/>
      <c r="K359" s="222"/>
      <c r="L359" s="285"/>
      <c r="M359" s="161"/>
      <c r="N359" s="193"/>
      <c r="O359" s="211"/>
      <c r="P359" s="286"/>
      <c r="Q359" s="287"/>
      <c r="R359" s="188"/>
      <c r="S359" s="207"/>
      <c r="T359" s="190"/>
      <c r="U359" s="221"/>
      <c r="V359" s="160"/>
      <c r="W359" s="210"/>
      <c r="X359" s="211"/>
    </row>
    <row r="360">
      <c r="A360" s="158"/>
      <c r="B360" s="284"/>
      <c r="C360" s="231"/>
      <c r="D360" s="158"/>
      <c r="E360" s="159"/>
      <c r="F360" s="160"/>
      <c r="G360" s="161"/>
      <c r="H360" s="159"/>
      <c r="I360" s="161"/>
      <c r="J360" s="161"/>
      <c r="K360" s="222"/>
      <c r="L360" s="285"/>
      <c r="M360" s="161"/>
      <c r="N360" s="193"/>
      <c r="O360" s="211"/>
      <c r="P360" s="286"/>
      <c r="Q360" s="287"/>
      <c r="R360" s="188"/>
      <c r="S360" s="207"/>
      <c r="T360" s="190"/>
      <c r="U360" s="221"/>
      <c r="V360" s="160"/>
      <c r="W360" s="210"/>
      <c r="X360" s="211"/>
    </row>
    <row r="361">
      <c r="A361" s="158"/>
      <c r="B361" s="284"/>
      <c r="C361" s="231"/>
      <c r="D361" s="158"/>
      <c r="E361" s="159"/>
      <c r="F361" s="160"/>
      <c r="G361" s="161"/>
      <c r="H361" s="159"/>
      <c r="I361" s="161"/>
      <c r="J361" s="161"/>
      <c r="K361" s="222"/>
      <c r="L361" s="285"/>
      <c r="M361" s="161"/>
      <c r="N361" s="193"/>
      <c r="O361" s="211"/>
      <c r="P361" s="286"/>
      <c r="Q361" s="287"/>
      <c r="R361" s="188"/>
      <c r="S361" s="207"/>
      <c r="T361" s="190"/>
      <c r="U361" s="221"/>
      <c r="V361" s="160"/>
      <c r="W361" s="210"/>
      <c r="X361" s="211"/>
    </row>
    <row r="362">
      <c r="A362" s="158"/>
      <c r="B362" s="284"/>
      <c r="C362" s="231"/>
      <c r="D362" s="158"/>
      <c r="E362" s="159"/>
      <c r="F362" s="160"/>
      <c r="G362" s="161"/>
      <c r="H362" s="159"/>
      <c r="I362" s="161"/>
      <c r="J362" s="161"/>
      <c r="K362" s="222"/>
      <c r="L362" s="285"/>
      <c r="M362" s="161"/>
      <c r="N362" s="193"/>
      <c r="O362" s="211"/>
      <c r="P362" s="286"/>
      <c r="Q362" s="287"/>
      <c r="R362" s="188"/>
      <c r="S362" s="207"/>
      <c r="T362" s="190"/>
      <c r="U362" s="221"/>
      <c r="V362" s="160"/>
      <c r="W362" s="210"/>
      <c r="X362" s="211"/>
    </row>
    <row r="363">
      <c r="A363" s="158"/>
      <c r="B363" s="284"/>
      <c r="C363" s="231"/>
      <c r="D363" s="158"/>
      <c r="E363" s="159"/>
      <c r="F363" s="160"/>
      <c r="G363" s="161"/>
      <c r="H363" s="159"/>
      <c r="I363" s="161"/>
      <c r="J363" s="161"/>
      <c r="K363" s="222"/>
      <c r="L363" s="285"/>
      <c r="M363" s="161"/>
      <c r="N363" s="193"/>
      <c r="O363" s="211"/>
      <c r="P363" s="286"/>
      <c r="Q363" s="287"/>
      <c r="R363" s="188"/>
      <c r="S363" s="207"/>
      <c r="T363" s="190"/>
      <c r="U363" s="221"/>
      <c r="V363" s="160"/>
      <c r="W363" s="210"/>
      <c r="X363" s="211"/>
    </row>
    <row r="364">
      <c r="A364" s="158"/>
      <c r="B364" s="284"/>
      <c r="C364" s="231"/>
      <c r="D364" s="158"/>
      <c r="E364" s="159"/>
      <c r="F364" s="160"/>
      <c r="G364" s="161"/>
      <c r="H364" s="159"/>
      <c r="I364" s="161"/>
      <c r="J364" s="161"/>
      <c r="K364" s="222"/>
      <c r="L364" s="285"/>
      <c r="M364" s="161"/>
      <c r="N364" s="193"/>
      <c r="O364" s="211"/>
      <c r="P364" s="286"/>
      <c r="Q364" s="287"/>
      <c r="R364" s="188"/>
      <c r="S364" s="207"/>
      <c r="T364" s="190"/>
      <c r="U364" s="221"/>
      <c r="V364" s="160"/>
      <c r="W364" s="210"/>
      <c r="X364" s="211"/>
    </row>
    <row r="365">
      <c r="A365" s="158"/>
      <c r="B365" s="284"/>
      <c r="C365" s="231"/>
      <c r="D365" s="158"/>
      <c r="E365" s="159"/>
      <c r="F365" s="160"/>
      <c r="G365" s="161"/>
      <c r="H365" s="159"/>
      <c r="I365" s="161"/>
      <c r="J365" s="161"/>
      <c r="K365" s="222"/>
      <c r="L365" s="285"/>
      <c r="M365" s="161"/>
      <c r="N365" s="193"/>
      <c r="O365" s="211"/>
      <c r="P365" s="286"/>
      <c r="Q365" s="287"/>
      <c r="R365" s="188"/>
      <c r="S365" s="207"/>
      <c r="T365" s="190"/>
      <c r="U365" s="221"/>
      <c r="V365" s="160"/>
      <c r="W365" s="210"/>
      <c r="X365" s="211"/>
    </row>
    <row r="366">
      <c r="A366" s="158"/>
      <c r="B366" s="284"/>
      <c r="C366" s="231"/>
      <c r="D366" s="158"/>
      <c r="E366" s="159"/>
      <c r="F366" s="160"/>
      <c r="G366" s="161"/>
      <c r="H366" s="159"/>
      <c r="I366" s="161"/>
      <c r="J366" s="161"/>
      <c r="K366" s="222"/>
      <c r="L366" s="285"/>
      <c r="M366" s="161"/>
      <c r="N366" s="193"/>
      <c r="O366" s="211"/>
      <c r="P366" s="286"/>
      <c r="Q366" s="287"/>
      <c r="R366" s="188"/>
      <c r="S366" s="207"/>
      <c r="T366" s="190"/>
      <c r="U366" s="221"/>
      <c r="V366" s="160"/>
      <c r="W366" s="210"/>
      <c r="X366" s="211"/>
    </row>
    <row r="367">
      <c r="A367" s="158"/>
      <c r="B367" s="284"/>
      <c r="C367" s="231"/>
      <c r="D367" s="158"/>
      <c r="E367" s="159"/>
      <c r="F367" s="160"/>
      <c r="G367" s="161"/>
      <c r="H367" s="159"/>
      <c r="I367" s="161"/>
      <c r="J367" s="161"/>
      <c r="K367" s="222"/>
      <c r="L367" s="285"/>
      <c r="M367" s="161"/>
      <c r="N367" s="193"/>
      <c r="O367" s="211"/>
      <c r="P367" s="286"/>
      <c r="Q367" s="287"/>
      <c r="R367" s="188"/>
      <c r="S367" s="207"/>
      <c r="T367" s="190"/>
      <c r="U367" s="221"/>
      <c r="V367" s="160"/>
      <c r="W367" s="210"/>
      <c r="X367" s="211"/>
    </row>
    <row r="368">
      <c r="A368" s="158"/>
      <c r="B368" s="284"/>
      <c r="C368" s="231"/>
      <c r="D368" s="158"/>
      <c r="E368" s="159"/>
      <c r="F368" s="160"/>
      <c r="G368" s="161"/>
      <c r="H368" s="159"/>
      <c r="I368" s="161"/>
      <c r="J368" s="161"/>
      <c r="K368" s="222"/>
      <c r="L368" s="285"/>
      <c r="M368" s="161"/>
      <c r="N368" s="193"/>
      <c r="O368" s="211"/>
      <c r="P368" s="286"/>
      <c r="Q368" s="287"/>
      <c r="R368" s="188"/>
      <c r="S368" s="207"/>
      <c r="T368" s="190"/>
      <c r="U368" s="221"/>
      <c r="V368" s="160"/>
      <c r="W368" s="210"/>
      <c r="X368" s="211"/>
    </row>
    <row r="369">
      <c r="A369" s="158"/>
      <c r="B369" s="284"/>
      <c r="C369" s="231"/>
      <c r="D369" s="158"/>
      <c r="E369" s="159"/>
      <c r="F369" s="160"/>
      <c r="G369" s="161"/>
      <c r="H369" s="159"/>
      <c r="I369" s="161"/>
      <c r="J369" s="161"/>
      <c r="K369" s="222"/>
      <c r="L369" s="285"/>
      <c r="M369" s="161"/>
      <c r="N369" s="193"/>
      <c r="O369" s="211"/>
      <c r="P369" s="286"/>
      <c r="Q369" s="287"/>
      <c r="R369" s="188"/>
      <c r="S369" s="207"/>
      <c r="T369" s="190"/>
      <c r="U369" s="221"/>
      <c r="V369" s="160"/>
      <c r="W369" s="210"/>
      <c r="X369" s="211"/>
    </row>
    <row r="370">
      <c r="A370" s="158"/>
      <c r="B370" s="284"/>
      <c r="C370" s="231"/>
      <c r="D370" s="158"/>
      <c r="E370" s="159"/>
      <c r="F370" s="160"/>
      <c r="G370" s="161"/>
      <c r="H370" s="159"/>
      <c r="I370" s="161"/>
      <c r="J370" s="161"/>
      <c r="K370" s="222"/>
      <c r="L370" s="285"/>
      <c r="M370" s="161"/>
      <c r="N370" s="193"/>
      <c r="O370" s="211"/>
      <c r="P370" s="286"/>
      <c r="Q370" s="287"/>
      <c r="R370" s="188"/>
      <c r="S370" s="207"/>
      <c r="T370" s="190"/>
      <c r="U370" s="221"/>
      <c r="V370" s="160"/>
      <c r="W370" s="210"/>
      <c r="X370" s="211"/>
    </row>
    <row r="371">
      <c r="A371" s="158"/>
      <c r="B371" s="284"/>
      <c r="C371" s="231"/>
      <c r="D371" s="158"/>
      <c r="E371" s="159"/>
      <c r="F371" s="160"/>
      <c r="G371" s="161"/>
      <c r="H371" s="159"/>
      <c r="I371" s="161"/>
      <c r="J371" s="161"/>
      <c r="K371" s="222"/>
      <c r="L371" s="285"/>
      <c r="M371" s="161"/>
      <c r="N371" s="193"/>
      <c r="O371" s="211"/>
      <c r="P371" s="286"/>
      <c r="Q371" s="287"/>
      <c r="R371" s="188"/>
      <c r="S371" s="207"/>
      <c r="T371" s="190"/>
      <c r="U371" s="221"/>
      <c r="V371" s="160"/>
      <c r="W371" s="210"/>
      <c r="X371" s="211"/>
    </row>
    <row r="372">
      <c r="A372" s="158"/>
      <c r="B372" s="284"/>
      <c r="C372" s="231"/>
      <c r="D372" s="158"/>
      <c r="E372" s="159"/>
      <c r="F372" s="160"/>
      <c r="G372" s="161"/>
      <c r="H372" s="159"/>
      <c r="I372" s="161"/>
      <c r="J372" s="161"/>
      <c r="K372" s="222"/>
      <c r="L372" s="285"/>
      <c r="M372" s="161"/>
      <c r="N372" s="193"/>
      <c r="O372" s="211"/>
      <c r="P372" s="286"/>
      <c r="Q372" s="287"/>
      <c r="R372" s="188"/>
      <c r="S372" s="207"/>
      <c r="T372" s="190"/>
      <c r="U372" s="221"/>
      <c r="V372" s="160"/>
      <c r="W372" s="210"/>
      <c r="X372" s="211"/>
    </row>
    <row r="373">
      <c r="A373" s="158"/>
      <c r="B373" s="284"/>
      <c r="C373" s="231"/>
      <c r="D373" s="158"/>
      <c r="E373" s="159"/>
      <c r="F373" s="160"/>
      <c r="G373" s="161"/>
      <c r="H373" s="159"/>
      <c r="I373" s="161"/>
      <c r="J373" s="161"/>
      <c r="K373" s="222"/>
      <c r="L373" s="285"/>
      <c r="M373" s="161"/>
      <c r="N373" s="193"/>
      <c r="O373" s="211"/>
      <c r="P373" s="286"/>
      <c r="Q373" s="287"/>
      <c r="R373" s="188"/>
      <c r="S373" s="207"/>
      <c r="T373" s="190"/>
      <c r="U373" s="221"/>
      <c r="V373" s="160"/>
      <c r="W373" s="210"/>
      <c r="X373" s="211"/>
    </row>
    <row r="374">
      <c r="A374" s="158"/>
      <c r="B374" s="284"/>
      <c r="C374" s="231"/>
      <c r="D374" s="158"/>
      <c r="E374" s="159"/>
      <c r="F374" s="160"/>
      <c r="G374" s="161"/>
      <c r="H374" s="159"/>
      <c r="I374" s="161"/>
      <c r="J374" s="161"/>
      <c r="K374" s="222"/>
      <c r="L374" s="285"/>
      <c r="M374" s="161"/>
      <c r="N374" s="193"/>
      <c r="O374" s="211"/>
      <c r="P374" s="286"/>
      <c r="Q374" s="287"/>
      <c r="R374" s="188"/>
      <c r="S374" s="207"/>
      <c r="T374" s="190"/>
      <c r="U374" s="221"/>
      <c r="V374" s="160"/>
      <c r="W374" s="210"/>
      <c r="X374" s="211"/>
    </row>
    <row r="375">
      <c r="A375" s="158"/>
      <c r="B375" s="284"/>
      <c r="C375" s="231"/>
      <c r="D375" s="158"/>
      <c r="E375" s="159"/>
      <c r="F375" s="160"/>
      <c r="G375" s="161"/>
      <c r="H375" s="159"/>
      <c r="I375" s="161"/>
      <c r="J375" s="161"/>
      <c r="K375" s="222"/>
      <c r="L375" s="285"/>
      <c r="M375" s="161"/>
      <c r="N375" s="193"/>
      <c r="O375" s="211"/>
      <c r="P375" s="286"/>
      <c r="Q375" s="287"/>
      <c r="R375" s="188"/>
      <c r="S375" s="207"/>
      <c r="T375" s="190"/>
      <c r="U375" s="221"/>
      <c r="V375" s="160"/>
      <c r="W375" s="210"/>
      <c r="X375" s="211"/>
    </row>
    <row r="376">
      <c r="A376" s="158"/>
      <c r="B376" s="284"/>
      <c r="C376" s="231"/>
      <c r="D376" s="158"/>
      <c r="E376" s="159"/>
      <c r="F376" s="160"/>
      <c r="G376" s="161"/>
      <c r="H376" s="159"/>
      <c r="I376" s="161"/>
      <c r="J376" s="161"/>
      <c r="K376" s="222"/>
      <c r="L376" s="285"/>
      <c r="M376" s="161"/>
      <c r="N376" s="193"/>
      <c r="O376" s="211"/>
      <c r="P376" s="286"/>
      <c r="Q376" s="287"/>
      <c r="R376" s="188"/>
      <c r="S376" s="207"/>
      <c r="T376" s="190"/>
      <c r="U376" s="221"/>
      <c r="V376" s="160"/>
      <c r="W376" s="210"/>
      <c r="X376" s="211"/>
    </row>
    <row r="377">
      <c r="A377" s="158"/>
      <c r="B377" s="284"/>
      <c r="C377" s="231"/>
      <c r="D377" s="158"/>
      <c r="E377" s="159"/>
      <c r="F377" s="160"/>
      <c r="G377" s="161"/>
      <c r="H377" s="159"/>
      <c r="I377" s="161"/>
      <c r="J377" s="161"/>
      <c r="K377" s="222"/>
      <c r="L377" s="285"/>
      <c r="M377" s="161"/>
      <c r="N377" s="193"/>
      <c r="O377" s="211"/>
      <c r="P377" s="286"/>
      <c r="Q377" s="287"/>
      <c r="R377" s="188"/>
      <c r="S377" s="207"/>
      <c r="T377" s="190"/>
      <c r="U377" s="221"/>
      <c r="V377" s="160"/>
      <c r="W377" s="210"/>
      <c r="X377" s="211"/>
    </row>
    <row r="378">
      <c r="A378" s="158"/>
      <c r="B378" s="284"/>
      <c r="C378" s="231"/>
      <c r="D378" s="158"/>
      <c r="E378" s="159"/>
      <c r="F378" s="160"/>
      <c r="G378" s="161"/>
      <c r="H378" s="159"/>
      <c r="I378" s="161"/>
      <c r="J378" s="161"/>
      <c r="K378" s="222"/>
      <c r="L378" s="285"/>
      <c r="M378" s="161"/>
      <c r="N378" s="193"/>
      <c r="O378" s="211"/>
      <c r="P378" s="286"/>
      <c r="Q378" s="287"/>
      <c r="R378" s="188"/>
      <c r="S378" s="207"/>
      <c r="T378" s="190"/>
      <c r="U378" s="221"/>
      <c r="V378" s="160"/>
      <c r="W378" s="210"/>
      <c r="X378" s="211"/>
    </row>
    <row r="379">
      <c r="A379" s="158"/>
      <c r="B379" s="284"/>
      <c r="C379" s="231"/>
      <c r="D379" s="158"/>
      <c r="E379" s="159"/>
      <c r="F379" s="160"/>
      <c r="G379" s="161"/>
      <c r="H379" s="159"/>
      <c r="I379" s="161"/>
      <c r="J379" s="161"/>
      <c r="K379" s="222"/>
      <c r="L379" s="285"/>
      <c r="M379" s="161"/>
      <c r="N379" s="193"/>
      <c r="O379" s="211"/>
      <c r="P379" s="286"/>
      <c r="Q379" s="287"/>
      <c r="R379" s="188"/>
      <c r="S379" s="207"/>
      <c r="T379" s="190"/>
      <c r="U379" s="221"/>
      <c r="V379" s="160"/>
      <c r="W379" s="210"/>
      <c r="X379" s="211"/>
    </row>
    <row r="380">
      <c r="A380" s="158"/>
      <c r="B380" s="284"/>
      <c r="C380" s="231"/>
      <c r="D380" s="158"/>
      <c r="E380" s="159"/>
      <c r="F380" s="160"/>
      <c r="G380" s="161"/>
      <c r="H380" s="159"/>
      <c r="I380" s="161"/>
      <c r="J380" s="161"/>
      <c r="K380" s="222"/>
      <c r="L380" s="285"/>
      <c r="M380" s="161"/>
      <c r="N380" s="193"/>
      <c r="O380" s="211"/>
      <c r="P380" s="286"/>
      <c r="Q380" s="287"/>
      <c r="R380" s="188"/>
      <c r="S380" s="207"/>
      <c r="T380" s="190"/>
      <c r="U380" s="221"/>
      <c r="V380" s="160"/>
      <c r="W380" s="210"/>
      <c r="X380" s="211"/>
    </row>
    <row r="381">
      <c r="A381" s="158"/>
      <c r="B381" s="284"/>
      <c r="C381" s="231"/>
      <c r="D381" s="158"/>
      <c r="E381" s="159"/>
      <c r="F381" s="160"/>
      <c r="G381" s="161"/>
      <c r="H381" s="159"/>
      <c r="I381" s="161"/>
      <c r="J381" s="161"/>
      <c r="K381" s="222"/>
      <c r="L381" s="285"/>
      <c r="M381" s="161"/>
      <c r="N381" s="193"/>
      <c r="O381" s="211"/>
      <c r="P381" s="286"/>
      <c r="Q381" s="287"/>
      <c r="R381" s="188"/>
      <c r="S381" s="207"/>
      <c r="T381" s="190"/>
      <c r="U381" s="221"/>
      <c r="V381" s="160"/>
      <c r="W381" s="210"/>
      <c r="X381" s="211"/>
    </row>
    <row r="382">
      <c r="A382" s="158"/>
      <c r="B382" s="284"/>
      <c r="C382" s="231"/>
      <c r="D382" s="158"/>
      <c r="E382" s="159"/>
      <c r="F382" s="160"/>
      <c r="G382" s="161"/>
      <c r="H382" s="159"/>
      <c r="I382" s="161"/>
      <c r="J382" s="161"/>
      <c r="K382" s="222"/>
      <c r="L382" s="285"/>
      <c r="M382" s="161"/>
      <c r="N382" s="193"/>
      <c r="O382" s="211"/>
      <c r="P382" s="286"/>
      <c r="Q382" s="287"/>
      <c r="R382" s="188"/>
      <c r="S382" s="207"/>
      <c r="T382" s="190"/>
      <c r="U382" s="221"/>
      <c r="V382" s="160"/>
      <c r="W382" s="210"/>
      <c r="X382" s="211"/>
    </row>
    <row r="383">
      <c r="A383" s="158"/>
      <c r="B383" s="284"/>
      <c r="C383" s="231"/>
      <c r="D383" s="158"/>
      <c r="E383" s="159"/>
      <c r="F383" s="160"/>
      <c r="G383" s="161"/>
      <c r="H383" s="159"/>
      <c r="I383" s="161"/>
      <c r="J383" s="161"/>
      <c r="K383" s="222"/>
      <c r="L383" s="285"/>
      <c r="M383" s="161"/>
      <c r="N383" s="193"/>
      <c r="O383" s="211"/>
      <c r="P383" s="286"/>
      <c r="Q383" s="287"/>
      <c r="R383" s="188"/>
      <c r="S383" s="207"/>
      <c r="T383" s="190"/>
      <c r="U383" s="221"/>
      <c r="V383" s="160"/>
      <c r="W383" s="210"/>
      <c r="X383" s="211"/>
    </row>
    <row r="384">
      <c r="A384" s="158"/>
      <c r="B384" s="284"/>
      <c r="C384" s="231"/>
      <c r="D384" s="158"/>
      <c r="E384" s="159"/>
      <c r="F384" s="160"/>
      <c r="G384" s="161"/>
      <c r="H384" s="159"/>
      <c r="I384" s="161"/>
      <c r="J384" s="161"/>
      <c r="K384" s="222"/>
      <c r="L384" s="285"/>
      <c r="M384" s="161"/>
      <c r="N384" s="193"/>
      <c r="O384" s="211"/>
      <c r="P384" s="286"/>
      <c r="Q384" s="287"/>
      <c r="R384" s="188"/>
      <c r="S384" s="207"/>
      <c r="T384" s="190"/>
      <c r="U384" s="221"/>
      <c r="V384" s="160"/>
      <c r="W384" s="210"/>
      <c r="X384" s="211"/>
    </row>
    <row r="385">
      <c r="A385" s="158"/>
      <c r="B385" s="284"/>
      <c r="C385" s="231"/>
      <c r="D385" s="158"/>
      <c r="E385" s="159"/>
      <c r="F385" s="160"/>
      <c r="G385" s="161"/>
      <c r="H385" s="159"/>
      <c r="I385" s="161"/>
      <c r="J385" s="161"/>
      <c r="K385" s="222"/>
      <c r="L385" s="285"/>
      <c r="M385" s="161"/>
      <c r="N385" s="193"/>
      <c r="O385" s="211"/>
      <c r="P385" s="286"/>
      <c r="Q385" s="287"/>
      <c r="R385" s="188"/>
      <c r="S385" s="207"/>
      <c r="T385" s="190"/>
      <c r="U385" s="221"/>
      <c r="V385" s="160"/>
      <c r="W385" s="210"/>
      <c r="X385" s="211"/>
    </row>
    <row r="386">
      <c r="A386" s="158"/>
      <c r="B386" s="284"/>
      <c r="C386" s="231"/>
      <c r="D386" s="158"/>
      <c r="E386" s="159"/>
      <c r="F386" s="160"/>
      <c r="G386" s="161"/>
      <c r="H386" s="159"/>
      <c r="I386" s="161"/>
      <c r="J386" s="161"/>
      <c r="K386" s="222"/>
      <c r="L386" s="285"/>
      <c r="M386" s="161"/>
      <c r="N386" s="193"/>
      <c r="O386" s="211"/>
      <c r="P386" s="286"/>
      <c r="Q386" s="287"/>
      <c r="R386" s="188"/>
      <c r="S386" s="207"/>
      <c r="T386" s="190"/>
      <c r="U386" s="221"/>
      <c r="V386" s="160"/>
      <c r="W386" s="210"/>
      <c r="X386" s="211"/>
    </row>
    <row r="387">
      <c r="A387" s="158"/>
      <c r="B387" s="284"/>
      <c r="C387" s="231"/>
      <c r="D387" s="158"/>
      <c r="E387" s="159"/>
      <c r="F387" s="160"/>
      <c r="G387" s="161"/>
      <c r="H387" s="159"/>
      <c r="I387" s="161"/>
      <c r="J387" s="161"/>
      <c r="K387" s="222"/>
      <c r="L387" s="285"/>
      <c r="M387" s="161"/>
      <c r="N387" s="193"/>
      <c r="O387" s="211"/>
      <c r="P387" s="286"/>
      <c r="Q387" s="287"/>
      <c r="R387" s="188"/>
      <c r="S387" s="207"/>
      <c r="T387" s="190"/>
      <c r="U387" s="221"/>
      <c r="V387" s="160"/>
      <c r="W387" s="210"/>
      <c r="X387" s="211"/>
    </row>
    <row r="388">
      <c r="A388" s="158"/>
      <c r="B388" s="284"/>
      <c r="C388" s="231"/>
      <c r="D388" s="158"/>
      <c r="E388" s="159"/>
      <c r="F388" s="160"/>
      <c r="G388" s="161"/>
      <c r="H388" s="159"/>
      <c r="I388" s="161"/>
      <c r="J388" s="161"/>
      <c r="K388" s="222"/>
      <c r="L388" s="285"/>
      <c r="M388" s="161"/>
      <c r="N388" s="193"/>
      <c r="O388" s="211"/>
      <c r="P388" s="286"/>
      <c r="Q388" s="287"/>
      <c r="R388" s="188"/>
      <c r="S388" s="207"/>
      <c r="T388" s="190"/>
      <c r="U388" s="221"/>
      <c r="V388" s="160"/>
      <c r="W388" s="210"/>
      <c r="X388" s="211"/>
    </row>
    <row r="389">
      <c r="A389" s="158"/>
      <c r="B389" s="284"/>
      <c r="C389" s="231"/>
      <c r="D389" s="158"/>
      <c r="E389" s="159"/>
      <c r="F389" s="160"/>
      <c r="G389" s="161"/>
      <c r="H389" s="159"/>
      <c r="I389" s="161"/>
      <c r="J389" s="161"/>
      <c r="K389" s="222"/>
      <c r="L389" s="285"/>
      <c r="M389" s="161"/>
      <c r="N389" s="193"/>
      <c r="O389" s="211"/>
      <c r="P389" s="286"/>
      <c r="Q389" s="287"/>
      <c r="R389" s="188"/>
      <c r="S389" s="207"/>
      <c r="T389" s="190"/>
      <c r="U389" s="221"/>
      <c r="V389" s="160"/>
      <c r="W389" s="210"/>
      <c r="X389" s="211"/>
    </row>
    <row r="390">
      <c r="A390" s="158"/>
      <c r="B390" s="284"/>
      <c r="C390" s="231"/>
      <c r="D390" s="158"/>
      <c r="E390" s="159"/>
      <c r="F390" s="160"/>
      <c r="G390" s="161"/>
      <c r="H390" s="159"/>
      <c r="I390" s="161"/>
      <c r="J390" s="161"/>
      <c r="K390" s="222"/>
      <c r="L390" s="285"/>
      <c r="M390" s="161"/>
      <c r="N390" s="193"/>
      <c r="O390" s="211"/>
      <c r="P390" s="286"/>
      <c r="Q390" s="287"/>
      <c r="R390" s="188"/>
      <c r="S390" s="207"/>
      <c r="T390" s="190"/>
      <c r="U390" s="221"/>
      <c r="V390" s="160"/>
      <c r="W390" s="210"/>
      <c r="X390" s="211"/>
    </row>
    <row r="391">
      <c r="A391" s="158"/>
      <c r="B391" s="284"/>
      <c r="C391" s="231"/>
      <c r="D391" s="158"/>
      <c r="E391" s="159"/>
      <c r="F391" s="160"/>
      <c r="G391" s="161"/>
      <c r="H391" s="159"/>
      <c r="I391" s="161"/>
      <c r="J391" s="161"/>
      <c r="K391" s="222"/>
      <c r="L391" s="285"/>
      <c r="M391" s="161"/>
      <c r="N391" s="193"/>
      <c r="O391" s="211"/>
      <c r="P391" s="286"/>
      <c r="Q391" s="287"/>
      <c r="R391" s="188"/>
      <c r="S391" s="207"/>
      <c r="T391" s="190"/>
      <c r="U391" s="221"/>
      <c r="V391" s="160"/>
      <c r="W391" s="210"/>
      <c r="X391" s="211"/>
    </row>
    <row r="392">
      <c r="A392" s="158"/>
      <c r="B392" s="284"/>
      <c r="C392" s="231"/>
      <c r="D392" s="158"/>
      <c r="E392" s="159"/>
      <c r="F392" s="160"/>
      <c r="G392" s="161"/>
      <c r="H392" s="159"/>
      <c r="I392" s="161"/>
      <c r="J392" s="161"/>
      <c r="K392" s="222"/>
      <c r="L392" s="285"/>
      <c r="M392" s="161"/>
      <c r="N392" s="193"/>
      <c r="O392" s="211"/>
      <c r="P392" s="286"/>
      <c r="Q392" s="287"/>
      <c r="R392" s="188"/>
      <c r="S392" s="207"/>
      <c r="T392" s="190"/>
      <c r="U392" s="221"/>
      <c r="V392" s="160"/>
      <c r="W392" s="210"/>
      <c r="X392" s="211"/>
    </row>
    <row r="393">
      <c r="A393" s="158"/>
      <c r="B393" s="284"/>
      <c r="C393" s="231"/>
      <c r="D393" s="158"/>
      <c r="E393" s="159"/>
      <c r="F393" s="160"/>
      <c r="G393" s="161"/>
      <c r="H393" s="159"/>
      <c r="I393" s="161"/>
      <c r="J393" s="161"/>
      <c r="K393" s="222"/>
      <c r="L393" s="285"/>
      <c r="M393" s="161"/>
      <c r="N393" s="193"/>
      <c r="O393" s="211"/>
      <c r="P393" s="286"/>
      <c r="Q393" s="287"/>
      <c r="R393" s="188"/>
      <c r="S393" s="207"/>
      <c r="T393" s="190"/>
      <c r="U393" s="221"/>
      <c r="V393" s="160"/>
      <c r="W393" s="210"/>
      <c r="X393" s="211"/>
    </row>
    <row r="394">
      <c r="A394" s="158"/>
      <c r="B394" s="284"/>
      <c r="C394" s="231"/>
      <c r="D394" s="158"/>
      <c r="E394" s="159"/>
      <c r="F394" s="160"/>
      <c r="G394" s="161"/>
      <c r="H394" s="159"/>
      <c r="I394" s="161"/>
      <c r="J394" s="161"/>
      <c r="K394" s="222"/>
      <c r="L394" s="285"/>
      <c r="M394" s="161"/>
      <c r="N394" s="193"/>
      <c r="O394" s="211"/>
      <c r="P394" s="286"/>
      <c r="Q394" s="287"/>
      <c r="R394" s="188"/>
      <c r="S394" s="207"/>
      <c r="T394" s="190"/>
      <c r="U394" s="221"/>
      <c r="V394" s="160"/>
      <c r="W394" s="210"/>
      <c r="X394" s="211"/>
    </row>
    <row r="395">
      <c r="A395" s="158"/>
      <c r="B395" s="284"/>
      <c r="C395" s="231"/>
      <c r="D395" s="158"/>
      <c r="E395" s="159"/>
      <c r="F395" s="160"/>
      <c r="G395" s="161"/>
      <c r="H395" s="159"/>
      <c r="I395" s="161"/>
      <c r="J395" s="161"/>
      <c r="K395" s="222"/>
      <c r="L395" s="285"/>
      <c r="M395" s="161"/>
      <c r="N395" s="193"/>
      <c r="O395" s="211"/>
      <c r="P395" s="286"/>
      <c r="Q395" s="287"/>
      <c r="R395" s="188"/>
      <c r="S395" s="207"/>
      <c r="T395" s="190"/>
      <c r="U395" s="221"/>
      <c r="V395" s="160"/>
      <c r="W395" s="210"/>
      <c r="X395" s="211"/>
    </row>
    <row r="396">
      <c r="A396" s="158"/>
      <c r="B396" s="284"/>
      <c r="C396" s="231"/>
      <c r="D396" s="158"/>
      <c r="E396" s="159"/>
      <c r="F396" s="160"/>
      <c r="G396" s="161"/>
      <c r="H396" s="159"/>
      <c r="I396" s="161"/>
      <c r="J396" s="161"/>
      <c r="K396" s="222"/>
      <c r="L396" s="285"/>
      <c r="M396" s="161"/>
      <c r="N396" s="193"/>
      <c r="O396" s="211"/>
      <c r="P396" s="286"/>
      <c r="Q396" s="287"/>
      <c r="R396" s="188"/>
      <c r="S396" s="207"/>
      <c r="T396" s="190"/>
      <c r="U396" s="221"/>
      <c r="V396" s="160"/>
      <c r="W396" s="210"/>
      <c r="X396" s="211"/>
    </row>
    <row r="397">
      <c r="A397" s="158"/>
      <c r="B397" s="284"/>
      <c r="C397" s="231"/>
      <c r="D397" s="158"/>
      <c r="E397" s="159"/>
      <c r="F397" s="160"/>
      <c r="G397" s="161"/>
      <c r="H397" s="159"/>
      <c r="I397" s="161"/>
      <c r="J397" s="161"/>
      <c r="K397" s="222"/>
      <c r="L397" s="285"/>
      <c r="M397" s="161"/>
      <c r="N397" s="193"/>
      <c r="O397" s="211"/>
      <c r="P397" s="286"/>
      <c r="Q397" s="287"/>
      <c r="R397" s="188"/>
      <c r="S397" s="207"/>
      <c r="T397" s="190"/>
      <c r="U397" s="221"/>
      <c r="V397" s="160"/>
      <c r="W397" s="210"/>
      <c r="X397" s="211"/>
    </row>
    <row r="398">
      <c r="A398" s="158"/>
      <c r="B398" s="284"/>
      <c r="C398" s="231"/>
      <c r="D398" s="158"/>
      <c r="E398" s="159"/>
      <c r="F398" s="160"/>
      <c r="G398" s="161"/>
      <c r="H398" s="159"/>
      <c r="I398" s="161"/>
      <c r="J398" s="161"/>
      <c r="K398" s="222"/>
      <c r="L398" s="285"/>
      <c r="M398" s="161"/>
      <c r="N398" s="193"/>
      <c r="O398" s="211"/>
      <c r="P398" s="286"/>
      <c r="Q398" s="287"/>
      <c r="R398" s="188"/>
      <c r="S398" s="207"/>
      <c r="T398" s="190"/>
      <c r="U398" s="221"/>
      <c r="V398" s="160"/>
      <c r="W398" s="210"/>
      <c r="X398" s="211"/>
    </row>
    <row r="399">
      <c r="A399" s="158"/>
      <c r="B399" s="284"/>
      <c r="C399" s="231"/>
      <c r="D399" s="158"/>
      <c r="E399" s="159"/>
      <c r="F399" s="160"/>
      <c r="G399" s="161"/>
      <c r="H399" s="159"/>
      <c r="I399" s="161"/>
      <c r="J399" s="161"/>
      <c r="K399" s="222"/>
      <c r="L399" s="285"/>
      <c r="M399" s="161"/>
      <c r="N399" s="193"/>
      <c r="O399" s="211"/>
      <c r="P399" s="286"/>
      <c r="Q399" s="287"/>
      <c r="R399" s="188"/>
      <c r="S399" s="207"/>
      <c r="T399" s="190"/>
      <c r="U399" s="221"/>
      <c r="V399" s="160"/>
      <c r="W399" s="210"/>
      <c r="X399" s="211"/>
    </row>
    <row r="400">
      <c r="A400" s="158"/>
      <c r="B400" s="284"/>
      <c r="C400" s="231"/>
      <c r="D400" s="158"/>
      <c r="E400" s="159"/>
      <c r="F400" s="160"/>
      <c r="G400" s="161"/>
      <c r="H400" s="159"/>
      <c r="I400" s="161"/>
      <c r="J400" s="161"/>
      <c r="K400" s="222"/>
      <c r="L400" s="285"/>
      <c r="M400" s="161"/>
      <c r="N400" s="193"/>
      <c r="O400" s="211"/>
      <c r="P400" s="286"/>
      <c r="Q400" s="287"/>
      <c r="R400" s="188"/>
      <c r="S400" s="207"/>
      <c r="T400" s="190"/>
      <c r="U400" s="221"/>
      <c r="V400" s="160"/>
      <c r="W400" s="210"/>
      <c r="X400" s="211"/>
    </row>
    <row r="401">
      <c r="A401" s="158"/>
      <c r="B401" s="284"/>
      <c r="C401" s="231"/>
      <c r="D401" s="158"/>
      <c r="E401" s="159"/>
      <c r="F401" s="160"/>
      <c r="G401" s="161"/>
      <c r="H401" s="159"/>
      <c r="I401" s="161"/>
      <c r="J401" s="161"/>
      <c r="K401" s="222"/>
      <c r="L401" s="285"/>
      <c r="M401" s="161"/>
      <c r="N401" s="193"/>
      <c r="O401" s="211"/>
      <c r="P401" s="286"/>
      <c r="Q401" s="287"/>
      <c r="R401" s="188"/>
      <c r="S401" s="207"/>
      <c r="T401" s="190"/>
      <c r="U401" s="221"/>
      <c r="V401" s="160"/>
      <c r="W401" s="210"/>
      <c r="X401" s="211"/>
    </row>
    <row r="402">
      <c r="A402" s="158"/>
      <c r="B402" s="284"/>
      <c r="C402" s="231"/>
      <c r="D402" s="158"/>
      <c r="E402" s="159"/>
      <c r="F402" s="160"/>
      <c r="G402" s="161"/>
      <c r="H402" s="159"/>
      <c r="I402" s="161"/>
      <c r="J402" s="161"/>
      <c r="K402" s="222"/>
      <c r="L402" s="285"/>
      <c r="M402" s="161"/>
      <c r="N402" s="193"/>
      <c r="O402" s="211"/>
      <c r="P402" s="286"/>
      <c r="Q402" s="287"/>
      <c r="R402" s="188"/>
      <c r="S402" s="207"/>
      <c r="T402" s="190"/>
      <c r="U402" s="221"/>
      <c r="V402" s="160"/>
      <c r="W402" s="210"/>
      <c r="X402" s="211"/>
    </row>
    <row r="403">
      <c r="A403" s="158"/>
      <c r="B403" s="284"/>
      <c r="C403" s="231"/>
      <c r="D403" s="158"/>
      <c r="E403" s="159"/>
      <c r="F403" s="160"/>
      <c r="G403" s="161"/>
      <c r="H403" s="159"/>
      <c r="I403" s="161"/>
      <c r="J403" s="161"/>
      <c r="K403" s="222"/>
      <c r="L403" s="285"/>
      <c r="M403" s="161"/>
      <c r="N403" s="193"/>
      <c r="O403" s="211"/>
      <c r="P403" s="286"/>
      <c r="Q403" s="287"/>
      <c r="R403" s="188"/>
      <c r="S403" s="207"/>
      <c r="T403" s="190"/>
      <c r="U403" s="221"/>
      <c r="V403" s="160"/>
      <c r="W403" s="210"/>
      <c r="X403" s="211"/>
    </row>
    <row r="404">
      <c r="A404" s="158"/>
      <c r="B404" s="284"/>
      <c r="C404" s="231"/>
      <c r="D404" s="158"/>
      <c r="E404" s="159"/>
      <c r="F404" s="160"/>
      <c r="G404" s="161"/>
      <c r="H404" s="159"/>
      <c r="I404" s="161"/>
      <c r="J404" s="161"/>
      <c r="K404" s="222"/>
      <c r="L404" s="285"/>
      <c r="M404" s="161"/>
      <c r="N404" s="193"/>
      <c r="O404" s="211"/>
      <c r="P404" s="286"/>
      <c r="Q404" s="287"/>
      <c r="R404" s="188"/>
      <c r="S404" s="207"/>
      <c r="T404" s="190"/>
      <c r="U404" s="221"/>
      <c r="V404" s="160"/>
      <c r="W404" s="210"/>
      <c r="X404" s="211"/>
    </row>
    <row r="405">
      <c r="A405" s="158"/>
      <c r="B405" s="284"/>
      <c r="C405" s="231"/>
      <c r="D405" s="158"/>
      <c r="E405" s="159"/>
      <c r="F405" s="160"/>
      <c r="G405" s="161"/>
      <c r="H405" s="159"/>
      <c r="I405" s="161"/>
      <c r="J405" s="161"/>
      <c r="K405" s="222"/>
      <c r="L405" s="285"/>
      <c r="M405" s="161"/>
      <c r="N405" s="193"/>
      <c r="O405" s="211"/>
      <c r="P405" s="286"/>
      <c r="Q405" s="287"/>
      <c r="R405" s="188"/>
      <c r="S405" s="207"/>
      <c r="T405" s="190"/>
      <c r="U405" s="221"/>
      <c r="V405" s="160"/>
      <c r="W405" s="210"/>
      <c r="X405" s="211"/>
    </row>
    <row r="406">
      <c r="A406" s="158"/>
      <c r="B406" s="284"/>
      <c r="C406" s="231"/>
      <c r="D406" s="158"/>
      <c r="E406" s="159"/>
      <c r="F406" s="160"/>
      <c r="G406" s="161"/>
      <c r="H406" s="159"/>
      <c r="I406" s="161"/>
      <c r="J406" s="161"/>
      <c r="K406" s="222"/>
      <c r="L406" s="285"/>
      <c r="M406" s="161"/>
      <c r="N406" s="193"/>
      <c r="O406" s="211"/>
      <c r="P406" s="286"/>
      <c r="Q406" s="287"/>
      <c r="R406" s="188"/>
      <c r="S406" s="207"/>
      <c r="T406" s="190"/>
      <c r="U406" s="221"/>
      <c r="V406" s="160"/>
      <c r="W406" s="210"/>
      <c r="X406" s="211"/>
    </row>
    <row r="407">
      <c r="A407" s="158"/>
      <c r="B407" s="284"/>
      <c r="C407" s="231"/>
      <c r="D407" s="158"/>
      <c r="E407" s="159"/>
      <c r="F407" s="160"/>
      <c r="G407" s="161"/>
      <c r="H407" s="159"/>
      <c r="I407" s="161"/>
      <c r="J407" s="161"/>
      <c r="K407" s="222"/>
      <c r="L407" s="285"/>
      <c r="M407" s="161"/>
      <c r="N407" s="193"/>
      <c r="O407" s="211"/>
      <c r="P407" s="286"/>
      <c r="Q407" s="287"/>
      <c r="R407" s="188"/>
      <c r="S407" s="207"/>
      <c r="T407" s="190"/>
      <c r="U407" s="221"/>
      <c r="V407" s="160"/>
      <c r="W407" s="210"/>
      <c r="X407" s="211"/>
    </row>
    <row r="408">
      <c r="A408" s="158"/>
      <c r="B408" s="284"/>
      <c r="C408" s="231"/>
      <c r="D408" s="158"/>
      <c r="E408" s="159"/>
      <c r="F408" s="160"/>
      <c r="G408" s="161"/>
      <c r="H408" s="159"/>
      <c r="I408" s="161"/>
      <c r="J408" s="161"/>
      <c r="K408" s="222"/>
      <c r="L408" s="285"/>
      <c r="M408" s="161"/>
      <c r="N408" s="193"/>
      <c r="O408" s="211"/>
      <c r="P408" s="286"/>
      <c r="Q408" s="287"/>
      <c r="R408" s="188"/>
      <c r="S408" s="207"/>
      <c r="T408" s="190"/>
      <c r="U408" s="221"/>
      <c r="V408" s="160"/>
      <c r="W408" s="210"/>
      <c r="X408" s="211"/>
    </row>
    <row r="409">
      <c r="A409" s="158"/>
      <c r="B409" s="284"/>
      <c r="C409" s="231"/>
      <c r="D409" s="158"/>
      <c r="E409" s="159"/>
      <c r="F409" s="160"/>
      <c r="G409" s="161"/>
      <c r="H409" s="159"/>
      <c r="I409" s="161"/>
      <c r="J409" s="161"/>
      <c r="K409" s="222"/>
      <c r="L409" s="285"/>
      <c r="M409" s="161"/>
      <c r="N409" s="193"/>
      <c r="O409" s="211"/>
      <c r="P409" s="286"/>
      <c r="Q409" s="287"/>
      <c r="R409" s="188"/>
      <c r="S409" s="207"/>
      <c r="T409" s="190"/>
      <c r="U409" s="221"/>
      <c r="V409" s="160"/>
      <c r="W409" s="210"/>
      <c r="X409" s="211"/>
    </row>
    <row r="410">
      <c r="A410" s="158"/>
      <c r="B410" s="284"/>
      <c r="C410" s="231"/>
      <c r="D410" s="158"/>
      <c r="E410" s="159"/>
      <c r="F410" s="160"/>
      <c r="G410" s="161"/>
      <c r="H410" s="159"/>
      <c r="I410" s="161"/>
      <c r="J410" s="161"/>
      <c r="K410" s="222"/>
      <c r="L410" s="285"/>
      <c r="M410" s="161"/>
      <c r="N410" s="193"/>
      <c r="O410" s="211"/>
      <c r="P410" s="286"/>
      <c r="Q410" s="287"/>
      <c r="R410" s="188"/>
      <c r="S410" s="207"/>
      <c r="T410" s="190"/>
      <c r="U410" s="221"/>
      <c r="V410" s="160"/>
      <c r="W410" s="210"/>
      <c r="X410" s="211"/>
    </row>
    <row r="411">
      <c r="A411" s="158"/>
      <c r="B411" s="284"/>
      <c r="C411" s="231"/>
      <c r="D411" s="158"/>
      <c r="E411" s="159"/>
      <c r="F411" s="160"/>
      <c r="G411" s="161"/>
      <c r="H411" s="159"/>
      <c r="I411" s="161"/>
      <c r="J411" s="161"/>
      <c r="K411" s="222"/>
      <c r="L411" s="285"/>
      <c r="M411" s="161"/>
      <c r="N411" s="193"/>
      <c r="O411" s="211"/>
      <c r="P411" s="286"/>
      <c r="Q411" s="287"/>
      <c r="R411" s="188"/>
      <c r="S411" s="207"/>
      <c r="T411" s="190"/>
      <c r="U411" s="221"/>
      <c r="V411" s="160"/>
      <c r="W411" s="210"/>
      <c r="X411" s="211"/>
    </row>
    <row r="412">
      <c r="A412" s="158"/>
      <c r="B412" s="284"/>
      <c r="C412" s="231"/>
      <c r="D412" s="158"/>
      <c r="E412" s="159"/>
      <c r="F412" s="160"/>
      <c r="G412" s="161"/>
      <c r="H412" s="159"/>
      <c r="I412" s="161"/>
      <c r="J412" s="161"/>
      <c r="K412" s="222"/>
      <c r="L412" s="285"/>
      <c r="M412" s="161"/>
      <c r="N412" s="193"/>
      <c r="O412" s="211"/>
      <c r="P412" s="286"/>
      <c r="Q412" s="287"/>
      <c r="R412" s="188"/>
      <c r="S412" s="207"/>
      <c r="T412" s="190"/>
      <c r="U412" s="221"/>
      <c r="V412" s="160"/>
      <c r="W412" s="210"/>
      <c r="X412" s="211"/>
    </row>
    <row r="413">
      <c r="A413" s="158"/>
      <c r="B413" s="284"/>
      <c r="C413" s="231"/>
      <c r="D413" s="158"/>
      <c r="E413" s="159"/>
      <c r="F413" s="160"/>
      <c r="G413" s="161"/>
      <c r="H413" s="159"/>
      <c r="I413" s="161"/>
      <c r="J413" s="161"/>
      <c r="K413" s="222"/>
      <c r="L413" s="285"/>
      <c r="M413" s="161"/>
      <c r="N413" s="193"/>
      <c r="O413" s="211"/>
      <c r="P413" s="286"/>
      <c r="Q413" s="287"/>
      <c r="R413" s="188"/>
      <c r="S413" s="207"/>
      <c r="T413" s="190"/>
      <c r="U413" s="221"/>
      <c r="V413" s="160"/>
      <c r="W413" s="210"/>
      <c r="X413" s="211"/>
    </row>
    <row r="414">
      <c r="A414" s="158"/>
      <c r="B414" s="284"/>
      <c r="C414" s="231"/>
      <c r="D414" s="158"/>
      <c r="E414" s="159"/>
      <c r="F414" s="160"/>
      <c r="G414" s="161"/>
      <c r="H414" s="159"/>
      <c r="I414" s="161"/>
      <c r="J414" s="161"/>
      <c r="K414" s="222"/>
      <c r="L414" s="285"/>
      <c r="M414" s="161"/>
      <c r="N414" s="193"/>
      <c r="O414" s="211"/>
      <c r="P414" s="286"/>
      <c r="Q414" s="287"/>
      <c r="R414" s="188"/>
      <c r="S414" s="207"/>
      <c r="T414" s="190"/>
      <c r="U414" s="221"/>
      <c r="V414" s="160"/>
      <c r="W414" s="210"/>
      <c r="X414" s="211"/>
    </row>
    <row r="415">
      <c r="A415" s="158"/>
      <c r="B415" s="284"/>
      <c r="C415" s="231"/>
      <c r="D415" s="158"/>
      <c r="E415" s="159"/>
      <c r="F415" s="160"/>
      <c r="G415" s="161"/>
      <c r="H415" s="159"/>
      <c r="I415" s="161"/>
      <c r="J415" s="161"/>
      <c r="K415" s="222"/>
      <c r="L415" s="285"/>
      <c r="M415" s="161"/>
      <c r="N415" s="193"/>
      <c r="O415" s="211"/>
      <c r="P415" s="286"/>
      <c r="Q415" s="287"/>
      <c r="R415" s="188"/>
      <c r="S415" s="207"/>
      <c r="T415" s="190"/>
      <c r="U415" s="221"/>
      <c r="V415" s="160"/>
      <c r="W415" s="210"/>
      <c r="X415" s="211"/>
    </row>
    <row r="416">
      <c r="A416" s="158"/>
      <c r="B416" s="284"/>
      <c r="C416" s="231"/>
      <c r="D416" s="158"/>
      <c r="E416" s="159"/>
      <c r="F416" s="160"/>
      <c r="G416" s="161"/>
      <c r="H416" s="159"/>
      <c r="I416" s="161"/>
      <c r="J416" s="161"/>
      <c r="K416" s="222"/>
      <c r="L416" s="285"/>
      <c r="M416" s="161"/>
      <c r="N416" s="193"/>
      <c r="O416" s="211"/>
      <c r="P416" s="286"/>
      <c r="Q416" s="287"/>
      <c r="R416" s="188"/>
      <c r="S416" s="207"/>
      <c r="T416" s="190"/>
      <c r="U416" s="221"/>
      <c r="V416" s="160"/>
      <c r="W416" s="210"/>
      <c r="X416" s="211"/>
    </row>
    <row r="417">
      <c r="A417" s="158"/>
      <c r="B417" s="284"/>
      <c r="C417" s="231"/>
      <c r="D417" s="158"/>
      <c r="E417" s="159"/>
      <c r="F417" s="160"/>
      <c r="G417" s="161"/>
      <c r="H417" s="159"/>
      <c r="I417" s="161"/>
      <c r="J417" s="161"/>
      <c r="K417" s="222"/>
      <c r="L417" s="285"/>
      <c r="M417" s="161"/>
      <c r="N417" s="193"/>
      <c r="O417" s="211"/>
      <c r="P417" s="286"/>
      <c r="Q417" s="287"/>
      <c r="R417" s="188"/>
      <c r="S417" s="207"/>
      <c r="T417" s="190"/>
      <c r="U417" s="221"/>
      <c r="V417" s="160"/>
      <c r="W417" s="210"/>
      <c r="X417" s="211"/>
    </row>
    <row r="418">
      <c r="A418" s="158"/>
      <c r="B418" s="284"/>
      <c r="C418" s="231"/>
      <c r="D418" s="158"/>
      <c r="E418" s="159"/>
      <c r="F418" s="160"/>
      <c r="G418" s="161"/>
      <c r="H418" s="159"/>
      <c r="I418" s="161"/>
      <c r="J418" s="161"/>
      <c r="K418" s="222"/>
      <c r="L418" s="285"/>
      <c r="M418" s="161"/>
      <c r="N418" s="193"/>
      <c r="O418" s="211"/>
      <c r="P418" s="286"/>
      <c r="Q418" s="287"/>
      <c r="R418" s="188"/>
      <c r="S418" s="207"/>
      <c r="T418" s="190"/>
      <c r="U418" s="221"/>
      <c r="V418" s="160"/>
      <c r="W418" s="210"/>
      <c r="X418" s="211"/>
    </row>
    <row r="419">
      <c r="A419" s="158"/>
      <c r="B419" s="284"/>
      <c r="C419" s="231"/>
      <c r="D419" s="158"/>
      <c r="E419" s="159"/>
      <c r="F419" s="160"/>
      <c r="G419" s="161"/>
      <c r="H419" s="159"/>
      <c r="I419" s="161"/>
      <c r="J419" s="161"/>
      <c r="K419" s="222"/>
      <c r="L419" s="285"/>
      <c r="M419" s="161"/>
      <c r="N419" s="193"/>
      <c r="O419" s="211"/>
      <c r="P419" s="286"/>
      <c r="Q419" s="287"/>
      <c r="R419" s="188"/>
      <c r="S419" s="207"/>
      <c r="T419" s="190"/>
      <c r="U419" s="221"/>
      <c r="V419" s="160"/>
      <c r="W419" s="210"/>
      <c r="X419" s="211"/>
    </row>
    <row r="420">
      <c r="A420" s="158"/>
      <c r="B420" s="284"/>
      <c r="C420" s="231"/>
      <c r="D420" s="158"/>
      <c r="E420" s="159"/>
      <c r="F420" s="160"/>
      <c r="G420" s="161"/>
      <c r="H420" s="159"/>
      <c r="I420" s="161"/>
      <c r="J420" s="161"/>
      <c r="K420" s="222"/>
      <c r="L420" s="285"/>
      <c r="M420" s="161"/>
      <c r="N420" s="193"/>
      <c r="O420" s="211"/>
      <c r="P420" s="286"/>
      <c r="Q420" s="287"/>
      <c r="R420" s="188"/>
      <c r="S420" s="207"/>
      <c r="T420" s="190"/>
      <c r="U420" s="221"/>
      <c r="V420" s="160"/>
      <c r="W420" s="210"/>
      <c r="X420" s="211"/>
    </row>
    <row r="421">
      <c r="A421" s="158"/>
      <c r="B421" s="284"/>
      <c r="C421" s="231"/>
      <c r="D421" s="158"/>
      <c r="E421" s="159"/>
      <c r="F421" s="160"/>
      <c r="G421" s="161"/>
      <c r="H421" s="159"/>
      <c r="I421" s="161"/>
      <c r="J421" s="161"/>
      <c r="K421" s="222"/>
      <c r="L421" s="285"/>
      <c r="M421" s="161"/>
      <c r="N421" s="193"/>
      <c r="O421" s="211"/>
      <c r="P421" s="286"/>
      <c r="Q421" s="287"/>
      <c r="R421" s="188"/>
      <c r="S421" s="207"/>
      <c r="T421" s="190"/>
      <c r="U421" s="221"/>
      <c r="V421" s="160"/>
      <c r="W421" s="210"/>
      <c r="X421" s="211"/>
    </row>
    <row r="422">
      <c r="A422" s="158"/>
      <c r="B422" s="284"/>
      <c r="C422" s="231"/>
      <c r="D422" s="158"/>
      <c r="E422" s="159"/>
      <c r="F422" s="160"/>
      <c r="G422" s="161"/>
      <c r="H422" s="159"/>
      <c r="I422" s="161"/>
      <c r="J422" s="161"/>
      <c r="K422" s="222"/>
      <c r="L422" s="285"/>
      <c r="M422" s="161"/>
      <c r="N422" s="193"/>
      <c r="O422" s="211"/>
      <c r="P422" s="286"/>
      <c r="Q422" s="287"/>
      <c r="R422" s="188"/>
      <c r="S422" s="207"/>
      <c r="T422" s="190"/>
      <c r="U422" s="221"/>
      <c r="V422" s="160"/>
      <c r="W422" s="210"/>
      <c r="X422" s="211"/>
    </row>
    <row r="423">
      <c r="A423" s="158"/>
      <c r="B423" s="284"/>
      <c r="C423" s="231"/>
      <c r="D423" s="158"/>
      <c r="E423" s="159"/>
      <c r="F423" s="160"/>
      <c r="G423" s="161"/>
      <c r="H423" s="159"/>
      <c r="I423" s="161"/>
      <c r="J423" s="161"/>
      <c r="K423" s="222"/>
      <c r="L423" s="285"/>
      <c r="M423" s="161"/>
      <c r="N423" s="193"/>
      <c r="O423" s="211"/>
      <c r="P423" s="286"/>
      <c r="Q423" s="287"/>
      <c r="R423" s="188"/>
      <c r="S423" s="207"/>
      <c r="T423" s="190"/>
      <c r="U423" s="221"/>
      <c r="V423" s="160"/>
      <c r="W423" s="210"/>
      <c r="X423" s="211"/>
    </row>
    <row r="424">
      <c r="A424" s="158"/>
      <c r="B424" s="284"/>
      <c r="C424" s="231"/>
      <c r="D424" s="158"/>
      <c r="E424" s="159"/>
      <c r="F424" s="160"/>
      <c r="G424" s="161"/>
      <c r="H424" s="159"/>
      <c r="I424" s="161"/>
      <c r="J424" s="161"/>
      <c r="K424" s="222"/>
      <c r="L424" s="285"/>
      <c r="M424" s="161"/>
      <c r="N424" s="193"/>
      <c r="O424" s="211"/>
      <c r="P424" s="286"/>
      <c r="Q424" s="287"/>
      <c r="R424" s="188"/>
      <c r="S424" s="207"/>
      <c r="T424" s="190"/>
      <c r="U424" s="221"/>
      <c r="V424" s="160"/>
      <c r="W424" s="210"/>
      <c r="X424" s="211"/>
    </row>
    <row r="425">
      <c r="A425" s="158"/>
      <c r="B425" s="284"/>
      <c r="C425" s="231"/>
      <c r="D425" s="158"/>
      <c r="E425" s="159"/>
      <c r="F425" s="160"/>
      <c r="G425" s="161"/>
      <c r="H425" s="159"/>
      <c r="I425" s="161"/>
      <c r="J425" s="161"/>
      <c r="K425" s="222"/>
      <c r="L425" s="285"/>
      <c r="M425" s="161"/>
      <c r="N425" s="193"/>
      <c r="O425" s="211"/>
      <c r="P425" s="286"/>
      <c r="Q425" s="287"/>
      <c r="R425" s="188"/>
      <c r="S425" s="207"/>
      <c r="T425" s="190"/>
      <c r="U425" s="221"/>
      <c r="V425" s="160"/>
      <c r="W425" s="210"/>
      <c r="X425" s="211"/>
    </row>
    <row r="426">
      <c r="A426" s="158"/>
      <c r="B426" s="284"/>
      <c r="C426" s="231"/>
      <c r="D426" s="158"/>
      <c r="E426" s="159"/>
      <c r="F426" s="160"/>
      <c r="G426" s="161"/>
      <c r="H426" s="159"/>
      <c r="I426" s="161"/>
      <c r="J426" s="161"/>
      <c r="K426" s="222"/>
      <c r="L426" s="285"/>
      <c r="M426" s="161"/>
      <c r="N426" s="193"/>
      <c r="O426" s="211"/>
      <c r="P426" s="286"/>
      <c r="Q426" s="287"/>
      <c r="R426" s="188"/>
      <c r="S426" s="207"/>
      <c r="T426" s="190"/>
      <c r="U426" s="221"/>
      <c r="V426" s="160"/>
      <c r="W426" s="210"/>
      <c r="X426" s="211"/>
    </row>
    <row r="427">
      <c r="A427" s="158"/>
      <c r="B427" s="284"/>
      <c r="C427" s="231"/>
      <c r="D427" s="158"/>
      <c r="E427" s="159"/>
      <c r="F427" s="160"/>
      <c r="G427" s="161"/>
      <c r="H427" s="159"/>
      <c r="I427" s="161"/>
      <c r="J427" s="161"/>
      <c r="K427" s="222"/>
      <c r="L427" s="285"/>
      <c r="M427" s="161"/>
      <c r="N427" s="193"/>
      <c r="O427" s="211"/>
      <c r="P427" s="286"/>
      <c r="Q427" s="287"/>
      <c r="R427" s="188"/>
      <c r="S427" s="207"/>
      <c r="T427" s="190"/>
      <c r="U427" s="221"/>
      <c r="V427" s="160"/>
      <c r="W427" s="210"/>
      <c r="X427" s="211"/>
    </row>
    <row r="428">
      <c r="A428" s="158"/>
      <c r="B428" s="284"/>
      <c r="C428" s="231"/>
      <c r="D428" s="158"/>
      <c r="E428" s="159"/>
      <c r="F428" s="160"/>
      <c r="G428" s="161"/>
      <c r="H428" s="159"/>
      <c r="I428" s="161"/>
      <c r="J428" s="161"/>
      <c r="K428" s="222"/>
      <c r="L428" s="285"/>
      <c r="M428" s="161"/>
      <c r="N428" s="193"/>
      <c r="O428" s="211"/>
      <c r="P428" s="286"/>
      <c r="Q428" s="287"/>
      <c r="R428" s="188"/>
      <c r="S428" s="207"/>
      <c r="T428" s="190"/>
      <c r="U428" s="221"/>
      <c r="V428" s="160"/>
      <c r="W428" s="210"/>
      <c r="X428" s="211"/>
    </row>
    <row r="429">
      <c r="A429" s="158"/>
      <c r="B429" s="284"/>
      <c r="C429" s="231"/>
      <c r="D429" s="158"/>
      <c r="E429" s="159"/>
      <c r="F429" s="160"/>
      <c r="G429" s="161"/>
      <c r="H429" s="159"/>
      <c r="I429" s="161"/>
      <c r="J429" s="161"/>
      <c r="K429" s="222"/>
      <c r="L429" s="285"/>
      <c r="M429" s="161"/>
      <c r="N429" s="193"/>
      <c r="O429" s="211"/>
      <c r="P429" s="286"/>
      <c r="Q429" s="287"/>
      <c r="R429" s="188"/>
      <c r="S429" s="207"/>
      <c r="T429" s="190"/>
      <c r="U429" s="221"/>
      <c r="V429" s="160"/>
      <c r="W429" s="210"/>
      <c r="X429" s="211"/>
    </row>
    <row r="430">
      <c r="A430" s="158"/>
      <c r="B430" s="284"/>
      <c r="C430" s="231"/>
      <c r="D430" s="158"/>
      <c r="E430" s="159"/>
      <c r="F430" s="160"/>
      <c r="G430" s="161"/>
      <c r="H430" s="159"/>
      <c r="I430" s="161"/>
      <c r="J430" s="161"/>
      <c r="K430" s="222"/>
      <c r="L430" s="285"/>
      <c r="M430" s="161"/>
      <c r="N430" s="193"/>
      <c r="O430" s="211"/>
      <c r="P430" s="286"/>
      <c r="Q430" s="287"/>
      <c r="R430" s="188"/>
      <c r="S430" s="207"/>
      <c r="T430" s="190"/>
      <c r="U430" s="221"/>
      <c r="V430" s="160"/>
      <c r="W430" s="210"/>
      <c r="X430" s="211"/>
    </row>
    <row r="431">
      <c r="A431" s="158"/>
      <c r="B431" s="284"/>
      <c r="C431" s="231"/>
      <c r="D431" s="158"/>
      <c r="E431" s="159"/>
      <c r="F431" s="160"/>
      <c r="G431" s="161"/>
      <c r="H431" s="159"/>
      <c r="I431" s="161"/>
      <c r="J431" s="161"/>
      <c r="K431" s="222"/>
      <c r="L431" s="285"/>
      <c r="M431" s="161"/>
      <c r="N431" s="193"/>
      <c r="O431" s="211"/>
      <c r="P431" s="286"/>
      <c r="Q431" s="287"/>
      <c r="R431" s="188"/>
      <c r="S431" s="207"/>
      <c r="T431" s="190"/>
      <c r="U431" s="221"/>
      <c r="V431" s="160"/>
      <c r="W431" s="210"/>
      <c r="X431" s="211"/>
    </row>
    <row r="432">
      <c r="A432" s="158"/>
      <c r="B432" s="284"/>
      <c r="C432" s="231"/>
      <c r="D432" s="158"/>
      <c r="E432" s="159"/>
      <c r="F432" s="160"/>
      <c r="G432" s="161"/>
      <c r="H432" s="159"/>
      <c r="I432" s="161"/>
      <c r="J432" s="161"/>
      <c r="K432" s="222"/>
      <c r="L432" s="285"/>
      <c r="M432" s="161"/>
      <c r="N432" s="193"/>
      <c r="O432" s="211"/>
      <c r="P432" s="286"/>
      <c r="Q432" s="287"/>
      <c r="R432" s="188"/>
      <c r="S432" s="207"/>
      <c r="T432" s="190"/>
      <c r="U432" s="221"/>
      <c r="V432" s="160"/>
      <c r="W432" s="210"/>
      <c r="X432" s="211"/>
    </row>
    <row r="433">
      <c r="A433" s="158"/>
      <c r="B433" s="284"/>
      <c r="C433" s="231"/>
      <c r="D433" s="158"/>
      <c r="E433" s="159"/>
      <c r="F433" s="160"/>
      <c r="G433" s="161"/>
      <c r="H433" s="159"/>
      <c r="I433" s="161"/>
      <c r="J433" s="161"/>
      <c r="K433" s="222"/>
      <c r="L433" s="285"/>
      <c r="M433" s="161"/>
      <c r="N433" s="193"/>
      <c r="O433" s="211"/>
      <c r="P433" s="286"/>
      <c r="Q433" s="287"/>
      <c r="R433" s="188"/>
      <c r="S433" s="207"/>
      <c r="T433" s="190"/>
      <c r="U433" s="221"/>
      <c r="V433" s="160"/>
      <c r="W433" s="210"/>
      <c r="X433" s="211"/>
    </row>
    <row r="434">
      <c r="A434" s="158"/>
      <c r="B434" s="284"/>
      <c r="C434" s="231"/>
      <c r="D434" s="158"/>
      <c r="E434" s="159"/>
      <c r="F434" s="160"/>
      <c r="G434" s="161"/>
      <c r="H434" s="159"/>
      <c r="I434" s="161"/>
      <c r="J434" s="161"/>
      <c r="K434" s="222"/>
      <c r="L434" s="285"/>
      <c r="M434" s="161"/>
      <c r="N434" s="193"/>
      <c r="O434" s="211"/>
      <c r="P434" s="286"/>
      <c r="Q434" s="287"/>
      <c r="R434" s="188"/>
      <c r="S434" s="207"/>
      <c r="T434" s="190"/>
      <c r="U434" s="221"/>
      <c r="V434" s="160"/>
      <c r="W434" s="210"/>
      <c r="X434" s="211"/>
    </row>
    <row r="435">
      <c r="A435" s="158"/>
      <c r="B435" s="284"/>
      <c r="C435" s="231"/>
      <c r="D435" s="158"/>
      <c r="E435" s="159"/>
      <c r="F435" s="160"/>
      <c r="G435" s="161"/>
      <c r="H435" s="159"/>
      <c r="I435" s="161"/>
      <c r="J435" s="161"/>
      <c r="K435" s="222"/>
      <c r="L435" s="285"/>
      <c r="M435" s="161"/>
      <c r="N435" s="193"/>
      <c r="O435" s="211"/>
      <c r="P435" s="286"/>
      <c r="Q435" s="287"/>
      <c r="R435" s="188"/>
      <c r="S435" s="207"/>
      <c r="T435" s="190"/>
      <c r="U435" s="221"/>
      <c r="V435" s="160"/>
      <c r="W435" s="210"/>
      <c r="X435" s="211"/>
    </row>
    <row r="436">
      <c r="A436" s="158"/>
      <c r="B436" s="284"/>
      <c r="C436" s="231"/>
      <c r="D436" s="158"/>
      <c r="E436" s="159"/>
      <c r="F436" s="160"/>
      <c r="G436" s="161"/>
      <c r="H436" s="159"/>
      <c r="I436" s="161"/>
      <c r="J436" s="161"/>
      <c r="K436" s="222"/>
      <c r="L436" s="285"/>
      <c r="M436" s="161"/>
      <c r="N436" s="193"/>
      <c r="O436" s="211"/>
      <c r="P436" s="286"/>
      <c r="Q436" s="287"/>
      <c r="R436" s="188"/>
      <c r="S436" s="207"/>
      <c r="T436" s="190"/>
      <c r="U436" s="221"/>
      <c r="V436" s="160"/>
      <c r="W436" s="210"/>
      <c r="X436" s="211"/>
    </row>
    <row r="437">
      <c r="A437" s="158"/>
      <c r="B437" s="284"/>
      <c r="C437" s="231"/>
      <c r="D437" s="158"/>
      <c r="E437" s="159"/>
      <c r="F437" s="160"/>
      <c r="G437" s="161"/>
      <c r="H437" s="159"/>
      <c r="I437" s="161"/>
      <c r="J437" s="161"/>
      <c r="K437" s="222"/>
      <c r="L437" s="285"/>
      <c r="M437" s="161"/>
      <c r="N437" s="193"/>
      <c r="O437" s="211"/>
      <c r="P437" s="286"/>
      <c r="Q437" s="287"/>
      <c r="R437" s="188"/>
      <c r="S437" s="207"/>
      <c r="T437" s="190"/>
      <c r="U437" s="221"/>
      <c r="V437" s="160"/>
      <c r="W437" s="210"/>
      <c r="X437" s="211"/>
    </row>
    <row r="438">
      <c r="A438" s="158"/>
      <c r="B438" s="284"/>
      <c r="C438" s="231"/>
      <c r="D438" s="158"/>
      <c r="E438" s="159"/>
      <c r="F438" s="160"/>
      <c r="G438" s="161"/>
      <c r="H438" s="159"/>
      <c r="I438" s="161"/>
      <c r="J438" s="161"/>
      <c r="K438" s="222"/>
      <c r="L438" s="285"/>
      <c r="M438" s="161"/>
      <c r="N438" s="193"/>
      <c r="O438" s="211"/>
      <c r="P438" s="286"/>
      <c r="Q438" s="287"/>
      <c r="R438" s="188"/>
      <c r="S438" s="207"/>
      <c r="T438" s="190"/>
      <c r="U438" s="221"/>
      <c r="V438" s="160"/>
      <c r="W438" s="210"/>
      <c r="X438" s="211"/>
    </row>
    <row r="439">
      <c r="A439" s="158"/>
      <c r="B439" s="284"/>
      <c r="C439" s="231"/>
      <c r="D439" s="158"/>
      <c r="E439" s="159"/>
      <c r="F439" s="160"/>
      <c r="G439" s="161"/>
      <c r="H439" s="159"/>
      <c r="I439" s="161"/>
      <c r="J439" s="161"/>
      <c r="K439" s="222"/>
      <c r="L439" s="285"/>
      <c r="M439" s="161"/>
      <c r="N439" s="193"/>
      <c r="O439" s="211"/>
      <c r="P439" s="286"/>
      <c r="Q439" s="287"/>
      <c r="R439" s="188"/>
      <c r="S439" s="207"/>
      <c r="T439" s="190"/>
      <c r="U439" s="221"/>
      <c r="V439" s="160"/>
      <c r="W439" s="210"/>
      <c r="X439" s="211"/>
    </row>
    <row r="440">
      <c r="A440" s="158"/>
      <c r="B440" s="284"/>
      <c r="C440" s="231"/>
      <c r="D440" s="158"/>
      <c r="E440" s="159"/>
      <c r="F440" s="160"/>
      <c r="G440" s="161"/>
      <c r="H440" s="159"/>
      <c r="I440" s="161"/>
      <c r="J440" s="161"/>
      <c r="K440" s="222"/>
      <c r="L440" s="285"/>
      <c r="M440" s="161"/>
      <c r="N440" s="193"/>
      <c r="O440" s="211"/>
      <c r="P440" s="286"/>
      <c r="Q440" s="287"/>
      <c r="R440" s="188"/>
      <c r="S440" s="207"/>
      <c r="T440" s="190"/>
      <c r="U440" s="221"/>
      <c r="V440" s="160"/>
      <c r="W440" s="210"/>
      <c r="X440" s="211"/>
    </row>
    <row r="441">
      <c r="A441" s="158"/>
      <c r="B441" s="284"/>
      <c r="C441" s="231"/>
      <c r="D441" s="158"/>
      <c r="E441" s="159"/>
      <c r="F441" s="160"/>
      <c r="G441" s="161"/>
      <c r="H441" s="159"/>
      <c r="I441" s="161"/>
      <c r="J441" s="161"/>
      <c r="K441" s="222"/>
      <c r="L441" s="285"/>
      <c r="M441" s="161"/>
      <c r="N441" s="193"/>
      <c r="O441" s="211"/>
      <c r="P441" s="286"/>
      <c r="Q441" s="287"/>
      <c r="R441" s="188"/>
      <c r="S441" s="207"/>
      <c r="T441" s="190"/>
      <c r="U441" s="221"/>
      <c r="V441" s="160"/>
      <c r="W441" s="210"/>
      <c r="X441" s="211"/>
    </row>
    <row r="442">
      <c r="A442" s="158"/>
      <c r="B442" s="284"/>
      <c r="C442" s="231"/>
      <c r="D442" s="158"/>
      <c r="E442" s="159"/>
      <c r="F442" s="160"/>
      <c r="G442" s="161"/>
      <c r="H442" s="159"/>
      <c r="I442" s="161"/>
      <c r="J442" s="161"/>
      <c r="K442" s="222"/>
      <c r="L442" s="285"/>
      <c r="M442" s="161"/>
      <c r="N442" s="193"/>
      <c r="O442" s="211"/>
      <c r="P442" s="286"/>
      <c r="Q442" s="287"/>
      <c r="R442" s="188"/>
      <c r="S442" s="207"/>
      <c r="T442" s="190"/>
      <c r="U442" s="221"/>
      <c r="V442" s="160"/>
      <c r="W442" s="210"/>
      <c r="X442" s="211"/>
    </row>
    <row r="443">
      <c r="A443" s="158"/>
      <c r="B443" s="284"/>
      <c r="C443" s="231"/>
      <c r="D443" s="158"/>
      <c r="E443" s="159"/>
      <c r="F443" s="160"/>
      <c r="G443" s="161"/>
      <c r="H443" s="159"/>
      <c r="I443" s="161"/>
      <c r="J443" s="161"/>
      <c r="K443" s="222"/>
      <c r="L443" s="285"/>
      <c r="M443" s="161"/>
      <c r="N443" s="193"/>
      <c r="O443" s="211"/>
      <c r="P443" s="286"/>
      <c r="Q443" s="287"/>
      <c r="R443" s="188"/>
      <c r="S443" s="207"/>
      <c r="T443" s="190"/>
      <c r="U443" s="221"/>
      <c r="V443" s="160"/>
      <c r="W443" s="210"/>
      <c r="X443" s="211"/>
    </row>
    <row r="444">
      <c r="A444" s="158"/>
      <c r="B444" s="284"/>
      <c r="C444" s="231"/>
      <c r="D444" s="158"/>
      <c r="E444" s="159"/>
      <c r="F444" s="160"/>
      <c r="G444" s="161"/>
      <c r="H444" s="159"/>
      <c r="I444" s="161"/>
      <c r="J444" s="161"/>
      <c r="K444" s="222"/>
      <c r="L444" s="285"/>
      <c r="M444" s="161"/>
      <c r="N444" s="193"/>
      <c r="O444" s="211"/>
      <c r="P444" s="286"/>
      <c r="Q444" s="287"/>
      <c r="R444" s="188"/>
      <c r="S444" s="207"/>
      <c r="T444" s="190"/>
      <c r="U444" s="221"/>
      <c r="V444" s="160"/>
      <c r="W444" s="210"/>
      <c r="X444" s="211"/>
    </row>
    <row r="445">
      <c r="A445" s="158"/>
      <c r="B445" s="284"/>
      <c r="C445" s="231"/>
      <c r="D445" s="158"/>
      <c r="E445" s="159"/>
      <c r="F445" s="160"/>
      <c r="G445" s="161"/>
      <c r="H445" s="159"/>
      <c r="I445" s="161"/>
      <c r="J445" s="161"/>
      <c r="K445" s="222"/>
      <c r="L445" s="285"/>
      <c r="M445" s="161"/>
      <c r="N445" s="193"/>
      <c r="O445" s="211"/>
      <c r="P445" s="286"/>
      <c r="Q445" s="287"/>
      <c r="R445" s="188"/>
      <c r="S445" s="207"/>
      <c r="T445" s="190"/>
      <c r="U445" s="221"/>
      <c r="V445" s="160"/>
      <c r="W445" s="210"/>
      <c r="X445" s="211"/>
    </row>
    <row r="446">
      <c r="A446" s="158"/>
      <c r="B446" s="284"/>
      <c r="C446" s="231"/>
      <c r="D446" s="158"/>
      <c r="E446" s="159"/>
      <c r="F446" s="160"/>
      <c r="G446" s="161"/>
      <c r="H446" s="159"/>
      <c r="I446" s="161"/>
      <c r="J446" s="161"/>
      <c r="K446" s="222"/>
      <c r="L446" s="285"/>
      <c r="M446" s="161"/>
      <c r="N446" s="193"/>
      <c r="O446" s="211"/>
      <c r="P446" s="286"/>
      <c r="Q446" s="287"/>
      <c r="R446" s="188"/>
      <c r="S446" s="207"/>
      <c r="T446" s="190"/>
      <c r="U446" s="221"/>
      <c r="V446" s="160"/>
      <c r="W446" s="210"/>
      <c r="X446" s="211"/>
    </row>
    <row r="447">
      <c r="A447" s="158"/>
      <c r="B447" s="284"/>
      <c r="C447" s="231"/>
      <c r="D447" s="158"/>
      <c r="E447" s="159"/>
      <c r="F447" s="160"/>
      <c r="G447" s="161"/>
      <c r="H447" s="159"/>
      <c r="I447" s="161"/>
      <c r="J447" s="161"/>
      <c r="K447" s="222"/>
      <c r="L447" s="285"/>
      <c r="M447" s="161"/>
      <c r="N447" s="193"/>
      <c r="O447" s="211"/>
      <c r="P447" s="286"/>
      <c r="Q447" s="287"/>
      <c r="R447" s="188"/>
      <c r="S447" s="207"/>
      <c r="T447" s="190"/>
      <c r="U447" s="221"/>
      <c r="V447" s="160"/>
      <c r="W447" s="210"/>
      <c r="X447" s="211"/>
    </row>
    <row r="448">
      <c r="A448" s="158"/>
      <c r="B448" s="284"/>
      <c r="C448" s="231"/>
      <c r="D448" s="158"/>
      <c r="E448" s="159"/>
      <c r="F448" s="160"/>
      <c r="G448" s="161"/>
      <c r="H448" s="159"/>
      <c r="I448" s="161"/>
      <c r="J448" s="161"/>
      <c r="K448" s="222"/>
      <c r="L448" s="285"/>
      <c r="M448" s="161"/>
      <c r="N448" s="193"/>
      <c r="O448" s="211"/>
      <c r="P448" s="286"/>
      <c r="Q448" s="287"/>
      <c r="R448" s="188"/>
      <c r="S448" s="207"/>
      <c r="T448" s="190"/>
      <c r="U448" s="221"/>
      <c r="V448" s="160"/>
      <c r="W448" s="210"/>
      <c r="X448" s="211"/>
    </row>
    <row r="449">
      <c r="A449" s="158"/>
      <c r="B449" s="284"/>
      <c r="C449" s="231"/>
      <c r="D449" s="158"/>
      <c r="E449" s="159"/>
      <c r="F449" s="160"/>
      <c r="G449" s="161"/>
      <c r="H449" s="159"/>
      <c r="I449" s="161"/>
      <c r="J449" s="161"/>
      <c r="K449" s="222"/>
      <c r="L449" s="285"/>
      <c r="M449" s="161"/>
      <c r="N449" s="193"/>
      <c r="O449" s="211"/>
      <c r="P449" s="286"/>
      <c r="Q449" s="287"/>
      <c r="R449" s="188"/>
      <c r="S449" s="207"/>
      <c r="T449" s="190"/>
      <c r="U449" s="221"/>
      <c r="V449" s="160"/>
      <c r="W449" s="210"/>
      <c r="X449" s="211"/>
    </row>
    <row r="450">
      <c r="A450" s="158"/>
      <c r="B450" s="284"/>
      <c r="C450" s="231"/>
      <c r="D450" s="158"/>
      <c r="E450" s="159"/>
      <c r="F450" s="160"/>
      <c r="G450" s="161"/>
      <c r="H450" s="159"/>
      <c r="I450" s="161"/>
      <c r="J450" s="161"/>
      <c r="K450" s="222"/>
      <c r="L450" s="285"/>
      <c r="M450" s="161"/>
      <c r="N450" s="193"/>
      <c r="O450" s="211"/>
      <c r="P450" s="286"/>
      <c r="Q450" s="287"/>
      <c r="R450" s="188"/>
      <c r="S450" s="207"/>
      <c r="T450" s="190"/>
      <c r="U450" s="221"/>
      <c r="V450" s="160"/>
      <c r="W450" s="210"/>
      <c r="X450" s="211"/>
    </row>
    <row r="451">
      <c r="A451" s="158"/>
      <c r="B451" s="284"/>
      <c r="C451" s="231"/>
      <c r="D451" s="158"/>
      <c r="E451" s="159"/>
      <c r="F451" s="160"/>
      <c r="G451" s="161"/>
      <c r="H451" s="159"/>
      <c r="I451" s="161"/>
      <c r="J451" s="161"/>
      <c r="K451" s="222"/>
      <c r="L451" s="285"/>
      <c r="M451" s="161"/>
      <c r="N451" s="193"/>
      <c r="O451" s="211"/>
      <c r="P451" s="286"/>
      <c r="Q451" s="287"/>
      <c r="R451" s="188"/>
      <c r="S451" s="207"/>
      <c r="T451" s="190"/>
      <c r="U451" s="221"/>
      <c r="V451" s="160"/>
      <c r="W451" s="210"/>
      <c r="X451" s="211"/>
    </row>
    <row r="452">
      <c r="A452" s="158"/>
      <c r="B452" s="284"/>
      <c r="C452" s="231"/>
      <c r="D452" s="158"/>
      <c r="E452" s="159"/>
      <c r="F452" s="160"/>
      <c r="G452" s="161"/>
      <c r="H452" s="159"/>
      <c r="I452" s="161"/>
      <c r="J452" s="161"/>
      <c r="K452" s="222"/>
      <c r="L452" s="285"/>
      <c r="M452" s="161"/>
      <c r="N452" s="193"/>
      <c r="O452" s="211"/>
      <c r="P452" s="286"/>
      <c r="Q452" s="287"/>
      <c r="R452" s="188"/>
      <c r="S452" s="207"/>
      <c r="T452" s="190"/>
      <c r="U452" s="221"/>
      <c r="V452" s="160"/>
      <c r="W452" s="210"/>
      <c r="X452" s="211"/>
    </row>
    <row r="453">
      <c r="A453" s="158"/>
      <c r="B453" s="284"/>
      <c r="C453" s="231"/>
      <c r="D453" s="158"/>
      <c r="E453" s="159"/>
      <c r="F453" s="160"/>
      <c r="G453" s="161"/>
      <c r="H453" s="159"/>
      <c r="I453" s="161"/>
      <c r="J453" s="161"/>
      <c r="K453" s="222"/>
      <c r="L453" s="285"/>
      <c r="M453" s="161"/>
      <c r="N453" s="193"/>
      <c r="O453" s="211"/>
      <c r="P453" s="286"/>
      <c r="Q453" s="287"/>
      <c r="R453" s="188"/>
      <c r="S453" s="207"/>
      <c r="T453" s="190"/>
      <c r="U453" s="221"/>
      <c r="V453" s="160"/>
      <c r="W453" s="210"/>
      <c r="X453" s="211"/>
    </row>
    <row r="454">
      <c r="A454" s="158"/>
      <c r="B454" s="284"/>
      <c r="C454" s="231"/>
      <c r="D454" s="158"/>
      <c r="E454" s="159"/>
      <c r="F454" s="160"/>
      <c r="G454" s="161"/>
      <c r="H454" s="159"/>
      <c r="I454" s="161"/>
      <c r="J454" s="161"/>
      <c r="K454" s="222"/>
      <c r="L454" s="285"/>
      <c r="M454" s="161"/>
      <c r="N454" s="193"/>
      <c r="O454" s="211"/>
      <c r="P454" s="286"/>
      <c r="Q454" s="287"/>
      <c r="R454" s="188"/>
      <c r="S454" s="207"/>
      <c r="T454" s="190"/>
      <c r="U454" s="221"/>
      <c r="V454" s="160"/>
      <c r="W454" s="210"/>
      <c r="X454" s="211"/>
    </row>
    <row r="455">
      <c r="A455" s="158"/>
      <c r="B455" s="284"/>
      <c r="C455" s="231"/>
      <c r="D455" s="158"/>
      <c r="E455" s="159"/>
      <c r="F455" s="160"/>
      <c r="G455" s="161"/>
      <c r="H455" s="159"/>
      <c r="I455" s="161"/>
      <c r="J455" s="161"/>
      <c r="K455" s="222"/>
      <c r="L455" s="285"/>
      <c r="M455" s="161"/>
      <c r="N455" s="193"/>
      <c r="O455" s="211"/>
      <c r="P455" s="286"/>
      <c r="Q455" s="287"/>
      <c r="R455" s="188"/>
      <c r="S455" s="207"/>
      <c r="T455" s="190"/>
      <c r="U455" s="221"/>
      <c r="V455" s="160"/>
      <c r="W455" s="210"/>
      <c r="X455" s="211"/>
    </row>
    <row r="456">
      <c r="A456" s="158"/>
      <c r="B456" s="284"/>
      <c r="C456" s="231"/>
      <c r="D456" s="158"/>
      <c r="E456" s="159"/>
      <c r="F456" s="160"/>
      <c r="G456" s="161"/>
      <c r="H456" s="159"/>
      <c r="I456" s="161"/>
      <c r="J456" s="161"/>
      <c r="K456" s="222"/>
      <c r="L456" s="285"/>
      <c r="M456" s="161"/>
      <c r="N456" s="193"/>
      <c r="O456" s="211"/>
      <c r="P456" s="286"/>
      <c r="Q456" s="287"/>
      <c r="R456" s="188"/>
      <c r="S456" s="207"/>
      <c r="T456" s="190"/>
      <c r="U456" s="221"/>
      <c r="V456" s="160"/>
      <c r="W456" s="210"/>
      <c r="X456" s="211"/>
    </row>
    <row r="457">
      <c r="A457" s="158"/>
      <c r="B457" s="284"/>
      <c r="C457" s="231"/>
      <c r="D457" s="158"/>
      <c r="E457" s="159"/>
      <c r="F457" s="160"/>
      <c r="G457" s="161"/>
      <c r="H457" s="159"/>
      <c r="I457" s="161"/>
      <c r="J457" s="161"/>
      <c r="K457" s="222"/>
      <c r="L457" s="285"/>
      <c r="M457" s="161"/>
      <c r="N457" s="193"/>
      <c r="O457" s="211"/>
      <c r="P457" s="286"/>
      <c r="Q457" s="287"/>
      <c r="R457" s="188"/>
      <c r="S457" s="207"/>
      <c r="T457" s="190"/>
      <c r="U457" s="221"/>
      <c r="V457" s="160"/>
      <c r="W457" s="210"/>
      <c r="X457" s="211"/>
    </row>
    <row r="458">
      <c r="A458" s="158"/>
      <c r="B458" s="284"/>
      <c r="C458" s="231"/>
      <c r="D458" s="158"/>
      <c r="E458" s="159"/>
      <c r="F458" s="160"/>
      <c r="G458" s="161"/>
      <c r="H458" s="159"/>
      <c r="I458" s="161"/>
      <c r="J458" s="161"/>
      <c r="K458" s="222"/>
      <c r="L458" s="285"/>
      <c r="M458" s="161"/>
      <c r="N458" s="193"/>
      <c r="O458" s="211"/>
      <c r="P458" s="286"/>
      <c r="Q458" s="287"/>
      <c r="R458" s="188"/>
      <c r="S458" s="207"/>
      <c r="T458" s="190"/>
      <c r="U458" s="221"/>
      <c r="V458" s="160"/>
      <c r="W458" s="210"/>
      <c r="X458" s="211"/>
    </row>
    <row r="459">
      <c r="A459" s="158"/>
      <c r="B459" s="284"/>
      <c r="C459" s="231"/>
      <c r="D459" s="158"/>
      <c r="E459" s="159"/>
      <c r="F459" s="160"/>
      <c r="G459" s="161"/>
      <c r="H459" s="159"/>
      <c r="I459" s="161"/>
      <c r="J459" s="161"/>
      <c r="K459" s="222"/>
      <c r="L459" s="285"/>
      <c r="M459" s="161"/>
      <c r="N459" s="193"/>
      <c r="O459" s="211"/>
      <c r="P459" s="286"/>
      <c r="Q459" s="287"/>
      <c r="R459" s="188"/>
      <c r="S459" s="207"/>
      <c r="T459" s="190"/>
      <c r="U459" s="221"/>
      <c r="V459" s="160"/>
      <c r="W459" s="210"/>
      <c r="X459" s="211"/>
    </row>
    <row r="460">
      <c r="A460" s="158"/>
      <c r="B460" s="284"/>
      <c r="C460" s="231"/>
      <c r="D460" s="158"/>
      <c r="E460" s="159"/>
      <c r="F460" s="160"/>
      <c r="G460" s="161"/>
      <c r="H460" s="159"/>
      <c r="I460" s="161"/>
      <c r="J460" s="161"/>
      <c r="K460" s="222"/>
      <c r="L460" s="285"/>
      <c r="M460" s="161"/>
      <c r="N460" s="193"/>
      <c r="O460" s="211"/>
      <c r="P460" s="286"/>
      <c r="Q460" s="287"/>
      <c r="R460" s="188"/>
      <c r="S460" s="207"/>
      <c r="T460" s="190"/>
      <c r="U460" s="221"/>
      <c r="V460" s="160"/>
      <c r="W460" s="210"/>
      <c r="X460" s="211"/>
    </row>
    <row r="461">
      <c r="A461" s="158"/>
      <c r="B461" s="284"/>
      <c r="C461" s="231"/>
      <c r="D461" s="158"/>
      <c r="E461" s="159"/>
      <c r="F461" s="160"/>
      <c r="G461" s="161"/>
      <c r="H461" s="159"/>
      <c r="I461" s="161"/>
      <c r="J461" s="161"/>
      <c r="K461" s="222"/>
      <c r="L461" s="285"/>
      <c r="M461" s="161"/>
      <c r="N461" s="193"/>
      <c r="O461" s="211"/>
      <c r="P461" s="286"/>
      <c r="Q461" s="287"/>
      <c r="R461" s="188"/>
      <c r="S461" s="207"/>
      <c r="T461" s="190"/>
      <c r="U461" s="221"/>
      <c r="V461" s="160"/>
      <c r="W461" s="210"/>
      <c r="X461" s="211"/>
    </row>
    <row r="462">
      <c r="A462" s="158"/>
      <c r="B462" s="284"/>
      <c r="C462" s="231"/>
      <c r="D462" s="158"/>
      <c r="E462" s="159"/>
      <c r="F462" s="160"/>
      <c r="G462" s="161"/>
      <c r="H462" s="159"/>
      <c r="I462" s="161"/>
      <c r="J462" s="161"/>
      <c r="K462" s="222"/>
      <c r="L462" s="285"/>
      <c r="M462" s="161"/>
      <c r="N462" s="193"/>
      <c r="O462" s="211"/>
      <c r="P462" s="286"/>
      <c r="Q462" s="287"/>
      <c r="R462" s="188"/>
      <c r="S462" s="207"/>
      <c r="T462" s="190"/>
      <c r="U462" s="221"/>
      <c r="V462" s="160"/>
      <c r="W462" s="210"/>
      <c r="X462" s="211"/>
    </row>
    <row r="463">
      <c r="A463" s="158"/>
      <c r="B463" s="284"/>
      <c r="C463" s="231"/>
      <c r="D463" s="158"/>
      <c r="E463" s="159"/>
      <c r="F463" s="160"/>
      <c r="G463" s="161"/>
      <c r="H463" s="159"/>
      <c r="I463" s="161"/>
      <c r="J463" s="161"/>
      <c r="K463" s="222"/>
      <c r="L463" s="285"/>
      <c r="M463" s="161"/>
      <c r="N463" s="193"/>
      <c r="O463" s="211"/>
      <c r="P463" s="286"/>
      <c r="Q463" s="287"/>
      <c r="R463" s="188"/>
      <c r="S463" s="207"/>
      <c r="T463" s="190"/>
      <c r="U463" s="221"/>
      <c r="V463" s="160"/>
      <c r="W463" s="210"/>
      <c r="X463" s="211"/>
    </row>
    <row r="464">
      <c r="A464" s="158"/>
      <c r="B464" s="284"/>
      <c r="C464" s="231"/>
      <c r="D464" s="158"/>
      <c r="E464" s="159"/>
      <c r="F464" s="160"/>
      <c r="G464" s="161"/>
      <c r="H464" s="159"/>
      <c r="I464" s="161"/>
      <c r="J464" s="161"/>
      <c r="K464" s="222"/>
      <c r="L464" s="285"/>
      <c r="M464" s="161"/>
      <c r="N464" s="193"/>
      <c r="O464" s="211"/>
      <c r="P464" s="286"/>
      <c r="Q464" s="287"/>
      <c r="R464" s="188"/>
      <c r="S464" s="207"/>
      <c r="T464" s="190"/>
      <c r="U464" s="221"/>
      <c r="V464" s="160"/>
      <c r="W464" s="210"/>
      <c r="X464" s="211"/>
    </row>
    <row r="465">
      <c r="A465" s="158"/>
      <c r="B465" s="284"/>
      <c r="C465" s="231"/>
      <c r="D465" s="158"/>
      <c r="E465" s="159"/>
      <c r="F465" s="160"/>
      <c r="G465" s="161"/>
      <c r="H465" s="159"/>
      <c r="I465" s="161"/>
      <c r="J465" s="161"/>
      <c r="K465" s="222"/>
      <c r="L465" s="285"/>
      <c r="M465" s="161"/>
      <c r="N465" s="193"/>
      <c r="O465" s="211"/>
      <c r="P465" s="286"/>
      <c r="Q465" s="287"/>
      <c r="R465" s="188"/>
      <c r="S465" s="207"/>
      <c r="T465" s="190"/>
      <c r="U465" s="221"/>
      <c r="V465" s="160"/>
      <c r="W465" s="210"/>
      <c r="X465" s="211"/>
    </row>
    <row r="466">
      <c r="A466" s="158"/>
      <c r="B466" s="284"/>
      <c r="C466" s="231"/>
      <c r="D466" s="158"/>
      <c r="E466" s="159"/>
      <c r="F466" s="160"/>
      <c r="G466" s="161"/>
      <c r="H466" s="159"/>
      <c r="I466" s="161"/>
      <c r="J466" s="161"/>
      <c r="K466" s="222"/>
      <c r="L466" s="285"/>
      <c r="M466" s="161"/>
      <c r="N466" s="193"/>
      <c r="O466" s="211"/>
      <c r="P466" s="286"/>
      <c r="Q466" s="287"/>
      <c r="R466" s="188"/>
      <c r="S466" s="207"/>
      <c r="T466" s="190"/>
      <c r="U466" s="221"/>
      <c r="V466" s="160"/>
      <c r="W466" s="210"/>
      <c r="X466" s="211"/>
    </row>
    <row r="467">
      <c r="A467" s="158"/>
      <c r="B467" s="284"/>
      <c r="C467" s="231"/>
      <c r="D467" s="158"/>
      <c r="E467" s="159"/>
      <c r="F467" s="160"/>
      <c r="G467" s="161"/>
      <c r="H467" s="159"/>
      <c r="I467" s="161"/>
      <c r="J467" s="161"/>
      <c r="K467" s="222"/>
      <c r="L467" s="285"/>
      <c r="M467" s="161"/>
      <c r="N467" s="193"/>
      <c r="O467" s="211"/>
      <c r="P467" s="286"/>
      <c r="Q467" s="287"/>
      <c r="R467" s="188"/>
      <c r="S467" s="207"/>
      <c r="T467" s="190"/>
      <c r="U467" s="221"/>
      <c r="V467" s="160"/>
      <c r="W467" s="210"/>
      <c r="X467" s="211"/>
    </row>
    <row r="468">
      <c r="A468" s="158"/>
      <c r="B468" s="284"/>
      <c r="C468" s="231"/>
      <c r="D468" s="158"/>
      <c r="E468" s="159"/>
      <c r="F468" s="160"/>
      <c r="G468" s="161"/>
      <c r="H468" s="159"/>
      <c r="I468" s="161"/>
      <c r="J468" s="161"/>
      <c r="K468" s="222"/>
      <c r="L468" s="285"/>
      <c r="M468" s="161"/>
      <c r="N468" s="193"/>
      <c r="O468" s="211"/>
      <c r="P468" s="286"/>
      <c r="Q468" s="287"/>
      <c r="R468" s="188"/>
      <c r="S468" s="207"/>
      <c r="T468" s="190"/>
      <c r="U468" s="221"/>
      <c r="V468" s="160"/>
      <c r="W468" s="210"/>
      <c r="X468" s="211"/>
    </row>
    <row r="469">
      <c r="A469" s="158"/>
      <c r="B469" s="284"/>
      <c r="C469" s="231"/>
      <c r="D469" s="158"/>
      <c r="E469" s="159"/>
      <c r="F469" s="160"/>
      <c r="G469" s="161"/>
      <c r="H469" s="159"/>
      <c r="I469" s="161"/>
      <c r="J469" s="161"/>
      <c r="K469" s="222"/>
      <c r="L469" s="285"/>
      <c r="M469" s="161"/>
      <c r="N469" s="193"/>
      <c r="O469" s="211"/>
      <c r="P469" s="286"/>
      <c r="Q469" s="287"/>
      <c r="R469" s="188"/>
      <c r="S469" s="207"/>
      <c r="T469" s="190"/>
      <c r="U469" s="221"/>
      <c r="V469" s="160"/>
      <c r="W469" s="210"/>
      <c r="X469" s="211"/>
    </row>
    <row r="470">
      <c r="A470" s="158"/>
      <c r="B470" s="284"/>
      <c r="C470" s="231"/>
      <c r="D470" s="158"/>
      <c r="E470" s="159"/>
      <c r="F470" s="160"/>
      <c r="G470" s="161"/>
      <c r="H470" s="159"/>
      <c r="I470" s="161"/>
      <c r="J470" s="161"/>
      <c r="K470" s="222"/>
      <c r="L470" s="285"/>
      <c r="M470" s="161"/>
      <c r="N470" s="193"/>
      <c r="O470" s="211"/>
      <c r="P470" s="286"/>
      <c r="Q470" s="287"/>
      <c r="R470" s="188"/>
      <c r="S470" s="207"/>
      <c r="T470" s="190"/>
      <c r="U470" s="221"/>
      <c r="V470" s="160"/>
      <c r="W470" s="210"/>
      <c r="X470" s="211"/>
    </row>
    <row r="471">
      <c r="A471" s="158"/>
      <c r="B471" s="284"/>
      <c r="C471" s="231"/>
      <c r="D471" s="158"/>
      <c r="E471" s="159"/>
      <c r="F471" s="160"/>
      <c r="G471" s="161"/>
      <c r="H471" s="159"/>
      <c r="I471" s="161"/>
      <c r="J471" s="161"/>
      <c r="K471" s="222"/>
      <c r="L471" s="285"/>
      <c r="M471" s="161"/>
      <c r="N471" s="193"/>
      <c r="O471" s="211"/>
      <c r="P471" s="286"/>
      <c r="Q471" s="287"/>
      <c r="R471" s="188"/>
      <c r="S471" s="207"/>
      <c r="T471" s="190"/>
      <c r="U471" s="221"/>
      <c r="V471" s="160"/>
      <c r="W471" s="210"/>
      <c r="X471" s="211"/>
    </row>
    <row r="472">
      <c r="A472" s="158"/>
      <c r="B472" s="284"/>
      <c r="C472" s="231"/>
      <c r="D472" s="158"/>
      <c r="E472" s="159"/>
      <c r="F472" s="160"/>
      <c r="G472" s="161"/>
      <c r="H472" s="159"/>
      <c r="I472" s="161"/>
      <c r="J472" s="161"/>
      <c r="K472" s="222"/>
      <c r="L472" s="285"/>
      <c r="M472" s="161"/>
      <c r="N472" s="193"/>
      <c r="O472" s="211"/>
      <c r="P472" s="286"/>
      <c r="Q472" s="287"/>
      <c r="R472" s="188"/>
      <c r="S472" s="207"/>
      <c r="T472" s="190"/>
      <c r="U472" s="221"/>
      <c r="V472" s="160"/>
      <c r="W472" s="210"/>
      <c r="X472" s="211"/>
    </row>
    <row r="473">
      <c r="A473" s="158"/>
      <c r="B473" s="284"/>
      <c r="C473" s="231"/>
      <c r="D473" s="158"/>
      <c r="E473" s="159"/>
      <c r="F473" s="160"/>
      <c r="G473" s="161"/>
      <c r="H473" s="159"/>
      <c r="I473" s="161"/>
      <c r="J473" s="161"/>
      <c r="K473" s="222"/>
      <c r="L473" s="285"/>
      <c r="M473" s="161"/>
      <c r="N473" s="193"/>
      <c r="O473" s="211"/>
      <c r="P473" s="286"/>
      <c r="Q473" s="287"/>
      <c r="R473" s="188"/>
      <c r="S473" s="207"/>
      <c r="T473" s="190"/>
      <c r="U473" s="221"/>
      <c r="V473" s="160"/>
      <c r="W473" s="210"/>
      <c r="X473" s="211"/>
    </row>
    <row r="474">
      <c r="A474" s="158"/>
      <c r="B474" s="284"/>
      <c r="C474" s="231"/>
      <c r="D474" s="158"/>
      <c r="E474" s="159"/>
      <c r="F474" s="160"/>
      <c r="G474" s="161"/>
      <c r="H474" s="159"/>
      <c r="I474" s="161"/>
      <c r="J474" s="161"/>
      <c r="K474" s="222"/>
      <c r="L474" s="285"/>
      <c r="M474" s="161"/>
      <c r="N474" s="193"/>
      <c r="O474" s="211"/>
      <c r="P474" s="286"/>
      <c r="Q474" s="287"/>
      <c r="R474" s="188"/>
      <c r="S474" s="207"/>
      <c r="T474" s="190"/>
      <c r="U474" s="221"/>
      <c r="V474" s="160"/>
      <c r="W474" s="210"/>
      <c r="X474" s="211"/>
    </row>
    <row r="475">
      <c r="A475" s="158"/>
      <c r="B475" s="284"/>
      <c r="C475" s="231"/>
      <c r="D475" s="158"/>
      <c r="E475" s="159"/>
      <c r="F475" s="160"/>
      <c r="G475" s="161"/>
      <c r="H475" s="159"/>
      <c r="I475" s="161"/>
      <c r="J475" s="161"/>
      <c r="K475" s="222"/>
      <c r="L475" s="285"/>
      <c r="M475" s="161"/>
      <c r="N475" s="193"/>
      <c r="O475" s="211"/>
      <c r="P475" s="286"/>
      <c r="Q475" s="287"/>
      <c r="R475" s="188"/>
      <c r="S475" s="207"/>
      <c r="T475" s="190"/>
      <c r="U475" s="221"/>
      <c r="V475" s="160"/>
      <c r="W475" s="210"/>
      <c r="X475" s="211"/>
    </row>
    <row r="476">
      <c r="A476" s="158"/>
      <c r="B476" s="284"/>
      <c r="C476" s="231"/>
      <c r="D476" s="158"/>
      <c r="E476" s="159"/>
      <c r="F476" s="160"/>
      <c r="G476" s="161"/>
      <c r="H476" s="159"/>
      <c r="I476" s="161"/>
      <c r="J476" s="161"/>
      <c r="K476" s="222"/>
      <c r="L476" s="285"/>
      <c r="M476" s="161"/>
      <c r="N476" s="193"/>
      <c r="O476" s="211"/>
      <c r="P476" s="286"/>
      <c r="Q476" s="287"/>
      <c r="R476" s="188"/>
      <c r="S476" s="207"/>
      <c r="T476" s="190"/>
      <c r="U476" s="221"/>
      <c r="V476" s="160"/>
      <c r="W476" s="210"/>
      <c r="X476" s="211"/>
    </row>
    <row r="477">
      <c r="A477" s="158"/>
      <c r="B477" s="284"/>
      <c r="C477" s="231"/>
      <c r="D477" s="158"/>
      <c r="E477" s="159"/>
      <c r="F477" s="160"/>
      <c r="G477" s="161"/>
      <c r="H477" s="159"/>
      <c r="I477" s="161"/>
      <c r="J477" s="161"/>
      <c r="K477" s="222"/>
      <c r="L477" s="285"/>
      <c r="M477" s="161"/>
      <c r="N477" s="193"/>
      <c r="O477" s="211"/>
      <c r="P477" s="286"/>
      <c r="Q477" s="287"/>
      <c r="R477" s="188"/>
      <c r="S477" s="207"/>
      <c r="T477" s="190"/>
      <c r="U477" s="221"/>
      <c r="V477" s="160"/>
      <c r="W477" s="210"/>
      <c r="X477" s="211"/>
    </row>
    <row r="478">
      <c r="A478" s="158"/>
      <c r="B478" s="284"/>
      <c r="C478" s="231"/>
      <c r="D478" s="158"/>
      <c r="E478" s="159"/>
      <c r="F478" s="160"/>
      <c r="G478" s="161"/>
      <c r="H478" s="159"/>
      <c r="I478" s="161"/>
      <c r="J478" s="161"/>
      <c r="K478" s="222"/>
      <c r="L478" s="285"/>
      <c r="M478" s="161"/>
      <c r="N478" s="193"/>
      <c r="O478" s="211"/>
      <c r="P478" s="286"/>
      <c r="Q478" s="287"/>
      <c r="R478" s="188"/>
      <c r="S478" s="207"/>
      <c r="T478" s="190"/>
      <c r="U478" s="221"/>
      <c r="V478" s="160"/>
      <c r="W478" s="210"/>
      <c r="X478" s="211"/>
    </row>
    <row r="479">
      <c r="A479" s="158"/>
      <c r="B479" s="284"/>
      <c r="C479" s="231"/>
      <c r="D479" s="158"/>
      <c r="E479" s="159"/>
      <c r="F479" s="160"/>
      <c r="G479" s="161"/>
      <c r="H479" s="159"/>
      <c r="I479" s="161"/>
      <c r="J479" s="161"/>
      <c r="K479" s="222"/>
      <c r="L479" s="285"/>
      <c r="M479" s="161"/>
      <c r="N479" s="193"/>
      <c r="O479" s="211"/>
      <c r="P479" s="286"/>
      <c r="Q479" s="287"/>
      <c r="R479" s="188"/>
      <c r="S479" s="207"/>
      <c r="T479" s="190"/>
      <c r="U479" s="221"/>
      <c r="V479" s="160"/>
      <c r="W479" s="210"/>
      <c r="X479" s="211"/>
    </row>
    <row r="480">
      <c r="A480" s="158"/>
      <c r="B480" s="284"/>
      <c r="C480" s="231"/>
      <c r="D480" s="158"/>
      <c r="E480" s="159"/>
      <c r="F480" s="160"/>
      <c r="G480" s="161"/>
      <c r="H480" s="159"/>
      <c r="I480" s="161"/>
      <c r="J480" s="161"/>
      <c r="K480" s="222"/>
      <c r="L480" s="285"/>
      <c r="M480" s="161"/>
      <c r="N480" s="193"/>
      <c r="O480" s="211"/>
      <c r="P480" s="286"/>
      <c r="Q480" s="287"/>
      <c r="R480" s="188"/>
      <c r="S480" s="207"/>
      <c r="T480" s="190"/>
      <c r="U480" s="221"/>
      <c r="V480" s="160"/>
      <c r="W480" s="210"/>
      <c r="X480" s="211"/>
    </row>
    <row r="481">
      <c r="A481" s="158"/>
      <c r="B481" s="284"/>
      <c r="C481" s="231"/>
      <c r="D481" s="158"/>
      <c r="E481" s="159"/>
      <c r="F481" s="160"/>
      <c r="G481" s="161"/>
      <c r="H481" s="159"/>
      <c r="I481" s="161"/>
      <c r="J481" s="161"/>
      <c r="K481" s="222"/>
      <c r="L481" s="285"/>
      <c r="M481" s="161"/>
      <c r="N481" s="193"/>
      <c r="O481" s="211"/>
      <c r="P481" s="286"/>
      <c r="Q481" s="287"/>
      <c r="R481" s="188"/>
      <c r="S481" s="207"/>
      <c r="T481" s="190"/>
      <c r="U481" s="221"/>
      <c r="V481" s="160"/>
      <c r="W481" s="210"/>
      <c r="X481" s="211"/>
    </row>
    <row r="482">
      <c r="A482" s="158"/>
      <c r="B482" s="284"/>
      <c r="C482" s="231"/>
      <c r="D482" s="158"/>
      <c r="E482" s="159"/>
      <c r="F482" s="160"/>
      <c r="G482" s="161"/>
      <c r="H482" s="159"/>
      <c r="I482" s="161"/>
      <c r="J482" s="161"/>
      <c r="K482" s="222"/>
      <c r="L482" s="285"/>
      <c r="M482" s="161"/>
      <c r="N482" s="193"/>
      <c r="O482" s="211"/>
      <c r="P482" s="286"/>
      <c r="Q482" s="287"/>
      <c r="R482" s="188"/>
      <c r="S482" s="207"/>
      <c r="T482" s="190"/>
      <c r="U482" s="221"/>
      <c r="V482" s="160"/>
      <c r="W482" s="210"/>
      <c r="X482" s="211"/>
    </row>
    <row r="483">
      <c r="A483" s="158"/>
      <c r="B483" s="284"/>
      <c r="C483" s="231"/>
      <c r="D483" s="158"/>
      <c r="E483" s="159"/>
      <c r="F483" s="160"/>
      <c r="G483" s="161"/>
      <c r="H483" s="159"/>
      <c r="I483" s="161"/>
      <c r="J483" s="161"/>
      <c r="K483" s="222"/>
      <c r="L483" s="285"/>
      <c r="M483" s="161"/>
      <c r="N483" s="193"/>
      <c r="O483" s="211"/>
      <c r="P483" s="286"/>
      <c r="Q483" s="287"/>
      <c r="R483" s="188"/>
      <c r="S483" s="207"/>
      <c r="T483" s="190"/>
      <c r="U483" s="221"/>
      <c r="V483" s="160"/>
      <c r="W483" s="210"/>
      <c r="X483" s="211"/>
    </row>
    <row r="484">
      <c r="A484" s="158"/>
      <c r="B484" s="284"/>
      <c r="C484" s="231"/>
      <c r="D484" s="158"/>
      <c r="E484" s="159"/>
      <c r="F484" s="160"/>
      <c r="G484" s="161"/>
      <c r="H484" s="159"/>
      <c r="I484" s="161"/>
      <c r="J484" s="161"/>
      <c r="K484" s="222"/>
      <c r="L484" s="285"/>
      <c r="M484" s="161"/>
      <c r="N484" s="193"/>
      <c r="O484" s="211"/>
      <c r="P484" s="286"/>
      <c r="Q484" s="287"/>
      <c r="R484" s="188"/>
      <c r="S484" s="207"/>
      <c r="T484" s="190"/>
      <c r="U484" s="221"/>
      <c r="V484" s="160"/>
      <c r="W484" s="210"/>
      <c r="X484" s="211"/>
    </row>
    <row r="485">
      <c r="A485" s="158"/>
      <c r="B485" s="284"/>
      <c r="C485" s="231"/>
      <c r="D485" s="158"/>
      <c r="E485" s="159"/>
      <c r="F485" s="160"/>
      <c r="G485" s="161"/>
      <c r="H485" s="159"/>
      <c r="I485" s="161"/>
      <c r="J485" s="161"/>
      <c r="K485" s="222"/>
      <c r="L485" s="285"/>
      <c r="M485" s="161"/>
      <c r="N485" s="193"/>
      <c r="O485" s="211"/>
      <c r="P485" s="286"/>
      <c r="Q485" s="287"/>
      <c r="R485" s="188"/>
      <c r="S485" s="207"/>
      <c r="T485" s="190"/>
      <c r="U485" s="221"/>
      <c r="V485" s="160"/>
      <c r="W485" s="210"/>
      <c r="X485" s="211"/>
    </row>
    <row r="486">
      <c r="A486" s="158"/>
      <c r="B486" s="284"/>
      <c r="C486" s="231"/>
      <c r="D486" s="158"/>
      <c r="E486" s="159"/>
      <c r="F486" s="160"/>
      <c r="G486" s="161"/>
      <c r="H486" s="159"/>
      <c r="I486" s="161"/>
      <c r="J486" s="161"/>
      <c r="K486" s="222"/>
      <c r="L486" s="285"/>
      <c r="M486" s="161"/>
      <c r="N486" s="193"/>
      <c r="O486" s="211"/>
      <c r="P486" s="286"/>
      <c r="Q486" s="287"/>
      <c r="R486" s="188"/>
      <c r="S486" s="207"/>
      <c r="T486" s="190"/>
      <c r="U486" s="221"/>
      <c r="V486" s="160"/>
      <c r="W486" s="210"/>
      <c r="X486" s="211"/>
    </row>
    <row r="487">
      <c r="A487" s="158"/>
      <c r="B487" s="284"/>
      <c r="C487" s="231"/>
      <c r="D487" s="158"/>
      <c r="E487" s="159"/>
      <c r="F487" s="160"/>
      <c r="G487" s="161"/>
      <c r="H487" s="159"/>
      <c r="I487" s="161"/>
      <c r="J487" s="161"/>
      <c r="K487" s="222"/>
      <c r="L487" s="285"/>
      <c r="M487" s="161"/>
      <c r="N487" s="193"/>
      <c r="O487" s="211"/>
      <c r="P487" s="286"/>
      <c r="Q487" s="287"/>
      <c r="R487" s="188"/>
      <c r="S487" s="207"/>
      <c r="T487" s="190"/>
      <c r="U487" s="221"/>
      <c r="V487" s="160"/>
      <c r="W487" s="210"/>
      <c r="X487" s="211"/>
    </row>
    <row r="488">
      <c r="A488" s="158"/>
      <c r="B488" s="284"/>
      <c r="C488" s="231"/>
      <c r="D488" s="158"/>
      <c r="E488" s="159"/>
      <c r="F488" s="160"/>
      <c r="G488" s="161"/>
      <c r="H488" s="159"/>
      <c r="I488" s="161"/>
      <c r="J488" s="161"/>
      <c r="K488" s="222"/>
      <c r="L488" s="285"/>
      <c r="M488" s="161"/>
      <c r="N488" s="193"/>
      <c r="O488" s="211"/>
      <c r="P488" s="286"/>
      <c r="Q488" s="287"/>
      <c r="R488" s="188"/>
      <c r="S488" s="207"/>
      <c r="T488" s="190"/>
      <c r="U488" s="221"/>
      <c r="V488" s="160"/>
      <c r="W488" s="210"/>
      <c r="X488" s="211"/>
    </row>
    <row r="489">
      <c r="A489" s="158"/>
      <c r="B489" s="284"/>
      <c r="C489" s="231"/>
      <c r="D489" s="158"/>
      <c r="E489" s="159"/>
      <c r="F489" s="160"/>
      <c r="G489" s="161"/>
      <c r="H489" s="159"/>
      <c r="I489" s="161"/>
      <c r="J489" s="161"/>
      <c r="K489" s="222"/>
      <c r="L489" s="285"/>
      <c r="M489" s="161"/>
      <c r="N489" s="193"/>
      <c r="O489" s="211"/>
      <c r="P489" s="286"/>
      <c r="Q489" s="287"/>
      <c r="R489" s="188"/>
      <c r="S489" s="207"/>
      <c r="T489" s="190"/>
      <c r="U489" s="221"/>
      <c r="V489" s="160"/>
      <c r="W489" s="210"/>
      <c r="X489" s="211"/>
    </row>
    <row r="490">
      <c r="A490" s="158"/>
      <c r="B490" s="284"/>
      <c r="C490" s="231"/>
      <c r="D490" s="158"/>
      <c r="E490" s="159"/>
      <c r="F490" s="160"/>
      <c r="G490" s="161"/>
      <c r="H490" s="159"/>
      <c r="I490" s="161"/>
      <c r="J490" s="161"/>
      <c r="K490" s="222"/>
      <c r="L490" s="285"/>
      <c r="M490" s="161"/>
      <c r="N490" s="193"/>
      <c r="O490" s="211"/>
      <c r="P490" s="286"/>
      <c r="Q490" s="287"/>
      <c r="R490" s="188"/>
      <c r="S490" s="207"/>
      <c r="T490" s="190"/>
      <c r="U490" s="221"/>
      <c r="V490" s="160"/>
      <c r="W490" s="210"/>
      <c r="X490" s="211"/>
    </row>
    <row r="491">
      <c r="A491" s="158"/>
      <c r="B491" s="284"/>
      <c r="C491" s="231"/>
      <c r="D491" s="158"/>
      <c r="E491" s="159"/>
      <c r="F491" s="160"/>
      <c r="G491" s="161"/>
      <c r="H491" s="159"/>
      <c r="I491" s="161"/>
      <c r="J491" s="161"/>
      <c r="K491" s="222"/>
      <c r="L491" s="285"/>
      <c r="M491" s="161"/>
      <c r="N491" s="193"/>
      <c r="O491" s="211"/>
      <c r="P491" s="286"/>
      <c r="Q491" s="287"/>
      <c r="R491" s="188"/>
      <c r="S491" s="207"/>
      <c r="T491" s="190"/>
      <c r="U491" s="221"/>
      <c r="V491" s="160"/>
      <c r="W491" s="210"/>
      <c r="X491" s="211"/>
    </row>
    <row r="492">
      <c r="A492" s="158"/>
      <c r="B492" s="284"/>
      <c r="C492" s="231"/>
      <c r="D492" s="158"/>
      <c r="E492" s="159"/>
      <c r="F492" s="160"/>
      <c r="G492" s="161"/>
      <c r="H492" s="159"/>
      <c r="I492" s="161"/>
      <c r="J492" s="161"/>
      <c r="K492" s="222"/>
      <c r="L492" s="285"/>
      <c r="M492" s="161"/>
      <c r="N492" s="193"/>
      <c r="O492" s="211"/>
      <c r="P492" s="286"/>
      <c r="Q492" s="287"/>
      <c r="R492" s="188"/>
      <c r="S492" s="207"/>
      <c r="T492" s="190"/>
      <c r="U492" s="221"/>
      <c r="V492" s="160"/>
      <c r="W492" s="210"/>
      <c r="X492" s="211"/>
    </row>
    <row r="493">
      <c r="A493" s="158"/>
      <c r="B493" s="284"/>
      <c r="C493" s="231"/>
      <c r="D493" s="158"/>
      <c r="E493" s="159"/>
      <c r="F493" s="160"/>
      <c r="G493" s="161"/>
      <c r="H493" s="159"/>
      <c r="I493" s="161"/>
      <c r="J493" s="161"/>
      <c r="K493" s="222"/>
      <c r="L493" s="285"/>
      <c r="M493" s="161"/>
      <c r="N493" s="193"/>
      <c r="O493" s="211"/>
      <c r="P493" s="286"/>
      <c r="Q493" s="287"/>
      <c r="R493" s="188"/>
      <c r="S493" s="207"/>
      <c r="T493" s="190"/>
      <c r="U493" s="221"/>
      <c r="V493" s="160"/>
      <c r="W493" s="210"/>
      <c r="X493" s="211"/>
    </row>
    <row r="494">
      <c r="A494" s="158"/>
      <c r="B494" s="284"/>
      <c r="C494" s="231"/>
      <c r="D494" s="158"/>
      <c r="E494" s="159"/>
      <c r="F494" s="160"/>
      <c r="G494" s="161"/>
      <c r="H494" s="159"/>
      <c r="I494" s="161"/>
      <c r="J494" s="161"/>
      <c r="K494" s="222"/>
      <c r="L494" s="285"/>
      <c r="M494" s="161"/>
      <c r="N494" s="193"/>
      <c r="O494" s="211"/>
      <c r="P494" s="286"/>
      <c r="Q494" s="287"/>
      <c r="R494" s="188"/>
      <c r="S494" s="207"/>
      <c r="T494" s="190"/>
      <c r="U494" s="221"/>
      <c r="V494" s="160"/>
      <c r="W494" s="210"/>
      <c r="X494" s="211"/>
    </row>
    <row r="495">
      <c r="A495" s="158"/>
      <c r="B495" s="284"/>
      <c r="C495" s="231"/>
      <c r="D495" s="158"/>
      <c r="E495" s="159"/>
      <c r="F495" s="160"/>
      <c r="G495" s="161"/>
      <c r="H495" s="159"/>
      <c r="I495" s="161"/>
      <c r="J495" s="161"/>
      <c r="K495" s="222"/>
      <c r="L495" s="285"/>
      <c r="M495" s="161"/>
      <c r="N495" s="193"/>
      <c r="O495" s="211"/>
      <c r="P495" s="286"/>
      <c r="Q495" s="287"/>
      <c r="R495" s="188"/>
      <c r="S495" s="207"/>
      <c r="T495" s="190"/>
      <c r="U495" s="221"/>
      <c r="V495" s="160"/>
      <c r="W495" s="210"/>
      <c r="X495" s="211"/>
    </row>
    <row r="496">
      <c r="A496" s="158"/>
      <c r="B496" s="284"/>
      <c r="C496" s="231"/>
      <c r="D496" s="158"/>
      <c r="E496" s="159"/>
      <c r="F496" s="160"/>
      <c r="G496" s="161"/>
      <c r="H496" s="159"/>
      <c r="I496" s="161"/>
      <c r="J496" s="161"/>
      <c r="K496" s="222"/>
      <c r="L496" s="285"/>
      <c r="M496" s="161"/>
      <c r="N496" s="193"/>
      <c r="O496" s="211"/>
      <c r="P496" s="286"/>
      <c r="Q496" s="287"/>
      <c r="R496" s="188"/>
      <c r="S496" s="207"/>
      <c r="T496" s="190"/>
      <c r="U496" s="221"/>
      <c r="V496" s="160"/>
      <c r="W496" s="210"/>
      <c r="X496" s="211"/>
    </row>
    <row r="497">
      <c r="A497" s="158"/>
      <c r="B497" s="284"/>
      <c r="C497" s="231"/>
      <c r="D497" s="158"/>
      <c r="E497" s="159"/>
      <c r="F497" s="160"/>
      <c r="G497" s="161"/>
      <c r="H497" s="159"/>
      <c r="I497" s="161"/>
      <c r="J497" s="161"/>
      <c r="K497" s="222"/>
      <c r="L497" s="285"/>
      <c r="M497" s="161"/>
      <c r="N497" s="193"/>
      <c r="O497" s="211"/>
      <c r="P497" s="286"/>
      <c r="Q497" s="287"/>
      <c r="R497" s="188"/>
      <c r="S497" s="207"/>
      <c r="T497" s="190"/>
      <c r="U497" s="221"/>
      <c r="V497" s="160"/>
      <c r="W497" s="210"/>
      <c r="X497" s="211"/>
    </row>
    <row r="498">
      <c r="A498" s="158"/>
      <c r="B498" s="284"/>
      <c r="C498" s="231"/>
      <c r="D498" s="158"/>
      <c r="E498" s="159"/>
      <c r="F498" s="160"/>
      <c r="G498" s="161"/>
      <c r="H498" s="159"/>
      <c r="I498" s="161"/>
      <c r="J498" s="161"/>
      <c r="K498" s="222"/>
      <c r="L498" s="285"/>
      <c r="M498" s="161"/>
      <c r="N498" s="193"/>
      <c r="O498" s="211"/>
      <c r="P498" s="286"/>
      <c r="Q498" s="287"/>
      <c r="R498" s="188"/>
      <c r="S498" s="207"/>
      <c r="T498" s="190"/>
      <c r="U498" s="221"/>
      <c r="V498" s="160"/>
      <c r="W498" s="210"/>
      <c r="X498" s="211"/>
    </row>
    <row r="499">
      <c r="A499" s="158"/>
      <c r="B499" s="284"/>
      <c r="C499" s="231"/>
      <c r="D499" s="158"/>
      <c r="E499" s="159"/>
      <c r="F499" s="160"/>
      <c r="G499" s="161"/>
      <c r="H499" s="159"/>
      <c r="I499" s="161"/>
      <c r="J499" s="161"/>
      <c r="K499" s="222"/>
      <c r="L499" s="285"/>
      <c r="M499" s="161"/>
      <c r="N499" s="193"/>
      <c r="O499" s="211"/>
      <c r="P499" s="286"/>
      <c r="Q499" s="287"/>
      <c r="R499" s="188"/>
      <c r="S499" s="207"/>
      <c r="T499" s="190"/>
      <c r="U499" s="221"/>
      <c r="V499" s="160"/>
      <c r="W499" s="210"/>
      <c r="X499" s="211"/>
    </row>
    <row r="500">
      <c r="A500" s="158"/>
      <c r="B500" s="284"/>
      <c r="C500" s="231"/>
      <c r="D500" s="158"/>
      <c r="E500" s="159"/>
      <c r="F500" s="160"/>
      <c r="G500" s="161"/>
      <c r="H500" s="159"/>
      <c r="I500" s="161"/>
      <c r="J500" s="161"/>
      <c r="K500" s="222"/>
      <c r="L500" s="285"/>
      <c r="M500" s="161"/>
      <c r="N500" s="193"/>
      <c r="O500" s="211"/>
      <c r="P500" s="286"/>
      <c r="Q500" s="287"/>
      <c r="R500" s="188"/>
      <c r="S500" s="207"/>
      <c r="T500" s="190"/>
      <c r="U500" s="221"/>
      <c r="V500" s="160"/>
      <c r="W500" s="210"/>
      <c r="X500" s="211"/>
    </row>
    <row r="501">
      <c r="A501" s="158"/>
      <c r="B501" s="284"/>
      <c r="C501" s="231"/>
      <c r="D501" s="158"/>
      <c r="E501" s="159"/>
      <c r="F501" s="160"/>
      <c r="G501" s="161"/>
      <c r="H501" s="159"/>
      <c r="I501" s="161"/>
      <c r="J501" s="161"/>
      <c r="K501" s="222"/>
      <c r="L501" s="285"/>
      <c r="M501" s="161"/>
      <c r="N501" s="193"/>
      <c r="O501" s="211"/>
      <c r="P501" s="286"/>
      <c r="Q501" s="287"/>
      <c r="R501" s="188"/>
      <c r="S501" s="207"/>
      <c r="T501" s="190"/>
      <c r="U501" s="221"/>
      <c r="V501" s="160"/>
      <c r="W501" s="210"/>
      <c r="X501" s="211"/>
    </row>
    <row r="502">
      <c r="A502" s="158"/>
      <c r="B502" s="284"/>
      <c r="C502" s="231"/>
      <c r="D502" s="158"/>
      <c r="E502" s="159"/>
      <c r="F502" s="160"/>
      <c r="G502" s="161"/>
      <c r="H502" s="159"/>
      <c r="I502" s="161"/>
      <c r="J502" s="161"/>
      <c r="K502" s="222"/>
      <c r="L502" s="285"/>
      <c r="M502" s="161"/>
      <c r="N502" s="193"/>
      <c r="O502" s="211"/>
      <c r="P502" s="286"/>
      <c r="Q502" s="287"/>
      <c r="R502" s="188"/>
      <c r="S502" s="207"/>
      <c r="T502" s="190"/>
      <c r="U502" s="221"/>
      <c r="V502" s="160"/>
      <c r="W502" s="210"/>
      <c r="X502" s="211"/>
    </row>
    <row r="503">
      <c r="A503" s="158"/>
      <c r="B503" s="284"/>
      <c r="C503" s="231"/>
      <c r="D503" s="158"/>
      <c r="E503" s="159"/>
      <c r="F503" s="160"/>
      <c r="G503" s="161"/>
      <c r="H503" s="159"/>
      <c r="I503" s="161"/>
      <c r="J503" s="161"/>
      <c r="K503" s="222"/>
      <c r="L503" s="285"/>
      <c r="M503" s="161"/>
      <c r="N503" s="193"/>
      <c r="O503" s="211"/>
      <c r="P503" s="286"/>
      <c r="Q503" s="287"/>
      <c r="R503" s="188"/>
      <c r="S503" s="207"/>
      <c r="T503" s="190"/>
      <c r="U503" s="221"/>
      <c r="V503" s="160"/>
      <c r="W503" s="210"/>
      <c r="X503" s="211"/>
    </row>
    <row r="504">
      <c r="A504" s="158"/>
      <c r="B504" s="284"/>
      <c r="C504" s="231"/>
      <c r="D504" s="158"/>
      <c r="E504" s="159"/>
      <c r="F504" s="160"/>
      <c r="G504" s="161"/>
      <c r="H504" s="159"/>
      <c r="I504" s="161"/>
      <c r="J504" s="161"/>
      <c r="K504" s="222"/>
      <c r="L504" s="285"/>
      <c r="M504" s="161"/>
      <c r="N504" s="193"/>
      <c r="O504" s="211"/>
      <c r="P504" s="286"/>
      <c r="Q504" s="287"/>
      <c r="R504" s="188"/>
      <c r="S504" s="207"/>
      <c r="T504" s="190"/>
      <c r="U504" s="221"/>
      <c r="V504" s="160"/>
      <c r="W504" s="210"/>
      <c r="X504" s="211"/>
    </row>
    <row r="505">
      <c r="A505" s="158"/>
      <c r="B505" s="284"/>
      <c r="C505" s="231"/>
      <c r="D505" s="158"/>
      <c r="E505" s="159"/>
      <c r="F505" s="160"/>
      <c r="G505" s="161"/>
      <c r="H505" s="159"/>
      <c r="I505" s="161"/>
      <c r="J505" s="161"/>
      <c r="K505" s="222"/>
      <c r="L505" s="285"/>
      <c r="M505" s="161"/>
      <c r="N505" s="193"/>
      <c r="O505" s="211"/>
      <c r="P505" s="286"/>
      <c r="Q505" s="287"/>
      <c r="R505" s="188"/>
      <c r="S505" s="207"/>
      <c r="T505" s="190"/>
      <c r="U505" s="221"/>
      <c r="V505" s="160"/>
      <c r="W505" s="210"/>
      <c r="X505" s="211"/>
    </row>
    <row r="506">
      <c r="A506" s="158"/>
      <c r="B506" s="284"/>
      <c r="C506" s="231"/>
      <c r="D506" s="158"/>
      <c r="E506" s="159"/>
      <c r="F506" s="160"/>
      <c r="G506" s="161"/>
      <c r="H506" s="159"/>
      <c r="I506" s="161"/>
      <c r="J506" s="161"/>
      <c r="K506" s="222"/>
      <c r="L506" s="285"/>
      <c r="M506" s="161"/>
      <c r="N506" s="193"/>
      <c r="O506" s="211"/>
      <c r="P506" s="286"/>
      <c r="Q506" s="287"/>
      <c r="R506" s="188"/>
      <c r="S506" s="207"/>
      <c r="T506" s="190"/>
      <c r="U506" s="221"/>
      <c r="V506" s="160"/>
      <c r="W506" s="210"/>
      <c r="X506" s="211"/>
    </row>
    <row r="507">
      <c r="A507" s="158"/>
      <c r="B507" s="284"/>
      <c r="C507" s="231"/>
      <c r="D507" s="158"/>
      <c r="E507" s="159"/>
      <c r="F507" s="160"/>
      <c r="G507" s="161"/>
      <c r="H507" s="159"/>
      <c r="I507" s="161"/>
      <c r="J507" s="161"/>
      <c r="K507" s="222"/>
      <c r="L507" s="285"/>
      <c r="M507" s="161"/>
      <c r="N507" s="193"/>
      <c r="O507" s="211"/>
      <c r="P507" s="286"/>
      <c r="Q507" s="287"/>
      <c r="R507" s="188"/>
      <c r="S507" s="207"/>
      <c r="T507" s="190"/>
      <c r="U507" s="221"/>
      <c r="V507" s="160"/>
      <c r="W507" s="210"/>
      <c r="X507" s="211"/>
    </row>
    <row r="508">
      <c r="A508" s="158"/>
      <c r="B508" s="284"/>
      <c r="C508" s="231"/>
      <c r="D508" s="158"/>
      <c r="E508" s="159"/>
      <c r="F508" s="160"/>
      <c r="G508" s="161"/>
      <c r="H508" s="159"/>
      <c r="I508" s="161"/>
      <c r="J508" s="161"/>
      <c r="K508" s="222"/>
      <c r="L508" s="285"/>
      <c r="M508" s="161"/>
      <c r="N508" s="193"/>
      <c r="O508" s="211"/>
      <c r="P508" s="286"/>
      <c r="Q508" s="287"/>
      <c r="R508" s="188"/>
      <c r="S508" s="207"/>
      <c r="T508" s="190"/>
      <c r="U508" s="221"/>
      <c r="V508" s="160"/>
      <c r="W508" s="210"/>
      <c r="X508" s="211"/>
    </row>
    <row r="509">
      <c r="A509" s="158"/>
      <c r="B509" s="284"/>
      <c r="C509" s="231"/>
      <c r="D509" s="158"/>
      <c r="E509" s="159"/>
      <c r="F509" s="160"/>
      <c r="G509" s="161"/>
      <c r="H509" s="159"/>
      <c r="I509" s="161"/>
      <c r="J509" s="161"/>
      <c r="K509" s="222"/>
      <c r="L509" s="285"/>
      <c r="M509" s="161"/>
      <c r="N509" s="193"/>
      <c r="O509" s="211"/>
      <c r="P509" s="286"/>
      <c r="Q509" s="287"/>
      <c r="R509" s="188"/>
      <c r="S509" s="207"/>
      <c r="T509" s="190"/>
      <c r="U509" s="221"/>
      <c r="V509" s="160"/>
      <c r="W509" s="210"/>
      <c r="X509" s="211"/>
    </row>
    <row r="510">
      <c r="A510" s="158"/>
      <c r="B510" s="284"/>
      <c r="C510" s="231"/>
      <c r="D510" s="158"/>
      <c r="E510" s="159"/>
      <c r="F510" s="160"/>
      <c r="G510" s="161"/>
      <c r="H510" s="159"/>
      <c r="I510" s="161"/>
      <c r="J510" s="161"/>
      <c r="K510" s="222"/>
      <c r="L510" s="285"/>
      <c r="M510" s="161"/>
      <c r="N510" s="193"/>
      <c r="O510" s="211"/>
      <c r="P510" s="286"/>
      <c r="Q510" s="287"/>
      <c r="R510" s="188"/>
      <c r="S510" s="207"/>
      <c r="T510" s="190"/>
      <c r="U510" s="221"/>
      <c r="V510" s="160"/>
      <c r="W510" s="210"/>
      <c r="X510" s="211"/>
    </row>
    <row r="511">
      <c r="A511" s="158"/>
      <c r="B511" s="284"/>
      <c r="C511" s="231"/>
      <c r="D511" s="158"/>
      <c r="E511" s="159"/>
      <c r="F511" s="160"/>
      <c r="G511" s="161"/>
      <c r="H511" s="159"/>
      <c r="I511" s="161"/>
      <c r="J511" s="161"/>
      <c r="K511" s="222"/>
      <c r="L511" s="285"/>
      <c r="M511" s="161"/>
      <c r="N511" s="193"/>
      <c r="O511" s="211"/>
      <c r="P511" s="286"/>
      <c r="Q511" s="287"/>
      <c r="R511" s="188"/>
      <c r="S511" s="207"/>
      <c r="T511" s="190"/>
      <c r="U511" s="221"/>
      <c r="V511" s="160"/>
      <c r="W511" s="210"/>
      <c r="X511" s="211"/>
    </row>
    <row r="512">
      <c r="A512" s="158"/>
      <c r="B512" s="284"/>
      <c r="C512" s="231"/>
      <c r="D512" s="158"/>
      <c r="E512" s="159"/>
      <c r="F512" s="160"/>
      <c r="G512" s="161"/>
      <c r="H512" s="159"/>
      <c r="I512" s="161"/>
      <c r="J512" s="161"/>
      <c r="K512" s="222"/>
      <c r="L512" s="285"/>
      <c r="M512" s="161"/>
      <c r="N512" s="193"/>
      <c r="O512" s="211"/>
      <c r="P512" s="286"/>
      <c r="Q512" s="287"/>
      <c r="R512" s="188"/>
      <c r="S512" s="207"/>
      <c r="T512" s="190"/>
      <c r="U512" s="221"/>
      <c r="V512" s="160"/>
      <c r="W512" s="210"/>
      <c r="X512" s="211"/>
    </row>
    <row r="513">
      <c r="A513" s="158"/>
      <c r="B513" s="284"/>
      <c r="C513" s="231"/>
      <c r="D513" s="158"/>
      <c r="E513" s="159"/>
      <c r="F513" s="160"/>
      <c r="G513" s="161"/>
      <c r="H513" s="159"/>
      <c r="I513" s="161"/>
      <c r="J513" s="161"/>
      <c r="K513" s="222"/>
      <c r="L513" s="285"/>
      <c r="M513" s="161"/>
      <c r="N513" s="193"/>
      <c r="O513" s="211"/>
      <c r="P513" s="286"/>
      <c r="Q513" s="287"/>
      <c r="R513" s="188"/>
      <c r="S513" s="207"/>
      <c r="T513" s="190"/>
      <c r="U513" s="221"/>
      <c r="V513" s="160"/>
      <c r="W513" s="210"/>
      <c r="X513" s="211"/>
    </row>
    <row r="514">
      <c r="A514" s="158"/>
      <c r="B514" s="284"/>
      <c r="C514" s="231"/>
      <c r="D514" s="158"/>
      <c r="E514" s="159"/>
      <c r="F514" s="160"/>
      <c r="G514" s="161"/>
      <c r="H514" s="159"/>
      <c r="I514" s="161"/>
      <c r="J514" s="161"/>
      <c r="K514" s="222"/>
      <c r="L514" s="285"/>
      <c r="M514" s="161"/>
      <c r="N514" s="193"/>
      <c r="O514" s="211"/>
      <c r="P514" s="286"/>
      <c r="Q514" s="287"/>
      <c r="R514" s="188"/>
      <c r="S514" s="207"/>
      <c r="T514" s="190"/>
      <c r="U514" s="221"/>
      <c r="V514" s="160"/>
      <c r="W514" s="210"/>
      <c r="X514" s="211"/>
    </row>
    <row r="515">
      <c r="A515" s="158"/>
      <c r="B515" s="284"/>
      <c r="C515" s="231"/>
      <c r="D515" s="158"/>
      <c r="E515" s="159"/>
      <c r="F515" s="160"/>
      <c r="G515" s="161"/>
      <c r="H515" s="159"/>
      <c r="I515" s="161"/>
      <c r="J515" s="161"/>
      <c r="K515" s="222"/>
      <c r="L515" s="285"/>
      <c r="M515" s="161"/>
      <c r="N515" s="193"/>
      <c r="O515" s="211"/>
      <c r="P515" s="286"/>
      <c r="Q515" s="287"/>
      <c r="R515" s="188"/>
      <c r="S515" s="207"/>
      <c r="T515" s="190"/>
      <c r="U515" s="221"/>
      <c r="V515" s="160"/>
      <c r="W515" s="210"/>
      <c r="X515" s="211"/>
    </row>
    <row r="516">
      <c r="A516" s="158"/>
      <c r="B516" s="284"/>
      <c r="C516" s="231"/>
      <c r="D516" s="158"/>
      <c r="E516" s="159"/>
      <c r="F516" s="160"/>
      <c r="G516" s="161"/>
      <c r="H516" s="159"/>
      <c r="I516" s="161"/>
      <c r="J516" s="161"/>
      <c r="K516" s="222"/>
      <c r="L516" s="285"/>
      <c r="M516" s="161"/>
      <c r="N516" s="193"/>
      <c r="O516" s="211"/>
      <c r="P516" s="286"/>
      <c r="Q516" s="287"/>
      <c r="R516" s="188"/>
      <c r="S516" s="207"/>
      <c r="T516" s="190"/>
      <c r="U516" s="221"/>
      <c r="V516" s="160"/>
      <c r="W516" s="210"/>
      <c r="X516" s="211"/>
    </row>
    <row r="517">
      <c r="A517" s="158"/>
      <c r="B517" s="284"/>
      <c r="C517" s="231"/>
      <c r="D517" s="158"/>
      <c r="E517" s="159"/>
      <c r="F517" s="160"/>
      <c r="G517" s="161"/>
      <c r="H517" s="159"/>
      <c r="I517" s="161"/>
      <c r="J517" s="161"/>
      <c r="K517" s="222"/>
      <c r="L517" s="285"/>
      <c r="M517" s="161"/>
      <c r="N517" s="193"/>
      <c r="O517" s="211"/>
      <c r="P517" s="286"/>
      <c r="Q517" s="287"/>
      <c r="R517" s="188"/>
      <c r="S517" s="207"/>
      <c r="T517" s="190"/>
      <c r="U517" s="221"/>
      <c r="V517" s="160"/>
      <c r="W517" s="210"/>
      <c r="X517" s="211"/>
    </row>
    <row r="518">
      <c r="A518" s="158"/>
      <c r="B518" s="284"/>
      <c r="C518" s="231"/>
      <c r="D518" s="158"/>
      <c r="E518" s="159"/>
      <c r="F518" s="160"/>
      <c r="G518" s="161"/>
      <c r="H518" s="159"/>
      <c r="I518" s="161"/>
      <c r="J518" s="161"/>
      <c r="K518" s="222"/>
      <c r="L518" s="285"/>
      <c r="M518" s="161"/>
      <c r="N518" s="193"/>
      <c r="O518" s="211"/>
      <c r="P518" s="286"/>
      <c r="Q518" s="287"/>
      <c r="R518" s="188"/>
      <c r="S518" s="207"/>
      <c r="T518" s="190"/>
      <c r="U518" s="221"/>
      <c r="V518" s="160"/>
      <c r="W518" s="210"/>
      <c r="X518" s="211"/>
    </row>
    <row r="519">
      <c r="A519" s="158"/>
      <c r="B519" s="284"/>
      <c r="C519" s="231"/>
      <c r="D519" s="158"/>
      <c r="E519" s="159"/>
      <c r="F519" s="160"/>
      <c r="G519" s="161"/>
      <c r="H519" s="159"/>
      <c r="I519" s="161"/>
      <c r="J519" s="161"/>
      <c r="K519" s="222"/>
      <c r="L519" s="285"/>
      <c r="M519" s="161"/>
      <c r="N519" s="193"/>
      <c r="O519" s="211"/>
      <c r="P519" s="286"/>
      <c r="Q519" s="287"/>
      <c r="R519" s="188"/>
      <c r="S519" s="207"/>
      <c r="T519" s="190"/>
      <c r="U519" s="221"/>
      <c r="V519" s="160"/>
      <c r="W519" s="210"/>
      <c r="X519" s="211"/>
    </row>
    <row r="520">
      <c r="A520" s="158"/>
      <c r="B520" s="284"/>
      <c r="C520" s="231"/>
      <c r="D520" s="158"/>
      <c r="E520" s="159"/>
      <c r="F520" s="160"/>
      <c r="G520" s="161"/>
      <c r="H520" s="159"/>
      <c r="I520" s="161"/>
      <c r="J520" s="161"/>
      <c r="K520" s="222"/>
      <c r="L520" s="285"/>
      <c r="M520" s="161"/>
      <c r="N520" s="193"/>
      <c r="O520" s="211"/>
      <c r="P520" s="286"/>
      <c r="Q520" s="287"/>
      <c r="R520" s="188"/>
      <c r="S520" s="207"/>
      <c r="T520" s="190"/>
      <c r="U520" s="221"/>
      <c r="V520" s="160"/>
      <c r="W520" s="210"/>
      <c r="X520" s="211"/>
    </row>
    <row r="521">
      <c r="A521" s="158"/>
      <c r="B521" s="284"/>
      <c r="C521" s="231"/>
      <c r="D521" s="158"/>
      <c r="E521" s="159"/>
      <c r="F521" s="160"/>
      <c r="G521" s="161"/>
      <c r="H521" s="159"/>
      <c r="I521" s="161"/>
      <c r="J521" s="161"/>
      <c r="K521" s="222"/>
      <c r="L521" s="285"/>
      <c r="M521" s="161"/>
      <c r="N521" s="193"/>
      <c r="O521" s="211"/>
      <c r="P521" s="286"/>
      <c r="Q521" s="287"/>
      <c r="R521" s="188"/>
      <c r="S521" s="207"/>
      <c r="T521" s="190"/>
      <c r="U521" s="221"/>
      <c r="V521" s="160"/>
      <c r="W521" s="210"/>
      <c r="X521" s="211"/>
    </row>
    <row r="522">
      <c r="A522" s="158"/>
      <c r="B522" s="284"/>
      <c r="C522" s="231"/>
      <c r="D522" s="158"/>
      <c r="E522" s="159"/>
      <c r="F522" s="160"/>
      <c r="G522" s="161"/>
      <c r="H522" s="159"/>
      <c r="I522" s="161"/>
      <c r="J522" s="161"/>
      <c r="K522" s="222"/>
      <c r="L522" s="285"/>
      <c r="M522" s="161"/>
      <c r="N522" s="193"/>
      <c r="O522" s="211"/>
      <c r="P522" s="286"/>
      <c r="Q522" s="287"/>
      <c r="R522" s="188"/>
      <c r="S522" s="207"/>
      <c r="T522" s="190"/>
      <c r="U522" s="221"/>
      <c r="V522" s="160"/>
      <c r="W522" s="210"/>
      <c r="X522" s="211"/>
    </row>
    <row r="523">
      <c r="A523" s="158"/>
      <c r="B523" s="284"/>
      <c r="C523" s="231"/>
      <c r="D523" s="158"/>
      <c r="E523" s="159"/>
      <c r="F523" s="160"/>
      <c r="G523" s="161"/>
      <c r="H523" s="159"/>
      <c r="I523" s="161"/>
      <c r="J523" s="161"/>
      <c r="K523" s="222"/>
      <c r="L523" s="285"/>
      <c r="M523" s="161"/>
      <c r="N523" s="193"/>
      <c r="O523" s="211"/>
      <c r="P523" s="286"/>
      <c r="Q523" s="287"/>
      <c r="R523" s="188"/>
      <c r="S523" s="207"/>
      <c r="T523" s="190"/>
      <c r="U523" s="221"/>
      <c r="V523" s="160"/>
      <c r="W523" s="210"/>
      <c r="X523" s="211"/>
    </row>
    <row r="524">
      <c r="A524" s="158"/>
      <c r="B524" s="284"/>
      <c r="C524" s="231"/>
      <c r="D524" s="158"/>
      <c r="E524" s="159"/>
      <c r="F524" s="160"/>
      <c r="G524" s="161"/>
      <c r="H524" s="159"/>
      <c r="I524" s="161"/>
      <c r="J524" s="161"/>
      <c r="K524" s="222"/>
      <c r="L524" s="285"/>
      <c r="M524" s="161"/>
      <c r="N524" s="193"/>
      <c r="O524" s="211"/>
      <c r="P524" s="286"/>
      <c r="Q524" s="287"/>
      <c r="R524" s="188"/>
      <c r="S524" s="207"/>
      <c r="T524" s="190"/>
      <c r="U524" s="221"/>
      <c r="V524" s="160"/>
      <c r="W524" s="210"/>
      <c r="X524" s="211"/>
    </row>
    <row r="525">
      <c r="A525" s="158"/>
      <c r="B525" s="284"/>
      <c r="C525" s="231"/>
      <c r="D525" s="158"/>
      <c r="E525" s="159"/>
      <c r="F525" s="160"/>
      <c r="G525" s="161"/>
      <c r="H525" s="159"/>
      <c r="I525" s="161"/>
      <c r="J525" s="161"/>
      <c r="K525" s="222"/>
      <c r="L525" s="285"/>
      <c r="M525" s="161"/>
      <c r="N525" s="193"/>
      <c r="O525" s="211"/>
      <c r="P525" s="286"/>
      <c r="Q525" s="287"/>
      <c r="R525" s="188"/>
      <c r="S525" s="207"/>
      <c r="T525" s="190"/>
      <c r="U525" s="221"/>
      <c r="V525" s="160"/>
      <c r="W525" s="210"/>
      <c r="X525" s="211"/>
    </row>
    <row r="526">
      <c r="A526" s="158"/>
      <c r="B526" s="284"/>
      <c r="C526" s="231"/>
      <c r="D526" s="158"/>
      <c r="E526" s="159"/>
      <c r="F526" s="160"/>
      <c r="G526" s="161"/>
      <c r="H526" s="159"/>
      <c r="I526" s="161"/>
      <c r="J526" s="161"/>
      <c r="K526" s="222"/>
      <c r="L526" s="285"/>
      <c r="M526" s="161"/>
      <c r="N526" s="193"/>
      <c r="O526" s="211"/>
      <c r="P526" s="286"/>
      <c r="Q526" s="287"/>
      <c r="R526" s="188"/>
      <c r="S526" s="207"/>
      <c r="T526" s="190"/>
      <c r="U526" s="221"/>
      <c r="V526" s="160"/>
      <c r="W526" s="210"/>
      <c r="X526" s="211"/>
    </row>
    <row r="527">
      <c r="A527" s="158"/>
      <c r="B527" s="284"/>
      <c r="C527" s="231"/>
      <c r="D527" s="158"/>
      <c r="E527" s="159"/>
      <c r="F527" s="160"/>
      <c r="G527" s="161"/>
      <c r="H527" s="159"/>
      <c r="I527" s="161"/>
      <c r="J527" s="161"/>
      <c r="K527" s="222"/>
      <c r="L527" s="285"/>
      <c r="M527" s="161"/>
      <c r="N527" s="193"/>
      <c r="O527" s="211"/>
      <c r="P527" s="286"/>
      <c r="Q527" s="287"/>
      <c r="R527" s="188"/>
      <c r="S527" s="207"/>
      <c r="T527" s="190"/>
      <c r="U527" s="221"/>
      <c r="V527" s="160"/>
      <c r="W527" s="210"/>
      <c r="X527" s="211"/>
    </row>
    <row r="528">
      <c r="A528" s="158"/>
      <c r="B528" s="284"/>
      <c r="C528" s="231"/>
      <c r="D528" s="158"/>
      <c r="E528" s="159"/>
      <c r="F528" s="160"/>
      <c r="G528" s="161"/>
      <c r="H528" s="159"/>
      <c r="I528" s="161"/>
      <c r="J528" s="161"/>
      <c r="K528" s="222"/>
      <c r="L528" s="285"/>
      <c r="M528" s="161"/>
      <c r="N528" s="193"/>
      <c r="O528" s="211"/>
      <c r="P528" s="286"/>
      <c r="Q528" s="287"/>
      <c r="R528" s="188"/>
      <c r="S528" s="207"/>
      <c r="T528" s="190"/>
      <c r="U528" s="221"/>
      <c r="V528" s="160"/>
      <c r="W528" s="210"/>
      <c r="X528" s="211"/>
    </row>
    <row r="529">
      <c r="A529" s="158"/>
      <c r="B529" s="284"/>
      <c r="C529" s="231"/>
      <c r="D529" s="158"/>
      <c r="E529" s="159"/>
      <c r="F529" s="160"/>
      <c r="G529" s="161"/>
      <c r="H529" s="159"/>
      <c r="I529" s="161"/>
      <c r="J529" s="161"/>
      <c r="K529" s="222"/>
      <c r="L529" s="285"/>
      <c r="M529" s="161"/>
      <c r="N529" s="193"/>
      <c r="O529" s="211"/>
      <c r="P529" s="286"/>
      <c r="Q529" s="287"/>
      <c r="R529" s="188"/>
      <c r="S529" s="207"/>
      <c r="T529" s="190"/>
      <c r="U529" s="221"/>
      <c r="V529" s="160"/>
      <c r="W529" s="210"/>
      <c r="X529" s="211"/>
    </row>
    <row r="530">
      <c r="A530" s="158"/>
      <c r="B530" s="284"/>
      <c r="C530" s="231"/>
      <c r="D530" s="158"/>
      <c r="E530" s="159"/>
      <c r="F530" s="160"/>
      <c r="G530" s="161"/>
      <c r="H530" s="159"/>
      <c r="I530" s="161"/>
      <c r="J530" s="161"/>
      <c r="K530" s="222"/>
      <c r="L530" s="285"/>
      <c r="M530" s="161"/>
      <c r="N530" s="193"/>
      <c r="O530" s="211"/>
      <c r="P530" s="286"/>
      <c r="Q530" s="287"/>
      <c r="R530" s="188"/>
      <c r="S530" s="207"/>
      <c r="T530" s="190"/>
      <c r="U530" s="221"/>
      <c r="V530" s="160"/>
      <c r="W530" s="210"/>
      <c r="X530" s="211"/>
    </row>
    <row r="531">
      <c r="A531" s="158"/>
      <c r="B531" s="284"/>
      <c r="C531" s="231"/>
      <c r="D531" s="158"/>
      <c r="E531" s="159"/>
      <c r="F531" s="160"/>
      <c r="G531" s="161"/>
      <c r="H531" s="159"/>
      <c r="I531" s="161"/>
      <c r="J531" s="161"/>
      <c r="K531" s="222"/>
      <c r="L531" s="285"/>
      <c r="M531" s="161"/>
      <c r="N531" s="193"/>
      <c r="O531" s="211"/>
      <c r="P531" s="286"/>
      <c r="Q531" s="287"/>
      <c r="R531" s="188"/>
      <c r="S531" s="207"/>
      <c r="T531" s="190"/>
      <c r="U531" s="221"/>
      <c r="V531" s="160"/>
      <c r="W531" s="210"/>
      <c r="X531" s="211"/>
    </row>
    <row r="532">
      <c r="A532" s="158"/>
      <c r="B532" s="284"/>
      <c r="C532" s="231"/>
      <c r="D532" s="158"/>
      <c r="E532" s="159"/>
      <c r="F532" s="160"/>
      <c r="G532" s="161"/>
      <c r="H532" s="159"/>
      <c r="I532" s="161"/>
      <c r="J532" s="161"/>
      <c r="K532" s="222"/>
      <c r="L532" s="285"/>
      <c r="M532" s="161"/>
      <c r="N532" s="193"/>
      <c r="O532" s="211"/>
      <c r="P532" s="286"/>
      <c r="Q532" s="287"/>
      <c r="R532" s="188"/>
      <c r="S532" s="207"/>
      <c r="T532" s="190"/>
      <c r="U532" s="221"/>
      <c r="V532" s="160"/>
      <c r="W532" s="210"/>
      <c r="X532" s="211"/>
    </row>
    <row r="533">
      <c r="A533" s="158"/>
      <c r="B533" s="284"/>
      <c r="C533" s="231"/>
      <c r="D533" s="158"/>
      <c r="E533" s="159"/>
      <c r="F533" s="160"/>
      <c r="G533" s="161"/>
      <c r="H533" s="159"/>
      <c r="I533" s="161"/>
      <c r="J533" s="161"/>
      <c r="K533" s="222"/>
      <c r="L533" s="285"/>
      <c r="M533" s="161"/>
      <c r="N533" s="193"/>
      <c r="O533" s="211"/>
      <c r="P533" s="286"/>
      <c r="Q533" s="287"/>
      <c r="R533" s="188"/>
      <c r="S533" s="207"/>
      <c r="T533" s="190"/>
      <c r="U533" s="221"/>
      <c r="V533" s="160"/>
      <c r="W533" s="210"/>
      <c r="X533" s="211"/>
    </row>
    <row r="534">
      <c r="A534" s="158"/>
      <c r="B534" s="284"/>
      <c r="C534" s="231"/>
      <c r="D534" s="158"/>
      <c r="E534" s="159"/>
      <c r="F534" s="160"/>
      <c r="G534" s="161"/>
      <c r="H534" s="159"/>
      <c r="I534" s="161"/>
      <c r="J534" s="161"/>
      <c r="K534" s="222"/>
      <c r="L534" s="285"/>
      <c r="M534" s="161"/>
      <c r="N534" s="193"/>
      <c r="O534" s="211"/>
      <c r="P534" s="286"/>
      <c r="Q534" s="287"/>
      <c r="R534" s="188"/>
      <c r="S534" s="207"/>
      <c r="T534" s="190"/>
      <c r="U534" s="221"/>
      <c r="V534" s="160"/>
      <c r="W534" s="210"/>
      <c r="X534" s="211"/>
    </row>
    <row r="535">
      <c r="A535" s="158"/>
      <c r="B535" s="284"/>
      <c r="C535" s="231"/>
      <c r="D535" s="158"/>
      <c r="E535" s="159"/>
      <c r="F535" s="160"/>
      <c r="G535" s="161"/>
      <c r="H535" s="159"/>
      <c r="I535" s="161"/>
      <c r="J535" s="161"/>
      <c r="K535" s="222"/>
      <c r="L535" s="285"/>
      <c r="M535" s="161"/>
      <c r="N535" s="193"/>
      <c r="O535" s="211"/>
      <c r="P535" s="286"/>
      <c r="Q535" s="287"/>
      <c r="R535" s="188"/>
      <c r="S535" s="207"/>
      <c r="T535" s="190"/>
      <c r="U535" s="221"/>
      <c r="V535" s="160"/>
      <c r="W535" s="210"/>
      <c r="X535" s="211"/>
    </row>
    <row r="536">
      <c r="A536" s="158"/>
      <c r="B536" s="284"/>
      <c r="C536" s="231"/>
      <c r="D536" s="158"/>
      <c r="E536" s="159"/>
      <c r="F536" s="160"/>
      <c r="G536" s="161"/>
      <c r="H536" s="159"/>
      <c r="I536" s="161"/>
      <c r="J536" s="161"/>
      <c r="K536" s="222"/>
      <c r="L536" s="285"/>
      <c r="M536" s="161"/>
      <c r="N536" s="193"/>
      <c r="O536" s="211"/>
      <c r="P536" s="286"/>
      <c r="Q536" s="287"/>
      <c r="R536" s="188"/>
      <c r="S536" s="207"/>
      <c r="T536" s="190"/>
      <c r="U536" s="221"/>
      <c r="V536" s="160"/>
      <c r="W536" s="210"/>
      <c r="X536" s="211"/>
    </row>
    <row r="537">
      <c r="A537" s="158"/>
      <c r="B537" s="284"/>
      <c r="C537" s="231"/>
      <c r="D537" s="158"/>
      <c r="E537" s="159"/>
      <c r="F537" s="160"/>
      <c r="G537" s="161"/>
      <c r="H537" s="159"/>
      <c r="I537" s="161"/>
      <c r="J537" s="161"/>
      <c r="K537" s="222"/>
      <c r="L537" s="285"/>
      <c r="M537" s="161"/>
      <c r="N537" s="193"/>
      <c r="O537" s="211"/>
      <c r="P537" s="286"/>
      <c r="Q537" s="287"/>
      <c r="R537" s="188"/>
      <c r="S537" s="207"/>
      <c r="T537" s="190"/>
      <c r="U537" s="221"/>
      <c r="V537" s="160"/>
      <c r="W537" s="210"/>
      <c r="X537" s="211"/>
    </row>
    <row r="538">
      <c r="A538" s="158"/>
      <c r="B538" s="284"/>
      <c r="C538" s="231"/>
      <c r="D538" s="158"/>
      <c r="E538" s="159"/>
      <c r="F538" s="160"/>
      <c r="G538" s="161"/>
      <c r="H538" s="159"/>
      <c r="I538" s="161"/>
      <c r="J538" s="161"/>
      <c r="K538" s="222"/>
      <c r="L538" s="285"/>
      <c r="M538" s="161"/>
      <c r="N538" s="193"/>
      <c r="O538" s="211"/>
      <c r="P538" s="286"/>
      <c r="Q538" s="287"/>
      <c r="R538" s="188"/>
      <c r="S538" s="207"/>
      <c r="T538" s="190"/>
      <c r="U538" s="221"/>
      <c r="V538" s="160"/>
      <c r="W538" s="210"/>
      <c r="X538" s="211"/>
    </row>
    <row r="539">
      <c r="A539" s="158"/>
      <c r="B539" s="284"/>
      <c r="C539" s="231"/>
      <c r="D539" s="158"/>
      <c r="E539" s="159"/>
      <c r="F539" s="160"/>
      <c r="G539" s="161"/>
      <c r="H539" s="159"/>
      <c r="I539" s="161"/>
      <c r="J539" s="161"/>
      <c r="K539" s="222"/>
      <c r="L539" s="285"/>
      <c r="M539" s="161"/>
      <c r="N539" s="193"/>
      <c r="O539" s="211"/>
      <c r="P539" s="286"/>
      <c r="Q539" s="287"/>
      <c r="R539" s="188"/>
      <c r="S539" s="207"/>
      <c r="T539" s="190"/>
      <c r="U539" s="221"/>
      <c r="V539" s="160"/>
      <c r="W539" s="210"/>
      <c r="X539" s="211"/>
    </row>
    <row r="540">
      <c r="A540" s="158"/>
      <c r="B540" s="284"/>
      <c r="C540" s="231"/>
      <c r="D540" s="158"/>
      <c r="E540" s="159"/>
      <c r="F540" s="160"/>
      <c r="G540" s="161"/>
      <c r="H540" s="159"/>
      <c r="I540" s="161"/>
      <c r="J540" s="161"/>
      <c r="K540" s="222"/>
      <c r="L540" s="285"/>
      <c r="M540" s="161"/>
      <c r="N540" s="193"/>
      <c r="O540" s="211"/>
      <c r="P540" s="286"/>
      <c r="Q540" s="287"/>
      <c r="R540" s="188"/>
      <c r="S540" s="207"/>
      <c r="T540" s="190"/>
      <c r="U540" s="221"/>
      <c r="V540" s="160"/>
      <c r="W540" s="210"/>
      <c r="X540" s="211"/>
    </row>
    <row r="541">
      <c r="A541" s="158"/>
      <c r="B541" s="284"/>
      <c r="C541" s="231"/>
      <c r="D541" s="158"/>
      <c r="E541" s="159"/>
      <c r="F541" s="160"/>
      <c r="G541" s="161"/>
      <c r="H541" s="159"/>
      <c r="I541" s="161"/>
      <c r="J541" s="161"/>
      <c r="K541" s="222"/>
      <c r="L541" s="285"/>
      <c r="M541" s="161"/>
      <c r="N541" s="193"/>
      <c r="O541" s="211"/>
      <c r="P541" s="286"/>
      <c r="Q541" s="287"/>
      <c r="R541" s="188"/>
      <c r="S541" s="207"/>
      <c r="T541" s="190"/>
      <c r="U541" s="221"/>
      <c r="V541" s="160"/>
      <c r="W541" s="210"/>
      <c r="X541" s="211"/>
    </row>
    <row r="542">
      <c r="A542" s="158"/>
      <c r="B542" s="284"/>
      <c r="C542" s="231"/>
      <c r="D542" s="158"/>
      <c r="E542" s="159"/>
      <c r="F542" s="160"/>
      <c r="G542" s="161"/>
      <c r="H542" s="159"/>
      <c r="I542" s="161"/>
      <c r="J542" s="161"/>
      <c r="K542" s="222"/>
      <c r="L542" s="285"/>
      <c r="M542" s="161"/>
      <c r="N542" s="193"/>
      <c r="O542" s="211"/>
      <c r="P542" s="286"/>
      <c r="Q542" s="287"/>
      <c r="R542" s="188"/>
      <c r="S542" s="207"/>
      <c r="T542" s="190"/>
      <c r="U542" s="221"/>
      <c r="V542" s="160"/>
      <c r="W542" s="210"/>
      <c r="X542" s="211"/>
    </row>
    <row r="543">
      <c r="A543" s="158"/>
      <c r="B543" s="284"/>
      <c r="C543" s="231"/>
      <c r="D543" s="158"/>
      <c r="E543" s="159"/>
      <c r="F543" s="160"/>
      <c r="G543" s="161"/>
      <c r="H543" s="159"/>
      <c r="I543" s="161"/>
      <c r="J543" s="161"/>
      <c r="K543" s="222"/>
      <c r="L543" s="285"/>
      <c r="M543" s="161"/>
      <c r="N543" s="193"/>
      <c r="O543" s="211"/>
      <c r="P543" s="286"/>
      <c r="Q543" s="287"/>
      <c r="R543" s="188"/>
      <c r="S543" s="207"/>
      <c r="T543" s="190"/>
      <c r="U543" s="221"/>
      <c r="V543" s="160"/>
      <c r="W543" s="210"/>
      <c r="X543" s="211"/>
    </row>
    <row r="544">
      <c r="A544" s="158"/>
      <c r="B544" s="284"/>
      <c r="C544" s="231"/>
      <c r="D544" s="158"/>
      <c r="E544" s="159"/>
      <c r="F544" s="160"/>
      <c r="G544" s="161"/>
      <c r="H544" s="159"/>
      <c r="I544" s="161"/>
      <c r="J544" s="161"/>
      <c r="K544" s="222"/>
      <c r="L544" s="285"/>
      <c r="M544" s="161"/>
      <c r="N544" s="193"/>
      <c r="O544" s="211"/>
      <c r="P544" s="286"/>
      <c r="Q544" s="287"/>
      <c r="R544" s="188"/>
      <c r="S544" s="207"/>
      <c r="T544" s="190"/>
      <c r="U544" s="221"/>
      <c r="V544" s="160"/>
      <c r="W544" s="210"/>
      <c r="X544" s="211"/>
    </row>
    <row r="545">
      <c r="A545" s="158"/>
      <c r="B545" s="284"/>
      <c r="C545" s="231"/>
      <c r="D545" s="158"/>
      <c r="E545" s="159"/>
      <c r="F545" s="160"/>
      <c r="G545" s="161"/>
      <c r="H545" s="159"/>
      <c r="I545" s="161"/>
      <c r="J545" s="161"/>
      <c r="K545" s="222"/>
      <c r="L545" s="285"/>
      <c r="M545" s="161"/>
      <c r="N545" s="193"/>
      <c r="O545" s="211"/>
      <c r="P545" s="286"/>
      <c r="Q545" s="287"/>
      <c r="R545" s="188"/>
      <c r="S545" s="207"/>
      <c r="T545" s="190"/>
      <c r="U545" s="221"/>
      <c r="V545" s="160"/>
      <c r="W545" s="210"/>
      <c r="X545" s="211"/>
    </row>
    <row r="546">
      <c r="A546" s="158"/>
      <c r="B546" s="284"/>
      <c r="C546" s="231"/>
      <c r="D546" s="158"/>
      <c r="E546" s="159"/>
      <c r="F546" s="160"/>
      <c r="G546" s="161"/>
      <c r="H546" s="159"/>
      <c r="I546" s="161"/>
      <c r="J546" s="161"/>
      <c r="K546" s="222"/>
      <c r="L546" s="285"/>
      <c r="M546" s="161"/>
      <c r="N546" s="193"/>
      <c r="O546" s="211"/>
      <c r="P546" s="286"/>
      <c r="Q546" s="287"/>
      <c r="R546" s="188"/>
      <c r="S546" s="207"/>
      <c r="T546" s="190"/>
      <c r="U546" s="221"/>
      <c r="V546" s="160"/>
      <c r="W546" s="210"/>
      <c r="X546" s="211"/>
    </row>
    <row r="547">
      <c r="A547" s="158"/>
      <c r="B547" s="284"/>
      <c r="C547" s="231"/>
      <c r="D547" s="158"/>
      <c r="E547" s="159"/>
      <c r="F547" s="160"/>
      <c r="G547" s="161"/>
      <c r="H547" s="159"/>
      <c r="I547" s="161"/>
      <c r="J547" s="161"/>
      <c r="K547" s="222"/>
      <c r="L547" s="285"/>
      <c r="M547" s="161"/>
      <c r="N547" s="193"/>
      <c r="O547" s="211"/>
      <c r="P547" s="286"/>
      <c r="Q547" s="287"/>
      <c r="R547" s="188"/>
      <c r="S547" s="207"/>
      <c r="T547" s="190"/>
      <c r="U547" s="221"/>
      <c r="V547" s="160"/>
      <c r="W547" s="210"/>
      <c r="X547" s="211"/>
    </row>
    <row r="548">
      <c r="A548" s="158"/>
      <c r="B548" s="284"/>
      <c r="C548" s="231"/>
      <c r="D548" s="158"/>
      <c r="E548" s="159"/>
      <c r="F548" s="160"/>
      <c r="G548" s="161"/>
      <c r="H548" s="159"/>
      <c r="I548" s="161"/>
      <c r="J548" s="161"/>
      <c r="K548" s="222"/>
      <c r="L548" s="285"/>
      <c r="M548" s="161"/>
      <c r="N548" s="193"/>
      <c r="O548" s="211"/>
      <c r="P548" s="286"/>
      <c r="Q548" s="287"/>
      <c r="R548" s="188"/>
      <c r="S548" s="207"/>
      <c r="T548" s="190"/>
      <c r="U548" s="221"/>
      <c r="V548" s="160"/>
      <c r="W548" s="210"/>
      <c r="X548" s="211"/>
    </row>
    <row r="549">
      <c r="A549" s="158"/>
      <c r="B549" s="284"/>
      <c r="C549" s="231"/>
      <c r="D549" s="158"/>
      <c r="E549" s="159"/>
      <c r="F549" s="160"/>
      <c r="G549" s="161"/>
      <c r="H549" s="159"/>
      <c r="I549" s="161"/>
      <c r="J549" s="161"/>
      <c r="K549" s="222"/>
      <c r="L549" s="285"/>
      <c r="M549" s="161"/>
      <c r="N549" s="193"/>
      <c r="O549" s="211"/>
      <c r="P549" s="286"/>
      <c r="Q549" s="287"/>
      <c r="R549" s="188"/>
      <c r="S549" s="207"/>
      <c r="T549" s="190"/>
      <c r="U549" s="221"/>
      <c r="V549" s="160"/>
      <c r="W549" s="210"/>
      <c r="X549" s="211"/>
    </row>
    <row r="550">
      <c r="A550" s="158"/>
      <c r="B550" s="284"/>
      <c r="C550" s="231"/>
      <c r="D550" s="158"/>
      <c r="E550" s="159"/>
      <c r="F550" s="160"/>
      <c r="G550" s="161"/>
      <c r="H550" s="159"/>
      <c r="I550" s="161"/>
      <c r="J550" s="161"/>
      <c r="K550" s="222"/>
      <c r="L550" s="285"/>
      <c r="M550" s="161"/>
      <c r="N550" s="193"/>
      <c r="O550" s="211"/>
      <c r="P550" s="286"/>
      <c r="Q550" s="287"/>
      <c r="R550" s="188"/>
      <c r="S550" s="207"/>
      <c r="T550" s="190"/>
      <c r="U550" s="221"/>
      <c r="V550" s="160"/>
      <c r="W550" s="210"/>
      <c r="X550" s="211"/>
    </row>
    <row r="551">
      <c r="A551" s="158"/>
      <c r="B551" s="284"/>
      <c r="C551" s="231"/>
      <c r="D551" s="158"/>
      <c r="E551" s="159"/>
      <c r="F551" s="160"/>
      <c r="G551" s="161"/>
      <c r="H551" s="159"/>
      <c r="I551" s="161"/>
      <c r="J551" s="161"/>
      <c r="K551" s="222"/>
      <c r="L551" s="285"/>
      <c r="M551" s="161"/>
      <c r="N551" s="193"/>
      <c r="O551" s="211"/>
      <c r="P551" s="286"/>
      <c r="Q551" s="287"/>
      <c r="R551" s="188"/>
      <c r="S551" s="207"/>
      <c r="T551" s="190"/>
      <c r="U551" s="221"/>
      <c r="V551" s="160"/>
      <c r="W551" s="210"/>
      <c r="X551" s="211"/>
    </row>
    <row r="552">
      <c r="A552" s="158"/>
      <c r="B552" s="284"/>
      <c r="C552" s="231"/>
      <c r="D552" s="158"/>
      <c r="E552" s="159"/>
      <c r="F552" s="160"/>
      <c r="G552" s="161"/>
      <c r="H552" s="159"/>
      <c r="I552" s="161"/>
      <c r="J552" s="161"/>
      <c r="K552" s="222"/>
      <c r="L552" s="285"/>
      <c r="M552" s="161"/>
      <c r="N552" s="193"/>
      <c r="O552" s="211"/>
      <c r="P552" s="286"/>
      <c r="Q552" s="287"/>
      <c r="R552" s="188"/>
      <c r="S552" s="207"/>
      <c r="T552" s="190"/>
      <c r="U552" s="221"/>
      <c r="V552" s="160"/>
      <c r="W552" s="210"/>
      <c r="X552" s="211"/>
    </row>
    <row r="553">
      <c r="A553" s="158"/>
      <c r="B553" s="284"/>
      <c r="C553" s="231"/>
      <c r="D553" s="158"/>
      <c r="E553" s="159"/>
      <c r="F553" s="160"/>
      <c r="G553" s="161"/>
      <c r="H553" s="159"/>
      <c r="I553" s="161"/>
      <c r="J553" s="161"/>
      <c r="K553" s="222"/>
      <c r="L553" s="285"/>
      <c r="M553" s="161"/>
      <c r="N553" s="193"/>
      <c r="O553" s="211"/>
      <c r="P553" s="286"/>
      <c r="Q553" s="287"/>
      <c r="R553" s="188"/>
      <c r="S553" s="207"/>
      <c r="T553" s="190"/>
      <c r="U553" s="221"/>
      <c r="V553" s="160"/>
      <c r="W553" s="210"/>
      <c r="X553" s="211"/>
    </row>
    <row r="554">
      <c r="A554" s="158"/>
      <c r="B554" s="284"/>
      <c r="C554" s="231"/>
      <c r="D554" s="158"/>
      <c r="E554" s="159"/>
      <c r="F554" s="160"/>
      <c r="G554" s="161"/>
      <c r="H554" s="159"/>
      <c r="I554" s="161"/>
      <c r="J554" s="161"/>
      <c r="K554" s="222"/>
      <c r="L554" s="285"/>
      <c r="M554" s="161"/>
      <c r="N554" s="193"/>
      <c r="O554" s="211"/>
      <c r="P554" s="286"/>
      <c r="Q554" s="287"/>
      <c r="R554" s="188"/>
      <c r="S554" s="207"/>
      <c r="T554" s="190"/>
      <c r="U554" s="221"/>
      <c r="V554" s="160"/>
      <c r="W554" s="210"/>
      <c r="X554" s="211"/>
    </row>
    <row r="555">
      <c r="A555" s="158"/>
      <c r="B555" s="284"/>
      <c r="C555" s="231"/>
      <c r="D555" s="158"/>
      <c r="E555" s="159"/>
      <c r="F555" s="160"/>
      <c r="G555" s="161"/>
      <c r="H555" s="159"/>
      <c r="I555" s="161"/>
      <c r="J555" s="161"/>
      <c r="K555" s="222"/>
      <c r="L555" s="285"/>
      <c r="M555" s="161"/>
      <c r="N555" s="193"/>
      <c r="O555" s="211"/>
      <c r="P555" s="286"/>
      <c r="Q555" s="287"/>
      <c r="R555" s="188"/>
      <c r="S555" s="207"/>
      <c r="T555" s="190"/>
      <c r="U555" s="221"/>
      <c r="V555" s="160"/>
      <c r="W555" s="210"/>
      <c r="X555" s="211"/>
    </row>
    <row r="556">
      <c r="A556" s="158"/>
      <c r="B556" s="284"/>
      <c r="C556" s="231"/>
      <c r="D556" s="158"/>
      <c r="E556" s="159"/>
      <c r="F556" s="160"/>
      <c r="G556" s="161"/>
      <c r="H556" s="159"/>
      <c r="I556" s="161"/>
      <c r="J556" s="161"/>
      <c r="K556" s="222"/>
      <c r="L556" s="285"/>
      <c r="M556" s="161"/>
      <c r="N556" s="193"/>
      <c r="O556" s="211"/>
      <c r="P556" s="286"/>
      <c r="Q556" s="287"/>
      <c r="R556" s="188"/>
      <c r="S556" s="207"/>
      <c r="T556" s="190"/>
      <c r="U556" s="221"/>
      <c r="V556" s="160"/>
      <c r="W556" s="210"/>
      <c r="X556" s="211"/>
    </row>
    <row r="557">
      <c r="A557" s="158"/>
      <c r="B557" s="284"/>
      <c r="C557" s="231"/>
      <c r="D557" s="158"/>
      <c r="E557" s="159"/>
      <c r="F557" s="160"/>
      <c r="G557" s="161"/>
      <c r="H557" s="159"/>
      <c r="I557" s="161"/>
      <c r="J557" s="161"/>
      <c r="K557" s="222"/>
      <c r="L557" s="285"/>
      <c r="M557" s="161"/>
      <c r="N557" s="193"/>
      <c r="O557" s="211"/>
      <c r="P557" s="286"/>
      <c r="Q557" s="287"/>
      <c r="R557" s="188"/>
      <c r="S557" s="207"/>
      <c r="T557" s="190"/>
      <c r="U557" s="221"/>
      <c r="V557" s="160"/>
      <c r="W557" s="210"/>
      <c r="X557" s="211"/>
    </row>
    <row r="558">
      <c r="A558" s="158"/>
      <c r="B558" s="284"/>
      <c r="C558" s="231"/>
      <c r="D558" s="158"/>
      <c r="E558" s="159"/>
      <c r="F558" s="160"/>
      <c r="G558" s="161"/>
      <c r="H558" s="159"/>
      <c r="I558" s="161"/>
      <c r="J558" s="161"/>
      <c r="K558" s="222"/>
      <c r="L558" s="285"/>
      <c r="M558" s="161"/>
      <c r="N558" s="193"/>
      <c r="O558" s="211"/>
      <c r="P558" s="286"/>
      <c r="Q558" s="287"/>
      <c r="R558" s="188"/>
      <c r="S558" s="207"/>
      <c r="T558" s="190"/>
      <c r="U558" s="221"/>
      <c r="V558" s="160"/>
      <c r="W558" s="210"/>
      <c r="X558" s="211"/>
    </row>
    <row r="559">
      <c r="A559" s="158"/>
      <c r="B559" s="284"/>
      <c r="C559" s="231"/>
      <c r="D559" s="158"/>
      <c r="E559" s="159"/>
      <c r="F559" s="160"/>
      <c r="G559" s="161"/>
      <c r="H559" s="159"/>
      <c r="I559" s="161"/>
      <c r="J559" s="161"/>
      <c r="K559" s="222"/>
      <c r="L559" s="285"/>
      <c r="M559" s="161"/>
      <c r="N559" s="193"/>
      <c r="O559" s="211"/>
      <c r="P559" s="286"/>
      <c r="Q559" s="287"/>
      <c r="R559" s="188"/>
      <c r="S559" s="207"/>
      <c r="T559" s="190"/>
      <c r="U559" s="221"/>
      <c r="V559" s="160"/>
      <c r="W559" s="210"/>
      <c r="X559" s="211"/>
    </row>
    <row r="560">
      <c r="A560" s="158"/>
      <c r="B560" s="284"/>
      <c r="C560" s="231"/>
      <c r="D560" s="158"/>
      <c r="E560" s="159"/>
      <c r="F560" s="160"/>
      <c r="G560" s="161"/>
      <c r="H560" s="159"/>
      <c r="I560" s="161"/>
      <c r="J560" s="161"/>
      <c r="K560" s="222"/>
      <c r="L560" s="285"/>
      <c r="M560" s="161"/>
      <c r="N560" s="193"/>
      <c r="O560" s="211"/>
      <c r="P560" s="286"/>
      <c r="Q560" s="287"/>
      <c r="R560" s="188"/>
      <c r="S560" s="207"/>
      <c r="T560" s="190"/>
      <c r="U560" s="221"/>
      <c r="V560" s="160"/>
      <c r="W560" s="210"/>
      <c r="X560" s="211"/>
    </row>
    <row r="561">
      <c r="A561" s="158"/>
      <c r="B561" s="284"/>
      <c r="C561" s="231"/>
      <c r="D561" s="158"/>
      <c r="E561" s="159"/>
      <c r="F561" s="160"/>
      <c r="G561" s="161"/>
      <c r="H561" s="159"/>
      <c r="I561" s="161"/>
      <c r="J561" s="161"/>
      <c r="K561" s="222"/>
      <c r="L561" s="285"/>
      <c r="M561" s="161"/>
      <c r="N561" s="193"/>
      <c r="O561" s="211"/>
      <c r="P561" s="286"/>
      <c r="Q561" s="287"/>
      <c r="R561" s="188"/>
      <c r="S561" s="207"/>
      <c r="T561" s="190"/>
      <c r="U561" s="221"/>
      <c r="V561" s="160"/>
      <c r="W561" s="210"/>
      <c r="X561" s="211"/>
    </row>
    <row r="562">
      <c r="A562" s="158"/>
      <c r="B562" s="284"/>
      <c r="C562" s="231"/>
      <c r="D562" s="158"/>
      <c r="E562" s="159"/>
      <c r="F562" s="160"/>
      <c r="G562" s="161"/>
      <c r="H562" s="159"/>
      <c r="I562" s="161"/>
      <c r="J562" s="161"/>
      <c r="K562" s="222"/>
      <c r="L562" s="285"/>
      <c r="M562" s="161"/>
      <c r="N562" s="193"/>
      <c r="O562" s="211"/>
      <c r="P562" s="286"/>
      <c r="Q562" s="287"/>
      <c r="R562" s="188"/>
      <c r="S562" s="207"/>
      <c r="T562" s="190"/>
      <c r="U562" s="221"/>
      <c r="V562" s="160"/>
      <c r="W562" s="210"/>
      <c r="X562" s="211"/>
    </row>
    <row r="563">
      <c r="A563" s="158"/>
      <c r="B563" s="284"/>
      <c r="C563" s="231"/>
      <c r="D563" s="158"/>
      <c r="E563" s="159"/>
      <c r="F563" s="160"/>
      <c r="G563" s="161"/>
      <c r="H563" s="159"/>
      <c r="I563" s="161"/>
      <c r="J563" s="161"/>
      <c r="K563" s="222"/>
      <c r="L563" s="285"/>
      <c r="M563" s="161"/>
      <c r="N563" s="193"/>
      <c r="O563" s="211"/>
      <c r="P563" s="286"/>
      <c r="Q563" s="287"/>
      <c r="R563" s="188"/>
      <c r="S563" s="207"/>
      <c r="T563" s="190"/>
      <c r="U563" s="221"/>
      <c r="V563" s="160"/>
      <c r="W563" s="210"/>
      <c r="X563" s="211"/>
    </row>
    <row r="564">
      <c r="A564" s="158"/>
      <c r="B564" s="284"/>
      <c r="C564" s="231"/>
      <c r="D564" s="158"/>
      <c r="E564" s="159"/>
      <c r="F564" s="160"/>
      <c r="G564" s="161"/>
      <c r="H564" s="159"/>
      <c r="I564" s="161"/>
      <c r="J564" s="161"/>
      <c r="K564" s="222"/>
      <c r="L564" s="285"/>
      <c r="M564" s="161"/>
      <c r="N564" s="193"/>
      <c r="O564" s="211"/>
      <c r="P564" s="286"/>
      <c r="Q564" s="287"/>
      <c r="R564" s="188"/>
      <c r="S564" s="207"/>
      <c r="T564" s="190"/>
      <c r="U564" s="221"/>
      <c r="V564" s="160"/>
      <c r="W564" s="210"/>
      <c r="X564" s="211"/>
    </row>
    <row r="565">
      <c r="A565" s="158"/>
      <c r="B565" s="284"/>
      <c r="C565" s="231"/>
      <c r="D565" s="158"/>
      <c r="E565" s="159"/>
      <c r="F565" s="160"/>
      <c r="G565" s="161"/>
      <c r="H565" s="159"/>
      <c r="I565" s="161"/>
      <c r="J565" s="161"/>
      <c r="K565" s="222"/>
      <c r="L565" s="285"/>
      <c r="M565" s="161"/>
      <c r="N565" s="193"/>
      <c r="O565" s="211"/>
      <c r="P565" s="286"/>
      <c r="Q565" s="287"/>
      <c r="R565" s="188"/>
      <c r="S565" s="207"/>
      <c r="T565" s="190"/>
      <c r="U565" s="221"/>
      <c r="V565" s="160"/>
      <c r="W565" s="210"/>
      <c r="X565" s="211"/>
    </row>
    <row r="566">
      <c r="A566" s="158"/>
      <c r="B566" s="284"/>
      <c r="C566" s="231"/>
      <c r="D566" s="158"/>
      <c r="E566" s="159"/>
      <c r="F566" s="160"/>
      <c r="G566" s="161"/>
      <c r="H566" s="159"/>
      <c r="I566" s="161"/>
      <c r="J566" s="161"/>
      <c r="K566" s="222"/>
      <c r="L566" s="285"/>
      <c r="M566" s="161"/>
      <c r="N566" s="193"/>
      <c r="O566" s="211"/>
      <c r="P566" s="286"/>
      <c r="Q566" s="287"/>
      <c r="R566" s="188"/>
      <c r="S566" s="207"/>
      <c r="T566" s="190"/>
      <c r="U566" s="221"/>
      <c r="V566" s="160"/>
      <c r="W566" s="210"/>
      <c r="X566" s="211"/>
    </row>
    <row r="567">
      <c r="A567" s="158"/>
      <c r="B567" s="284"/>
      <c r="C567" s="231"/>
      <c r="D567" s="158"/>
      <c r="E567" s="159"/>
      <c r="F567" s="160"/>
      <c r="G567" s="161"/>
      <c r="H567" s="159"/>
      <c r="I567" s="161"/>
      <c r="J567" s="161"/>
      <c r="K567" s="222"/>
      <c r="L567" s="285"/>
      <c r="M567" s="161"/>
      <c r="N567" s="193"/>
      <c r="O567" s="211"/>
      <c r="P567" s="286"/>
      <c r="Q567" s="287"/>
      <c r="R567" s="188"/>
      <c r="S567" s="207"/>
      <c r="T567" s="190"/>
      <c r="U567" s="221"/>
      <c r="V567" s="160"/>
      <c r="W567" s="210"/>
      <c r="X567" s="211"/>
    </row>
    <row r="568">
      <c r="A568" s="158"/>
      <c r="B568" s="284"/>
      <c r="C568" s="231"/>
      <c r="D568" s="158"/>
      <c r="E568" s="159"/>
      <c r="F568" s="160"/>
      <c r="G568" s="161"/>
      <c r="H568" s="159"/>
      <c r="I568" s="161"/>
      <c r="J568" s="161"/>
      <c r="K568" s="222"/>
      <c r="L568" s="285"/>
      <c r="M568" s="161"/>
      <c r="N568" s="193"/>
      <c r="O568" s="211"/>
      <c r="P568" s="286"/>
      <c r="Q568" s="287"/>
      <c r="R568" s="188"/>
      <c r="S568" s="207"/>
      <c r="T568" s="190"/>
      <c r="U568" s="221"/>
      <c r="V568" s="160"/>
      <c r="W568" s="210"/>
      <c r="X568" s="211"/>
    </row>
    <row r="569">
      <c r="A569" s="158"/>
      <c r="B569" s="284"/>
      <c r="C569" s="231"/>
      <c r="D569" s="158"/>
      <c r="E569" s="159"/>
      <c r="F569" s="160"/>
      <c r="G569" s="161"/>
      <c r="H569" s="159"/>
      <c r="I569" s="161"/>
      <c r="J569" s="161"/>
      <c r="K569" s="222"/>
      <c r="L569" s="285"/>
      <c r="M569" s="161"/>
      <c r="N569" s="193"/>
      <c r="O569" s="211"/>
      <c r="P569" s="286"/>
      <c r="Q569" s="287"/>
      <c r="R569" s="188"/>
      <c r="S569" s="207"/>
      <c r="T569" s="190"/>
      <c r="U569" s="221"/>
      <c r="V569" s="160"/>
      <c r="W569" s="210"/>
      <c r="X569" s="211"/>
    </row>
    <row r="570">
      <c r="A570" s="158"/>
      <c r="B570" s="284"/>
      <c r="C570" s="231"/>
      <c r="D570" s="158"/>
      <c r="E570" s="159"/>
      <c r="F570" s="160"/>
      <c r="G570" s="161"/>
      <c r="H570" s="159"/>
      <c r="I570" s="161"/>
      <c r="J570" s="161"/>
      <c r="K570" s="222"/>
      <c r="L570" s="285"/>
      <c r="M570" s="161"/>
      <c r="N570" s="193"/>
      <c r="O570" s="211"/>
      <c r="P570" s="286"/>
      <c r="Q570" s="287"/>
      <c r="R570" s="188"/>
      <c r="S570" s="207"/>
      <c r="T570" s="190"/>
      <c r="U570" s="221"/>
      <c r="V570" s="160"/>
      <c r="W570" s="210"/>
      <c r="X570" s="211"/>
    </row>
    <row r="571">
      <c r="A571" s="158"/>
      <c r="B571" s="284"/>
      <c r="C571" s="231"/>
      <c r="D571" s="158"/>
      <c r="E571" s="159"/>
      <c r="F571" s="160"/>
      <c r="G571" s="161"/>
      <c r="H571" s="159"/>
      <c r="I571" s="161"/>
      <c r="J571" s="161"/>
      <c r="K571" s="222"/>
      <c r="L571" s="285"/>
      <c r="M571" s="161"/>
      <c r="N571" s="193"/>
      <c r="O571" s="211"/>
      <c r="P571" s="286"/>
      <c r="Q571" s="287"/>
      <c r="R571" s="188"/>
      <c r="S571" s="207"/>
      <c r="T571" s="190"/>
      <c r="U571" s="221"/>
      <c r="V571" s="160"/>
      <c r="W571" s="210"/>
      <c r="X571" s="211"/>
    </row>
    <row r="572">
      <c r="A572" s="158"/>
      <c r="B572" s="284"/>
      <c r="C572" s="231"/>
      <c r="D572" s="158"/>
      <c r="E572" s="159"/>
      <c r="F572" s="160"/>
      <c r="G572" s="161"/>
      <c r="H572" s="159"/>
      <c r="I572" s="161"/>
      <c r="J572" s="161"/>
      <c r="K572" s="222"/>
      <c r="L572" s="285"/>
      <c r="M572" s="161"/>
      <c r="N572" s="193"/>
      <c r="O572" s="211"/>
      <c r="P572" s="286"/>
      <c r="Q572" s="287"/>
      <c r="R572" s="188"/>
      <c r="S572" s="207"/>
      <c r="T572" s="190"/>
      <c r="U572" s="221"/>
      <c r="V572" s="160"/>
      <c r="W572" s="210"/>
      <c r="X572" s="211"/>
    </row>
    <row r="573">
      <c r="A573" s="158"/>
      <c r="B573" s="284"/>
      <c r="C573" s="231"/>
      <c r="D573" s="158"/>
      <c r="E573" s="159"/>
      <c r="F573" s="160"/>
      <c r="G573" s="161"/>
      <c r="H573" s="159"/>
      <c r="I573" s="161"/>
      <c r="J573" s="161"/>
      <c r="K573" s="222"/>
      <c r="L573" s="285"/>
      <c r="M573" s="161"/>
      <c r="N573" s="193"/>
      <c r="O573" s="211"/>
      <c r="P573" s="286"/>
      <c r="Q573" s="287"/>
      <c r="R573" s="188"/>
      <c r="S573" s="207"/>
      <c r="T573" s="190"/>
      <c r="U573" s="221"/>
      <c r="V573" s="160"/>
      <c r="W573" s="210"/>
      <c r="X573" s="211"/>
    </row>
    <row r="574">
      <c r="A574" s="158"/>
      <c r="B574" s="284"/>
      <c r="C574" s="231"/>
      <c r="D574" s="158"/>
      <c r="E574" s="159"/>
      <c r="F574" s="160"/>
      <c r="G574" s="161"/>
      <c r="H574" s="159"/>
      <c r="I574" s="161"/>
      <c r="J574" s="161"/>
      <c r="K574" s="222"/>
      <c r="L574" s="285"/>
      <c r="M574" s="161"/>
      <c r="N574" s="193"/>
      <c r="O574" s="211"/>
      <c r="P574" s="286"/>
      <c r="Q574" s="287"/>
      <c r="R574" s="188"/>
      <c r="S574" s="207"/>
      <c r="T574" s="190"/>
      <c r="U574" s="221"/>
      <c r="V574" s="160"/>
      <c r="W574" s="210"/>
      <c r="X574" s="211"/>
    </row>
    <row r="575">
      <c r="A575" s="158"/>
      <c r="B575" s="284"/>
      <c r="C575" s="231"/>
      <c r="D575" s="158"/>
      <c r="E575" s="159"/>
      <c r="F575" s="160"/>
      <c r="G575" s="161"/>
      <c r="H575" s="159"/>
      <c r="I575" s="161"/>
      <c r="J575" s="161"/>
      <c r="K575" s="222"/>
      <c r="L575" s="285"/>
      <c r="M575" s="161"/>
      <c r="N575" s="193"/>
      <c r="O575" s="211"/>
      <c r="P575" s="286"/>
      <c r="Q575" s="287"/>
      <c r="R575" s="188"/>
      <c r="S575" s="207"/>
      <c r="T575" s="190"/>
      <c r="U575" s="221"/>
      <c r="V575" s="160"/>
      <c r="W575" s="210"/>
      <c r="X575" s="211"/>
    </row>
    <row r="576">
      <c r="A576" s="158"/>
      <c r="B576" s="284"/>
      <c r="C576" s="231"/>
      <c r="D576" s="158"/>
      <c r="E576" s="159"/>
      <c r="F576" s="160"/>
      <c r="G576" s="161"/>
      <c r="H576" s="159"/>
      <c r="I576" s="161"/>
      <c r="J576" s="161"/>
      <c r="K576" s="222"/>
      <c r="L576" s="285"/>
      <c r="M576" s="161"/>
      <c r="N576" s="193"/>
      <c r="O576" s="211"/>
      <c r="P576" s="286"/>
      <c r="Q576" s="287"/>
      <c r="R576" s="188"/>
      <c r="S576" s="207"/>
      <c r="T576" s="190"/>
      <c r="U576" s="221"/>
      <c r="V576" s="160"/>
      <c r="W576" s="210"/>
      <c r="X576" s="211"/>
    </row>
    <row r="577">
      <c r="A577" s="158"/>
      <c r="B577" s="284"/>
      <c r="C577" s="231"/>
      <c r="D577" s="158"/>
      <c r="E577" s="159"/>
      <c r="F577" s="160"/>
      <c r="G577" s="161"/>
      <c r="H577" s="159"/>
      <c r="I577" s="161"/>
      <c r="J577" s="161"/>
      <c r="K577" s="222"/>
      <c r="L577" s="285"/>
      <c r="M577" s="161"/>
      <c r="N577" s="193"/>
      <c r="O577" s="211"/>
      <c r="P577" s="286"/>
      <c r="Q577" s="287"/>
      <c r="R577" s="188"/>
      <c r="S577" s="207"/>
      <c r="T577" s="190"/>
      <c r="U577" s="221"/>
      <c r="V577" s="160"/>
      <c r="W577" s="210"/>
      <c r="X577" s="211"/>
    </row>
    <row r="578">
      <c r="A578" s="158"/>
      <c r="B578" s="284"/>
      <c r="C578" s="231"/>
      <c r="D578" s="158"/>
      <c r="E578" s="159"/>
      <c r="F578" s="160"/>
      <c r="G578" s="161"/>
      <c r="H578" s="159"/>
      <c r="I578" s="161"/>
      <c r="J578" s="161"/>
      <c r="K578" s="222"/>
      <c r="L578" s="285"/>
      <c r="M578" s="161"/>
      <c r="N578" s="193"/>
      <c r="O578" s="211"/>
      <c r="P578" s="286"/>
      <c r="Q578" s="287"/>
      <c r="R578" s="188"/>
      <c r="S578" s="207"/>
      <c r="T578" s="190"/>
      <c r="U578" s="221"/>
      <c r="V578" s="160"/>
      <c r="W578" s="210"/>
      <c r="X578" s="211"/>
    </row>
    <row r="579">
      <c r="A579" s="158"/>
      <c r="B579" s="284"/>
      <c r="C579" s="231"/>
      <c r="D579" s="158"/>
      <c r="E579" s="159"/>
      <c r="F579" s="160"/>
      <c r="G579" s="161"/>
      <c r="H579" s="159"/>
      <c r="I579" s="161"/>
      <c r="J579" s="161"/>
      <c r="K579" s="222"/>
      <c r="L579" s="285"/>
      <c r="M579" s="161"/>
      <c r="N579" s="193"/>
      <c r="O579" s="211"/>
      <c r="P579" s="286"/>
      <c r="Q579" s="287"/>
      <c r="R579" s="188"/>
      <c r="S579" s="207"/>
      <c r="T579" s="190"/>
      <c r="U579" s="221"/>
      <c r="V579" s="160"/>
      <c r="W579" s="210"/>
      <c r="X579" s="211"/>
    </row>
    <row r="580">
      <c r="A580" s="158"/>
      <c r="B580" s="284"/>
      <c r="C580" s="231"/>
      <c r="D580" s="158"/>
      <c r="E580" s="159"/>
      <c r="F580" s="160"/>
      <c r="G580" s="161"/>
      <c r="H580" s="159"/>
      <c r="I580" s="161"/>
      <c r="J580" s="161"/>
      <c r="K580" s="222"/>
      <c r="L580" s="285"/>
      <c r="M580" s="161"/>
      <c r="N580" s="193"/>
      <c r="O580" s="211"/>
      <c r="P580" s="286"/>
      <c r="Q580" s="287"/>
      <c r="R580" s="188"/>
      <c r="S580" s="207"/>
      <c r="T580" s="190"/>
      <c r="U580" s="221"/>
      <c r="V580" s="160"/>
      <c r="W580" s="210"/>
      <c r="X580" s="211"/>
    </row>
    <row r="581">
      <c r="A581" s="158"/>
      <c r="B581" s="284"/>
      <c r="C581" s="231"/>
      <c r="D581" s="158"/>
      <c r="E581" s="159"/>
      <c r="F581" s="160"/>
      <c r="G581" s="161"/>
      <c r="H581" s="159"/>
      <c r="I581" s="161"/>
      <c r="J581" s="161"/>
      <c r="K581" s="222"/>
      <c r="L581" s="285"/>
      <c r="M581" s="161"/>
      <c r="N581" s="193"/>
      <c r="O581" s="211"/>
      <c r="P581" s="286"/>
      <c r="Q581" s="287"/>
      <c r="R581" s="188"/>
      <c r="S581" s="207"/>
      <c r="T581" s="190"/>
      <c r="U581" s="221"/>
      <c r="V581" s="160"/>
      <c r="W581" s="210"/>
      <c r="X581" s="211"/>
    </row>
    <row r="582">
      <c r="A582" s="158"/>
      <c r="B582" s="284"/>
      <c r="C582" s="231"/>
      <c r="D582" s="158"/>
      <c r="E582" s="159"/>
      <c r="F582" s="160"/>
      <c r="G582" s="161"/>
      <c r="H582" s="159"/>
      <c r="I582" s="161"/>
      <c r="J582" s="161"/>
      <c r="K582" s="222"/>
      <c r="L582" s="285"/>
      <c r="M582" s="161"/>
      <c r="N582" s="193"/>
      <c r="O582" s="211"/>
      <c r="P582" s="286"/>
      <c r="Q582" s="287"/>
      <c r="R582" s="188"/>
      <c r="S582" s="207"/>
      <c r="T582" s="190"/>
      <c r="U582" s="221"/>
      <c r="V582" s="160"/>
      <c r="W582" s="210"/>
      <c r="X582" s="211"/>
    </row>
    <row r="583">
      <c r="A583" s="158"/>
      <c r="B583" s="284"/>
      <c r="C583" s="231"/>
      <c r="D583" s="158"/>
      <c r="E583" s="159"/>
      <c r="F583" s="160"/>
      <c r="G583" s="161"/>
      <c r="H583" s="159"/>
      <c r="I583" s="161"/>
      <c r="J583" s="161"/>
      <c r="K583" s="222"/>
      <c r="L583" s="285"/>
      <c r="M583" s="161"/>
      <c r="N583" s="193"/>
      <c r="O583" s="211"/>
      <c r="P583" s="286"/>
      <c r="Q583" s="287"/>
      <c r="R583" s="188"/>
      <c r="S583" s="207"/>
      <c r="T583" s="190"/>
      <c r="U583" s="221"/>
      <c r="V583" s="160"/>
      <c r="W583" s="210"/>
      <c r="X583" s="211"/>
    </row>
    <row r="584">
      <c r="A584" s="158"/>
      <c r="B584" s="284"/>
      <c r="C584" s="231"/>
      <c r="D584" s="158"/>
      <c r="E584" s="159"/>
      <c r="F584" s="160"/>
      <c r="G584" s="161"/>
      <c r="H584" s="159"/>
      <c r="I584" s="161"/>
      <c r="J584" s="161"/>
      <c r="K584" s="222"/>
      <c r="L584" s="285"/>
      <c r="M584" s="161"/>
      <c r="N584" s="193"/>
      <c r="O584" s="211"/>
      <c r="P584" s="286"/>
      <c r="Q584" s="287"/>
      <c r="R584" s="188"/>
      <c r="S584" s="207"/>
      <c r="T584" s="190"/>
      <c r="U584" s="221"/>
      <c r="V584" s="160"/>
      <c r="W584" s="210"/>
      <c r="X584" s="211"/>
    </row>
    <row r="585">
      <c r="A585" s="158"/>
      <c r="B585" s="284"/>
      <c r="C585" s="231"/>
      <c r="D585" s="158"/>
      <c r="E585" s="159"/>
      <c r="F585" s="160"/>
      <c r="G585" s="161"/>
      <c r="H585" s="159"/>
      <c r="I585" s="161"/>
      <c r="J585" s="161"/>
      <c r="K585" s="222"/>
      <c r="L585" s="285"/>
      <c r="M585" s="161"/>
      <c r="N585" s="193"/>
      <c r="O585" s="211"/>
      <c r="P585" s="286"/>
      <c r="Q585" s="287"/>
      <c r="R585" s="188"/>
      <c r="S585" s="207"/>
      <c r="T585" s="190"/>
      <c r="U585" s="221"/>
      <c r="V585" s="160"/>
      <c r="W585" s="210"/>
      <c r="X585" s="211"/>
    </row>
    <row r="586">
      <c r="A586" s="158"/>
      <c r="B586" s="284"/>
      <c r="C586" s="231"/>
      <c r="D586" s="158"/>
      <c r="E586" s="159"/>
      <c r="F586" s="160"/>
      <c r="G586" s="161"/>
      <c r="H586" s="159"/>
      <c r="I586" s="161"/>
      <c r="J586" s="161"/>
      <c r="K586" s="222"/>
      <c r="L586" s="285"/>
      <c r="M586" s="161"/>
      <c r="N586" s="193"/>
      <c r="O586" s="211"/>
      <c r="P586" s="286"/>
      <c r="Q586" s="287"/>
      <c r="R586" s="188"/>
      <c r="S586" s="207"/>
      <c r="T586" s="190"/>
      <c r="U586" s="221"/>
      <c r="V586" s="160"/>
      <c r="W586" s="210"/>
      <c r="X586" s="211"/>
    </row>
    <row r="587">
      <c r="A587" s="158"/>
      <c r="B587" s="284"/>
      <c r="C587" s="231"/>
      <c r="D587" s="158"/>
      <c r="E587" s="159"/>
      <c r="F587" s="160"/>
      <c r="G587" s="161"/>
      <c r="H587" s="159"/>
      <c r="I587" s="161"/>
      <c r="J587" s="161"/>
      <c r="K587" s="222"/>
      <c r="L587" s="285"/>
      <c r="M587" s="161"/>
      <c r="N587" s="193"/>
      <c r="O587" s="211"/>
      <c r="P587" s="286"/>
      <c r="Q587" s="287"/>
      <c r="R587" s="188"/>
      <c r="S587" s="207"/>
      <c r="T587" s="190"/>
      <c r="U587" s="221"/>
      <c r="V587" s="160"/>
      <c r="W587" s="210"/>
      <c r="X587" s="211"/>
    </row>
    <row r="588">
      <c r="A588" s="158"/>
      <c r="B588" s="284"/>
      <c r="C588" s="231"/>
      <c r="D588" s="158"/>
      <c r="E588" s="159"/>
      <c r="F588" s="160"/>
      <c r="G588" s="161"/>
      <c r="H588" s="159"/>
      <c r="I588" s="161"/>
      <c r="J588" s="161"/>
      <c r="K588" s="222"/>
      <c r="L588" s="285"/>
      <c r="M588" s="161"/>
      <c r="N588" s="193"/>
      <c r="O588" s="211"/>
      <c r="P588" s="286"/>
      <c r="Q588" s="287"/>
      <c r="R588" s="188"/>
      <c r="S588" s="207"/>
      <c r="T588" s="190"/>
      <c r="U588" s="221"/>
      <c r="V588" s="160"/>
      <c r="W588" s="210"/>
      <c r="X588" s="211"/>
    </row>
    <row r="589">
      <c r="A589" s="158"/>
      <c r="B589" s="284"/>
      <c r="C589" s="231"/>
      <c r="D589" s="158"/>
      <c r="E589" s="159"/>
      <c r="F589" s="160"/>
      <c r="G589" s="161"/>
      <c r="H589" s="159"/>
      <c r="I589" s="161"/>
      <c r="J589" s="161"/>
      <c r="K589" s="222"/>
      <c r="L589" s="285"/>
      <c r="M589" s="161"/>
      <c r="N589" s="193"/>
      <c r="O589" s="211"/>
      <c r="P589" s="286"/>
      <c r="Q589" s="287"/>
      <c r="R589" s="188"/>
      <c r="S589" s="207"/>
      <c r="T589" s="190"/>
      <c r="U589" s="221"/>
      <c r="V589" s="160"/>
      <c r="W589" s="210"/>
      <c r="X589" s="211"/>
    </row>
    <row r="590">
      <c r="A590" s="158"/>
      <c r="B590" s="284"/>
      <c r="C590" s="231"/>
      <c r="D590" s="158"/>
      <c r="E590" s="159"/>
      <c r="F590" s="160"/>
      <c r="G590" s="161"/>
      <c r="H590" s="159"/>
      <c r="I590" s="161"/>
      <c r="J590" s="161"/>
      <c r="K590" s="222"/>
      <c r="L590" s="285"/>
      <c r="M590" s="161"/>
      <c r="N590" s="193"/>
      <c r="O590" s="211"/>
      <c r="P590" s="286"/>
      <c r="Q590" s="287"/>
      <c r="R590" s="188"/>
      <c r="S590" s="207"/>
      <c r="T590" s="190"/>
      <c r="U590" s="221"/>
      <c r="V590" s="160"/>
      <c r="W590" s="210"/>
      <c r="X590" s="211"/>
    </row>
    <row r="591">
      <c r="A591" s="158"/>
      <c r="B591" s="284"/>
      <c r="C591" s="231"/>
      <c r="D591" s="158"/>
      <c r="E591" s="159"/>
      <c r="F591" s="160"/>
      <c r="G591" s="161"/>
      <c r="H591" s="159"/>
      <c r="I591" s="161"/>
      <c r="J591" s="161"/>
      <c r="K591" s="222"/>
      <c r="L591" s="285"/>
      <c r="M591" s="161"/>
      <c r="N591" s="193"/>
      <c r="O591" s="211"/>
      <c r="P591" s="286"/>
      <c r="Q591" s="287"/>
      <c r="R591" s="188"/>
      <c r="S591" s="207"/>
      <c r="T591" s="190"/>
      <c r="U591" s="221"/>
      <c r="V591" s="160"/>
      <c r="W591" s="210"/>
      <c r="X591" s="211"/>
    </row>
    <row r="592">
      <c r="A592" s="158"/>
      <c r="B592" s="284"/>
      <c r="C592" s="231"/>
      <c r="D592" s="158"/>
      <c r="E592" s="159"/>
      <c r="F592" s="160"/>
      <c r="G592" s="161"/>
      <c r="H592" s="159"/>
      <c r="I592" s="161"/>
      <c r="J592" s="161"/>
      <c r="K592" s="222"/>
      <c r="L592" s="285"/>
      <c r="M592" s="161"/>
      <c r="N592" s="193"/>
      <c r="O592" s="211"/>
      <c r="P592" s="286"/>
      <c r="Q592" s="287"/>
      <c r="R592" s="188"/>
      <c r="S592" s="207"/>
      <c r="T592" s="190"/>
      <c r="U592" s="221"/>
      <c r="V592" s="160"/>
      <c r="W592" s="210"/>
      <c r="X592" s="211"/>
    </row>
    <row r="593">
      <c r="A593" s="158"/>
      <c r="B593" s="284"/>
      <c r="C593" s="231"/>
      <c r="D593" s="158"/>
      <c r="E593" s="159"/>
      <c r="F593" s="160"/>
      <c r="G593" s="161"/>
      <c r="H593" s="159"/>
      <c r="I593" s="161"/>
      <c r="J593" s="161"/>
      <c r="K593" s="222"/>
      <c r="L593" s="285"/>
      <c r="M593" s="161"/>
      <c r="N593" s="193"/>
      <c r="O593" s="211"/>
      <c r="P593" s="286"/>
      <c r="Q593" s="287"/>
      <c r="R593" s="188"/>
      <c r="S593" s="207"/>
      <c r="T593" s="190"/>
      <c r="U593" s="221"/>
      <c r="V593" s="160"/>
      <c r="W593" s="210"/>
      <c r="X593" s="211"/>
    </row>
    <row r="594">
      <c r="A594" s="158"/>
      <c r="B594" s="284"/>
      <c r="C594" s="231"/>
      <c r="D594" s="158"/>
      <c r="E594" s="159"/>
      <c r="F594" s="160"/>
      <c r="G594" s="161"/>
      <c r="H594" s="159"/>
      <c r="I594" s="161"/>
      <c r="J594" s="161"/>
      <c r="K594" s="222"/>
      <c r="L594" s="285"/>
      <c r="M594" s="161"/>
      <c r="N594" s="193"/>
      <c r="O594" s="211"/>
      <c r="P594" s="286"/>
      <c r="Q594" s="287"/>
      <c r="R594" s="188"/>
      <c r="S594" s="207"/>
      <c r="T594" s="190"/>
      <c r="U594" s="221"/>
      <c r="V594" s="160"/>
      <c r="W594" s="210"/>
      <c r="X594" s="211"/>
    </row>
    <row r="595">
      <c r="A595" s="158"/>
      <c r="B595" s="284"/>
      <c r="C595" s="231"/>
      <c r="D595" s="158"/>
      <c r="E595" s="159"/>
      <c r="F595" s="160"/>
      <c r="G595" s="161"/>
      <c r="H595" s="159"/>
      <c r="I595" s="161"/>
      <c r="J595" s="161"/>
      <c r="K595" s="222"/>
      <c r="L595" s="285"/>
      <c r="M595" s="161"/>
      <c r="N595" s="193"/>
      <c r="O595" s="211"/>
      <c r="P595" s="286"/>
      <c r="Q595" s="287"/>
      <c r="R595" s="188"/>
      <c r="S595" s="207"/>
      <c r="T595" s="190"/>
      <c r="U595" s="221"/>
      <c r="V595" s="160"/>
      <c r="W595" s="210"/>
      <c r="X595" s="211"/>
    </row>
    <row r="596">
      <c r="A596" s="158"/>
      <c r="B596" s="284"/>
      <c r="C596" s="231"/>
      <c r="D596" s="158"/>
      <c r="E596" s="159"/>
      <c r="F596" s="160"/>
      <c r="G596" s="161"/>
      <c r="H596" s="159"/>
      <c r="I596" s="161"/>
      <c r="J596" s="161"/>
      <c r="K596" s="222"/>
      <c r="L596" s="285"/>
      <c r="M596" s="161"/>
      <c r="N596" s="193"/>
      <c r="O596" s="211"/>
      <c r="P596" s="286"/>
      <c r="Q596" s="287"/>
      <c r="R596" s="188"/>
      <c r="S596" s="207"/>
      <c r="T596" s="190"/>
      <c r="U596" s="221"/>
      <c r="V596" s="160"/>
      <c r="W596" s="210"/>
      <c r="X596" s="211"/>
    </row>
    <row r="597">
      <c r="A597" s="158"/>
      <c r="B597" s="284"/>
      <c r="C597" s="231"/>
      <c r="D597" s="158"/>
      <c r="E597" s="159"/>
      <c r="F597" s="160"/>
      <c r="G597" s="161"/>
      <c r="H597" s="159"/>
      <c r="I597" s="161"/>
      <c r="J597" s="161"/>
      <c r="K597" s="222"/>
      <c r="L597" s="285"/>
      <c r="M597" s="161"/>
      <c r="N597" s="193"/>
      <c r="O597" s="211"/>
      <c r="P597" s="286"/>
      <c r="Q597" s="287"/>
      <c r="R597" s="188"/>
      <c r="S597" s="207"/>
      <c r="T597" s="190"/>
      <c r="U597" s="221"/>
      <c r="V597" s="160"/>
      <c r="W597" s="210"/>
      <c r="X597" s="211"/>
    </row>
    <row r="598">
      <c r="A598" s="158"/>
      <c r="B598" s="284"/>
      <c r="C598" s="231"/>
      <c r="D598" s="158"/>
      <c r="E598" s="159"/>
      <c r="F598" s="160"/>
      <c r="G598" s="161"/>
      <c r="H598" s="159"/>
      <c r="I598" s="161"/>
      <c r="J598" s="161"/>
      <c r="K598" s="222"/>
      <c r="L598" s="285"/>
      <c r="M598" s="161"/>
      <c r="N598" s="193"/>
      <c r="O598" s="211"/>
      <c r="P598" s="286"/>
      <c r="Q598" s="287"/>
      <c r="R598" s="188"/>
      <c r="S598" s="207"/>
      <c r="T598" s="190"/>
      <c r="U598" s="221"/>
      <c r="V598" s="160"/>
      <c r="W598" s="210"/>
      <c r="X598" s="211"/>
    </row>
    <row r="599">
      <c r="A599" s="158"/>
      <c r="B599" s="284"/>
      <c r="C599" s="231"/>
      <c r="D599" s="158"/>
      <c r="E599" s="159"/>
      <c r="F599" s="160"/>
      <c r="G599" s="161"/>
      <c r="H599" s="159"/>
      <c r="I599" s="161"/>
      <c r="J599" s="161"/>
      <c r="K599" s="222"/>
      <c r="L599" s="285"/>
      <c r="M599" s="161"/>
      <c r="N599" s="193"/>
      <c r="O599" s="211"/>
      <c r="P599" s="286"/>
      <c r="Q599" s="287"/>
      <c r="R599" s="188"/>
      <c r="S599" s="207"/>
      <c r="T599" s="190"/>
      <c r="U599" s="221"/>
      <c r="V599" s="160"/>
      <c r="W599" s="210"/>
      <c r="X599" s="211"/>
    </row>
    <row r="600">
      <c r="A600" s="158"/>
      <c r="B600" s="284"/>
      <c r="C600" s="231"/>
      <c r="D600" s="158"/>
      <c r="E600" s="159"/>
      <c r="F600" s="160"/>
      <c r="G600" s="161"/>
      <c r="H600" s="159"/>
      <c r="I600" s="161"/>
      <c r="J600" s="161"/>
      <c r="K600" s="222"/>
      <c r="L600" s="285"/>
      <c r="M600" s="161"/>
      <c r="N600" s="193"/>
      <c r="O600" s="211"/>
      <c r="P600" s="286"/>
      <c r="Q600" s="287"/>
      <c r="R600" s="188"/>
      <c r="S600" s="207"/>
      <c r="T600" s="190"/>
      <c r="U600" s="221"/>
      <c r="V600" s="160"/>
      <c r="W600" s="210"/>
      <c r="X600" s="211"/>
    </row>
    <row r="601">
      <c r="A601" s="158"/>
      <c r="B601" s="284"/>
      <c r="C601" s="231"/>
      <c r="D601" s="158"/>
      <c r="E601" s="159"/>
      <c r="F601" s="160"/>
      <c r="G601" s="161"/>
      <c r="H601" s="159"/>
      <c r="I601" s="161"/>
      <c r="J601" s="161"/>
      <c r="K601" s="222"/>
      <c r="L601" s="285"/>
      <c r="M601" s="161"/>
      <c r="N601" s="193"/>
      <c r="O601" s="211"/>
      <c r="P601" s="286"/>
      <c r="Q601" s="287"/>
      <c r="R601" s="188"/>
      <c r="S601" s="207"/>
      <c r="T601" s="190"/>
      <c r="U601" s="221"/>
      <c r="V601" s="160"/>
      <c r="W601" s="210"/>
      <c r="X601" s="211"/>
    </row>
    <row r="602">
      <c r="A602" s="158"/>
      <c r="B602" s="284"/>
      <c r="C602" s="231"/>
      <c r="D602" s="158"/>
      <c r="E602" s="159"/>
      <c r="F602" s="160"/>
      <c r="G602" s="161"/>
      <c r="H602" s="159"/>
      <c r="I602" s="161"/>
      <c r="J602" s="161"/>
      <c r="K602" s="222"/>
      <c r="L602" s="285"/>
      <c r="M602" s="161"/>
      <c r="N602" s="193"/>
      <c r="O602" s="211"/>
      <c r="P602" s="286"/>
      <c r="Q602" s="287"/>
      <c r="R602" s="188"/>
      <c r="S602" s="207"/>
      <c r="T602" s="190"/>
      <c r="U602" s="221"/>
      <c r="V602" s="160"/>
      <c r="W602" s="210"/>
      <c r="X602" s="211"/>
    </row>
    <row r="603">
      <c r="A603" s="158"/>
      <c r="B603" s="284"/>
      <c r="C603" s="231"/>
      <c r="D603" s="158"/>
      <c r="E603" s="159"/>
      <c r="F603" s="160"/>
      <c r="G603" s="161"/>
      <c r="H603" s="159"/>
      <c r="I603" s="161"/>
      <c r="J603" s="161"/>
      <c r="K603" s="222"/>
      <c r="L603" s="285"/>
      <c r="M603" s="161"/>
      <c r="N603" s="193"/>
      <c r="O603" s="211"/>
      <c r="P603" s="286"/>
      <c r="Q603" s="287"/>
      <c r="R603" s="188"/>
      <c r="S603" s="207"/>
      <c r="T603" s="190"/>
      <c r="U603" s="221"/>
      <c r="V603" s="160"/>
      <c r="W603" s="210"/>
      <c r="X603" s="211"/>
    </row>
    <row r="604">
      <c r="A604" s="158"/>
      <c r="B604" s="284"/>
      <c r="C604" s="231"/>
      <c r="D604" s="158"/>
      <c r="E604" s="159"/>
      <c r="F604" s="160"/>
      <c r="G604" s="161"/>
      <c r="H604" s="159"/>
      <c r="I604" s="161"/>
      <c r="J604" s="161"/>
      <c r="K604" s="222"/>
      <c r="L604" s="285"/>
      <c r="M604" s="161"/>
      <c r="N604" s="193"/>
      <c r="O604" s="211"/>
      <c r="P604" s="286"/>
      <c r="Q604" s="287"/>
      <c r="R604" s="188"/>
      <c r="S604" s="207"/>
      <c r="T604" s="190"/>
      <c r="U604" s="221"/>
      <c r="V604" s="160"/>
      <c r="W604" s="210"/>
      <c r="X604" s="211"/>
    </row>
    <row r="605">
      <c r="A605" s="158"/>
      <c r="B605" s="284"/>
      <c r="C605" s="231"/>
      <c r="D605" s="158"/>
      <c r="E605" s="159"/>
      <c r="F605" s="160"/>
      <c r="G605" s="161"/>
      <c r="H605" s="159"/>
      <c r="I605" s="161"/>
      <c r="J605" s="161"/>
      <c r="K605" s="222"/>
      <c r="L605" s="285"/>
      <c r="M605" s="161"/>
      <c r="N605" s="193"/>
      <c r="O605" s="211"/>
      <c r="P605" s="286"/>
      <c r="Q605" s="287"/>
      <c r="R605" s="188"/>
      <c r="S605" s="207"/>
      <c r="T605" s="190"/>
      <c r="U605" s="221"/>
      <c r="V605" s="160"/>
      <c r="W605" s="210"/>
      <c r="X605" s="211"/>
    </row>
    <row r="606">
      <c r="A606" s="158"/>
      <c r="B606" s="284"/>
      <c r="C606" s="231"/>
      <c r="D606" s="158"/>
      <c r="E606" s="159"/>
      <c r="F606" s="160"/>
      <c r="G606" s="161"/>
      <c r="H606" s="159"/>
      <c r="I606" s="161"/>
      <c r="J606" s="161"/>
      <c r="K606" s="222"/>
      <c r="L606" s="285"/>
      <c r="M606" s="161"/>
      <c r="N606" s="193"/>
      <c r="O606" s="211"/>
      <c r="P606" s="286"/>
      <c r="Q606" s="287"/>
      <c r="R606" s="188"/>
      <c r="S606" s="207"/>
      <c r="T606" s="190"/>
      <c r="U606" s="221"/>
      <c r="V606" s="160"/>
      <c r="W606" s="210"/>
      <c r="X606" s="211"/>
    </row>
    <row r="607">
      <c r="A607" s="158"/>
      <c r="B607" s="284"/>
      <c r="C607" s="231"/>
      <c r="D607" s="158"/>
      <c r="E607" s="159"/>
      <c r="F607" s="160"/>
      <c r="G607" s="161"/>
      <c r="H607" s="159"/>
      <c r="I607" s="161"/>
      <c r="J607" s="161"/>
      <c r="K607" s="222"/>
      <c r="L607" s="285"/>
      <c r="M607" s="161"/>
      <c r="N607" s="193"/>
      <c r="O607" s="211"/>
      <c r="P607" s="286"/>
      <c r="Q607" s="287"/>
      <c r="R607" s="188"/>
      <c r="S607" s="207"/>
      <c r="T607" s="190"/>
      <c r="U607" s="221"/>
      <c r="V607" s="160"/>
      <c r="W607" s="210"/>
      <c r="X607" s="211"/>
    </row>
    <row r="608">
      <c r="A608" s="158"/>
      <c r="B608" s="284"/>
      <c r="C608" s="231"/>
      <c r="D608" s="158"/>
      <c r="E608" s="159"/>
      <c r="F608" s="160"/>
      <c r="G608" s="161"/>
      <c r="H608" s="159"/>
      <c r="I608" s="161"/>
      <c r="J608" s="161"/>
      <c r="K608" s="222"/>
      <c r="L608" s="285"/>
      <c r="M608" s="161"/>
      <c r="N608" s="193"/>
      <c r="O608" s="211"/>
      <c r="P608" s="286"/>
      <c r="Q608" s="287"/>
      <c r="R608" s="188"/>
      <c r="S608" s="207"/>
      <c r="T608" s="190"/>
      <c r="U608" s="221"/>
      <c r="V608" s="160"/>
      <c r="W608" s="210"/>
      <c r="X608" s="211"/>
    </row>
    <row r="609">
      <c r="A609" s="158"/>
      <c r="B609" s="284"/>
      <c r="C609" s="231"/>
      <c r="D609" s="158"/>
      <c r="E609" s="159"/>
      <c r="F609" s="160"/>
      <c r="G609" s="161"/>
      <c r="H609" s="159"/>
      <c r="I609" s="161"/>
      <c r="J609" s="161"/>
      <c r="K609" s="222"/>
      <c r="L609" s="285"/>
      <c r="M609" s="161"/>
      <c r="N609" s="193"/>
      <c r="O609" s="211"/>
      <c r="P609" s="286"/>
      <c r="Q609" s="287"/>
      <c r="R609" s="188"/>
      <c r="S609" s="207"/>
      <c r="T609" s="190"/>
      <c r="U609" s="221"/>
      <c r="V609" s="160"/>
      <c r="W609" s="210"/>
      <c r="X609" s="211"/>
    </row>
    <row r="610">
      <c r="A610" s="158"/>
      <c r="B610" s="284"/>
      <c r="C610" s="231"/>
      <c r="D610" s="158"/>
      <c r="E610" s="159"/>
      <c r="F610" s="160"/>
      <c r="G610" s="161"/>
      <c r="H610" s="159"/>
      <c r="I610" s="161"/>
      <c r="J610" s="161"/>
      <c r="K610" s="222"/>
      <c r="L610" s="285"/>
      <c r="M610" s="161"/>
      <c r="N610" s="193"/>
      <c r="O610" s="211"/>
      <c r="P610" s="286"/>
      <c r="Q610" s="287"/>
      <c r="R610" s="188"/>
      <c r="S610" s="207"/>
      <c r="T610" s="190"/>
      <c r="U610" s="221"/>
      <c r="V610" s="160"/>
      <c r="W610" s="210"/>
      <c r="X610" s="211"/>
    </row>
    <row r="611">
      <c r="A611" s="158"/>
      <c r="B611" s="284"/>
      <c r="C611" s="231"/>
      <c r="D611" s="158"/>
      <c r="E611" s="159"/>
      <c r="F611" s="160"/>
      <c r="G611" s="161"/>
      <c r="H611" s="159"/>
      <c r="I611" s="161"/>
      <c r="J611" s="161"/>
      <c r="K611" s="222"/>
      <c r="L611" s="285"/>
      <c r="M611" s="161"/>
      <c r="N611" s="193"/>
      <c r="O611" s="211"/>
      <c r="P611" s="286"/>
      <c r="Q611" s="287"/>
      <c r="R611" s="188"/>
      <c r="S611" s="207"/>
      <c r="T611" s="190"/>
      <c r="U611" s="221"/>
      <c r="V611" s="160"/>
      <c r="W611" s="210"/>
      <c r="X611" s="211"/>
    </row>
    <row r="612">
      <c r="A612" s="158"/>
      <c r="B612" s="284"/>
      <c r="C612" s="231"/>
      <c r="D612" s="158"/>
      <c r="E612" s="159"/>
      <c r="F612" s="160"/>
      <c r="G612" s="161"/>
      <c r="H612" s="159"/>
      <c r="I612" s="161"/>
      <c r="J612" s="161"/>
      <c r="K612" s="222"/>
      <c r="L612" s="285"/>
      <c r="M612" s="161"/>
      <c r="N612" s="193"/>
      <c r="O612" s="211"/>
      <c r="P612" s="286"/>
      <c r="Q612" s="287"/>
      <c r="R612" s="188"/>
      <c r="S612" s="207"/>
      <c r="T612" s="190"/>
      <c r="U612" s="221"/>
      <c r="V612" s="160"/>
      <c r="W612" s="210"/>
      <c r="X612" s="211"/>
    </row>
    <row r="613">
      <c r="A613" s="158"/>
      <c r="B613" s="284"/>
      <c r="C613" s="231"/>
      <c r="D613" s="158"/>
      <c r="E613" s="159"/>
      <c r="F613" s="160"/>
      <c r="G613" s="161"/>
      <c r="H613" s="159"/>
      <c r="I613" s="161"/>
      <c r="J613" s="161"/>
      <c r="K613" s="222"/>
      <c r="L613" s="285"/>
      <c r="M613" s="161"/>
      <c r="N613" s="193"/>
      <c r="O613" s="211"/>
      <c r="P613" s="286"/>
      <c r="Q613" s="287"/>
      <c r="R613" s="188"/>
      <c r="S613" s="207"/>
      <c r="T613" s="190"/>
      <c r="U613" s="221"/>
      <c r="V613" s="160"/>
      <c r="W613" s="210"/>
      <c r="X613" s="211"/>
    </row>
    <row r="614">
      <c r="A614" s="158"/>
      <c r="B614" s="284"/>
      <c r="C614" s="231"/>
      <c r="D614" s="158"/>
      <c r="E614" s="159"/>
      <c r="F614" s="160"/>
      <c r="G614" s="161"/>
      <c r="H614" s="159"/>
      <c r="I614" s="161"/>
      <c r="J614" s="161"/>
      <c r="K614" s="222"/>
      <c r="L614" s="285"/>
      <c r="M614" s="161"/>
      <c r="N614" s="193"/>
      <c r="O614" s="211"/>
      <c r="P614" s="286"/>
      <c r="Q614" s="287"/>
      <c r="R614" s="188"/>
      <c r="S614" s="207"/>
      <c r="T614" s="190"/>
      <c r="U614" s="221"/>
      <c r="V614" s="160"/>
      <c r="W614" s="210"/>
      <c r="X614" s="211"/>
    </row>
    <row r="615">
      <c r="A615" s="158"/>
      <c r="B615" s="284"/>
      <c r="C615" s="231"/>
      <c r="D615" s="158"/>
      <c r="E615" s="159"/>
      <c r="F615" s="160"/>
      <c r="G615" s="161"/>
      <c r="H615" s="159"/>
      <c r="I615" s="161"/>
      <c r="J615" s="161"/>
      <c r="K615" s="222"/>
      <c r="L615" s="285"/>
      <c r="M615" s="161"/>
      <c r="N615" s="193"/>
      <c r="O615" s="211"/>
      <c r="P615" s="286"/>
      <c r="Q615" s="287"/>
      <c r="R615" s="188"/>
      <c r="S615" s="207"/>
      <c r="T615" s="190"/>
      <c r="U615" s="221"/>
      <c r="V615" s="160"/>
      <c r="W615" s="210"/>
      <c r="X615" s="211"/>
    </row>
    <row r="616">
      <c r="A616" s="158"/>
      <c r="B616" s="284"/>
      <c r="C616" s="231"/>
      <c r="D616" s="158"/>
      <c r="E616" s="159"/>
      <c r="F616" s="160"/>
      <c r="G616" s="161"/>
      <c r="H616" s="159"/>
      <c r="I616" s="161"/>
      <c r="J616" s="161"/>
      <c r="K616" s="222"/>
      <c r="L616" s="285"/>
      <c r="M616" s="161"/>
      <c r="N616" s="193"/>
      <c r="O616" s="211"/>
      <c r="P616" s="286"/>
      <c r="Q616" s="287"/>
      <c r="R616" s="188"/>
      <c r="S616" s="207"/>
      <c r="T616" s="190"/>
      <c r="U616" s="221"/>
      <c r="V616" s="160"/>
      <c r="W616" s="210"/>
      <c r="X616" s="211"/>
    </row>
    <row r="617">
      <c r="A617" s="158"/>
      <c r="B617" s="284"/>
      <c r="C617" s="231"/>
      <c r="D617" s="158"/>
      <c r="E617" s="159"/>
      <c r="F617" s="160"/>
      <c r="G617" s="161"/>
      <c r="H617" s="159"/>
      <c r="I617" s="161"/>
      <c r="J617" s="161"/>
      <c r="K617" s="222"/>
      <c r="L617" s="285"/>
      <c r="M617" s="161"/>
      <c r="N617" s="193"/>
      <c r="O617" s="211"/>
      <c r="P617" s="286"/>
      <c r="Q617" s="287"/>
      <c r="R617" s="188"/>
      <c r="S617" s="207"/>
      <c r="T617" s="190"/>
      <c r="U617" s="221"/>
      <c r="V617" s="160"/>
      <c r="W617" s="210"/>
      <c r="X617" s="211"/>
    </row>
    <row r="618">
      <c r="A618" s="158"/>
      <c r="B618" s="284"/>
      <c r="C618" s="231"/>
      <c r="D618" s="158"/>
      <c r="E618" s="159"/>
      <c r="F618" s="160"/>
      <c r="G618" s="161"/>
      <c r="H618" s="159"/>
      <c r="I618" s="161"/>
      <c r="J618" s="161"/>
      <c r="K618" s="222"/>
      <c r="L618" s="285"/>
      <c r="M618" s="161"/>
      <c r="N618" s="193"/>
      <c r="O618" s="211"/>
      <c r="P618" s="286"/>
      <c r="Q618" s="287"/>
      <c r="R618" s="188"/>
      <c r="S618" s="207"/>
      <c r="T618" s="190"/>
      <c r="U618" s="221"/>
      <c r="V618" s="160"/>
      <c r="W618" s="210"/>
      <c r="X618" s="211"/>
    </row>
    <row r="619">
      <c r="A619" s="158"/>
      <c r="B619" s="284"/>
      <c r="C619" s="231"/>
      <c r="D619" s="158"/>
      <c r="E619" s="159"/>
      <c r="F619" s="160"/>
      <c r="G619" s="161"/>
      <c r="H619" s="159"/>
      <c r="I619" s="161"/>
      <c r="J619" s="161"/>
      <c r="K619" s="222"/>
      <c r="L619" s="285"/>
      <c r="M619" s="161"/>
      <c r="N619" s="193"/>
      <c r="O619" s="211"/>
      <c r="P619" s="286"/>
      <c r="Q619" s="287"/>
      <c r="R619" s="188"/>
      <c r="S619" s="207"/>
      <c r="T619" s="190"/>
      <c r="U619" s="221"/>
      <c r="V619" s="160"/>
      <c r="W619" s="210"/>
      <c r="X619" s="211"/>
    </row>
    <row r="620">
      <c r="A620" s="158"/>
      <c r="B620" s="284"/>
      <c r="C620" s="231"/>
      <c r="D620" s="158"/>
      <c r="E620" s="159"/>
      <c r="F620" s="160"/>
      <c r="G620" s="161"/>
      <c r="H620" s="159"/>
      <c r="I620" s="161"/>
      <c r="J620" s="161"/>
      <c r="K620" s="222"/>
      <c r="L620" s="285"/>
      <c r="M620" s="161"/>
      <c r="N620" s="193"/>
      <c r="O620" s="211"/>
      <c r="P620" s="286"/>
      <c r="Q620" s="287"/>
      <c r="R620" s="188"/>
      <c r="S620" s="207"/>
      <c r="T620" s="190"/>
      <c r="U620" s="221"/>
      <c r="V620" s="160"/>
      <c r="W620" s="210"/>
      <c r="X620" s="211"/>
    </row>
    <row r="621">
      <c r="A621" s="158"/>
      <c r="B621" s="284"/>
      <c r="C621" s="231"/>
      <c r="D621" s="158"/>
      <c r="E621" s="159"/>
      <c r="F621" s="160"/>
      <c r="G621" s="161"/>
      <c r="H621" s="159"/>
      <c r="I621" s="161"/>
      <c r="J621" s="161"/>
      <c r="K621" s="222"/>
      <c r="L621" s="285"/>
      <c r="M621" s="161"/>
      <c r="N621" s="193"/>
      <c r="O621" s="211"/>
      <c r="P621" s="286"/>
      <c r="Q621" s="287"/>
      <c r="R621" s="188"/>
      <c r="S621" s="207"/>
      <c r="T621" s="190"/>
      <c r="U621" s="221"/>
      <c r="V621" s="160"/>
      <c r="W621" s="210"/>
      <c r="X621" s="211"/>
    </row>
    <row r="622">
      <c r="A622" s="158"/>
      <c r="B622" s="284"/>
      <c r="C622" s="231"/>
      <c r="D622" s="158"/>
      <c r="E622" s="159"/>
      <c r="F622" s="160"/>
      <c r="G622" s="161"/>
      <c r="H622" s="159"/>
      <c r="I622" s="161"/>
      <c r="J622" s="161"/>
      <c r="K622" s="222"/>
      <c r="L622" s="285"/>
      <c r="M622" s="161"/>
      <c r="N622" s="193"/>
      <c r="O622" s="211"/>
      <c r="P622" s="286"/>
      <c r="Q622" s="287"/>
      <c r="R622" s="188"/>
      <c r="S622" s="207"/>
      <c r="T622" s="190"/>
      <c r="U622" s="221"/>
      <c r="V622" s="160"/>
      <c r="W622" s="210"/>
      <c r="X622" s="211"/>
    </row>
    <row r="623">
      <c r="A623" s="158"/>
      <c r="B623" s="284"/>
      <c r="C623" s="231"/>
      <c r="D623" s="158"/>
      <c r="E623" s="159"/>
      <c r="F623" s="160"/>
      <c r="G623" s="161"/>
      <c r="H623" s="159"/>
      <c r="I623" s="161"/>
      <c r="J623" s="161"/>
      <c r="K623" s="222"/>
      <c r="L623" s="285"/>
      <c r="M623" s="161"/>
      <c r="N623" s="193"/>
      <c r="O623" s="211"/>
      <c r="P623" s="286"/>
      <c r="Q623" s="287"/>
      <c r="R623" s="188"/>
      <c r="S623" s="207"/>
      <c r="T623" s="190"/>
      <c r="U623" s="221"/>
      <c r="V623" s="160"/>
      <c r="W623" s="210"/>
      <c r="X623" s="211"/>
    </row>
    <row r="624">
      <c r="A624" s="158"/>
      <c r="B624" s="284"/>
      <c r="C624" s="231"/>
      <c r="D624" s="158"/>
      <c r="E624" s="159"/>
      <c r="F624" s="160"/>
      <c r="G624" s="161"/>
      <c r="H624" s="159"/>
      <c r="I624" s="161"/>
      <c r="J624" s="161"/>
      <c r="K624" s="222"/>
      <c r="L624" s="285"/>
      <c r="M624" s="161"/>
      <c r="N624" s="193"/>
      <c r="O624" s="211"/>
      <c r="P624" s="286"/>
      <c r="Q624" s="287"/>
      <c r="R624" s="188"/>
      <c r="S624" s="207"/>
      <c r="T624" s="190"/>
      <c r="U624" s="221"/>
      <c r="V624" s="160"/>
      <c r="W624" s="210"/>
      <c r="X624" s="211"/>
    </row>
    <row r="625">
      <c r="A625" s="158"/>
      <c r="B625" s="284"/>
      <c r="C625" s="231"/>
      <c r="D625" s="158"/>
      <c r="E625" s="159"/>
      <c r="F625" s="160"/>
      <c r="G625" s="161"/>
      <c r="H625" s="159"/>
      <c r="I625" s="161"/>
      <c r="J625" s="161"/>
      <c r="K625" s="222"/>
      <c r="L625" s="285"/>
      <c r="M625" s="161"/>
      <c r="N625" s="193"/>
      <c r="O625" s="211"/>
      <c r="P625" s="286"/>
      <c r="Q625" s="287"/>
      <c r="R625" s="188"/>
      <c r="S625" s="207"/>
      <c r="T625" s="190"/>
      <c r="U625" s="221"/>
      <c r="V625" s="160"/>
      <c r="W625" s="210"/>
      <c r="X625" s="211"/>
    </row>
    <row r="626">
      <c r="A626" s="158"/>
      <c r="B626" s="284"/>
      <c r="C626" s="231"/>
      <c r="D626" s="158"/>
      <c r="E626" s="159"/>
      <c r="F626" s="160"/>
      <c r="G626" s="161"/>
      <c r="H626" s="159"/>
      <c r="I626" s="161"/>
      <c r="J626" s="161"/>
      <c r="K626" s="222"/>
      <c r="L626" s="285"/>
      <c r="M626" s="161"/>
      <c r="N626" s="193"/>
      <c r="O626" s="211"/>
      <c r="P626" s="286"/>
      <c r="Q626" s="287"/>
      <c r="R626" s="188"/>
      <c r="S626" s="207"/>
      <c r="T626" s="190"/>
      <c r="U626" s="221"/>
      <c r="V626" s="160"/>
      <c r="W626" s="210"/>
      <c r="X626" s="211"/>
    </row>
    <row r="627">
      <c r="A627" s="158"/>
      <c r="B627" s="284"/>
      <c r="C627" s="231"/>
      <c r="D627" s="158"/>
      <c r="E627" s="159"/>
      <c r="F627" s="160"/>
      <c r="G627" s="161"/>
      <c r="H627" s="159"/>
      <c r="I627" s="161"/>
      <c r="J627" s="161"/>
      <c r="K627" s="222"/>
      <c r="L627" s="285"/>
      <c r="M627" s="161"/>
      <c r="N627" s="193"/>
      <c r="O627" s="211"/>
      <c r="P627" s="286"/>
      <c r="Q627" s="287"/>
      <c r="R627" s="188"/>
      <c r="S627" s="207"/>
      <c r="T627" s="190"/>
      <c r="U627" s="221"/>
      <c r="V627" s="160"/>
      <c r="W627" s="210"/>
      <c r="X627" s="211"/>
    </row>
    <row r="628">
      <c r="A628" s="158"/>
      <c r="B628" s="284"/>
      <c r="C628" s="231"/>
      <c r="D628" s="158"/>
      <c r="E628" s="159"/>
      <c r="F628" s="160"/>
      <c r="G628" s="161"/>
      <c r="H628" s="159"/>
      <c r="I628" s="161"/>
      <c r="J628" s="161"/>
      <c r="K628" s="222"/>
      <c r="L628" s="285"/>
      <c r="M628" s="161"/>
      <c r="N628" s="193"/>
      <c r="O628" s="211"/>
      <c r="P628" s="286"/>
      <c r="Q628" s="287"/>
      <c r="R628" s="188"/>
      <c r="S628" s="207"/>
      <c r="T628" s="190"/>
      <c r="U628" s="221"/>
      <c r="V628" s="160"/>
      <c r="W628" s="210"/>
      <c r="X628" s="211"/>
    </row>
    <row r="629">
      <c r="A629" s="158"/>
      <c r="B629" s="284"/>
      <c r="C629" s="231"/>
      <c r="D629" s="158"/>
      <c r="E629" s="159"/>
      <c r="F629" s="160"/>
      <c r="G629" s="161"/>
      <c r="H629" s="159"/>
      <c r="I629" s="161"/>
      <c r="J629" s="161"/>
      <c r="K629" s="222"/>
      <c r="L629" s="285"/>
      <c r="M629" s="161"/>
      <c r="N629" s="193"/>
      <c r="O629" s="211"/>
      <c r="P629" s="286"/>
      <c r="Q629" s="287"/>
      <c r="R629" s="188"/>
      <c r="S629" s="207"/>
      <c r="T629" s="190"/>
      <c r="U629" s="221"/>
      <c r="V629" s="160"/>
      <c r="W629" s="210"/>
      <c r="X629" s="211"/>
    </row>
    <row r="630">
      <c r="A630" s="158"/>
      <c r="B630" s="284"/>
      <c r="C630" s="231"/>
      <c r="D630" s="158"/>
      <c r="E630" s="159"/>
      <c r="F630" s="160"/>
      <c r="G630" s="161"/>
      <c r="H630" s="159"/>
      <c r="I630" s="161"/>
      <c r="J630" s="161"/>
      <c r="K630" s="222"/>
      <c r="L630" s="285"/>
      <c r="M630" s="161"/>
      <c r="N630" s="193"/>
      <c r="O630" s="211"/>
      <c r="P630" s="286"/>
      <c r="Q630" s="287"/>
      <c r="R630" s="188"/>
      <c r="S630" s="207"/>
      <c r="T630" s="190"/>
      <c r="U630" s="221"/>
      <c r="V630" s="160"/>
      <c r="W630" s="210"/>
      <c r="X630" s="211"/>
    </row>
    <row r="631">
      <c r="A631" s="158"/>
      <c r="B631" s="284"/>
      <c r="C631" s="231"/>
      <c r="D631" s="158"/>
      <c r="E631" s="159"/>
      <c r="F631" s="160"/>
      <c r="G631" s="161"/>
      <c r="H631" s="159"/>
      <c r="I631" s="161"/>
      <c r="J631" s="161"/>
      <c r="K631" s="222"/>
      <c r="L631" s="285"/>
      <c r="M631" s="161"/>
      <c r="N631" s="193"/>
      <c r="O631" s="211"/>
      <c r="P631" s="286"/>
      <c r="Q631" s="287"/>
      <c r="R631" s="188"/>
      <c r="S631" s="207"/>
      <c r="T631" s="190"/>
      <c r="U631" s="221"/>
      <c r="V631" s="160"/>
      <c r="W631" s="210"/>
      <c r="X631" s="211"/>
    </row>
    <row r="632">
      <c r="A632" s="158"/>
      <c r="B632" s="284"/>
      <c r="C632" s="231"/>
      <c r="D632" s="158"/>
      <c r="E632" s="159"/>
      <c r="F632" s="160"/>
      <c r="G632" s="161"/>
      <c r="H632" s="159"/>
      <c r="I632" s="161"/>
      <c r="J632" s="161"/>
      <c r="K632" s="222"/>
      <c r="L632" s="285"/>
      <c r="M632" s="161"/>
      <c r="N632" s="193"/>
      <c r="O632" s="211"/>
      <c r="P632" s="286"/>
      <c r="Q632" s="287"/>
      <c r="R632" s="188"/>
      <c r="S632" s="207"/>
      <c r="T632" s="190"/>
      <c r="U632" s="221"/>
      <c r="V632" s="160"/>
      <c r="W632" s="210"/>
      <c r="X632" s="211"/>
    </row>
    <row r="633">
      <c r="A633" s="158"/>
      <c r="B633" s="284"/>
      <c r="C633" s="231"/>
      <c r="D633" s="158"/>
      <c r="E633" s="159"/>
      <c r="F633" s="160"/>
      <c r="G633" s="161"/>
      <c r="H633" s="159"/>
      <c r="I633" s="161"/>
      <c r="J633" s="161"/>
      <c r="K633" s="222"/>
      <c r="L633" s="285"/>
      <c r="M633" s="161"/>
      <c r="N633" s="193"/>
      <c r="O633" s="211"/>
      <c r="P633" s="286"/>
      <c r="Q633" s="287"/>
      <c r="R633" s="188"/>
      <c r="S633" s="207"/>
      <c r="T633" s="190"/>
      <c r="U633" s="221"/>
      <c r="V633" s="160"/>
      <c r="W633" s="210"/>
      <c r="X633" s="211"/>
    </row>
    <row r="634">
      <c r="A634" s="158"/>
      <c r="B634" s="284"/>
      <c r="C634" s="231"/>
      <c r="D634" s="158"/>
      <c r="E634" s="159"/>
      <c r="F634" s="160"/>
      <c r="G634" s="161"/>
      <c r="H634" s="159"/>
      <c r="I634" s="161"/>
      <c r="J634" s="161"/>
      <c r="K634" s="222"/>
      <c r="L634" s="285"/>
      <c r="M634" s="161"/>
      <c r="N634" s="193"/>
      <c r="O634" s="211"/>
      <c r="P634" s="286"/>
      <c r="Q634" s="287"/>
      <c r="R634" s="188"/>
      <c r="S634" s="207"/>
      <c r="T634" s="190"/>
      <c r="U634" s="221"/>
      <c r="V634" s="160"/>
      <c r="W634" s="210"/>
      <c r="X634" s="211"/>
    </row>
    <row r="635">
      <c r="A635" s="158"/>
      <c r="B635" s="284"/>
      <c r="C635" s="231"/>
      <c r="D635" s="158"/>
      <c r="E635" s="159"/>
      <c r="F635" s="160"/>
      <c r="G635" s="161"/>
      <c r="H635" s="159"/>
      <c r="I635" s="161"/>
      <c r="J635" s="161"/>
      <c r="K635" s="222"/>
      <c r="L635" s="285"/>
      <c r="M635" s="161"/>
      <c r="N635" s="193"/>
      <c r="O635" s="211"/>
      <c r="P635" s="286"/>
      <c r="Q635" s="287"/>
      <c r="R635" s="188"/>
      <c r="S635" s="207"/>
      <c r="T635" s="190"/>
      <c r="U635" s="221"/>
      <c r="V635" s="160"/>
      <c r="W635" s="210"/>
      <c r="X635" s="211"/>
    </row>
    <row r="636">
      <c r="A636" s="158"/>
      <c r="B636" s="284"/>
      <c r="C636" s="231"/>
      <c r="D636" s="158"/>
      <c r="E636" s="159"/>
      <c r="F636" s="160"/>
      <c r="G636" s="161"/>
      <c r="H636" s="159"/>
      <c r="I636" s="161"/>
      <c r="J636" s="161"/>
      <c r="K636" s="222"/>
      <c r="L636" s="285"/>
      <c r="M636" s="161"/>
      <c r="N636" s="193"/>
      <c r="O636" s="211"/>
      <c r="P636" s="286"/>
      <c r="Q636" s="287"/>
      <c r="R636" s="188"/>
      <c r="S636" s="207"/>
      <c r="T636" s="190"/>
      <c r="U636" s="221"/>
      <c r="V636" s="160"/>
      <c r="W636" s="210"/>
      <c r="X636" s="211"/>
    </row>
    <row r="637">
      <c r="A637" s="158"/>
      <c r="B637" s="284"/>
      <c r="C637" s="231"/>
      <c r="D637" s="158"/>
      <c r="E637" s="159"/>
      <c r="F637" s="160"/>
      <c r="G637" s="161"/>
      <c r="H637" s="159"/>
      <c r="I637" s="161"/>
      <c r="J637" s="161"/>
      <c r="K637" s="222"/>
      <c r="L637" s="285"/>
      <c r="M637" s="161"/>
      <c r="N637" s="193"/>
      <c r="O637" s="211"/>
      <c r="P637" s="286"/>
      <c r="Q637" s="287"/>
      <c r="R637" s="188"/>
      <c r="S637" s="207"/>
      <c r="T637" s="190"/>
      <c r="U637" s="221"/>
      <c r="V637" s="160"/>
      <c r="W637" s="210"/>
      <c r="X637" s="211"/>
    </row>
    <row r="638">
      <c r="A638" s="158"/>
      <c r="B638" s="284"/>
      <c r="C638" s="231"/>
      <c r="D638" s="158"/>
      <c r="E638" s="159"/>
      <c r="F638" s="160"/>
      <c r="G638" s="161"/>
      <c r="H638" s="159"/>
      <c r="I638" s="161"/>
      <c r="J638" s="161"/>
      <c r="K638" s="222"/>
      <c r="L638" s="285"/>
      <c r="M638" s="161"/>
      <c r="N638" s="193"/>
      <c r="O638" s="211"/>
      <c r="P638" s="286"/>
      <c r="Q638" s="287"/>
      <c r="R638" s="188"/>
      <c r="S638" s="207"/>
      <c r="T638" s="190"/>
      <c r="U638" s="221"/>
      <c r="V638" s="160"/>
      <c r="W638" s="210"/>
      <c r="X638" s="211"/>
    </row>
    <row r="639">
      <c r="A639" s="158"/>
      <c r="B639" s="284"/>
      <c r="C639" s="231"/>
      <c r="D639" s="158"/>
      <c r="E639" s="159"/>
      <c r="F639" s="160"/>
      <c r="G639" s="161"/>
      <c r="H639" s="159"/>
      <c r="I639" s="161"/>
      <c r="J639" s="161"/>
      <c r="K639" s="222"/>
      <c r="L639" s="285"/>
      <c r="M639" s="161"/>
      <c r="N639" s="193"/>
      <c r="O639" s="211"/>
      <c r="P639" s="286"/>
      <c r="Q639" s="287"/>
      <c r="R639" s="188"/>
      <c r="S639" s="207"/>
      <c r="T639" s="190"/>
      <c r="U639" s="221"/>
      <c r="V639" s="160"/>
      <c r="W639" s="210"/>
      <c r="X639" s="211"/>
    </row>
    <row r="640">
      <c r="A640" s="158"/>
      <c r="B640" s="284"/>
      <c r="C640" s="231"/>
      <c r="D640" s="158"/>
      <c r="E640" s="159"/>
      <c r="F640" s="160"/>
      <c r="G640" s="161"/>
      <c r="H640" s="159"/>
      <c r="I640" s="161"/>
      <c r="J640" s="161"/>
      <c r="K640" s="222"/>
      <c r="L640" s="285"/>
      <c r="M640" s="161"/>
      <c r="N640" s="193"/>
      <c r="O640" s="211"/>
      <c r="P640" s="286"/>
      <c r="Q640" s="287"/>
      <c r="R640" s="188"/>
      <c r="S640" s="207"/>
      <c r="T640" s="190"/>
      <c r="U640" s="221"/>
      <c r="V640" s="160"/>
      <c r="W640" s="210"/>
      <c r="X640" s="211"/>
    </row>
    <row r="641">
      <c r="A641" s="158"/>
      <c r="B641" s="284"/>
      <c r="C641" s="231"/>
      <c r="D641" s="158"/>
      <c r="E641" s="159"/>
      <c r="F641" s="160"/>
      <c r="G641" s="161"/>
      <c r="H641" s="159"/>
      <c r="I641" s="161"/>
      <c r="J641" s="161"/>
      <c r="K641" s="222"/>
      <c r="L641" s="285"/>
      <c r="M641" s="161"/>
      <c r="N641" s="193"/>
      <c r="O641" s="211"/>
      <c r="P641" s="286"/>
      <c r="Q641" s="287"/>
      <c r="R641" s="188"/>
      <c r="S641" s="207"/>
      <c r="T641" s="190"/>
      <c r="U641" s="221"/>
      <c r="V641" s="160"/>
      <c r="W641" s="210"/>
      <c r="X641" s="211"/>
    </row>
    <row r="642">
      <c r="A642" s="158"/>
      <c r="B642" s="284"/>
      <c r="C642" s="231"/>
      <c r="D642" s="158"/>
      <c r="E642" s="159"/>
      <c r="F642" s="160"/>
      <c r="G642" s="161"/>
      <c r="H642" s="159"/>
      <c r="I642" s="161"/>
      <c r="J642" s="161"/>
      <c r="K642" s="222"/>
      <c r="L642" s="285"/>
      <c r="M642" s="161"/>
      <c r="N642" s="193"/>
      <c r="O642" s="211"/>
      <c r="P642" s="286"/>
      <c r="Q642" s="287"/>
      <c r="R642" s="188"/>
      <c r="S642" s="207"/>
      <c r="T642" s="190"/>
      <c r="U642" s="221"/>
      <c r="V642" s="160"/>
      <c r="W642" s="210"/>
      <c r="X642" s="211"/>
    </row>
    <row r="643">
      <c r="A643" s="158"/>
      <c r="B643" s="284"/>
      <c r="C643" s="231"/>
      <c r="D643" s="158"/>
      <c r="E643" s="159"/>
      <c r="F643" s="160"/>
      <c r="G643" s="161"/>
      <c r="H643" s="159"/>
      <c r="I643" s="161"/>
      <c r="J643" s="161"/>
      <c r="K643" s="222"/>
      <c r="L643" s="285"/>
      <c r="M643" s="161"/>
      <c r="N643" s="193"/>
      <c r="O643" s="211"/>
      <c r="P643" s="286"/>
      <c r="Q643" s="287"/>
      <c r="R643" s="188"/>
      <c r="S643" s="207"/>
      <c r="T643" s="190"/>
      <c r="U643" s="221"/>
      <c r="V643" s="160"/>
      <c r="W643" s="210"/>
      <c r="X643" s="211"/>
    </row>
    <row r="644">
      <c r="A644" s="158"/>
      <c r="B644" s="284"/>
      <c r="C644" s="231"/>
      <c r="D644" s="158"/>
      <c r="E644" s="159"/>
      <c r="F644" s="160"/>
      <c r="G644" s="161"/>
      <c r="H644" s="159"/>
      <c r="I644" s="161"/>
      <c r="J644" s="161"/>
      <c r="K644" s="222"/>
      <c r="L644" s="285"/>
      <c r="M644" s="161"/>
      <c r="N644" s="193"/>
      <c r="O644" s="211"/>
      <c r="P644" s="286"/>
      <c r="Q644" s="287"/>
      <c r="R644" s="188"/>
      <c r="S644" s="207"/>
      <c r="T644" s="190"/>
      <c r="U644" s="221"/>
      <c r="V644" s="160"/>
      <c r="W644" s="210"/>
      <c r="X644" s="211"/>
    </row>
    <row r="645">
      <c r="A645" s="158"/>
      <c r="B645" s="284"/>
      <c r="C645" s="231"/>
      <c r="D645" s="158"/>
      <c r="E645" s="159"/>
      <c r="F645" s="160"/>
      <c r="G645" s="161"/>
      <c r="H645" s="159"/>
      <c r="I645" s="161"/>
      <c r="J645" s="161"/>
      <c r="K645" s="222"/>
      <c r="L645" s="285"/>
      <c r="M645" s="161"/>
      <c r="N645" s="193"/>
      <c r="O645" s="211"/>
      <c r="P645" s="286"/>
      <c r="Q645" s="287"/>
      <c r="R645" s="188"/>
      <c r="S645" s="207"/>
      <c r="T645" s="190"/>
      <c r="U645" s="221"/>
      <c r="V645" s="160"/>
      <c r="W645" s="210"/>
      <c r="X645" s="211"/>
    </row>
    <row r="646">
      <c r="A646" s="158"/>
      <c r="B646" s="284"/>
      <c r="C646" s="231"/>
      <c r="D646" s="158"/>
      <c r="E646" s="159"/>
      <c r="F646" s="160"/>
      <c r="G646" s="161"/>
      <c r="H646" s="159"/>
      <c r="I646" s="161"/>
      <c r="J646" s="161"/>
      <c r="K646" s="222"/>
      <c r="L646" s="285"/>
      <c r="M646" s="161"/>
      <c r="N646" s="193"/>
      <c r="O646" s="211"/>
      <c r="P646" s="286"/>
      <c r="Q646" s="287"/>
      <c r="R646" s="188"/>
      <c r="S646" s="207"/>
      <c r="T646" s="190"/>
      <c r="U646" s="221"/>
      <c r="V646" s="160"/>
      <c r="W646" s="210"/>
      <c r="X646" s="211"/>
    </row>
    <row r="647">
      <c r="A647" s="158"/>
      <c r="B647" s="284"/>
      <c r="C647" s="231"/>
      <c r="D647" s="158"/>
      <c r="E647" s="159"/>
      <c r="F647" s="160"/>
      <c r="G647" s="161"/>
      <c r="H647" s="159"/>
      <c r="I647" s="161"/>
      <c r="J647" s="161"/>
      <c r="K647" s="222"/>
      <c r="L647" s="285"/>
      <c r="M647" s="161"/>
      <c r="N647" s="193"/>
      <c r="O647" s="211"/>
      <c r="P647" s="286"/>
      <c r="Q647" s="287"/>
      <c r="R647" s="188"/>
      <c r="S647" s="207"/>
      <c r="T647" s="190"/>
      <c r="U647" s="221"/>
      <c r="V647" s="160"/>
      <c r="W647" s="210"/>
      <c r="X647" s="211"/>
    </row>
    <row r="648">
      <c r="A648" s="158"/>
      <c r="B648" s="284"/>
      <c r="C648" s="231"/>
      <c r="D648" s="158"/>
      <c r="E648" s="159"/>
      <c r="F648" s="160"/>
      <c r="G648" s="161"/>
      <c r="H648" s="159"/>
      <c r="I648" s="161"/>
      <c r="J648" s="161"/>
      <c r="K648" s="222"/>
      <c r="L648" s="285"/>
      <c r="M648" s="161"/>
      <c r="N648" s="193"/>
      <c r="O648" s="211"/>
      <c r="P648" s="286"/>
      <c r="Q648" s="287"/>
      <c r="R648" s="188"/>
      <c r="S648" s="207"/>
      <c r="T648" s="190"/>
      <c r="U648" s="221"/>
      <c r="V648" s="160"/>
      <c r="W648" s="210"/>
      <c r="X648" s="211"/>
    </row>
    <row r="649">
      <c r="A649" s="158"/>
      <c r="B649" s="284"/>
      <c r="C649" s="231"/>
      <c r="D649" s="158"/>
      <c r="E649" s="159"/>
      <c r="F649" s="160"/>
      <c r="G649" s="161"/>
      <c r="H649" s="159"/>
      <c r="I649" s="161"/>
      <c r="J649" s="161"/>
      <c r="K649" s="222"/>
      <c r="L649" s="285"/>
      <c r="M649" s="161"/>
      <c r="N649" s="193"/>
      <c r="O649" s="211"/>
      <c r="P649" s="286"/>
      <c r="Q649" s="287"/>
      <c r="R649" s="188"/>
      <c r="S649" s="207"/>
      <c r="T649" s="190"/>
      <c r="U649" s="221"/>
      <c r="V649" s="160"/>
      <c r="W649" s="210"/>
      <c r="X649" s="211"/>
    </row>
    <row r="650">
      <c r="A650" s="158"/>
      <c r="B650" s="284"/>
      <c r="C650" s="231"/>
      <c r="D650" s="158"/>
      <c r="E650" s="159"/>
      <c r="F650" s="160"/>
      <c r="G650" s="161"/>
      <c r="H650" s="159"/>
      <c r="I650" s="161"/>
      <c r="J650" s="161"/>
      <c r="K650" s="222"/>
      <c r="L650" s="285"/>
      <c r="M650" s="161"/>
      <c r="N650" s="193"/>
      <c r="O650" s="211"/>
      <c r="P650" s="286"/>
      <c r="Q650" s="287"/>
      <c r="R650" s="188"/>
      <c r="S650" s="207"/>
      <c r="T650" s="190"/>
      <c r="U650" s="221"/>
      <c r="V650" s="160"/>
      <c r="W650" s="210"/>
      <c r="X650" s="211"/>
    </row>
    <row r="651">
      <c r="A651" s="158"/>
      <c r="B651" s="284"/>
      <c r="C651" s="231"/>
      <c r="D651" s="158"/>
      <c r="E651" s="159"/>
      <c r="F651" s="160"/>
      <c r="G651" s="161"/>
      <c r="H651" s="159"/>
      <c r="I651" s="161"/>
      <c r="J651" s="161"/>
      <c r="K651" s="222"/>
      <c r="L651" s="285"/>
      <c r="M651" s="161"/>
      <c r="N651" s="193"/>
      <c r="O651" s="211"/>
      <c r="P651" s="286"/>
      <c r="Q651" s="287"/>
      <c r="R651" s="188"/>
      <c r="S651" s="207"/>
      <c r="T651" s="190"/>
      <c r="U651" s="221"/>
      <c r="V651" s="160"/>
      <c r="W651" s="210"/>
      <c r="X651" s="211"/>
    </row>
    <row r="652">
      <c r="A652" s="158"/>
      <c r="B652" s="284"/>
      <c r="C652" s="231"/>
      <c r="D652" s="158"/>
      <c r="E652" s="159"/>
      <c r="F652" s="160"/>
      <c r="G652" s="161"/>
      <c r="H652" s="159"/>
      <c r="I652" s="161"/>
      <c r="J652" s="161"/>
      <c r="K652" s="222"/>
      <c r="L652" s="285"/>
      <c r="M652" s="161"/>
      <c r="N652" s="193"/>
      <c r="O652" s="211"/>
      <c r="P652" s="286"/>
      <c r="Q652" s="287"/>
      <c r="R652" s="188"/>
      <c r="S652" s="207"/>
      <c r="T652" s="190"/>
      <c r="U652" s="221"/>
      <c r="V652" s="160"/>
      <c r="W652" s="210"/>
      <c r="X652" s="211"/>
    </row>
    <row r="653">
      <c r="A653" s="158"/>
      <c r="B653" s="284"/>
      <c r="C653" s="231"/>
      <c r="D653" s="158"/>
      <c r="E653" s="159"/>
      <c r="F653" s="160"/>
      <c r="G653" s="161"/>
      <c r="H653" s="159"/>
      <c r="I653" s="161"/>
      <c r="J653" s="161"/>
      <c r="K653" s="222"/>
      <c r="L653" s="285"/>
      <c r="M653" s="161"/>
      <c r="N653" s="193"/>
      <c r="O653" s="211"/>
      <c r="P653" s="286"/>
      <c r="Q653" s="287"/>
      <c r="R653" s="188"/>
      <c r="S653" s="207"/>
      <c r="T653" s="190"/>
      <c r="U653" s="221"/>
      <c r="V653" s="160"/>
      <c r="W653" s="210"/>
      <c r="X653" s="211"/>
    </row>
    <row r="654">
      <c r="A654" s="158"/>
      <c r="B654" s="284"/>
      <c r="C654" s="231"/>
      <c r="D654" s="158"/>
      <c r="E654" s="159"/>
      <c r="F654" s="160"/>
      <c r="G654" s="161"/>
      <c r="H654" s="159"/>
      <c r="I654" s="161"/>
      <c r="J654" s="161"/>
      <c r="K654" s="222"/>
      <c r="L654" s="285"/>
      <c r="M654" s="161"/>
      <c r="N654" s="193"/>
      <c r="O654" s="211"/>
      <c r="P654" s="286"/>
      <c r="Q654" s="287"/>
      <c r="R654" s="188"/>
      <c r="S654" s="207"/>
      <c r="T654" s="190"/>
      <c r="U654" s="221"/>
      <c r="V654" s="160"/>
      <c r="W654" s="210"/>
      <c r="X654" s="211"/>
    </row>
    <row r="655">
      <c r="A655" s="158"/>
      <c r="B655" s="284"/>
      <c r="C655" s="231"/>
      <c r="D655" s="158"/>
      <c r="E655" s="159"/>
      <c r="F655" s="160"/>
      <c r="G655" s="161"/>
      <c r="H655" s="159"/>
      <c r="I655" s="161"/>
      <c r="J655" s="161"/>
      <c r="K655" s="222"/>
      <c r="L655" s="285"/>
      <c r="M655" s="161"/>
      <c r="N655" s="193"/>
      <c r="O655" s="211"/>
      <c r="P655" s="286"/>
      <c r="Q655" s="287"/>
      <c r="R655" s="188"/>
      <c r="S655" s="207"/>
      <c r="T655" s="190"/>
      <c r="U655" s="221"/>
      <c r="V655" s="160"/>
      <c r="W655" s="210"/>
      <c r="X655" s="211"/>
    </row>
    <row r="656">
      <c r="A656" s="158"/>
      <c r="B656" s="284"/>
      <c r="C656" s="231"/>
      <c r="D656" s="158"/>
      <c r="E656" s="159"/>
      <c r="F656" s="160"/>
      <c r="G656" s="161"/>
      <c r="H656" s="159"/>
      <c r="I656" s="161"/>
      <c r="J656" s="161"/>
      <c r="K656" s="222"/>
      <c r="L656" s="285"/>
      <c r="M656" s="161"/>
      <c r="N656" s="193"/>
      <c r="O656" s="211"/>
      <c r="P656" s="286"/>
      <c r="Q656" s="287"/>
      <c r="R656" s="188"/>
      <c r="S656" s="207"/>
      <c r="T656" s="190"/>
      <c r="U656" s="221"/>
      <c r="V656" s="160"/>
      <c r="W656" s="210"/>
      <c r="X656" s="211"/>
    </row>
    <row r="657">
      <c r="A657" s="158"/>
      <c r="B657" s="284"/>
      <c r="C657" s="231"/>
      <c r="D657" s="158"/>
      <c r="E657" s="159"/>
      <c r="F657" s="160"/>
      <c r="G657" s="161"/>
      <c r="H657" s="159"/>
      <c r="I657" s="161"/>
      <c r="J657" s="161"/>
      <c r="K657" s="222"/>
      <c r="L657" s="285"/>
      <c r="M657" s="161"/>
      <c r="N657" s="193"/>
      <c r="O657" s="211"/>
      <c r="P657" s="286"/>
      <c r="Q657" s="287"/>
      <c r="R657" s="188"/>
      <c r="S657" s="207"/>
      <c r="T657" s="190"/>
      <c r="U657" s="221"/>
      <c r="V657" s="160"/>
      <c r="W657" s="210"/>
      <c r="X657" s="211"/>
    </row>
    <row r="658">
      <c r="A658" s="158"/>
      <c r="B658" s="284"/>
      <c r="C658" s="231"/>
      <c r="D658" s="158"/>
      <c r="E658" s="159"/>
      <c r="F658" s="160"/>
      <c r="G658" s="161"/>
      <c r="H658" s="159"/>
      <c r="I658" s="161"/>
      <c r="J658" s="161"/>
      <c r="K658" s="222"/>
      <c r="L658" s="285"/>
      <c r="M658" s="161"/>
      <c r="N658" s="193"/>
      <c r="O658" s="211"/>
      <c r="P658" s="286"/>
      <c r="Q658" s="287"/>
      <c r="R658" s="188"/>
      <c r="S658" s="207"/>
      <c r="T658" s="190"/>
      <c r="U658" s="221"/>
      <c r="V658" s="160"/>
      <c r="W658" s="210"/>
      <c r="X658" s="211"/>
    </row>
    <row r="659">
      <c r="A659" s="158"/>
      <c r="B659" s="284"/>
      <c r="C659" s="231"/>
      <c r="D659" s="158"/>
      <c r="E659" s="159"/>
      <c r="F659" s="160"/>
      <c r="G659" s="161"/>
      <c r="H659" s="159"/>
      <c r="I659" s="161"/>
      <c r="J659" s="161"/>
      <c r="K659" s="222"/>
      <c r="L659" s="285"/>
      <c r="M659" s="161"/>
      <c r="N659" s="193"/>
      <c r="O659" s="211"/>
      <c r="P659" s="286"/>
      <c r="Q659" s="287"/>
      <c r="R659" s="188"/>
      <c r="S659" s="207"/>
      <c r="T659" s="190"/>
      <c r="U659" s="221"/>
      <c r="V659" s="160"/>
      <c r="W659" s="210"/>
      <c r="X659" s="211"/>
    </row>
    <row r="660">
      <c r="A660" s="158"/>
      <c r="B660" s="284"/>
      <c r="C660" s="231"/>
      <c r="D660" s="158"/>
      <c r="E660" s="159"/>
      <c r="F660" s="160"/>
      <c r="G660" s="161"/>
      <c r="H660" s="159"/>
      <c r="I660" s="161"/>
      <c r="J660" s="161"/>
      <c r="K660" s="222"/>
      <c r="L660" s="285"/>
      <c r="M660" s="161"/>
      <c r="N660" s="193"/>
      <c r="O660" s="211"/>
      <c r="P660" s="286"/>
      <c r="Q660" s="287"/>
      <c r="R660" s="188"/>
      <c r="S660" s="207"/>
      <c r="T660" s="190"/>
      <c r="U660" s="221"/>
      <c r="V660" s="160"/>
      <c r="W660" s="210"/>
      <c r="X660" s="211"/>
    </row>
    <row r="661">
      <c r="A661" s="158"/>
      <c r="B661" s="284"/>
      <c r="C661" s="231"/>
      <c r="D661" s="158"/>
      <c r="E661" s="159"/>
      <c r="F661" s="160"/>
      <c r="G661" s="161"/>
      <c r="H661" s="159"/>
      <c r="I661" s="161"/>
      <c r="J661" s="161"/>
      <c r="K661" s="222"/>
      <c r="L661" s="285"/>
      <c r="M661" s="161"/>
      <c r="N661" s="193"/>
      <c r="O661" s="211"/>
      <c r="P661" s="286"/>
      <c r="Q661" s="287"/>
      <c r="R661" s="188"/>
      <c r="S661" s="207"/>
      <c r="T661" s="190"/>
      <c r="U661" s="221"/>
      <c r="V661" s="160"/>
      <c r="W661" s="210"/>
      <c r="X661" s="211"/>
    </row>
    <row r="662">
      <c r="A662" s="158"/>
      <c r="B662" s="284"/>
      <c r="C662" s="231"/>
      <c r="D662" s="158"/>
      <c r="E662" s="159"/>
      <c r="F662" s="160"/>
      <c r="G662" s="161"/>
      <c r="H662" s="159"/>
      <c r="I662" s="161"/>
      <c r="J662" s="161"/>
      <c r="K662" s="222"/>
      <c r="L662" s="285"/>
      <c r="M662" s="161"/>
      <c r="N662" s="193"/>
      <c r="O662" s="211"/>
      <c r="P662" s="286"/>
      <c r="Q662" s="287"/>
      <c r="R662" s="188"/>
      <c r="S662" s="207"/>
      <c r="T662" s="190"/>
      <c r="U662" s="221"/>
      <c r="V662" s="160"/>
      <c r="W662" s="210"/>
      <c r="X662" s="211"/>
    </row>
    <row r="663">
      <c r="A663" s="158"/>
      <c r="B663" s="284"/>
      <c r="C663" s="231"/>
      <c r="D663" s="158"/>
      <c r="E663" s="159"/>
      <c r="F663" s="160"/>
      <c r="G663" s="161"/>
      <c r="H663" s="159"/>
      <c r="I663" s="161"/>
      <c r="J663" s="161"/>
      <c r="K663" s="222"/>
      <c r="L663" s="285"/>
      <c r="M663" s="161"/>
      <c r="N663" s="193"/>
      <c r="O663" s="211"/>
      <c r="P663" s="286"/>
      <c r="Q663" s="287"/>
      <c r="R663" s="188"/>
      <c r="S663" s="207"/>
      <c r="T663" s="190"/>
      <c r="U663" s="221"/>
      <c r="V663" s="160"/>
      <c r="W663" s="210"/>
      <c r="X663" s="211"/>
    </row>
    <row r="664">
      <c r="A664" s="158"/>
      <c r="B664" s="284"/>
      <c r="C664" s="231"/>
      <c r="D664" s="158"/>
      <c r="E664" s="159"/>
      <c r="F664" s="160"/>
      <c r="G664" s="161"/>
      <c r="H664" s="159"/>
      <c r="I664" s="161"/>
      <c r="J664" s="161"/>
      <c r="K664" s="222"/>
      <c r="L664" s="285"/>
      <c r="M664" s="161"/>
      <c r="N664" s="193"/>
      <c r="O664" s="211"/>
      <c r="P664" s="286"/>
      <c r="Q664" s="287"/>
      <c r="R664" s="188"/>
      <c r="S664" s="207"/>
      <c r="T664" s="190"/>
      <c r="U664" s="221"/>
      <c r="V664" s="160"/>
      <c r="W664" s="210"/>
      <c r="X664" s="211"/>
    </row>
    <row r="665">
      <c r="A665" s="158"/>
      <c r="B665" s="284"/>
      <c r="C665" s="231"/>
      <c r="D665" s="158"/>
      <c r="E665" s="159"/>
      <c r="F665" s="160"/>
      <c r="G665" s="161"/>
      <c r="H665" s="159"/>
      <c r="I665" s="161"/>
      <c r="J665" s="161"/>
      <c r="K665" s="222"/>
      <c r="L665" s="285"/>
      <c r="M665" s="161"/>
      <c r="N665" s="193"/>
      <c r="O665" s="211"/>
      <c r="P665" s="286"/>
      <c r="Q665" s="287"/>
      <c r="R665" s="188"/>
      <c r="S665" s="207"/>
      <c r="T665" s="190"/>
      <c r="U665" s="221"/>
      <c r="V665" s="160"/>
      <c r="W665" s="210"/>
      <c r="X665" s="211"/>
    </row>
    <row r="666">
      <c r="A666" s="158"/>
      <c r="B666" s="284"/>
      <c r="C666" s="231"/>
      <c r="D666" s="158"/>
      <c r="E666" s="159"/>
      <c r="F666" s="160"/>
      <c r="G666" s="161"/>
      <c r="H666" s="159"/>
      <c r="I666" s="161"/>
      <c r="J666" s="161"/>
      <c r="K666" s="222"/>
      <c r="L666" s="285"/>
      <c r="M666" s="161"/>
      <c r="N666" s="193"/>
      <c r="O666" s="211"/>
      <c r="P666" s="286"/>
      <c r="Q666" s="287"/>
      <c r="R666" s="188"/>
      <c r="S666" s="207"/>
      <c r="T666" s="190"/>
      <c r="U666" s="221"/>
      <c r="V666" s="160"/>
      <c r="W666" s="210"/>
      <c r="X666" s="211"/>
    </row>
    <row r="667">
      <c r="A667" s="158"/>
      <c r="B667" s="284"/>
      <c r="C667" s="231"/>
      <c r="D667" s="158"/>
      <c r="E667" s="159"/>
      <c r="F667" s="160"/>
      <c r="G667" s="161"/>
      <c r="H667" s="159"/>
      <c r="I667" s="161"/>
      <c r="J667" s="161"/>
      <c r="K667" s="222"/>
      <c r="L667" s="285"/>
      <c r="M667" s="161"/>
      <c r="N667" s="193"/>
      <c r="O667" s="211"/>
      <c r="P667" s="286"/>
      <c r="Q667" s="287"/>
      <c r="R667" s="188"/>
      <c r="S667" s="207"/>
      <c r="T667" s="190"/>
      <c r="U667" s="221"/>
      <c r="V667" s="160"/>
      <c r="W667" s="210"/>
      <c r="X667" s="211"/>
    </row>
    <row r="668">
      <c r="A668" s="158"/>
      <c r="B668" s="284"/>
      <c r="C668" s="231"/>
      <c r="D668" s="158"/>
      <c r="E668" s="159"/>
      <c r="F668" s="160"/>
      <c r="G668" s="161"/>
      <c r="H668" s="159"/>
      <c r="I668" s="161"/>
      <c r="J668" s="161"/>
      <c r="K668" s="222"/>
      <c r="L668" s="285"/>
      <c r="M668" s="161"/>
      <c r="N668" s="193"/>
      <c r="O668" s="211"/>
      <c r="P668" s="286"/>
      <c r="Q668" s="287"/>
      <c r="R668" s="188"/>
      <c r="S668" s="207"/>
      <c r="T668" s="190"/>
      <c r="U668" s="221"/>
      <c r="V668" s="160"/>
      <c r="W668" s="210"/>
      <c r="X668" s="211"/>
    </row>
    <row r="669">
      <c r="A669" s="158"/>
      <c r="B669" s="284"/>
      <c r="C669" s="231"/>
      <c r="D669" s="158"/>
      <c r="E669" s="159"/>
      <c r="F669" s="160"/>
      <c r="G669" s="161"/>
      <c r="H669" s="159"/>
      <c r="I669" s="161"/>
      <c r="J669" s="161"/>
      <c r="K669" s="222"/>
      <c r="L669" s="285"/>
      <c r="M669" s="161"/>
      <c r="N669" s="193"/>
      <c r="O669" s="211"/>
      <c r="P669" s="286"/>
      <c r="Q669" s="287"/>
      <c r="R669" s="188"/>
      <c r="S669" s="207"/>
      <c r="T669" s="190"/>
      <c r="U669" s="221"/>
      <c r="V669" s="160"/>
      <c r="W669" s="210"/>
      <c r="X669" s="211"/>
    </row>
    <row r="670">
      <c r="A670" s="158"/>
      <c r="B670" s="284"/>
      <c r="C670" s="231"/>
      <c r="D670" s="158"/>
      <c r="E670" s="159"/>
      <c r="F670" s="160"/>
      <c r="G670" s="161"/>
      <c r="H670" s="159"/>
      <c r="I670" s="161"/>
      <c r="J670" s="161"/>
      <c r="K670" s="222"/>
      <c r="L670" s="285"/>
      <c r="M670" s="161"/>
      <c r="N670" s="193"/>
      <c r="O670" s="211"/>
      <c r="P670" s="286"/>
      <c r="Q670" s="287"/>
      <c r="R670" s="188"/>
      <c r="S670" s="207"/>
      <c r="T670" s="190"/>
      <c r="U670" s="221"/>
      <c r="V670" s="160"/>
      <c r="W670" s="210"/>
      <c r="X670" s="211"/>
    </row>
    <row r="671">
      <c r="A671" s="158"/>
      <c r="B671" s="284"/>
      <c r="C671" s="231"/>
      <c r="D671" s="158"/>
      <c r="E671" s="159"/>
      <c r="F671" s="160"/>
      <c r="G671" s="161"/>
      <c r="H671" s="159"/>
      <c r="I671" s="161"/>
      <c r="J671" s="161"/>
      <c r="K671" s="222"/>
      <c r="L671" s="285"/>
      <c r="M671" s="161"/>
      <c r="N671" s="193"/>
      <c r="O671" s="211"/>
      <c r="P671" s="286"/>
      <c r="Q671" s="287"/>
      <c r="R671" s="188"/>
      <c r="S671" s="207"/>
      <c r="T671" s="190"/>
      <c r="U671" s="221"/>
      <c r="V671" s="160"/>
      <c r="W671" s="210"/>
      <c r="X671" s="211"/>
    </row>
    <row r="672">
      <c r="A672" s="158"/>
      <c r="B672" s="284"/>
      <c r="C672" s="231"/>
      <c r="D672" s="158"/>
      <c r="E672" s="159"/>
      <c r="F672" s="160"/>
      <c r="G672" s="161"/>
      <c r="H672" s="159"/>
      <c r="I672" s="161"/>
      <c r="J672" s="161"/>
      <c r="K672" s="222"/>
      <c r="L672" s="285"/>
      <c r="M672" s="161"/>
      <c r="N672" s="193"/>
      <c r="O672" s="211"/>
      <c r="P672" s="286"/>
      <c r="Q672" s="287"/>
      <c r="R672" s="188"/>
      <c r="S672" s="207"/>
      <c r="T672" s="190"/>
      <c r="U672" s="221"/>
      <c r="V672" s="160"/>
      <c r="W672" s="210"/>
      <c r="X672" s="211"/>
    </row>
    <row r="673">
      <c r="A673" s="158"/>
      <c r="B673" s="284"/>
      <c r="C673" s="231"/>
      <c r="D673" s="158"/>
      <c r="E673" s="159"/>
      <c r="F673" s="160"/>
      <c r="G673" s="161"/>
      <c r="H673" s="159"/>
      <c r="I673" s="161"/>
      <c r="J673" s="161"/>
      <c r="K673" s="222"/>
      <c r="L673" s="285"/>
      <c r="M673" s="161"/>
      <c r="N673" s="193"/>
      <c r="O673" s="211"/>
      <c r="P673" s="286"/>
      <c r="Q673" s="287"/>
      <c r="R673" s="188"/>
      <c r="S673" s="207"/>
      <c r="T673" s="190"/>
      <c r="U673" s="221"/>
      <c r="V673" s="160"/>
      <c r="W673" s="210"/>
      <c r="X673" s="211"/>
    </row>
    <row r="674">
      <c r="A674" s="158"/>
      <c r="B674" s="284"/>
      <c r="C674" s="231"/>
      <c r="D674" s="158"/>
      <c r="E674" s="159"/>
      <c r="F674" s="160"/>
      <c r="G674" s="161"/>
      <c r="H674" s="159"/>
      <c r="I674" s="161"/>
      <c r="J674" s="161"/>
      <c r="K674" s="222"/>
      <c r="L674" s="285"/>
      <c r="M674" s="161"/>
      <c r="N674" s="193"/>
      <c r="O674" s="211"/>
      <c r="P674" s="286"/>
      <c r="Q674" s="287"/>
      <c r="R674" s="188"/>
      <c r="S674" s="207"/>
      <c r="T674" s="190"/>
      <c r="U674" s="221"/>
      <c r="V674" s="160"/>
      <c r="W674" s="210"/>
      <c r="X674" s="211"/>
    </row>
    <row r="675">
      <c r="A675" s="158"/>
      <c r="B675" s="284"/>
      <c r="C675" s="231"/>
      <c r="D675" s="158"/>
      <c r="E675" s="159"/>
      <c r="F675" s="160"/>
      <c r="G675" s="161"/>
      <c r="H675" s="159"/>
      <c r="I675" s="161"/>
      <c r="J675" s="161"/>
      <c r="K675" s="222"/>
      <c r="L675" s="285"/>
      <c r="M675" s="161"/>
      <c r="N675" s="193"/>
      <c r="O675" s="211"/>
      <c r="P675" s="286"/>
      <c r="Q675" s="287"/>
      <c r="R675" s="188"/>
      <c r="S675" s="207"/>
      <c r="T675" s="190"/>
      <c r="U675" s="221"/>
      <c r="V675" s="160"/>
      <c r="W675" s="210"/>
      <c r="X675" s="211"/>
    </row>
    <row r="676">
      <c r="A676" s="158"/>
      <c r="B676" s="284"/>
      <c r="C676" s="231"/>
      <c r="D676" s="158"/>
      <c r="E676" s="159"/>
      <c r="F676" s="160"/>
      <c r="G676" s="161"/>
      <c r="H676" s="159"/>
      <c r="I676" s="161"/>
      <c r="J676" s="161"/>
      <c r="K676" s="222"/>
      <c r="L676" s="285"/>
      <c r="M676" s="161"/>
      <c r="N676" s="193"/>
      <c r="O676" s="211"/>
      <c r="P676" s="286"/>
      <c r="Q676" s="287"/>
      <c r="R676" s="188"/>
      <c r="S676" s="207"/>
      <c r="T676" s="190"/>
      <c r="U676" s="221"/>
      <c r="V676" s="160"/>
      <c r="W676" s="210"/>
      <c r="X676" s="211"/>
    </row>
    <row r="677">
      <c r="A677" s="158"/>
      <c r="B677" s="284"/>
      <c r="C677" s="231"/>
      <c r="D677" s="158"/>
      <c r="E677" s="159"/>
      <c r="F677" s="160"/>
      <c r="G677" s="161"/>
      <c r="H677" s="159"/>
      <c r="I677" s="161"/>
      <c r="J677" s="161"/>
      <c r="K677" s="222"/>
      <c r="L677" s="285"/>
      <c r="M677" s="161"/>
      <c r="N677" s="193"/>
      <c r="O677" s="211"/>
      <c r="P677" s="286"/>
      <c r="Q677" s="287"/>
      <c r="R677" s="188"/>
      <c r="S677" s="207"/>
      <c r="T677" s="190"/>
      <c r="U677" s="221"/>
      <c r="V677" s="160"/>
      <c r="W677" s="210"/>
      <c r="X677" s="211"/>
    </row>
    <row r="678">
      <c r="A678" s="158"/>
      <c r="B678" s="284"/>
      <c r="C678" s="231"/>
      <c r="D678" s="158"/>
      <c r="E678" s="159"/>
      <c r="F678" s="160"/>
      <c r="G678" s="161"/>
      <c r="H678" s="159"/>
      <c r="I678" s="161"/>
      <c r="J678" s="161"/>
      <c r="K678" s="222"/>
      <c r="L678" s="285"/>
      <c r="M678" s="161"/>
      <c r="N678" s="193"/>
      <c r="O678" s="211"/>
      <c r="P678" s="286"/>
      <c r="Q678" s="287"/>
      <c r="R678" s="188"/>
      <c r="S678" s="207"/>
      <c r="T678" s="190"/>
      <c r="U678" s="221"/>
      <c r="V678" s="160"/>
      <c r="W678" s="210"/>
      <c r="X678" s="211"/>
    </row>
    <row r="679">
      <c r="A679" s="158"/>
      <c r="B679" s="284"/>
      <c r="C679" s="231"/>
      <c r="D679" s="158"/>
      <c r="E679" s="159"/>
      <c r="F679" s="160"/>
      <c r="G679" s="161"/>
      <c r="H679" s="159"/>
      <c r="I679" s="161"/>
      <c r="J679" s="161"/>
      <c r="K679" s="222"/>
      <c r="L679" s="285"/>
      <c r="M679" s="161"/>
      <c r="N679" s="193"/>
      <c r="O679" s="211"/>
      <c r="P679" s="286"/>
      <c r="Q679" s="287"/>
      <c r="R679" s="188"/>
      <c r="S679" s="207"/>
      <c r="T679" s="190"/>
      <c r="U679" s="221"/>
      <c r="V679" s="160"/>
      <c r="W679" s="210"/>
      <c r="X679" s="211"/>
    </row>
    <row r="680">
      <c r="A680" s="158"/>
      <c r="B680" s="284"/>
      <c r="C680" s="231"/>
      <c r="D680" s="158"/>
      <c r="E680" s="159"/>
      <c r="F680" s="160"/>
      <c r="G680" s="161"/>
      <c r="H680" s="159"/>
      <c r="I680" s="161"/>
      <c r="J680" s="161"/>
      <c r="K680" s="222"/>
      <c r="L680" s="285"/>
      <c r="M680" s="161"/>
      <c r="N680" s="193"/>
      <c r="O680" s="211"/>
      <c r="P680" s="286"/>
      <c r="Q680" s="287"/>
      <c r="R680" s="188"/>
      <c r="S680" s="207"/>
      <c r="T680" s="190"/>
      <c r="U680" s="221"/>
      <c r="V680" s="160"/>
      <c r="W680" s="210"/>
      <c r="X680" s="211"/>
    </row>
    <row r="681">
      <c r="A681" s="158"/>
      <c r="B681" s="284"/>
      <c r="C681" s="231"/>
      <c r="D681" s="158"/>
      <c r="E681" s="159"/>
      <c r="F681" s="160"/>
      <c r="G681" s="161"/>
      <c r="H681" s="159"/>
      <c r="I681" s="161"/>
      <c r="J681" s="161"/>
      <c r="K681" s="222"/>
      <c r="L681" s="285"/>
      <c r="M681" s="161"/>
      <c r="N681" s="193"/>
      <c r="O681" s="211"/>
      <c r="P681" s="286"/>
      <c r="Q681" s="287"/>
      <c r="R681" s="188"/>
      <c r="S681" s="207"/>
      <c r="T681" s="190"/>
      <c r="U681" s="221"/>
      <c r="V681" s="160"/>
      <c r="W681" s="210"/>
      <c r="X681" s="211"/>
    </row>
    <row r="682">
      <c r="A682" s="158"/>
      <c r="B682" s="284"/>
      <c r="C682" s="231"/>
      <c r="D682" s="158"/>
      <c r="E682" s="159"/>
      <c r="F682" s="160"/>
      <c r="G682" s="161"/>
      <c r="H682" s="159"/>
      <c r="I682" s="161"/>
      <c r="J682" s="161"/>
      <c r="K682" s="222"/>
      <c r="L682" s="285"/>
      <c r="M682" s="161"/>
      <c r="N682" s="193"/>
      <c r="O682" s="211"/>
      <c r="P682" s="286"/>
      <c r="Q682" s="287"/>
      <c r="R682" s="188"/>
      <c r="S682" s="207"/>
      <c r="T682" s="190"/>
      <c r="U682" s="221"/>
      <c r="V682" s="160"/>
      <c r="W682" s="210"/>
      <c r="X682" s="211"/>
    </row>
    <row r="683">
      <c r="A683" s="158"/>
      <c r="B683" s="284"/>
      <c r="C683" s="231"/>
      <c r="D683" s="158"/>
      <c r="E683" s="159"/>
      <c r="F683" s="160"/>
      <c r="G683" s="161"/>
      <c r="H683" s="159"/>
      <c r="I683" s="161"/>
      <c r="J683" s="161"/>
      <c r="K683" s="222"/>
      <c r="L683" s="285"/>
      <c r="M683" s="161"/>
      <c r="N683" s="193"/>
      <c r="O683" s="211"/>
      <c r="P683" s="286"/>
      <c r="Q683" s="287"/>
      <c r="R683" s="188"/>
      <c r="S683" s="207"/>
      <c r="T683" s="190"/>
      <c r="U683" s="221"/>
      <c r="V683" s="160"/>
      <c r="W683" s="210"/>
      <c r="X683" s="211"/>
    </row>
    <row r="684">
      <c r="A684" s="158"/>
      <c r="B684" s="284"/>
      <c r="C684" s="231"/>
      <c r="D684" s="158"/>
      <c r="E684" s="159"/>
      <c r="F684" s="160"/>
      <c r="G684" s="161"/>
      <c r="H684" s="159"/>
      <c r="I684" s="161"/>
      <c r="J684" s="161"/>
      <c r="K684" s="222"/>
      <c r="L684" s="285"/>
      <c r="M684" s="161"/>
      <c r="N684" s="193"/>
      <c r="O684" s="211"/>
      <c r="P684" s="286"/>
      <c r="Q684" s="287"/>
      <c r="R684" s="188"/>
      <c r="S684" s="207"/>
      <c r="T684" s="190"/>
      <c r="U684" s="221"/>
      <c r="V684" s="160"/>
      <c r="W684" s="210"/>
      <c r="X684" s="211"/>
    </row>
    <row r="685">
      <c r="A685" s="158"/>
      <c r="B685" s="284"/>
      <c r="C685" s="231"/>
      <c r="D685" s="158"/>
      <c r="E685" s="159"/>
      <c r="F685" s="160"/>
      <c r="G685" s="161"/>
      <c r="H685" s="159"/>
      <c r="I685" s="161"/>
      <c r="J685" s="161"/>
      <c r="K685" s="222"/>
      <c r="L685" s="285"/>
      <c r="M685" s="161"/>
      <c r="N685" s="193"/>
      <c r="O685" s="211"/>
      <c r="P685" s="286"/>
      <c r="Q685" s="287"/>
      <c r="R685" s="188"/>
      <c r="S685" s="207"/>
      <c r="T685" s="190"/>
      <c r="U685" s="221"/>
      <c r="V685" s="160"/>
      <c r="W685" s="210"/>
      <c r="X685" s="211"/>
    </row>
    <row r="686">
      <c r="A686" s="158"/>
      <c r="B686" s="284"/>
      <c r="C686" s="231"/>
      <c r="D686" s="158"/>
      <c r="E686" s="159"/>
      <c r="F686" s="160"/>
      <c r="G686" s="161"/>
      <c r="H686" s="159"/>
      <c r="I686" s="161"/>
      <c r="J686" s="161"/>
      <c r="K686" s="222"/>
      <c r="L686" s="285"/>
      <c r="M686" s="161"/>
      <c r="N686" s="193"/>
      <c r="O686" s="211"/>
      <c r="P686" s="286"/>
      <c r="Q686" s="287"/>
      <c r="R686" s="188"/>
      <c r="S686" s="207"/>
      <c r="T686" s="190"/>
      <c r="U686" s="221"/>
      <c r="V686" s="160"/>
      <c r="W686" s="210"/>
      <c r="X686" s="211"/>
    </row>
    <row r="687">
      <c r="A687" s="158"/>
      <c r="B687" s="284"/>
      <c r="C687" s="231"/>
      <c r="D687" s="158"/>
      <c r="E687" s="159"/>
      <c r="F687" s="160"/>
      <c r="G687" s="161"/>
      <c r="H687" s="159"/>
      <c r="I687" s="161"/>
      <c r="J687" s="161"/>
      <c r="K687" s="222"/>
      <c r="L687" s="285"/>
      <c r="M687" s="161"/>
      <c r="N687" s="193"/>
      <c r="O687" s="211"/>
      <c r="P687" s="286"/>
      <c r="Q687" s="287"/>
      <c r="R687" s="188"/>
      <c r="S687" s="207"/>
      <c r="T687" s="190"/>
      <c r="U687" s="221"/>
      <c r="V687" s="160"/>
      <c r="W687" s="210"/>
      <c r="X687" s="211"/>
    </row>
    <row r="688">
      <c r="A688" s="158"/>
      <c r="B688" s="284"/>
      <c r="C688" s="231"/>
      <c r="D688" s="158"/>
      <c r="E688" s="159"/>
      <c r="F688" s="160"/>
      <c r="G688" s="161"/>
      <c r="H688" s="159"/>
      <c r="I688" s="161"/>
      <c r="J688" s="161"/>
      <c r="K688" s="222"/>
      <c r="L688" s="285"/>
      <c r="M688" s="161"/>
      <c r="N688" s="193"/>
      <c r="O688" s="211"/>
      <c r="P688" s="286"/>
      <c r="Q688" s="287"/>
      <c r="R688" s="188"/>
      <c r="S688" s="207"/>
      <c r="T688" s="190"/>
      <c r="U688" s="221"/>
      <c r="V688" s="160"/>
      <c r="W688" s="210"/>
      <c r="X688" s="211"/>
    </row>
    <row r="689">
      <c r="A689" s="158"/>
      <c r="B689" s="284"/>
      <c r="C689" s="231"/>
      <c r="D689" s="158"/>
      <c r="E689" s="159"/>
      <c r="F689" s="160"/>
      <c r="G689" s="161"/>
      <c r="H689" s="159"/>
      <c r="I689" s="161"/>
      <c r="J689" s="161"/>
      <c r="K689" s="222"/>
      <c r="L689" s="285"/>
      <c r="M689" s="161"/>
      <c r="N689" s="193"/>
      <c r="O689" s="211"/>
      <c r="P689" s="286"/>
      <c r="Q689" s="287"/>
      <c r="R689" s="188"/>
      <c r="S689" s="207"/>
      <c r="T689" s="190"/>
      <c r="U689" s="221"/>
      <c r="V689" s="160"/>
      <c r="W689" s="210"/>
      <c r="X689" s="211"/>
    </row>
    <row r="690">
      <c r="A690" s="158"/>
      <c r="B690" s="284"/>
      <c r="C690" s="231"/>
      <c r="D690" s="158"/>
      <c r="E690" s="159"/>
      <c r="F690" s="160"/>
      <c r="G690" s="161"/>
      <c r="H690" s="159"/>
      <c r="I690" s="161"/>
      <c r="J690" s="161"/>
      <c r="K690" s="222"/>
      <c r="L690" s="285"/>
      <c r="M690" s="161"/>
      <c r="N690" s="193"/>
      <c r="O690" s="211"/>
      <c r="P690" s="286"/>
      <c r="Q690" s="287"/>
      <c r="R690" s="188"/>
      <c r="S690" s="207"/>
      <c r="T690" s="190"/>
      <c r="U690" s="221"/>
      <c r="V690" s="160"/>
      <c r="W690" s="210"/>
      <c r="X690" s="211"/>
    </row>
    <row r="691">
      <c r="A691" s="158"/>
      <c r="B691" s="284"/>
      <c r="C691" s="231"/>
      <c r="D691" s="158"/>
      <c r="E691" s="159"/>
      <c r="F691" s="160"/>
      <c r="G691" s="161"/>
      <c r="H691" s="159"/>
      <c r="I691" s="161"/>
      <c r="J691" s="161"/>
      <c r="K691" s="222"/>
      <c r="L691" s="285"/>
      <c r="M691" s="161"/>
      <c r="N691" s="193"/>
      <c r="O691" s="211"/>
      <c r="P691" s="286"/>
      <c r="Q691" s="287"/>
      <c r="R691" s="188"/>
      <c r="S691" s="207"/>
      <c r="T691" s="190"/>
      <c r="U691" s="221"/>
      <c r="V691" s="160"/>
      <c r="W691" s="210"/>
      <c r="X691" s="211"/>
    </row>
    <row r="692">
      <c r="A692" s="158"/>
      <c r="B692" s="284"/>
      <c r="C692" s="231"/>
      <c r="D692" s="158"/>
      <c r="E692" s="159"/>
      <c r="F692" s="160"/>
      <c r="G692" s="161"/>
      <c r="H692" s="159"/>
      <c r="I692" s="161"/>
      <c r="J692" s="161"/>
      <c r="K692" s="222"/>
      <c r="L692" s="285"/>
      <c r="M692" s="161"/>
      <c r="N692" s="193"/>
      <c r="O692" s="211"/>
      <c r="P692" s="286"/>
      <c r="Q692" s="287"/>
      <c r="R692" s="188"/>
      <c r="S692" s="207"/>
      <c r="T692" s="190"/>
      <c r="U692" s="221"/>
      <c r="V692" s="160"/>
      <c r="W692" s="210"/>
      <c r="X692" s="211"/>
    </row>
    <row r="693">
      <c r="A693" s="158"/>
      <c r="B693" s="284"/>
      <c r="C693" s="231"/>
      <c r="D693" s="158"/>
      <c r="E693" s="159"/>
      <c r="F693" s="160"/>
      <c r="G693" s="161"/>
      <c r="H693" s="159"/>
      <c r="I693" s="161"/>
      <c r="J693" s="161"/>
      <c r="K693" s="222"/>
      <c r="L693" s="285"/>
      <c r="M693" s="161"/>
      <c r="N693" s="193"/>
      <c r="O693" s="211"/>
      <c r="P693" s="286"/>
      <c r="Q693" s="287"/>
      <c r="R693" s="188"/>
      <c r="S693" s="207"/>
      <c r="T693" s="190"/>
      <c r="U693" s="221"/>
      <c r="V693" s="160"/>
      <c r="W693" s="210"/>
      <c r="X693" s="211"/>
    </row>
    <row r="694">
      <c r="A694" s="158"/>
      <c r="B694" s="284"/>
      <c r="C694" s="231"/>
      <c r="D694" s="158"/>
      <c r="E694" s="159"/>
      <c r="F694" s="160"/>
      <c r="G694" s="161"/>
      <c r="H694" s="159"/>
      <c r="I694" s="161"/>
      <c r="J694" s="161"/>
      <c r="K694" s="222"/>
      <c r="L694" s="285"/>
      <c r="M694" s="161"/>
      <c r="N694" s="193"/>
      <c r="O694" s="211"/>
      <c r="P694" s="286"/>
      <c r="Q694" s="287"/>
      <c r="R694" s="188"/>
      <c r="S694" s="207"/>
      <c r="T694" s="190"/>
      <c r="U694" s="221"/>
      <c r="V694" s="160"/>
      <c r="W694" s="210"/>
      <c r="X694" s="211"/>
    </row>
    <row r="695">
      <c r="A695" s="158"/>
      <c r="B695" s="284"/>
      <c r="C695" s="231"/>
      <c r="D695" s="158"/>
      <c r="E695" s="159"/>
      <c r="F695" s="160"/>
      <c r="G695" s="161"/>
      <c r="H695" s="159"/>
      <c r="I695" s="161"/>
      <c r="J695" s="161"/>
      <c r="K695" s="222"/>
      <c r="L695" s="285"/>
      <c r="M695" s="161"/>
      <c r="N695" s="193"/>
      <c r="O695" s="211"/>
      <c r="P695" s="286"/>
      <c r="Q695" s="287"/>
      <c r="R695" s="188"/>
      <c r="S695" s="207"/>
      <c r="T695" s="190"/>
      <c r="U695" s="221"/>
      <c r="V695" s="160"/>
      <c r="W695" s="210"/>
      <c r="X695" s="211"/>
    </row>
    <row r="696">
      <c r="A696" s="158"/>
      <c r="B696" s="284"/>
      <c r="C696" s="231"/>
      <c r="D696" s="158"/>
      <c r="E696" s="159"/>
      <c r="F696" s="160"/>
      <c r="G696" s="161"/>
      <c r="H696" s="159"/>
      <c r="I696" s="161"/>
      <c r="J696" s="161"/>
      <c r="K696" s="222"/>
      <c r="L696" s="285"/>
      <c r="M696" s="161"/>
      <c r="N696" s="193"/>
      <c r="O696" s="211"/>
      <c r="P696" s="286"/>
      <c r="Q696" s="287"/>
      <c r="R696" s="188"/>
      <c r="S696" s="207"/>
      <c r="T696" s="190"/>
      <c r="U696" s="221"/>
      <c r="V696" s="160"/>
      <c r="W696" s="210"/>
      <c r="X696" s="211"/>
    </row>
    <row r="697">
      <c r="A697" s="158"/>
      <c r="B697" s="284"/>
      <c r="C697" s="231"/>
      <c r="D697" s="158"/>
      <c r="E697" s="159"/>
      <c r="F697" s="160"/>
      <c r="G697" s="161"/>
      <c r="H697" s="159"/>
      <c r="I697" s="161"/>
      <c r="J697" s="161"/>
      <c r="K697" s="222"/>
      <c r="L697" s="285"/>
      <c r="M697" s="161"/>
      <c r="N697" s="193"/>
      <c r="O697" s="211"/>
      <c r="P697" s="286"/>
      <c r="Q697" s="287"/>
      <c r="R697" s="188"/>
      <c r="S697" s="207"/>
      <c r="T697" s="190"/>
      <c r="U697" s="221"/>
      <c r="V697" s="160"/>
      <c r="W697" s="210"/>
      <c r="X697" s="211"/>
    </row>
    <row r="698">
      <c r="A698" s="158"/>
      <c r="B698" s="284"/>
      <c r="C698" s="231"/>
      <c r="D698" s="158"/>
      <c r="E698" s="159"/>
      <c r="F698" s="160"/>
      <c r="G698" s="161"/>
      <c r="H698" s="159"/>
      <c r="I698" s="161"/>
      <c r="J698" s="161"/>
      <c r="K698" s="222"/>
      <c r="L698" s="285"/>
      <c r="M698" s="161"/>
      <c r="N698" s="193"/>
      <c r="O698" s="211"/>
      <c r="P698" s="286"/>
      <c r="Q698" s="287"/>
      <c r="R698" s="188"/>
      <c r="S698" s="207"/>
      <c r="T698" s="190"/>
      <c r="U698" s="221"/>
      <c r="V698" s="160"/>
      <c r="W698" s="210"/>
      <c r="X698" s="211"/>
    </row>
    <row r="699">
      <c r="A699" s="158"/>
      <c r="B699" s="284"/>
      <c r="C699" s="231"/>
      <c r="D699" s="158"/>
      <c r="E699" s="159"/>
      <c r="F699" s="160"/>
      <c r="G699" s="161"/>
      <c r="H699" s="159"/>
      <c r="I699" s="161"/>
      <c r="J699" s="161"/>
      <c r="K699" s="222"/>
      <c r="L699" s="285"/>
      <c r="M699" s="161"/>
      <c r="N699" s="193"/>
      <c r="O699" s="211"/>
      <c r="P699" s="286"/>
      <c r="Q699" s="287"/>
      <c r="R699" s="188"/>
      <c r="S699" s="207"/>
      <c r="T699" s="190"/>
      <c r="U699" s="221"/>
      <c r="V699" s="160"/>
      <c r="W699" s="210"/>
      <c r="X699" s="211"/>
    </row>
    <row r="700">
      <c r="A700" s="158"/>
      <c r="B700" s="284"/>
      <c r="C700" s="231"/>
      <c r="D700" s="158"/>
      <c r="E700" s="159"/>
      <c r="F700" s="160"/>
      <c r="G700" s="161"/>
      <c r="H700" s="159"/>
      <c r="I700" s="161"/>
      <c r="J700" s="161"/>
      <c r="K700" s="222"/>
      <c r="L700" s="285"/>
      <c r="M700" s="161"/>
      <c r="N700" s="193"/>
      <c r="O700" s="211"/>
      <c r="P700" s="286"/>
      <c r="Q700" s="287"/>
      <c r="R700" s="188"/>
      <c r="S700" s="207"/>
      <c r="T700" s="190"/>
      <c r="U700" s="221"/>
      <c r="V700" s="160"/>
      <c r="W700" s="210"/>
      <c r="X700" s="211"/>
    </row>
    <row r="701">
      <c r="A701" s="158"/>
      <c r="B701" s="284"/>
      <c r="C701" s="231"/>
      <c r="D701" s="158"/>
      <c r="E701" s="159"/>
      <c r="F701" s="160"/>
      <c r="G701" s="161"/>
      <c r="H701" s="159"/>
      <c r="I701" s="161"/>
      <c r="J701" s="161"/>
      <c r="K701" s="222"/>
      <c r="L701" s="285"/>
      <c r="M701" s="161"/>
      <c r="N701" s="193"/>
      <c r="O701" s="211"/>
      <c r="P701" s="286"/>
      <c r="Q701" s="287"/>
      <c r="R701" s="188"/>
      <c r="S701" s="207"/>
      <c r="T701" s="190"/>
      <c r="U701" s="221"/>
      <c r="V701" s="160"/>
      <c r="W701" s="210"/>
      <c r="X701" s="211"/>
    </row>
    <row r="702">
      <c r="A702" s="158"/>
      <c r="B702" s="284"/>
      <c r="C702" s="231"/>
      <c r="D702" s="158"/>
      <c r="E702" s="159"/>
      <c r="F702" s="160"/>
      <c r="G702" s="161"/>
      <c r="H702" s="159"/>
      <c r="I702" s="161"/>
      <c r="J702" s="161"/>
      <c r="K702" s="222"/>
      <c r="L702" s="285"/>
      <c r="M702" s="161"/>
      <c r="N702" s="193"/>
      <c r="O702" s="211"/>
      <c r="P702" s="286"/>
      <c r="Q702" s="287"/>
      <c r="R702" s="188"/>
      <c r="S702" s="207"/>
      <c r="T702" s="190"/>
      <c r="U702" s="221"/>
      <c r="V702" s="160"/>
      <c r="W702" s="210"/>
      <c r="X702" s="211"/>
    </row>
    <row r="703">
      <c r="A703" s="158"/>
      <c r="B703" s="284"/>
      <c r="C703" s="231"/>
      <c r="D703" s="158"/>
      <c r="E703" s="159"/>
      <c r="F703" s="160"/>
      <c r="G703" s="161"/>
      <c r="H703" s="159"/>
      <c r="I703" s="161"/>
      <c r="J703" s="161"/>
      <c r="K703" s="222"/>
      <c r="L703" s="285"/>
      <c r="M703" s="161"/>
      <c r="N703" s="193"/>
      <c r="O703" s="211"/>
      <c r="P703" s="286"/>
      <c r="Q703" s="287"/>
      <c r="R703" s="188"/>
      <c r="S703" s="207"/>
      <c r="T703" s="190"/>
      <c r="U703" s="221"/>
      <c r="V703" s="160"/>
      <c r="W703" s="210"/>
      <c r="X703" s="211"/>
    </row>
    <row r="704">
      <c r="A704" s="158"/>
      <c r="B704" s="284"/>
      <c r="C704" s="231"/>
      <c r="D704" s="158"/>
      <c r="E704" s="159"/>
      <c r="F704" s="160"/>
      <c r="G704" s="161"/>
      <c r="H704" s="159"/>
      <c r="I704" s="161"/>
      <c r="J704" s="161"/>
      <c r="K704" s="222"/>
      <c r="L704" s="285"/>
      <c r="M704" s="161"/>
      <c r="N704" s="193"/>
      <c r="O704" s="211"/>
      <c r="P704" s="286"/>
      <c r="Q704" s="287"/>
      <c r="R704" s="188"/>
      <c r="S704" s="207"/>
      <c r="T704" s="190"/>
      <c r="U704" s="221"/>
      <c r="V704" s="160"/>
      <c r="W704" s="210"/>
      <c r="X704" s="211"/>
    </row>
    <row r="705">
      <c r="A705" s="158"/>
      <c r="B705" s="284"/>
      <c r="C705" s="231"/>
      <c r="D705" s="158"/>
      <c r="E705" s="159"/>
      <c r="F705" s="160"/>
      <c r="G705" s="161"/>
      <c r="H705" s="159"/>
      <c r="I705" s="161"/>
      <c r="J705" s="161"/>
      <c r="K705" s="222"/>
      <c r="L705" s="285"/>
      <c r="M705" s="161"/>
      <c r="N705" s="193"/>
      <c r="O705" s="211"/>
      <c r="P705" s="286"/>
      <c r="Q705" s="287"/>
      <c r="R705" s="188"/>
      <c r="S705" s="207"/>
      <c r="T705" s="190"/>
      <c r="U705" s="221"/>
      <c r="V705" s="160"/>
      <c r="W705" s="210"/>
      <c r="X705" s="211"/>
    </row>
    <row r="706">
      <c r="A706" s="158"/>
      <c r="B706" s="284"/>
      <c r="C706" s="231"/>
      <c r="D706" s="158"/>
      <c r="E706" s="159"/>
      <c r="F706" s="160"/>
      <c r="G706" s="161"/>
      <c r="H706" s="159"/>
      <c r="I706" s="161"/>
      <c r="J706" s="161"/>
      <c r="K706" s="222"/>
      <c r="L706" s="285"/>
      <c r="M706" s="161"/>
      <c r="N706" s="193"/>
      <c r="O706" s="211"/>
      <c r="P706" s="286"/>
      <c r="Q706" s="287"/>
      <c r="R706" s="188"/>
      <c r="S706" s="207"/>
      <c r="T706" s="190"/>
      <c r="U706" s="221"/>
      <c r="V706" s="160"/>
      <c r="W706" s="210"/>
      <c r="X706" s="211"/>
    </row>
    <row r="707">
      <c r="A707" s="158"/>
      <c r="B707" s="284"/>
      <c r="C707" s="231"/>
      <c r="D707" s="158"/>
      <c r="E707" s="159"/>
      <c r="F707" s="160"/>
      <c r="G707" s="161"/>
      <c r="H707" s="159"/>
      <c r="I707" s="161"/>
      <c r="J707" s="161"/>
      <c r="K707" s="222"/>
      <c r="L707" s="285"/>
      <c r="M707" s="161"/>
      <c r="N707" s="193"/>
      <c r="O707" s="211"/>
      <c r="P707" s="286"/>
      <c r="Q707" s="287"/>
      <c r="R707" s="188"/>
      <c r="S707" s="207"/>
      <c r="T707" s="190"/>
      <c r="U707" s="221"/>
      <c r="V707" s="160"/>
      <c r="W707" s="210"/>
      <c r="X707" s="211"/>
    </row>
    <row r="708">
      <c r="A708" s="158"/>
      <c r="B708" s="284"/>
      <c r="C708" s="231"/>
      <c r="D708" s="158"/>
      <c r="E708" s="159"/>
      <c r="F708" s="160"/>
      <c r="G708" s="161"/>
      <c r="H708" s="159"/>
      <c r="I708" s="161"/>
      <c r="J708" s="161"/>
      <c r="K708" s="222"/>
      <c r="L708" s="285"/>
      <c r="M708" s="161"/>
      <c r="N708" s="193"/>
      <c r="O708" s="211"/>
      <c r="P708" s="286"/>
      <c r="Q708" s="287"/>
      <c r="R708" s="188"/>
      <c r="S708" s="207"/>
      <c r="T708" s="190"/>
      <c r="U708" s="221"/>
      <c r="V708" s="160"/>
      <c r="W708" s="210"/>
      <c r="X708" s="211"/>
    </row>
    <row r="709">
      <c r="A709" s="158"/>
      <c r="B709" s="284"/>
      <c r="C709" s="231"/>
      <c r="D709" s="158"/>
      <c r="E709" s="159"/>
      <c r="F709" s="160"/>
      <c r="G709" s="161"/>
      <c r="H709" s="159"/>
      <c r="I709" s="161"/>
      <c r="J709" s="161"/>
      <c r="K709" s="222"/>
      <c r="L709" s="285"/>
      <c r="M709" s="161"/>
      <c r="N709" s="193"/>
      <c r="O709" s="211"/>
      <c r="P709" s="286"/>
      <c r="Q709" s="287"/>
      <c r="R709" s="188"/>
      <c r="S709" s="207"/>
      <c r="T709" s="190"/>
      <c r="U709" s="221"/>
      <c r="V709" s="160"/>
      <c r="W709" s="210"/>
      <c r="X709" s="211"/>
    </row>
    <row r="710">
      <c r="A710" s="158"/>
      <c r="B710" s="284"/>
      <c r="C710" s="231"/>
      <c r="D710" s="158"/>
      <c r="E710" s="159"/>
      <c r="F710" s="160"/>
      <c r="G710" s="161"/>
      <c r="H710" s="159"/>
      <c r="I710" s="161"/>
      <c r="J710" s="161"/>
      <c r="K710" s="222"/>
      <c r="L710" s="285"/>
      <c r="M710" s="161"/>
      <c r="N710" s="193"/>
      <c r="O710" s="211"/>
      <c r="P710" s="286"/>
      <c r="Q710" s="287"/>
      <c r="R710" s="188"/>
      <c r="S710" s="207"/>
      <c r="T710" s="190"/>
      <c r="U710" s="221"/>
      <c r="V710" s="160"/>
      <c r="W710" s="210"/>
      <c r="X710" s="211"/>
    </row>
    <row r="711">
      <c r="A711" s="158"/>
      <c r="B711" s="284"/>
      <c r="C711" s="231"/>
      <c r="D711" s="158"/>
      <c r="E711" s="159"/>
      <c r="F711" s="160"/>
      <c r="G711" s="161"/>
      <c r="H711" s="159"/>
      <c r="I711" s="161"/>
      <c r="J711" s="161"/>
      <c r="K711" s="222"/>
      <c r="L711" s="285"/>
      <c r="M711" s="161"/>
      <c r="N711" s="193"/>
      <c r="O711" s="211"/>
      <c r="P711" s="286"/>
      <c r="Q711" s="287"/>
      <c r="R711" s="188"/>
      <c r="S711" s="207"/>
      <c r="T711" s="190"/>
      <c r="U711" s="221"/>
      <c r="V711" s="160"/>
      <c r="W711" s="210"/>
      <c r="X711" s="211"/>
    </row>
    <row r="712">
      <c r="A712" s="158"/>
      <c r="B712" s="284"/>
      <c r="C712" s="231"/>
      <c r="D712" s="158"/>
      <c r="E712" s="159"/>
      <c r="F712" s="160"/>
      <c r="G712" s="161"/>
      <c r="H712" s="159"/>
      <c r="I712" s="161"/>
      <c r="J712" s="161"/>
      <c r="K712" s="222"/>
      <c r="L712" s="285"/>
      <c r="M712" s="161"/>
      <c r="N712" s="193"/>
      <c r="O712" s="211"/>
      <c r="P712" s="286"/>
      <c r="Q712" s="287"/>
      <c r="R712" s="188"/>
      <c r="S712" s="207"/>
      <c r="T712" s="190"/>
      <c r="U712" s="221"/>
      <c r="V712" s="160"/>
      <c r="W712" s="210"/>
      <c r="X712" s="211"/>
    </row>
    <row r="713">
      <c r="A713" s="158"/>
      <c r="B713" s="284"/>
      <c r="C713" s="231"/>
      <c r="D713" s="158"/>
      <c r="E713" s="159"/>
      <c r="F713" s="160"/>
      <c r="G713" s="161"/>
      <c r="H713" s="159"/>
      <c r="I713" s="161"/>
      <c r="J713" s="161"/>
      <c r="K713" s="222"/>
      <c r="L713" s="285"/>
      <c r="M713" s="161"/>
      <c r="N713" s="193"/>
      <c r="O713" s="211"/>
      <c r="P713" s="286"/>
      <c r="Q713" s="287"/>
      <c r="R713" s="188"/>
      <c r="S713" s="207"/>
      <c r="T713" s="190"/>
      <c r="U713" s="221"/>
      <c r="V713" s="160"/>
      <c r="W713" s="210"/>
      <c r="X713" s="211"/>
    </row>
    <row r="714">
      <c r="A714" s="158"/>
      <c r="B714" s="284"/>
      <c r="C714" s="231"/>
      <c r="D714" s="158"/>
      <c r="E714" s="159"/>
      <c r="F714" s="160"/>
      <c r="G714" s="161"/>
      <c r="H714" s="159"/>
      <c r="I714" s="161"/>
      <c r="J714" s="161"/>
      <c r="K714" s="222"/>
      <c r="L714" s="285"/>
      <c r="M714" s="161"/>
      <c r="N714" s="193"/>
      <c r="O714" s="211"/>
      <c r="P714" s="286"/>
      <c r="Q714" s="287"/>
      <c r="R714" s="188"/>
      <c r="S714" s="207"/>
      <c r="T714" s="190"/>
      <c r="U714" s="221"/>
      <c r="V714" s="160"/>
      <c r="W714" s="210"/>
      <c r="X714" s="211"/>
    </row>
    <row r="715">
      <c r="A715" s="158"/>
      <c r="B715" s="284"/>
      <c r="C715" s="231"/>
      <c r="D715" s="158"/>
      <c r="E715" s="159"/>
      <c r="F715" s="160"/>
      <c r="G715" s="161"/>
      <c r="H715" s="159"/>
      <c r="I715" s="161"/>
      <c r="J715" s="161"/>
      <c r="K715" s="222"/>
      <c r="L715" s="285"/>
      <c r="M715" s="161"/>
      <c r="N715" s="193"/>
      <c r="O715" s="211"/>
      <c r="P715" s="286"/>
      <c r="Q715" s="287"/>
      <c r="R715" s="188"/>
      <c r="S715" s="207"/>
      <c r="T715" s="190"/>
      <c r="U715" s="221"/>
      <c r="V715" s="160"/>
      <c r="W715" s="210"/>
      <c r="X715" s="211"/>
    </row>
    <row r="716">
      <c r="A716" s="158"/>
      <c r="B716" s="284"/>
      <c r="C716" s="231"/>
      <c r="D716" s="158"/>
      <c r="E716" s="159"/>
      <c r="F716" s="160"/>
      <c r="G716" s="161"/>
      <c r="H716" s="159"/>
      <c r="I716" s="161"/>
      <c r="J716" s="161"/>
      <c r="K716" s="222"/>
      <c r="L716" s="285"/>
      <c r="M716" s="161"/>
      <c r="N716" s="193"/>
      <c r="O716" s="211"/>
      <c r="P716" s="286"/>
      <c r="Q716" s="287"/>
      <c r="R716" s="188"/>
      <c r="S716" s="207"/>
      <c r="T716" s="190"/>
      <c r="U716" s="221"/>
      <c r="V716" s="160"/>
      <c r="W716" s="210"/>
      <c r="X716" s="211"/>
    </row>
    <row r="717">
      <c r="A717" s="158"/>
      <c r="B717" s="284"/>
      <c r="C717" s="231"/>
      <c r="D717" s="158"/>
      <c r="E717" s="159"/>
      <c r="F717" s="160"/>
      <c r="G717" s="161"/>
      <c r="H717" s="159"/>
      <c r="I717" s="161"/>
      <c r="J717" s="161"/>
      <c r="K717" s="222"/>
      <c r="L717" s="285"/>
      <c r="M717" s="161"/>
      <c r="N717" s="193"/>
      <c r="O717" s="211"/>
      <c r="P717" s="286"/>
      <c r="Q717" s="287"/>
      <c r="R717" s="188"/>
      <c r="S717" s="207"/>
      <c r="T717" s="190"/>
      <c r="U717" s="221"/>
      <c r="V717" s="160"/>
      <c r="W717" s="210"/>
      <c r="X717" s="211"/>
    </row>
    <row r="718">
      <c r="A718" s="158"/>
      <c r="B718" s="284"/>
      <c r="C718" s="231"/>
      <c r="D718" s="158"/>
      <c r="E718" s="159"/>
      <c r="F718" s="160"/>
      <c r="G718" s="161"/>
      <c r="H718" s="159"/>
      <c r="I718" s="161"/>
      <c r="J718" s="161"/>
      <c r="K718" s="222"/>
      <c r="L718" s="285"/>
      <c r="M718" s="161"/>
      <c r="N718" s="193"/>
      <c r="O718" s="211"/>
      <c r="P718" s="286"/>
      <c r="Q718" s="287"/>
      <c r="R718" s="188"/>
      <c r="S718" s="207"/>
      <c r="T718" s="190"/>
      <c r="U718" s="221"/>
      <c r="V718" s="160"/>
      <c r="W718" s="210"/>
      <c r="X718" s="211"/>
    </row>
    <row r="719">
      <c r="A719" s="158"/>
      <c r="B719" s="284"/>
      <c r="C719" s="231"/>
      <c r="D719" s="158"/>
      <c r="E719" s="159"/>
      <c r="F719" s="160"/>
      <c r="G719" s="161"/>
      <c r="H719" s="159"/>
      <c r="I719" s="161"/>
      <c r="J719" s="161"/>
      <c r="K719" s="222"/>
      <c r="L719" s="285"/>
      <c r="M719" s="161"/>
      <c r="N719" s="193"/>
      <c r="O719" s="211"/>
      <c r="P719" s="286"/>
      <c r="Q719" s="287"/>
      <c r="R719" s="188"/>
      <c r="S719" s="207"/>
      <c r="T719" s="190"/>
      <c r="U719" s="221"/>
      <c r="V719" s="160"/>
      <c r="W719" s="210"/>
      <c r="X719" s="211"/>
    </row>
    <row r="720">
      <c r="A720" s="158"/>
      <c r="B720" s="284"/>
      <c r="C720" s="231"/>
      <c r="D720" s="158"/>
      <c r="E720" s="159"/>
      <c r="F720" s="160"/>
      <c r="G720" s="161"/>
      <c r="H720" s="159"/>
      <c r="I720" s="161"/>
      <c r="J720" s="161"/>
      <c r="K720" s="222"/>
      <c r="L720" s="285"/>
      <c r="M720" s="161"/>
      <c r="N720" s="193"/>
      <c r="O720" s="211"/>
      <c r="P720" s="286"/>
      <c r="Q720" s="287"/>
      <c r="R720" s="188"/>
      <c r="S720" s="207"/>
      <c r="T720" s="190"/>
      <c r="U720" s="221"/>
      <c r="V720" s="160"/>
      <c r="W720" s="210"/>
      <c r="X720" s="211"/>
    </row>
    <row r="721">
      <c r="A721" s="158"/>
      <c r="B721" s="284"/>
      <c r="C721" s="231"/>
      <c r="D721" s="158"/>
      <c r="E721" s="159"/>
      <c r="F721" s="160"/>
      <c r="G721" s="161"/>
      <c r="H721" s="159"/>
      <c r="I721" s="161"/>
      <c r="J721" s="161"/>
      <c r="K721" s="222"/>
      <c r="L721" s="285"/>
      <c r="M721" s="161"/>
      <c r="N721" s="193"/>
      <c r="O721" s="211"/>
      <c r="P721" s="286"/>
      <c r="Q721" s="287"/>
      <c r="R721" s="188"/>
      <c r="S721" s="207"/>
      <c r="T721" s="190"/>
      <c r="U721" s="221"/>
      <c r="V721" s="160"/>
      <c r="W721" s="210"/>
      <c r="X721" s="211"/>
    </row>
    <row r="722">
      <c r="A722" s="158"/>
      <c r="B722" s="284"/>
      <c r="C722" s="231"/>
      <c r="D722" s="158"/>
      <c r="E722" s="159"/>
      <c r="F722" s="160"/>
      <c r="G722" s="161"/>
      <c r="H722" s="159"/>
      <c r="I722" s="161"/>
      <c r="J722" s="161"/>
      <c r="K722" s="222"/>
      <c r="L722" s="285"/>
      <c r="M722" s="161"/>
      <c r="N722" s="193"/>
      <c r="O722" s="211"/>
      <c r="P722" s="286"/>
      <c r="Q722" s="287"/>
      <c r="R722" s="188"/>
      <c r="S722" s="207"/>
      <c r="T722" s="190"/>
      <c r="U722" s="221"/>
      <c r="V722" s="160"/>
      <c r="W722" s="210"/>
      <c r="X722" s="211"/>
    </row>
    <row r="723">
      <c r="A723" s="158"/>
      <c r="B723" s="284"/>
      <c r="C723" s="231"/>
      <c r="D723" s="158"/>
      <c r="E723" s="159"/>
      <c r="F723" s="160"/>
      <c r="G723" s="161"/>
      <c r="H723" s="159"/>
      <c r="I723" s="161"/>
      <c r="J723" s="161"/>
      <c r="K723" s="222"/>
      <c r="L723" s="285"/>
      <c r="M723" s="161"/>
      <c r="N723" s="193"/>
      <c r="O723" s="211"/>
      <c r="P723" s="286"/>
      <c r="Q723" s="287"/>
      <c r="R723" s="188"/>
      <c r="S723" s="207"/>
      <c r="T723" s="190"/>
      <c r="U723" s="221"/>
      <c r="V723" s="160"/>
      <c r="W723" s="210"/>
      <c r="X723" s="211"/>
    </row>
    <row r="724">
      <c r="A724" s="158"/>
      <c r="B724" s="284"/>
      <c r="C724" s="231"/>
      <c r="D724" s="158"/>
      <c r="E724" s="159"/>
      <c r="F724" s="160"/>
      <c r="G724" s="161"/>
      <c r="H724" s="159"/>
      <c r="I724" s="161"/>
      <c r="J724" s="161"/>
      <c r="K724" s="222"/>
      <c r="L724" s="285"/>
      <c r="M724" s="161"/>
      <c r="N724" s="193"/>
      <c r="O724" s="211"/>
      <c r="P724" s="286"/>
      <c r="Q724" s="287"/>
      <c r="R724" s="188"/>
      <c r="S724" s="207"/>
      <c r="T724" s="190"/>
      <c r="U724" s="221"/>
      <c r="V724" s="160"/>
      <c r="W724" s="210"/>
      <c r="X724" s="211"/>
    </row>
    <row r="725">
      <c r="A725" s="158"/>
      <c r="B725" s="284"/>
      <c r="C725" s="231"/>
      <c r="D725" s="158"/>
      <c r="E725" s="159"/>
      <c r="F725" s="160"/>
      <c r="G725" s="161"/>
      <c r="H725" s="159"/>
      <c r="I725" s="161"/>
      <c r="J725" s="161"/>
      <c r="K725" s="222"/>
      <c r="L725" s="285"/>
      <c r="M725" s="161"/>
      <c r="N725" s="193"/>
      <c r="O725" s="211"/>
      <c r="P725" s="286"/>
      <c r="Q725" s="287"/>
      <c r="R725" s="188"/>
      <c r="S725" s="207"/>
      <c r="T725" s="190"/>
      <c r="U725" s="221"/>
      <c r="V725" s="160"/>
      <c r="W725" s="210"/>
      <c r="X725" s="211"/>
    </row>
    <row r="726">
      <c r="A726" s="158"/>
      <c r="B726" s="284"/>
      <c r="C726" s="231"/>
      <c r="D726" s="158"/>
      <c r="E726" s="159"/>
      <c r="F726" s="160"/>
      <c r="G726" s="161"/>
      <c r="H726" s="159"/>
      <c r="I726" s="161"/>
      <c r="J726" s="161"/>
      <c r="K726" s="222"/>
      <c r="L726" s="285"/>
      <c r="M726" s="161"/>
      <c r="N726" s="193"/>
      <c r="O726" s="211"/>
      <c r="P726" s="286"/>
      <c r="Q726" s="287"/>
      <c r="R726" s="188"/>
      <c r="S726" s="207"/>
      <c r="T726" s="190"/>
      <c r="U726" s="221"/>
      <c r="V726" s="160"/>
      <c r="W726" s="210"/>
      <c r="X726" s="211"/>
    </row>
    <row r="727">
      <c r="A727" s="158"/>
      <c r="B727" s="284"/>
      <c r="C727" s="231"/>
      <c r="D727" s="158"/>
      <c r="E727" s="159"/>
      <c r="F727" s="160"/>
      <c r="G727" s="161"/>
      <c r="H727" s="159"/>
      <c r="I727" s="161"/>
      <c r="J727" s="161"/>
      <c r="K727" s="222"/>
      <c r="L727" s="285"/>
      <c r="M727" s="161"/>
      <c r="N727" s="193"/>
      <c r="O727" s="211"/>
      <c r="P727" s="286"/>
      <c r="Q727" s="287"/>
      <c r="R727" s="188"/>
      <c r="S727" s="207"/>
      <c r="T727" s="190"/>
      <c r="U727" s="221"/>
      <c r="V727" s="160"/>
      <c r="W727" s="210"/>
      <c r="X727" s="211"/>
    </row>
    <row r="728">
      <c r="A728" s="158"/>
      <c r="B728" s="284"/>
      <c r="C728" s="231"/>
      <c r="D728" s="158"/>
      <c r="E728" s="159"/>
      <c r="F728" s="160"/>
      <c r="G728" s="161"/>
      <c r="H728" s="159"/>
      <c r="I728" s="161"/>
      <c r="J728" s="161"/>
      <c r="K728" s="222"/>
      <c r="L728" s="285"/>
      <c r="M728" s="161"/>
      <c r="N728" s="193"/>
      <c r="O728" s="211"/>
      <c r="P728" s="286"/>
      <c r="Q728" s="287"/>
      <c r="R728" s="188"/>
      <c r="S728" s="207"/>
      <c r="T728" s="190"/>
      <c r="U728" s="221"/>
      <c r="V728" s="160"/>
      <c r="W728" s="210"/>
      <c r="X728" s="211"/>
    </row>
    <row r="729">
      <c r="A729" s="158"/>
      <c r="B729" s="284"/>
      <c r="C729" s="231"/>
      <c r="D729" s="158"/>
      <c r="E729" s="159"/>
      <c r="F729" s="160"/>
      <c r="G729" s="161"/>
      <c r="H729" s="159"/>
      <c r="I729" s="161"/>
      <c r="J729" s="161"/>
      <c r="K729" s="222"/>
      <c r="L729" s="285"/>
      <c r="M729" s="161"/>
      <c r="N729" s="193"/>
      <c r="O729" s="211"/>
      <c r="P729" s="286"/>
      <c r="Q729" s="287"/>
      <c r="R729" s="188"/>
      <c r="S729" s="207"/>
      <c r="T729" s="190"/>
      <c r="U729" s="221"/>
      <c r="V729" s="160"/>
      <c r="W729" s="210"/>
      <c r="X729" s="211"/>
    </row>
    <row r="730">
      <c r="A730" s="158"/>
      <c r="B730" s="284"/>
      <c r="C730" s="231"/>
      <c r="D730" s="158"/>
      <c r="E730" s="159"/>
      <c r="F730" s="160"/>
      <c r="G730" s="161"/>
      <c r="H730" s="159"/>
      <c r="I730" s="161"/>
      <c r="J730" s="161"/>
      <c r="K730" s="222"/>
      <c r="L730" s="285"/>
      <c r="M730" s="161"/>
      <c r="N730" s="193"/>
      <c r="O730" s="211"/>
      <c r="P730" s="286"/>
      <c r="Q730" s="287"/>
      <c r="R730" s="188"/>
      <c r="S730" s="207"/>
      <c r="T730" s="190"/>
      <c r="U730" s="221"/>
      <c r="V730" s="160"/>
      <c r="W730" s="210"/>
      <c r="X730" s="211"/>
    </row>
    <row r="731">
      <c r="A731" s="158"/>
      <c r="B731" s="284"/>
      <c r="C731" s="231"/>
      <c r="D731" s="158"/>
      <c r="E731" s="159"/>
      <c r="F731" s="160"/>
      <c r="G731" s="161"/>
      <c r="H731" s="159"/>
      <c r="I731" s="161"/>
      <c r="J731" s="161"/>
      <c r="K731" s="222"/>
      <c r="L731" s="285"/>
      <c r="M731" s="161"/>
      <c r="N731" s="193"/>
      <c r="O731" s="211"/>
      <c r="P731" s="286"/>
      <c r="Q731" s="287"/>
      <c r="R731" s="188"/>
      <c r="S731" s="207"/>
      <c r="T731" s="190"/>
      <c r="U731" s="221"/>
      <c r="V731" s="160"/>
      <c r="W731" s="210"/>
      <c r="X731" s="211"/>
    </row>
    <row r="732">
      <c r="A732" s="158"/>
      <c r="B732" s="284"/>
      <c r="C732" s="231"/>
      <c r="D732" s="158"/>
      <c r="E732" s="159"/>
      <c r="F732" s="160"/>
      <c r="G732" s="161"/>
      <c r="H732" s="159"/>
      <c r="I732" s="161"/>
      <c r="J732" s="161"/>
      <c r="K732" s="222"/>
      <c r="L732" s="285"/>
      <c r="M732" s="161"/>
      <c r="N732" s="193"/>
      <c r="O732" s="211"/>
      <c r="P732" s="286"/>
      <c r="Q732" s="287"/>
      <c r="R732" s="188"/>
      <c r="S732" s="207"/>
      <c r="T732" s="190"/>
      <c r="U732" s="221"/>
      <c r="V732" s="160"/>
      <c r="W732" s="210"/>
      <c r="X732" s="211"/>
    </row>
    <row r="733">
      <c r="A733" s="158"/>
      <c r="B733" s="284"/>
      <c r="C733" s="231"/>
      <c r="D733" s="158"/>
      <c r="E733" s="159"/>
      <c r="F733" s="160"/>
      <c r="G733" s="161"/>
      <c r="H733" s="159"/>
      <c r="I733" s="161"/>
      <c r="J733" s="161"/>
      <c r="K733" s="222"/>
      <c r="L733" s="285"/>
      <c r="M733" s="161"/>
      <c r="N733" s="193"/>
      <c r="O733" s="211"/>
      <c r="P733" s="286"/>
      <c r="Q733" s="287"/>
      <c r="R733" s="188"/>
      <c r="S733" s="207"/>
      <c r="T733" s="190"/>
      <c r="U733" s="221"/>
      <c r="V733" s="160"/>
      <c r="W733" s="210"/>
      <c r="X733" s="211"/>
    </row>
    <row r="734">
      <c r="A734" s="158"/>
      <c r="B734" s="284"/>
      <c r="C734" s="231"/>
      <c r="D734" s="158"/>
      <c r="E734" s="159"/>
      <c r="F734" s="160"/>
      <c r="G734" s="161"/>
      <c r="H734" s="159"/>
      <c r="I734" s="161"/>
      <c r="J734" s="161"/>
      <c r="K734" s="222"/>
      <c r="L734" s="285"/>
      <c r="M734" s="161"/>
      <c r="N734" s="193"/>
      <c r="O734" s="211"/>
      <c r="P734" s="286"/>
      <c r="Q734" s="287"/>
      <c r="R734" s="188"/>
      <c r="S734" s="207"/>
      <c r="T734" s="190"/>
      <c r="U734" s="221"/>
      <c r="V734" s="160"/>
      <c r="W734" s="210"/>
      <c r="X734" s="211"/>
    </row>
    <row r="735">
      <c r="A735" s="158"/>
      <c r="B735" s="284"/>
      <c r="C735" s="231"/>
      <c r="D735" s="158"/>
      <c r="E735" s="159"/>
      <c r="F735" s="160"/>
      <c r="G735" s="161"/>
      <c r="H735" s="159"/>
      <c r="I735" s="161"/>
      <c r="J735" s="161"/>
      <c r="K735" s="222"/>
      <c r="L735" s="285"/>
      <c r="M735" s="161"/>
      <c r="N735" s="193"/>
      <c r="O735" s="211"/>
      <c r="P735" s="286"/>
      <c r="Q735" s="287"/>
      <c r="R735" s="188"/>
      <c r="S735" s="207"/>
      <c r="T735" s="190"/>
      <c r="U735" s="221"/>
      <c r="V735" s="160"/>
      <c r="W735" s="210"/>
      <c r="X735" s="211"/>
    </row>
    <row r="736">
      <c r="A736" s="158"/>
      <c r="B736" s="284"/>
      <c r="C736" s="231"/>
      <c r="D736" s="158"/>
      <c r="E736" s="159"/>
      <c r="F736" s="160"/>
      <c r="G736" s="161"/>
      <c r="H736" s="159"/>
      <c r="I736" s="161"/>
      <c r="J736" s="161"/>
      <c r="K736" s="222"/>
      <c r="L736" s="285"/>
      <c r="M736" s="161"/>
      <c r="N736" s="193"/>
      <c r="O736" s="211"/>
      <c r="P736" s="286"/>
      <c r="Q736" s="287"/>
      <c r="R736" s="188"/>
      <c r="S736" s="207"/>
      <c r="T736" s="190"/>
      <c r="U736" s="221"/>
      <c r="V736" s="160"/>
      <c r="W736" s="210"/>
      <c r="X736" s="211"/>
    </row>
    <row r="737">
      <c r="A737" s="158"/>
      <c r="B737" s="284"/>
      <c r="C737" s="231"/>
      <c r="D737" s="158"/>
      <c r="E737" s="159"/>
      <c r="F737" s="160"/>
      <c r="G737" s="161"/>
      <c r="H737" s="159"/>
      <c r="I737" s="161"/>
      <c r="J737" s="161"/>
      <c r="K737" s="222"/>
      <c r="L737" s="285"/>
      <c r="M737" s="161"/>
      <c r="N737" s="193"/>
      <c r="O737" s="211"/>
      <c r="P737" s="286"/>
      <c r="Q737" s="287"/>
      <c r="R737" s="188"/>
      <c r="S737" s="207"/>
      <c r="T737" s="190"/>
      <c r="U737" s="221"/>
      <c r="V737" s="160"/>
      <c r="W737" s="210"/>
      <c r="X737" s="211"/>
    </row>
    <row r="738">
      <c r="A738" s="158"/>
      <c r="B738" s="284"/>
      <c r="C738" s="231"/>
      <c r="D738" s="158"/>
      <c r="E738" s="159"/>
      <c r="F738" s="160"/>
      <c r="G738" s="161"/>
      <c r="H738" s="159"/>
      <c r="I738" s="161"/>
      <c r="J738" s="161"/>
      <c r="K738" s="222"/>
      <c r="L738" s="285"/>
      <c r="M738" s="161"/>
      <c r="N738" s="193"/>
      <c r="O738" s="211"/>
      <c r="P738" s="286"/>
      <c r="Q738" s="287"/>
      <c r="R738" s="188"/>
      <c r="S738" s="207"/>
      <c r="T738" s="190"/>
      <c r="U738" s="221"/>
      <c r="V738" s="160"/>
      <c r="W738" s="210"/>
      <c r="X738" s="211"/>
    </row>
    <row r="739">
      <c r="A739" s="158"/>
      <c r="B739" s="284"/>
      <c r="C739" s="231"/>
      <c r="D739" s="158"/>
      <c r="E739" s="159"/>
      <c r="F739" s="160"/>
      <c r="G739" s="161"/>
      <c r="H739" s="159"/>
      <c r="I739" s="161"/>
      <c r="J739" s="161"/>
      <c r="K739" s="222"/>
      <c r="L739" s="285"/>
      <c r="M739" s="161"/>
      <c r="N739" s="193"/>
      <c r="O739" s="211"/>
      <c r="P739" s="286"/>
      <c r="Q739" s="287"/>
      <c r="R739" s="188"/>
      <c r="S739" s="207"/>
      <c r="T739" s="190"/>
      <c r="U739" s="221"/>
      <c r="V739" s="160"/>
      <c r="W739" s="210"/>
      <c r="X739" s="211"/>
    </row>
    <row r="740">
      <c r="A740" s="158"/>
      <c r="B740" s="284"/>
      <c r="C740" s="231"/>
      <c r="D740" s="158"/>
      <c r="E740" s="159"/>
      <c r="F740" s="160"/>
      <c r="G740" s="161"/>
      <c r="H740" s="159"/>
      <c r="I740" s="161"/>
      <c r="J740" s="161"/>
      <c r="K740" s="222"/>
      <c r="L740" s="285"/>
      <c r="M740" s="161"/>
      <c r="N740" s="193"/>
      <c r="O740" s="211"/>
      <c r="P740" s="286"/>
      <c r="Q740" s="287"/>
      <c r="R740" s="188"/>
      <c r="S740" s="207"/>
      <c r="T740" s="190"/>
      <c r="U740" s="221"/>
      <c r="V740" s="160"/>
      <c r="W740" s="210"/>
      <c r="X740" s="211"/>
    </row>
    <row r="741">
      <c r="A741" s="158"/>
      <c r="B741" s="284"/>
      <c r="C741" s="231"/>
      <c r="D741" s="158"/>
      <c r="E741" s="159"/>
      <c r="F741" s="160"/>
      <c r="G741" s="161"/>
      <c r="H741" s="159"/>
      <c r="I741" s="161"/>
      <c r="J741" s="161"/>
      <c r="K741" s="222"/>
      <c r="L741" s="285"/>
      <c r="M741" s="161"/>
      <c r="N741" s="193"/>
      <c r="O741" s="211"/>
      <c r="P741" s="286"/>
      <c r="Q741" s="287"/>
      <c r="R741" s="188"/>
      <c r="S741" s="207"/>
      <c r="T741" s="190"/>
      <c r="U741" s="221"/>
      <c r="V741" s="160"/>
      <c r="W741" s="210"/>
      <c r="X741" s="211"/>
    </row>
    <row r="742">
      <c r="A742" s="158"/>
      <c r="B742" s="284"/>
      <c r="C742" s="231"/>
      <c r="D742" s="158"/>
      <c r="E742" s="159"/>
      <c r="F742" s="160"/>
      <c r="G742" s="161"/>
      <c r="H742" s="159"/>
      <c r="I742" s="161"/>
      <c r="J742" s="161"/>
      <c r="K742" s="222"/>
      <c r="L742" s="285"/>
      <c r="M742" s="161"/>
      <c r="N742" s="193"/>
      <c r="O742" s="211"/>
      <c r="P742" s="286"/>
      <c r="Q742" s="287"/>
      <c r="R742" s="188"/>
      <c r="S742" s="207"/>
      <c r="T742" s="190"/>
      <c r="U742" s="221"/>
      <c r="V742" s="160"/>
      <c r="W742" s="210"/>
      <c r="X742" s="211"/>
    </row>
    <row r="743">
      <c r="A743" s="158"/>
      <c r="B743" s="284"/>
      <c r="C743" s="231"/>
      <c r="D743" s="158"/>
      <c r="E743" s="159"/>
      <c r="F743" s="160"/>
      <c r="G743" s="161"/>
      <c r="H743" s="159"/>
      <c r="I743" s="161"/>
      <c r="J743" s="161"/>
      <c r="K743" s="222"/>
      <c r="L743" s="285"/>
      <c r="M743" s="161"/>
      <c r="N743" s="193"/>
      <c r="O743" s="211"/>
      <c r="P743" s="286"/>
      <c r="Q743" s="287"/>
      <c r="R743" s="188"/>
      <c r="S743" s="207"/>
      <c r="T743" s="190"/>
      <c r="U743" s="221"/>
      <c r="V743" s="160"/>
      <c r="W743" s="210"/>
      <c r="X743" s="211"/>
    </row>
    <row r="744">
      <c r="A744" s="158"/>
      <c r="B744" s="284"/>
      <c r="C744" s="231"/>
      <c r="D744" s="158"/>
      <c r="E744" s="159"/>
      <c r="F744" s="160"/>
      <c r="G744" s="161"/>
      <c r="H744" s="159"/>
      <c r="I744" s="161"/>
      <c r="J744" s="161"/>
      <c r="K744" s="222"/>
      <c r="L744" s="285"/>
      <c r="M744" s="161"/>
      <c r="N744" s="193"/>
      <c r="O744" s="211"/>
      <c r="P744" s="286"/>
      <c r="Q744" s="287"/>
      <c r="R744" s="188"/>
      <c r="S744" s="207"/>
      <c r="T744" s="190"/>
      <c r="U744" s="221"/>
      <c r="V744" s="160"/>
      <c r="W744" s="210"/>
      <c r="X744" s="211"/>
    </row>
    <row r="745">
      <c r="A745" s="158"/>
      <c r="B745" s="284"/>
      <c r="C745" s="231"/>
      <c r="D745" s="158"/>
      <c r="E745" s="159"/>
      <c r="F745" s="160"/>
      <c r="G745" s="161"/>
      <c r="H745" s="159"/>
      <c r="I745" s="161"/>
      <c r="J745" s="161"/>
      <c r="K745" s="222"/>
      <c r="L745" s="285"/>
      <c r="M745" s="161"/>
      <c r="N745" s="193"/>
      <c r="O745" s="211"/>
      <c r="P745" s="286"/>
      <c r="Q745" s="287"/>
      <c r="R745" s="188"/>
      <c r="S745" s="207"/>
      <c r="T745" s="190"/>
      <c r="U745" s="221"/>
      <c r="V745" s="160"/>
      <c r="W745" s="210"/>
      <c r="X745" s="211"/>
    </row>
    <row r="746">
      <c r="A746" s="158"/>
      <c r="B746" s="284"/>
      <c r="C746" s="231"/>
      <c r="D746" s="158"/>
      <c r="E746" s="159"/>
      <c r="F746" s="160"/>
      <c r="G746" s="161"/>
      <c r="H746" s="159"/>
      <c r="I746" s="161"/>
      <c r="J746" s="161"/>
      <c r="K746" s="222"/>
      <c r="L746" s="285"/>
      <c r="M746" s="161"/>
      <c r="N746" s="193"/>
      <c r="O746" s="211"/>
      <c r="P746" s="286"/>
      <c r="Q746" s="287"/>
      <c r="R746" s="188"/>
      <c r="S746" s="207"/>
      <c r="T746" s="190"/>
      <c r="U746" s="221"/>
      <c r="V746" s="160"/>
      <c r="W746" s="210"/>
      <c r="X746" s="211"/>
    </row>
    <row r="747">
      <c r="A747" s="158"/>
      <c r="B747" s="284"/>
      <c r="C747" s="231"/>
      <c r="D747" s="158"/>
      <c r="E747" s="159"/>
      <c r="F747" s="160"/>
      <c r="G747" s="161"/>
      <c r="H747" s="159"/>
      <c r="I747" s="161"/>
      <c r="J747" s="161"/>
      <c r="K747" s="222"/>
      <c r="L747" s="285"/>
      <c r="M747" s="161"/>
      <c r="N747" s="193"/>
      <c r="O747" s="211"/>
      <c r="P747" s="286"/>
      <c r="Q747" s="287"/>
      <c r="R747" s="188"/>
      <c r="S747" s="207"/>
      <c r="T747" s="190"/>
      <c r="U747" s="221"/>
      <c r="V747" s="160"/>
      <c r="W747" s="210"/>
      <c r="X747" s="211"/>
    </row>
    <row r="748">
      <c r="A748" s="158"/>
      <c r="B748" s="284"/>
      <c r="C748" s="231"/>
      <c r="D748" s="158"/>
      <c r="E748" s="159"/>
      <c r="F748" s="160"/>
      <c r="G748" s="161"/>
      <c r="H748" s="159"/>
      <c r="I748" s="161"/>
      <c r="J748" s="161"/>
      <c r="K748" s="222"/>
      <c r="L748" s="285"/>
      <c r="M748" s="161"/>
      <c r="N748" s="193"/>
      <c r="O748" s="211"/>
      <c r="P748" s="286"/>
      <c r="Q748" s="287"/>
      <c r="R748" s="188"/>
      <c r="S748" s="207"/>
      <c r="T748" s="190"/>
      <c r="U748" s="221"/>
      <c r="V748" s="160"/>
      <c r="W748" s="210"/>
      <c r="X748" s="211"/>
    </row>
    <row r="749">
      <c r="A749" s="158"/>
      <c r="B749" s="284"/>
      <c r="C749" s="231"/>
      <c r="D749" s="158"/>
      <c r="E749" s="159"/>
      <c r="F749" s="160"/>
      <c r="G749" s="161"/>
      <c r="H749" s="159"/>
      <c r="I749" s="161"/>
      <c r="J749" s="161"/>
      <c r="K749" s="222"/>
      <c r="L749" s="285"/>
      <c r="M749" s="161"/>
      <c r="N749" s="193"/>
      <c r="O749" s="211"/>
      <c r="P749" s="286"/>
      <c r="Q749" s="287"/>
      <c r="R749" s="188"/>
      <c r="S749" s="207"/>
      <c r="T749" s="190"/>
      <c r="U749" s="221"/>
      <c r="V749" s="160"/>
      <c r="W749" s="210"/>
      <c r="X749" s="211"/>
    </row>
    <row r="750">
      <c r="A750" s="158"/>
      <c r="B750" s="284"/>
      <c r="C750" s="231"/>
      <c r="D750" s="158"/>
      <c r="E750" s="159"/>
      <c r="F750" s="160"/>
      <c r="G750" s="161"/>
      <c r="H750" s="159"/>
      <c r="I750" s="161"/>
      <c r="J750" s="161"/>
      <c r="K750" s="222"/>
      <c r="L750" s="285"/>
      <c r="M750" s="161"/>
      <c r="N750" s="193"/>
      <c r="O750" s="211"/>
      <c r="P750" s="286"/>
      <c r="Q750" s="287"/>
      <c r="R750" s="188"/>
      <c r="S750" s="207"/>
      <c r="T750" s="190"/>
      <c r="U750" s="221"/>
      <c r="V750" s="160"/>
      <c r="W750" s="210"/>
      <c r="X750" s="211"/>
    </row>
    <row r="751">
      <c r="A751" s="158"/>
      <c r="B751" s="284"/>
      <c r="C751" s="231"/>
      <c r="D751" s="158"/>
      <c r="E751" s="159"/>
      <c r="F751" s="160"/>
      <c r="G751" s="161"/>
      <c r="H751" s="159"/>
      <c r="I751" s="161"/>
      <c r="J751" s="161"/>
      <c r="K751" s="222"/>
      <c r="L751" s="285"/>
      <c r="M751" s="161"/>
      <c r="N751" s="193"/>
      <c r="O751" s="211"/>
      <c r="P751" s="286"/>
      <c r="Q751" s="287"/>
      <c r="R751" s="188"/>
      <c r="S751" s="207"/>
      <c r="T751" s="190"/>
      <c r="U751" s="221"/>
      <c r="V751" s="160"/>
      <c r="W751" s="210"/>
      <c r="X751" s="211"/>
    </row>
    <row r="752">
      <c r="A752" s="158"/>
      <c r="B752" s="284"/>
      <c r="C752" s="231"/>
      <c r="D752" s="158"/>
      <c r="E752" s="159"/>
      <c r="F752" s="160"/>
      <c r="G752" s="161"/>
      <c r="H752" s="159"/>
      <c r="I752" s="161"/>
      <c r="J752" s="161"/>
      <c r="K752" s="222"/>
      <c r="L752" s="285"/>
      <c r="M752" s="161"/>
      <c r="N752" s="193"/>
      <c r="O752" s="211"/>
      <c r="P752" s="286"/>
      <c r="Q752" s="287"/>
      <c r="R752" s="188"/>
      <c r="S752" s="207"/>
      <c r="T752" s="190"/>
      <c r="U752" s="221"/>
      <c r="V752" s="160"/>
      <c r="W752" s="210"/>
      <c r="X752" s="211"/>
    </row>
    <row r="753">
      <c r="A753" s="158"/>
      <c r="B753" s="284"/>
      <c r="C753" s="231"/>
      <c r="D753" s="158"/>
      <c r="E753" s="159"/>
      <c r="F753" s="160"/>
      <c r="G753" s="161"/>
      <c r="H753" s="159"/>
      <c r="I753" s="161"/>
      <c r="J753" s="161"/>
      <c r="K753" s="222"/>
      <c r="L753" s="285"/>
      <c r="M753" s="161"/>
      <c r="N753" s="193"/>
      <c r="O753" s="211"/>
      <c r="P753" s="286"/>
      <c r="Q753" s="287"/>
      <c r="R753" s="188"/>
      <c r="S753" s="207"/>
      <c r="T753" s="190"/>
      <c r="U753" s="221"/>
      <c r="V753" s="160"/>
      <c r="W753" s="210"/>
      <c r="X753" s="211"/>
    </row>
    <row r="754">
      <c r="A754" s="158"/>
      <c r="B754" s="284"/>
      <c r="C754" s="231"/>
      <c r="D754" s="158"/>
      <c r="E754" s="159"/>
      <c r="F754" s="160"/>
      <c r="G754" s="161"/>
      <c r="H754" s="159"/>
      <c r="I754" s="161"/>
      <c r="J754" s="161"/>
      <c r="K754" s="222"/>
      <c r="L754" s="285"/>
      <c r="M754" s="161"/>
      <c r="N754" s="193"/>
      <c r="O754" s="211"/>
      <c r="P754" s="286"/>
      <c r="Q754" s="287"/>
      <c r="R754" s="188"/>
      <c r="S754" s="207"/>
      <c r="T754" s="190"/>
      <c r="U754" s="221"/>
      <c r="V754" s="160"/>
      <c r="W754" s="210"/>
      <c r="X754" s="211"/>
    </row>
    <row r="755">
      <c r="A755" s="158"/>
      <c r="B755" s="284"/>
      <c r="C755" s="231"/>
      <c r="D755" s="158"/>
      <c r="E755" s="159"/>
      <c r="F755" s="160"/>
      <c r="G755" s="161"/>
      <c r="H755" s="159"/>
      <c r="I755" s="161"/>
      <c r="J755" s="161"/>
      <c r="K755" s="222"/>
      <c r="L755" s="285"/>
      <c r="M755" s="161"/>
      <c r="N755" s="193"/>
      <c r="O755" s="211"/>
      <c r="P755" s="286"/>
      <c r="Q755" s="287"/>
      <c r="R755" s="188"/>
      <c r="S755" s="207"/>
      <c r="T755" s="190"/>
      <c r="U755" s="221"/>
      <c r="V755" s="160"/>
      <c r="W755" s="210"/>
      <c r="X755" s="211"/>
    </row>
    <row r="756">
      <c r="A756" s="158"/>
      <c r="B756" s="284"/>
      <c r="C756" s="231"/>
      <c r="D756" s="158"/>
      <c r="E756" s="159"/>
      <c r="F756" s="160"/>
      <c r="G756" s="161"/>
      <c r="H756" s="159"/>
      <c r="I756" s="161"/>
      <c r="J756" s="161"/>
      <c r="K756" s="222"/>
      <c r="L756" s="285"/>
      <c r="M756" s="161"/>
      <c r="N756" s="193"/>
      <c r="O756" s="211"/>
      <c r="P756" s="286"/>
      <c r="Q756" s="287"/>
      <c r="R756" s="188"/>
      <c r="S756" s="207"/>
      <c r="T756" s="190"/>
      <c r="U756" s="221"/>
      <c r="V756" s="160"/>
      <c r="W756" s="210"/>
      <c r="X756" s="211"/>
    </row>
    <row r="757">
      <c r="A757" s="158"/>
      <c r="B757" s="284"/>
      <c r="C757" s="231"/>
      <c r="D757" s="158"/>
      <c r="E757" s="159"/>
      <c r="F757" s="160"/>
      <c r="G757" s="161"/>
      <c r="H757" s="159"/>
      <c r="I757" s="161"/>
      <c r="J757" s="161"/>
      <c r="K757" s="222"/>
      <c r="L757" s="285"/>
      <c r="M757" s="161"/>
      <c r="N757" s="193"/>
      <c r="O757" s="211"/>
      <c r="P757" s="286"/>
      <c r="Q757" s="287"/>
      <c r="R757" s="188"/>
      <c r="S757" s="207"/>
      <c r="T757" s="190"/>
      <c r="U757" s="221"/>
      <c r="V757" s="160"/>
      <c r="W757" s="210"/>
      <c r="X757" s="211"/>
    </row>
    <row r="758">
      <c r="A758" s="158"/>
      <c r="B758" s="284"/>
      <c r="C758" s="231"/>
      <c r="D758" s="158"/>
      <c r="E758" s="159"/>
      <c r="F758" s="160"/>
      <c r="G758" s="161"/>
      <c r="H758" s="159"/>
      <c r="I758" s="161"/>
      <c r="J758" s="161"/>
      <c r="K758" s="222"/>
      <c r="L758" s="285"/>
      <c r="M758" s="161"/>
      <c r="N758" s="193"/>
      <c r="O758" s="211"/>
      <c r="P758" s="286"/>
      <c r="Q758" s="287"/>
      <c r="R758" s="188"/>
      <c r="S758" s="207"/>
      <c r="T758" s="190"/>
      <c r="U758" s="221"/>
      <c r="V758" s="160"/>
      <c r="W758" s="210"/>
      <c r="X758" s="211"/>
    </row>
    <row r="759">
      <c r="A759" s="158"/>
      <c r="B759" s="284"/>
      <c r="C759" s="231"/>
      <c r="D759" s="158"/>
      <c r="E759" s="159"/>
      <c r="F759" s="160"/>
      <c r="G759" s="161"/>
      <c r="H759" s="159"/>
      <c r="I759" s="161"/>
      <c r="J759" s="161"/>
      <c r="K759" s="222"/>
      <c r="L759" s="285"/>
      <c r="M759" s="161"/>
      <c r="N759" s="193"/>
      <c r="O759" s="211"/>
      <c r="P759" s="286"/>
      <c r="Q759" s="287"/>
      <c r="R759" s="188"/>
      <c r="S759" s="207"/>
      <c r="T759" s="190"/>
      <c r="U759" s="221"/>
      <c r="V759" s="160"/>
      <c r="W759" s="210"/>
      <c r="X759" s="211"/>
    </row>
    <row r="760">
      <c r="A760" s="158"/>
      <c r="B760" s="284"/>
      <c r="C760" s="231"/>
      <c r="D760" s="158"/>
      <c r="E760" s="159"/>
      <c r="F760" s="160"/>
      <c r="G760" s="161"/>
      <c r="H760" s="159"/>
      <c r="I760" s="161"/>
      <c r="J760" s="161"/>
      <c r="K760" s="222"/>
      <c r="L760" s="285"/>
      <c r="M760" s="161"/>
      <c r="N760" s="193"/>
      <c r="O760" s="211"/>
      <c r="P760" s="286"/>
      <c r="Q760" s="287"/>
      <c r="R760" s="188"/>
      <c r="S760" s="207"/>
      <c r="T760" s="190"/>
      <c r="U760" s="221"/>
      <c r="V760" s="160"/>
      <c r="W760" s="210"/>
      <c r="X760" s="211"/>
    </row>
    <row r="761">
      <c r="A761" s="158"/>
      <c r="B761" s="284"/>
      <c r="C761" s="231"/>
      <c r="D761" s="158"/>
      <c r="E761" s="159"/>
      <c r="F761" s="160"/>
      <c r="G761" s="161"/>
      <c r="H761" s="159"/>
      <c r="I761" s="161"/>
      <c r="J761" s="161"/>
      <c r="K761" s="222"/>
      <c r="L761" s="285"/>
      <c r="M761" s="161"/>
      <c r="N761" s="193"/>
      <c r="O761" s="211"/>
      <c r="P761" s="286"/>
      <c r="Q761" s="287"/>
      <c r="R761" s="188"/>
      <c r="S761" s="207"/>
      <c r="T761" s="190"/>
      <c r="U761" s="221"/>
      <c r="V761" s="160"/>
      <c r="W761" s="210"/>
      <c r="X761" s="211"/>
    </row>
    <row r="762">
      <c r="A762" s="158"/>
      <c r="B762" s="284"/>
      <c r="C762" s="231"/>
      <c r="D762" s="158"/>
      <c r="E762" s="159"/>
      <c r="F762" s="160"/>
      <c r="G762" s="161"/>
      <c r="H762" s="159"/>
      <c r="I762" s="161"/>
      <c r="J762" s="161"/>
      <c r="K762" s="222"/>
      <c r="L762" s="285"/>
      <c r="M762" s="161"/>
      <c r="N762" s="193"/>
      <c r="O762" s="211"/>
      <c r="P762" s="286"/>
      <c r="Q762" s="287"/>
      <c r="R762" s="188"/>
      <c r="S762" s="207"/>
      <c r="T762" s="190"/>
      <c r="U762" s="221"/>
      <c r="V762" s="160"/>
      <c r="W762" s="210"/>
      <c r="X762" s="211"/>
    </row>
    <row r="763">
      <c r="A763" s="158"/>
      <c r="B763" s="284"/>
      <c r="C763" s="231"/>
      <c r="D763" s="158"/>
      <c r="E763" s="159"/>
      <c r="F763" s="160"/>
      <c r="G763" s="161"/>
      <c r="H763" s="159"/>
      <c r="I763" s="161"/>
      <c r="J763" s="161"/>
      <c r="K763" s="222"/>
      <c r="L763" s="285"/>
      <c r="M763" s="161"/>
      <c r="N763" s="193"/>
      <c r="O763" s="211"/>
      <c r="P763" s="286"/>
      <c r="Q763" s="287"/>
      <c r="R763" s="188"/>
      <c r="S763" s="207"/>
      <c r="T763" s="190"/>
      <c r="U763" s="221"/>
      <c r="V763" s="160"/>
      <c r="W763" s="210"/>
      <c r="X763" s="211"/>
    </row>
    <row r="764">
      <c r="A764" s="158"/>
      <c r="B764" s="284"/>
      <c r="C764" s="231"/>
      <c r="D764" s="158"/>
      <c r="E764" s="159"/>
      <c r="F764" s="160"/>
      <c r="G764" s="161"/>
      <c r="H764" s="159"/>
      <c r="I764" s="161"/>
      <c r="J764" s="161"/>
      <c r="K764" s="222"/>
      <c r="L764" s="285"/>
      <c r="M764" s="161"/>
      <c r="N764" s="193"/>
      <c r="O764" s="211"/>
      <c r="P764" s="286"/>
      <c r="Q764" s="287"/>
      <c r="R764" s="188"/>
      <c r="S764" s="207"/>
      <c r="T764" s="190"/>
      <c r="U764" s="221"/>
      <c r="V764" s="160"/>
      <c r="W764" s="210"/>
      <c r="X764" s="211"/>
    </row>
    <row r="765">
      <c r="A765" s="158"/>
      <c r="B765" s="284"/>
      <c r="C765" s="231"/>
      <c r="D765" s="158"/>
      <c r="E765" s="159"/>
      <c r="F765" s="160"/>
      <c r="G765" s="161"/>
      <c r="H765" s="159"/>
      <c r="I765" s="161"/>
      <c r="J765" s="161"/>
      <c r="K765" s="222"/>
      <c r="L765" s="285"/>
      <c r="M765" s="161"/>
      <c r="N765" s="193"/>
      <c r="O765" s="211"/>
      <c r="P765" s="286"/>
      <c r="Q765" s="287"/>
      <c r="R765" s="188"/>
      <c r="S765" s="207"/>
      <c r="T765" s="190"/>
      <c r="U765" s="221"/>
      <c r="V765" s="160"/>
      <c r="W765" s="210"/>
      <c r="X765" s="211"/>
    </row>
    <row r="766">
      <c r="A766" s="158"/>
      <c r="B766" s="284"/>
      <c r="C766" s="231"/>
      <c r="D766" s="158"/>
      <c r="E766" s="159"/>
      <c r="F766" s="160"/>
      <c r="G766" s="161"/>
      <c r="H766" s="159"/>
      <c r="I766" s="161"/>
      <c r="J766" s="161"/>
      <c r="K766" s="222"/>
      <c r="L766" s="285"/>
      <c r="M766" s="161"/>
      <c r="N766" s="193"/>
      <c r="O766" s="211"/>
      <c r="P766" s="286"/>
      <c r="Q766" s="287"/>
      <c r="R766" s="188"/>
      <c r="S766" s="207"/>
      <c r="T766" s="190"/>
      <c r="U766" s="221"/>
      <c r="V766" s="160"/>
      <c r="W766" s="210"/>
      <c r="X766" s="211"/>
    </row>
    <row r="767">
      <c r="A767" s="158"/>
      <c r="B767" s="284"/>
      <c r="C767" s="231"/>
      <c r="D767" s="158"/>
      <c r="E767" s="159"/>
      <c r="F767" s="160"/>
      <c r="G767" s="161"/>
      <c r="H767" s="159"/>
      <c r="I767" s="161"/>
      <c r="J767" s="161"/>
      <c r="K767" s="222"/>
      <c r="L767" s="285"/>
      <c r="M767" s="161"/>
      <c r="N767" s="193"/>
      <c r="O767" s="211"/>
      <c r="P767" s="286"/>
      <c r="Q767" s="287"/>
      <c r="R767" s="188"/>
      <c r="S767" s="207"/>
      <c r="T767" s="190"/>
      <c r="U767" s="221"/>
      <c r="V767" s="160"/>
      <c r="W767" s="210"/>
      <c r="X767" s="211"/>
    </row>
    <row r="768">
      <c r="A768" s="158"/>
      <c r="B768" s="284"/>
      <c r="C768" s="231"/>
      <c r="D768" s="158"/>
      <c r="E768" s="159"/>
      <c r="F768" s="160"/>
      <c r="G768" s="161"/>
      <c r="H768" s="159"/>
      <c r="I768" s="161"/>
      <c r="J768" s="161"/>
      <c r="K768" s="222"/>
      <c r="L768" s="285"/>
      <c r="M768" s="161"/>
      <c r="N768" s="193"/>
      <c r="O768" s="211"/>
      <c r="P768" s="286"/>
      <c r="Q768" s="287"/>
      <c r="R768" s="188"/>
      <c r="S768" s="207"/>
      <c r="T768" s="190"/>
      <c r="U768" s="221"/>
      <c r="V768" s="160"/>
      <c r="W768" s="210"/>
      <c r="X768" s="211"/>
    </row>
    <row r="769">
      <c r="A769" s="158"/>
      <c r="B769" s="284"/>
      <c r="C769" s="231"/>
      <c r="D769" s="158"/>
      <c r="E769" s="159"/>
      <c r="F769" s="160"/>
      <c r="G769" s="161"/>
      <c r="H769" s="159"/>
      <c r="I769" s="161"/>
      <c r="J769" s="161"/>
      <c r="K769" s="222"/>
      <c r="L769" s="285"/>
      <c r="M769" s="161"/>
      <c r="N769" s="193"/>
      <c r="O769" s="211"/>
      <c r="P769" s="286"/>
      <c r="Q769" s="287"/>
      <c r="R769" s="188"/>
      <c r="S769" s="207"/>
      <c r="T769" s="190"/>
      <c r="U769" s="221"/>
      <c r="V769" s="160"/>
      <c r="W769" s="210"/>
      <c r="X769" s="211"/>
    </row>
    <row r="770">
      <c r="A770" s="158"/>
      <c r="B770" s="284"/>
      <c r="C770" s="231"/>
      <c r="D770" s="158"/>
      <c r="E770" s="159"/>
      <c r="F770" s="160"/>
      <c r="G770" s="161"/>
      <c r="H770" s="159"/>
      <c r="I770" s="161"/>
      <c r="J770" s="161"/>
      <c r="K770" s="222"/>
      <c r="L770" s="285"/>
      <c r="M770" s="161"/>
      <c r="N770" s="193"/>
      <c r="O770" s="211"/>
      <c r="P770" s="286"/>
      <c r="Q770" s="287"/>
      <c r="R770" s="188"/>
      <c r="S770" s="207"/>
      <c r="T770" s="190"/>
      <c r="U770" s="221"/>
      <c r="V770" s="160"/>
      <c r="W770" s="210"/>
      <c r="X770" s="211"/>
    </row>
    <row r="771">
      <c r="A771" s="158"/>
      <c r="B771" s="284"/>
      <c r="C771" s="231"/>
      <c r="D771" s="158"/>
      <c r="E771" s="159"/>
      <c r="F771" s="160"/>
      <c r="G771" s="161"/>
      <c r="H771" s="159"/>
      <c r="I771" s="161"/>
      <c r="J771" s="161"/>
      <c r="K771" s="222"/>
      <c r="L771" s="285"/>
      <c r="M771" s="161"/>
      <c r="N771" s="193"/>
      <c r="O771" s="211"/>
      <c r="P771" s="286"/>
      <c r="Q771" s="287"/>
      <c r="R771" s="188"/>
      <c r="S771" s="207"/>
      <c r="T771" s="190"/>
      <c r="U771" s="221"/>
      <c r="V771" s="160"/>
      <c r="W771" s="210"/>
      <c r="X771" s="211"/>
    </row>
    <row r="772">
      <c r="A772" s="158"/>
      <c r="B772" s="284"/>
      <c r="C772" s="231"/>
      <c r="D772" s="158"/>
      <c r="E772" s="159"/>
      <c r="F772" s="160"/>
      <c r="G772" s="161"/>
      <c r="H772" s="159"/>
      <c r="I772" s="161"/>
      <c r="J772" s="161"/>
      <c r="K772" s="222"/>
      <c r="L772" s="285"/>
      <c r="M772" s="161"/>
      <c r="N772" s="193"/>
      <c r="O772" s="211"/>
      <c r="P772" s="286"/>
      <c r="Q772" s="287"/>
      <c r="R772" s="188"/>
      <c r="S772" s="207"/>
      <c r="T772" s="190"/>
      <c r="U772" s="221"/>
      <c r="V772" s="160"/>
      <c r="W772" s="210"/>
      <c r="X772" s="211"/>
    </row>
    <row r="773">
      <c r="A773" s="158"/>
      <c r="B773" s="284"/>
      <c r="C773" s="231"/>
      <c r="D773" s="158"/>
      <c r="E773" s="159"/>
      <c r="F773" s="160"/>
      <c r="G773" s="161"/>
      <c r="H773" s="159"/>
      <c r="I773" s="161"/>
      <c r="J773" s="161"/>
      <c r="K773" s="222"/>
      <c r="L773" s="285"/>
      <c r="M773" s="161"/>
      <c r="N773" s="193"/>
      <c r="O773" s="211"/>
      <c r="P773" s="286"/>
      <c r="Q773" s="287"/>
      <c r="R773" s="188"/>
      <c r="S773" s="207"/>
      <c r="T773" s="190"/>
      <c r="U773" s="221"/>
      <c r="V773" s="160"/>
      <c r="W773" s="210"/>
      <c r="X773" s="211"/>
    </row>
    <row r="774">
      <c r="A774" s="158"/>
      <c r="B774" s="284"/>
      <c r="C774" s="231"/>
      <c r="D774" s="158"/>
      <c r="E774" s="159"/>
      <c r="F774" s="160"/>
      <c r="G774" s="161"/>
      <c r="H774" s="159"/>
      <c r="I774" s="161"/>
      <c r="J774" s="161"/>
      <c r="K774" s="222"/>
      <c r="L774" s="285"/>
      <c r="M774" s="161"/>
      <c r="N774" s="193"/>
      <c r="O774" s="211"/>
      <c r="P774" s="286"/>
      <c r="Q774" s="287"/>
      <c r="R774" s="188"/>
      <c r="S774" s="207"/>
      <c r="T774" s="190"/>
      <c r="U774" s="221"/>
      <c r="V774" s="160"/>
      <c r="W774" s="210"/>
      <c r="X774" s="211"/>
    </row>
    <row r="775">
      <c r="A775" s="158"/>
      <c r="B775" s="284"/>
      <c r="C775" s="231"/>
      <c r="D775" s="158"/>
      <c r="E775" s="159"/>
      <c r="F775" s="160"/>
      <c r="G775" s="161"/>
      <c r="H775" s="159"/>
      <c r="I775" s="161"/>
      <c r="J775" s="161"/>
      <c r="K775" s="222"/>
      <c r="L775" s="285"/>
      <c r="M775" s="161"/>
      <c r="N775" s="193"/>
      <c r="O775" s="211"/>
      <c r="P775" s="286"/>
      <c r="Q775" s="287"/>
      <c r="R775" s="188"/>
      <c r="S775" s="207"/>
      <c r="T775" s="190"/>
      <c r="U775" s="221"/>
      <c r="V775" s="160"/>
      <c r="W775" s="210"/>
      <c r="X775" s="211"/>
    </row>
    <row r="776">
      <c r="A776" s="158"/>
      <c r="B776" s="284"/>
      <c r="C776" s="231"/>
      <c r="D776" s="158"/>
      <c r="E776" s="159"/>
      <c r="F776" s="160"/>
      <c r="G776" s="161"/>
      <c r="H776" s="159"/>
      <c r="I776" s="161"/>
      <c r="J776" s="161"/>
      <c r="K776" s="222"/>
      <c r="L776" s="285"/>
      <c r="M776" s="161"/>
      <c r="N776" s="193"/>
      <c r="O776" s="211"/>
      <c r="P776" s="286"/>
      <c r="Q776" s="287"/>
      <c r="R776" s="188"/>
      <c r="S776" s="207"/>
      <c r="T776" s="190"/>
      <c r="U776" s="221"/>
      <c r="V776" s="160"/>
      <c r="W776" s="210"/>
      <c r="X776" s="211"/>
    </row>
    <row r="777">
      <c r="A777" s="158"/>
      <c r="B777" s="284"/>
      <c r="C777" s="231"/>
      <c r="D777" s="158"/>
      <c r="E777" s="159"/>
      <c r="F777" s="160"/>
      <c r="G777" s="161"/>
      <c r="H777" s="159"/>
      <c r="I777" s="161"/>
      <c r="J777" s="161"/>
      <c r="K777" s="222"/>
      <c r="L777" s="285"/>
      <c r="M777" s="161"/>
      <c r="N777" s="193"/>
      <c r="O777" s="211"/>
      <c r="P777" s="286"/>
      <c r="Q777" s="287"/>
      <c r="R777" s="188"/>
      <c r="S777" s="207"/>
      <c r="T777" s="190"/>
      <c r="U777" s="221"/>
      <c r="V777" s="160"/>
      <c r="W777" s="210"/>
      <c r="X777" s="211"/>
    </row>
    <row r="778">
      <c r="A778" s="158"/>
      <c r="B778" s="284"/>
      <c r="C778" s="231"/>
      <c r="D778" s="158"/>
      <c r="E778" s="159"/>
      <c r="F778" s="160"/>
      <c r="G778" s="161"/>
      <c r="H778" s="159"/>
      <c r="I778" s="161"/>
      <c r="J778" s="161"/>
      <c r="K778" s="222"/>
      <c r="L778" s="285"/>
      <c r="M778" s="161"/>
      <c r="N778" s="193"/>
      <c r="O778" s="211"/>
      <c r="P778" s="286"/>
      <c r="Q778" s="287"/>
      <c r="R778" s="188"/>
      <c r="S778" s="207"/>
      <c r="T778" s="190"/>
      <c r="U778" s="221"/>
      <c r="V778" s="160"/>
      <c r="W778" s="210"/>
      <c r="X778" s="211"/>
    </row>
    <row r="779">
      <c r="A779" s="158"/>
      <c r="B779" s="284"/>
      <c r="C779" s="231"/>
      <c r="D779" s="158"/>
      <c r="E779" s="159"/>
      <c r="F779" s="160"/>
      <c r="G779" s="161"/>
      <c r="H779" s="159"/>
      <c r="I779" s="161"/>
      <c r="J779" s="161"/>
      <c r="K779" s="222"/>
      <c r="L779" s="285"/>
      <c r="M779" s="161"/>
      <c r="N779" s="193"/>
      <c r="O779" s="211"/>
      <c r="P779" s="286"/>
      <c r="Q779" s="287"/>
      <c r="R779" s="188"/>
      <c r="S779" s="207"/>
      <c r="T779" s="190"/>
      <c r="U779" s="221"/>
      <c r="V779" s="160"/>
      <c r="W779" s="210"/>
      <c r="X779" s="211"/>
    </row>
    <row r="780">
      <c r="A780" s="158"/>
      <c r="B780" s="284"/>
      <c r="C780" s="231"/>
      <c r="D780" s="158"/>
      <c r="E780" s="159"/>
      <c r="F780" s="160"/>
      <c r="G780" s="161"/>
      <c r="H780" s="159"/>
      <c r="I780" s="161"/>
      <c r="J780" s="161"/>
      <c r="K780" s="222"/>
      <c r="L780" s="285"/>
      <c r="M780" s="161"/>
      <c r="N780" s="193"/>
      <c r="O780" s="211"/>
      <c r="P780" s="286"/>
      <c r="Q780" s="287"/>
      <c r="R780" s="188"/>
      <c r="S780" s="207"/>
      <c r="T780" s="190"/>
      <c r="U780" s="221"/>
      <c r="V780" s="160"/>
      <c r="W780" s="210"/>
      <c r="X780" s="211"/>
    </row>
    <row r="781">
      <c r="A781" s="158"/>
      <c r="B781" s="284"/>
      <c r="C781" s="231"/>
      <c r="D781" s="158"/>
      <c r="E781" s="159"/>
      <c r="F781" s="160"/>
      <c r="G781" s="161"/>
      <c r="H781" s="159"/>
      <c r="I781" s="161"/>
      <c r="J781" s="161"/>
      <c r="K781" s="222"/>
      <c r="L781" s="285"/>
      <c r="M781" s="161"/>
      <c r="N781" s="193"/>
      <c r="O781" s="211"/>
      <c r="P781" s="286"/>
      <c r="Q781" s="287"/>
      <c r="R781" s="188"/>
      <c r="S781" s="207"/>
      <c r="T781" s="190"/>
      <c r="U781" s="221"/>
      <c r="V781" s="160"/>
      <c r="W781" s="210"/>
      <c r="X781" s="211"/>
    </row>
    <row r="782">
      <c r="A782" s="158"/>
      <c r="B782" s="284"/>
      <c r="C782" s="231"/>
      <c r="D782" s="158"/>
      <c r="E782" s="159"/>
      <c r="F782" s="160"/>
      <c r="G782" s="161"/>
      <c r="H782" s="159"/>
      <c r="I782" s="161"/>
      <c r="J782" s="161"/>
      <c r="K782" s="222"/>
      <c r="L782" s="285"/>
      <c r="M782" s="161"/>
      <c r="N782" s="193"/>
      <c r="O782" s="211"/>
      <c r="P782" s="286"/>
      <c r="Q782" s="287"/>
      <c r="R782" s="188"/>
      <c r="S782" s="207"/>
      <c r="T782" s="190"/>
      <c r="U782" s="221"/>
      <c r="V782" s="160"/>
      <c r="W782" s="210"/>
      <c r="X782" s="211"/>
    </row>
    <row r="783">
      <c r="A783" s="158"/>
      <c r="B783" s="284"/>
      <c r="C783" s="231"/>
      <c r="D783" s="158"/>
      <c r="E783" s="159"/>
      <c r="F783" s="160"/>
      <c r="G783" s="161"/>
      <c r="H783" s="159"/>
      <c r="I783" s="161"/>
      <c r="J783" s="161"/>
      <c r="K783" s="222"/>
      <c r="L783" s="285"/>
      <c r="M783" s="161"/>
      <c r="N783" s="193"/>
      <c r="O783" s="211"/>
      <c r="P783" s="286"/>
      <c r="Q783" s="287"/>
      <c r="R783" s="188"/>
      <c r="S783" s="207"/>
      <c r="T783" s="190"/>
      <c r="U783" s="221"/>
      <c r="V783" s="160"/>
      <c r="W783" s="210"/>
      <c r="X783" s="211"/>
    </row>
    <row r="784">
      <c r="A784" s="158"/>
      <c r="B784" s="284"/>
      <c r="C784" s="231"/>
      <c r="D784" s="158"/>
      <c r="E784" s="159"/>
      <c r="F784" s="160"/>
      <c r="G784" s="161"/>
      <c r="H784" s="159"/>
      <c r="I784" s="161"/>
      <c r="J784" s="161"/>
      <c r="K784" s="222"/>
      <c r="L784" s="285"/>
      <c r="M784" s="161"/>
      <c r="N784" s="193"/>
      <c r="O784" s="211"/>
      <c r="P784" s="286"/>
      <c r="Q784" s="287"/>
      <c r="R784" s="188"/>
      <c r="S784" s="207"/>
      <c r="T784" s="190"/>
      <c r="U784" s="221"/>
      <c r="V784" s="160"/>
      <c r="W784" s="210"/>
      <c r="X784" s="211"/>
    </row>
    <row r="785">
      <c r="A785" s="158"/>
      <c r="B785" s="284"/>
      <c r="C785" s="231"/>
      <c r="D785" s="158"/>
      <c r="E785" s="159"/>
      <c r="F785" s="160"/>
      <c r="G785" s="161"/>
      <c r="H785" s="159"/>
      <c r="I785" s="161"/>
      <c r="J785" s="161"/>
      <c r="K785" s="222"/>
      <c r="L785" s="285"/>
      <c r="M785" s="161"/>
      <c r="N785" s="193"/>
      <c r="O785" s="211"/>
      <c r="P785" s="286"/>
      <c r="Q785" s="287"/>
      <c r="R785" s="188"/>
      <c r="S785" s="207"/>
      <c r="T785" s="190"/>
      <c r="U785" s="221"/>
      <c r="V785" s="160"/>
      <c r="W785" s="210"/>
      <c r="X785" s="211"/>
    </row>
    <row r="786">
      <c r="A786" s="158"/>
      <c r="B786" s="284"/>
      <c r="C786" s="231"/>
      <c r="D786" s="158"/>
      <c r="E786" s="159"/>
      <c r="F786" s="160"/>
      <c r="G786" s="161"/>
      <c r="H786" s="159"/>
      <c r="I786" s="161"/>
      <c r="J786" s="161"/>
      <c r="K786" s="222"/>
      <c r="L786" s="285"/>
      <c r="M786" s="161"/>
      <c r="N786" s="193"/>
      <c r="O786" s="211"/>
      <c r="P786" s="286"/>
      <c r="Q786" s="287"/>
      <c r="R786" s="188"/>
      <c r="S786" s="207"/>
      <c r="T786" s="190"/>
      <c r="U786" s="221"/>
      <c r="V786" s="160"/>
      <c r="W786" s="210"/>
      <c r="X786" s="211"/>
    </row>
    <row r="787">
      <c r="A787" s="158"/>
      <c r="B787" s="284"/>
      <c r="C787" s="231"/>
      <c r="D787" s="158"/>
      <c r="E787" s="159"/>
      <c r="F787" s="160"/>
      <c r="G787" s="161"/>
      <c r="H787" s="159"/>
      <c r="I787" s="161"/>
      <c r="J787" s="161"/>
      <c r="K787" s="222"/>
      <c r="L787" s="285"/>
      <c r="M787" s="161"/>
      <c r="N787" s="193"/>
      <c r="O787" s="211"/>
      <c r="P787" s="286"/>
      <c r="Q787" s="287"/>
      <c r="R787" s="188"/>
      <c r="S787" s="207"/>
      <c r="T787" s="190"/>
      <c r="U787" s="221"/>
      <c r="V787" s="160"/>
      <c r="W787" s="210"/>
      <c r="X787" s="211"/>
    </row>
    <row r="788">
      <c r="A788" s="158"/>
      <c r="B788" s="284"/>
      <c r="C788" s="231"/>
      <c r="D788" s="158"/>
      <c r="E788" s="159"/>
      <c r="F788" s="160"/>
      <c r="G788" s="161"/>
      <c r="H788" s="159"/>
      <c r="I788" s="161"/>
      <c r="J788" s="161"/>
      <c r="K788" s="222"/>
      <c r="L788" s="285"/>
      <c r="M788" s="161"/>
      <c r="N788" s="193"/>
      <c r="O788" s="211"/>
      <c r="P788" s="286"/>
      <c r="Q788" s="287"/>
      <c r="R788" s="188"/>
      <c r="S788" s="207"/>
      <c r="T788" s="190"/>
      <c r="U788" s="221"/>
      <c r="V788" s="160"/>
      <c r="W788" s="210"/>
      <c r="X788" s="211"/>
    </row>
    <row r="789">
      <c r="A789" s="158"/>
      <c r="B789" s="284"/>
      <c r="C789" s="231"/>
      <c r="D789" s="158"/>
      <c r="E789" s="159"/>
      <c r="F789" s="160"/>
      <c r="G789" s="161"/>
      <c r="H789" s="159"/>
      <c r="I789" s="161"/>
      <c r="J789" s="161"/>
      <c r="K789" s="222"/>
      <c r="L789" s="285"/>
      <c r="M789" s="161"/>
      <c r="N789" s="193"/>
      <c r="O789" s="211"/>
      <c r="P789" s="286"/>
      <c r="Q789" s="287"/>
      <c r="R789" s="188"/>
      <c r="S789" s="207"/>
      <c r="T789" s="190"/>
      <c r="U789" s="221"/>
      <c r="V789" s="160"/>
      <c r="W789" s="210"/>
      <c r="X789" s="211"/>
    </row>
    <row r="790">
      <c r="A790" s="158"/>
      <c r="B790" s="284"/>
      <c r="C790" s="231"/>
      <c r="D790" s="158"/>
      <c r="E790" s="159"/>
      <c r="F790" s="160"/>
      <c r="G790" s="161"/>
      <c r="H790" s="159"/>
      <c r="I790" s="161"/>
      <c r="J790" s="161"/>
      <c r="K790" s="222"/>
      <c r="L790" s="285"/>
      <c r="M790" s="161"/>
      <c r="N790" s="193"/>
      <c r="O790" s="211"/>
      <c r="P790" s="286"/>
      <c r="Q790" s="287"/>
      <c r="R790" s="188"/>
      <c r="S790" s="207"/>
      <c r="T790" s="190"/>
      <c r="U790" s="221"/>
      <c r="V790" s="160"/>
      <c r="W790" s="210"/>
      <c r="X790" s="211"/>
    </row>
    <row r="791">
      <c r="A791" s="158"/>
      <c r="B791" s="284"/>
      <c r="C791" s="231"/>
      <c r="D791" s="158"/>
      <c r="E791" s="159"/>
      <c r="F791" s="160"/>
      <c r="G791" s="161"/>
      <c r="H791" s="159"/>
      <c r="I791" s="161"/>
      <c r="J791" s="161"/>
      <c r="K791" s="222"/>
      <c r="L791" s="285"/>
      <c r="M791" s="161"/>
      <c r="N791" s="193"/>
      <c r="O791" s="211"/>
      <c r="P791" s="286"/>
      <c r="Q791" s="287"/>
      <c r="R791" s="188"/>
      <c r="S791" s="207"/>
      <c r="T791" s="190"/>
      <c r="U791" s="221"/>
      <c r="V791" s="160"/>
      <c r="W791" s="210"/>
      <c r="X791" s="211"/>
    </row>
    <row r="792">
      <c r="A792" s="158"/>
      <c r="B792" s="284"/>
      <c r="C792" s="231"/>
      <c r="D792" s="158"/>
      <c r="E792" s="159"/>
      <c r="F792" s="160"/>
      <c r="G792" s="161"/>
      <c r="H792" s="159"/>
      <c r="I792" s="161"/>
      <c r="J792" s="161"/>
      <c r="K792" s="222"/>
      <c r="L792" s="285"/>
      <c r="M792" s="161"/>
      <c r="N792" s="193"/>
      <c r="O792" s="211"/>
      <c r="P792" s="286"/>
      <c r="Q792" s="287"/>
      <c r="R792" s="188"/>
      <c r="S792" s="207"/>
      <c r="T792" s="190"/>
      <c r="U792" s="221"/>
      <c r="V792" s="160"/>
      <c r="W792" s="210"/>
      <c r="X792" s="211"/>
    </row>
    <row r="793">
      <c r="A793" s="158"/>
      <c r="B793" s="284"/>
      <c r="C793" s="231"/>
      <c r="D793" s="158"/>
      <c r="E793" s="159"/>
      <c r="F793" s="160"/>
      <c r="G793" s="161"/>
      <c r="H793" s="159"/>
      <c r="I793" s="161"/>
      <c r="J793" s="161"/>
      <c r="K793" s="222"/>
      <c r="L793" s="285"/>
      <c r="M793" s="161"/>
      <c r="N793" s="193"/>
      <c r="O793" s="211"/>
      <c r="P793" s="286"/>
      <c r="Q793" s="287"/>
      <c r="R793" s="188"/>
      <c r="S793" s="207"/>
      <c r="T793" s="190"/>
      <c r="U793" s="221"/>
      <c r="V793" s="160"/>
      <c r="W793" s="210"/>
      <c r="X793" s="211"/>
    </row>
    <row r="794">
      <c r="A794" s="158"/>
      <c r="B794" s="284"/>
      <c r="C794" s="231"/>
      <c r="D794" s="158"/>
      <c r="E794" s="159"/>
      <c r="F794" s="160"/>
      <c r="G794" s="161"/>
      <c r="H794" s="159"/>
      <c r="I794" s="161"/>
      <c r="J794" s="161"/>
      <c r="K794" s="222"/>
      <c r="L794" s="285"/>
      <c r="M794" s="161"/>
      <c r="N794" s="193"/>
      <c r="O794" s="211"/>
      <c r="P794" s="286"/>
      <c r="Q794" s="287"/>
      <c r="R794" s="188"/>
      <c r="S794" s="207"/>
      <c r="T794" s="190"/>
      <c r="U794" s="221"/>
      <c r="V794" s="160"/>
      <c r="W794" s="210"/>
      <c r="X794" s="211"/>
    </row>
    <row r="795">
      <c r="A795" s="158"/>
      <c r="B795" s="284"/>
      <c r="C795" s="231"/>
      <c r="D795" s="158"/>
      <c r="E795" s="159"/>
      <c r="F795" s="160"/>
      <c r="G795" s="161"/>
      <c r="H795" s="159"/>
      <c r="I795" s="161"/>
      <c r="J795" s="161"/>
      <c r="K795" s="222"/>
      <c r="L795" s="285"/>
      <c r="M795" s="161"/>
      <c r="N795" s="193"/>
      <c r="O795" s="211"/>
      <c r="P795" s="286"/>
      <c r="Q795" s="287"/>
      <c r="R795" s="188"/>
      <c r="S795" s="207"/>
      <c r="T795" s="190"/>
      <c r="U795" s="221"/>
      <c r="V795" s="160"/>
      <c r="W795" s="210"/>
      <c r="X795" s="211"/>
    </row>
    <row r="796">
      <c r="A796" s="158"/>
      <c r="B796" s="284"/>
      <c r="C796" s="231"/>
      <c r="D796" s="158"/>
      <c r="E796" s="159"/>
      <c r="F796" s="160"/>
      <c r="G796" s="161"/>
      <c r="H796" s="159"/>
      <c r="I796" s="161"/>
      <c r="J796" s="161"/>
      <c r="K796" s="222"/>
      <c r="L796" s="285"/>
      <c r="M796" s="161"/>
      <c r="N796" s="193"/>
      <c r="O796" s="211"/>
      <c r="P796" s="286"/>
      <c r="Q796" s="287"/>
      <c r="R796" s="188"/>
      <c r="S796" s="207"/>
      <c r="T796" s="190"/>
      <c r="U796" s="221"/>
      <c r="V796" s="160"/>
      <c r="W796" s="210"/>
      <c r="X796" s="211"/>
    </row>
    <row r="797">
      <c r="A797" s="158"/>
      <c r="B797" s="284"/>
      <c r="C797" s="231"/>
      <c r="D797" s="158"/>
      <c r="E797" s="159"/>
      <c r="F797" s="160"/>
      <c r="G797" s="161"/>
      <c r="H797" s="159"/>
      <c r="I797" s="161"/>
      <c r="J797" s="161"/>
      <c r="K797" s="222"/>
      <c r="L797" s="285"/>
      <c r="M797" s="161"/>
      <c r="N797" s="193"/>
      <c r="O797" s="211"/>
      <c r="P797" s="286"/>
      <c r="Q797" s="287"/>
      <c r="R797" s="188"/>
      <c r="S797" s="207"/>
      <c r="T797" s="190"/>
      <c r="U797" s="221"/>
      <c r="V797" s="160"/>
      <c r="W797" s="210"/>
      <c r="X797" s="211"/>
    </row>
    <row r="798">
      <c r="A798" s="158"/>
      <c r="B798" s="284"/>
      <c r="C798" s="231"/>
      <c r="D798" s="158"/>
      <c r="E798" s="159"/>
      <c r="F798" s="160"/>
      <c r="G798" s="161"/>
      <c r="H798" s="159"/>
      <c r="I798" s="161"/>
      <c r="J798" s="161"/>
      <c r="K798" s="222"/>
      <c r="L798" s="285"/>
      <c r="M798" s="161"/>
      <c r="N798" s="193"/>
      <c r="O798" s="211"/>
      <c r="P798" s="286"/>
      <c r="Q798" s="287"/>
      <c r="R798" s="188"/>
      <c r="S798" s="207"/>
      <c r="T798" s="190"/>
      <c r="U798" s="221"/>
      <c r="V798" s="160"/>
      <c r="W798" s="210"/>
      <c r="X798" s="211"/>
    </row>
    <row r="799">
      <c r="A799" s="158"/>
      <c r="B799" s="284"/>
      <c r="C799" s="231"/>
      <c r="D799" s="158"/>
      <c r="E799" s="159"/>
      <c r="F799" s="160"/>
      <c r="G799" s="161"/>
      <c r="H799" s="159"/>
      <c r="I799" s="161"/>
      <c r="J799" s="161"/>
      <c r="K799" s="222"/>
      <c r="L799" s="285"/>
      <c r="M799" s="161"/>
      <c r="N799" s="193"/>
      <c r="O799" s="211"/>
      <c r="P799" s="286"/>
      <c r="Q799" s="287"/>
      <c r="R799" s="188"/>
      <c r="S799" s="207"/>
      <c r="T799" s="190"/>
      <c r="U799" s="221"/>
      <c r="V799" s="160"/>
      <c r="W799" s="210"/>
      <c r="X799" s="211"/>
    </row>
    <row r="800">
      <c r="A800" s="158"/>
      <c r="B800" s="284"/>
      <c r="C800" s="231"/>
      <c r="D800" s="158"/>
      <c r="E800" s="159"/>
      <c r="F800" s="160"/>
      <c r="G800" s="161"/>
      <c r="H800" s="159"/>
      <c r="I800" s="161"/>
      <c r="J800" s="161"/>
      <c r="K800" s="222"/>
      <c r="L800" s="285"/>
      <c r="M800" s="161"/>
      <c r="N800" s="193"/>
      <c r="O800" s="211"/>
      <c r="P800" s="286"/>
      <c r="Q800" s="287"/>
      <c r="R800" s="188"/>
      <c r="S800" s="207"/>
      <c r="T800" s="190"/>
      <c r="U800" s="221"/>
      <c r="V800" s="160"/>
      <c r="W800" s="210"/>
      <c r="X800" s="211"/>
    </row>
    <row r="801">
      <c r="A801" s="158"/>
      <c r="B801" s="284"/>
      <c r="C801" s="231"/>
      <c r="D801" s="158"/>
      <c r="E801" s="159"/>
      <c r="F801" s="160"/>
      <c r="G801" s="161"/>
      <c r="H801" s="159"/>
      <c r="I801" s="161"/>
      <c r="J801" s="161"/>
      <c r="K801" s="222"/>
      <c r="L801" s="285"/>
      <c r="M801" s="161"/>
      <c r="N801" s="193"/>
      <c r="O801" s="211"/>
      <c r="P801" s="286"/>
      <c r="Q801" s="287"/>
      <c r="R801" s="188"/>
      <c r="S801" s="207"/>
      <c r="T801" s="190"/>
      <c r="U801" s="221"/>
      <c r="V801" s="160"/>
      <c r="W801" s="210"/>
      <c r="X801" s="211"/>
    </row>
    <row r="802">
      <c r="A802" s="158"/>
      <c r="B802" s="284"/>
      <c r="C802" s="231"/>
      <c r="D802" s="158"/>
      <c r="E802" s="159"/>
      <c r="F802" s="160"/>
      <c r="G802" s="161"/>
      <c r="H802" s="159"/>
      <c r="I802" s="161"/>
      <c r="J802" s="161"/>
      <c r="K802" s="222"/>
      <c r="L802" s="285"/>
      <c r="M802" s="161"/>
      <c r="N802" s="193"/>
      <c r="O802" s="211"/>
      <c r="P802" s="286"/>
      <c r="Q802" s="287"/>
      <c r="R802" s="188"/>
      <c r="S802" s="207"/>
      <c r="T802" s="190"/>
      <c r="U802" s="221"/>
      <c r="V802" s="160"/>
      <c r="W802" s="210"/>
      <c r="X802" s="211"/>
    </row>
    <row r="803">
      <c r="A803" s="158"/>
      <c r="B803" s="284"/>
      <c r="C803" s="231"/>
      <c r="D803" s="158"/>
      <c r="E803" s="159"/>
      <c r="F803" s="160"/>
      <c r="G803" s="161"/>
      <c r="H803" s="159"/>
      <c r="I803" s="161"/>
      <c r="J803" s="161"/>
      <c r="K803" s="222"/>
      <c r="L803" s="285"/>
      <c r="M803" s="161"/>
      <c r="N803" s="193"/>
      <c r="O803" s="211"/>
      <c r="P803" s="286"/>
      <c r="Q803" s="287"/>
      <c r="R803" s="188"/>
      <c r="S803" s="207"/>
      <c r="T803" s="190"/>
      <c r="U803" s="221"/>
      <c r="V803" s="160"/>
      <c r="W803" s="210"/>
      <c r="X803" s="211"/>
    </row>
    <row r="804">
      <c r="A804" s="158"/>
      <c r="B804" s="284"/>
      <c r="C804" s="231"/>
      <c r="D804" s="158"/>
      <c r="E804" s="159"/>
      <c r="F804" s="160"/>
      <c r="G804" s="161"/>
      <c r="H804" s="159"/>
      <c r="I804" s="161"/>
      <c r="J804" s="161"/>
      <c r="K804" s="222"/>
      <c r="L804" s="285"/>
      <c r="M804" s="161"/>
      <c r="N804" s="193"/>
      <c r="O804" s="211"/>
      <c r="P804" s="286"/>
      <c r="Q804" s="287"/>
      <c r="R804" s="188"/>
      <c r="S804" s="207"/>
      <c r="T804" s="190"/>
      <c r="U804" s="221"/>
      <c r="V804" s="160"/>
      <c r="W804" s="210"/>
      <c r="X804" s="211"/>
    </row>
    <row r="805">
      <c r="A805" s="158"/>
      <c r="B805" s="284"/>
      <c r="C805" s="231"/>
      <c r="D805" s="158"/>
      <c r="E805" s="159"/>
      <c r="F805" s="160"/>
      <c r="G805" s="161"/>
      <c r="H805" s="159"/>
      <c r="I805" s="161"/>
      <c r="J805" s="161"/>
      <c r="K805" s="222"/>
      <c r="L805" s="285"/>
      <c r="M805" s="161"/>
      <c r="N805" s="193"/>
      <c r="O805" s="211"/>
      <c r="P805" s="286"/>
      <c r="Q805" s="287"/>
      <c r="R805" s="188"/>
      <c r="S805" s="207"/>
      <c r="T805" s="190"/>
      <c r="U805" s="221"/>
      <c r="V805" s="160"/>
      <c r="W805" s="210"/>
      <c r="X805" s="211"/>
    </row>
    <row r="806">
      <c r="A806" s="158"/>
      <c r="B806" s="284"/>
      <c r="C806" s="231"/>
      <c r="D806" s="158"/>
      <c r="E806" s="159"/>
      <c r="F806" s="160"/>
      <c r="G806" s="161"/>
      <c r="H806" s="159"/>
      <c r="I806" s="161"/>
      <c r="J806" s="161"/>
      <c r="K806" s="222"/>
      <c r="L806" s="285"/>
      <c r="M806" s="161"/>
      <c r="N806" s="193"/>
      <c r="O806" s="211"/>
      <c r="P806" s="286"/>
      <c r="Q806" s="287"/>
      <c r="R806" s="188"/>
      <c r="S806" s="207"/>
      <c r="T806" s="190"/>
      <c r="U806" s="221"/>
      <c r="V806" s="160"/>
      <c r="W806" s="210"/>
      <c r="X806" s="211"/>
    </row>
    <row r="807">
      <c r="A807" s="158"/>
      <c r="B807" s="284"/>
      <c r="C807" s="231"/>
      <c r="D807" s="158"/>
      <c r="E807" s="159"/>
      <c r="F807" s="160"/>
      <c r="G807" s="161"/>
      <c r="H807" s="159"/>
      <c r="I807" s="161"/>
      <c r="J807" s="161"/>
      <c r="K807" s="222"/>
      <c r="L807" s="285"/>
      <c r="M807" s="161"/>
      <c r="N807" s="193"/>
      <c r="O807" s="211"/>
      <c r="P807" s="286"/>
      <c r="Q807" s="287"/>
      <c r="R807" s="188"/>
      <c r="S807" s="207"/>
      <c r="T807" s="190"/>
      <c r="U807" s="221"/>
      <c r="V807" s="160"/>
      <c r="W807" s="210"/>
      <c r="X807" s="211"/>
    </row>
    <row r="808">
      <c r="A808" s="158"/>
      <c r="B808" s="284"/>
      <c r="C808" s="231"/>
      <c r="D808" s="158"/>
      <c r="E808" s="159"/>
      <c r="F808" s="160"/>
      <c r="G808" s="161"/>
      <c r="H808" s="159"/>
      <c r="I808" s="161"/>
      <c r="J808" s="161"/>
      <c r="K808" s="222"/>
      <c r="L808" s="285"/>
      <c r="M808" s="161"/>
      <c r="N808" s="193"/>
      <c r="O808" s="211"/>
      <c r="P808" s="286"/>
      <c r="Q808" s="287"/>
      <c r="R808" s="188"/>
      <c r="S808" s="207"/>
      <c r="T808" s="190"/>
      <c r="U808" s="221"/>
      <c r="V808" s="160"/>
      <c r="W808" s="210"/>
      <c r="X808" s="211"/>
    </row>
    <row r="809">
      <c r="A809" s="158"/>
      <c r="B809" s="284"/>
      <c r="C809" s="231"/>
      <c r="D809" s="158"/>
      <c r="E809" s="159"/>
      <c r="F809" s="160"/>
      <c r="G809" s="161"/>
      <c r="H809" s="159"/>
      <c r="I809" s="161"/>
      <c r="J809" s="161"/>
      <c r="K809" s="222"/>
      <c r="L809" s="285"/>
      <c r="M809" s="161"/>
      <c r="N809" s="193"/>
      <c r="O809" s="211"/>
      <c r="P809" s="286"/>
      <c r="Q809" s="287"/>
      <c r="R809" s="188"/>
      <c r="S809" s="207"/>
      <c r="T809" s="190"/>
      <c r="U809" s="221"/>
      <c r="V809" s="160"/>
      <c r="W809" s="210"/>
      <c r="X809" s="211"/>
    </row>
    <row r="810">
      <c r="A810" s="158"/>
      <c r="B810" s="284"/>
      <c r="C810" s="231"/>
      <c r="D810" s="158"/>
      <c r="E810" s="159"/>
      <c r="F810" s="160"/>
      <c r="G810" s="161"/>
      <c r="H810" s="159"/>
      <c r="I810" s="161"/>
      <c r="J810" s="161"/>
      <c r="K810" s="222"/>
      <c r="L810" s="285"/>
      <c r="M810" s="161"/>
      <c r="N810" s="193"/>
      <c r="O810" s="211"/>
      <c r="P810" s="286"/>
      <c r="Q810" s="287"/>
      <c r="R810" s="188"/>
      <c r="S810" s="207"/>
      <c r="T810" s="190"/>
      <c r="U810" s="221"/>
      <c r="V810" s="160"/>
      <c r="W810" s="210"/>
      <c r="X810" s="211"/>
    </row>
    <row r="811">
      <c r="A811" s="158"/>
      <c r="B811" s="284"/>
      <c r="C811" s="231"/>
      <c r="D811" s="158"/>
      <c r="E811" s="159"/>
      <c r="F811" s="160"/>
      <c r="G811" s="161"/>
      <c r="H811" s="159"/>
      <c r="I811" s="161"/>
      <c r="J811" s="161"/>
      <c r="K811" s="222"/>
      <c r="L811" s="285"/>
      <c r="M811" s="161"/>
      <c r="N811" s="193"/>
      <c r="O811" s="211"/>
      <c r="P811" s="286"/>
      <c r="Q811" s="287"/>
      <c r="R811" s="188"/>
      <c r="S811" s="207"/>
      <c r="T811" s="190"/>
      <c r="U811" s="221"/>
      <c r="V811" s="160"/>
      <c r="W811" s="210"/>
      <c r="X811" s="211"/>
    </row>
    <row r="812">
      <c r="A812" s="158"/>
      <c r="B812" s="284"/>
      <c r="C812" s="231"/>
      <c r="D812" s="158"/>
      <c r="E812" s="159"/>
      <c r="F812" s="160"/>
      <c r="G812" s="161"/>
      <c r="H812" s="159"/>
      <c r="I812" s="161"/>
      <c r="J812" s="161"/>
      <c r="K812" s="222"/>
      <c r="L812" s="285"/>
      <c r="M812" s="161"/>
      <c r="N812" s="193"/>
      <c r="O812" s="211"/>
      <c r="P812" s="286"/>
      <c r="Q812" s="287"/>
      <c r="R812" s="188"/>
      <c r="S812" s="207"/>
      <c r="T812" s="190"/>
      <c r="U812" s="221"/>
      <c r="V812" s="160"/>
      <c r="W812" s="210"/>
      <c r="X812" s="211"/>
    </row>
    <row r="813">
      <c r="A813" s="158"/>
      <c r="B813" s="284"/>
      <c r="C813" s="231"/>
      <c r="D813" s="158"/>
      <c r="E813" s="159"/>
      <c r="F813" s="160"/>
      <c r="G813" s="161"/>
      <c r="H813" s="159"/>
      <c r="I813" s="161"/>
      <c r="J813" s="161"/>
      <c r="K813" s="222"/>
      <c r="L813" s="285"/>
      <c r="M813" s="161"/>
      <c r="N813" s="193"/>
      <c r="O813" s="211"/>
      <c r="P813" s="286"/>
      <c r="Q813" s="287"/>
      <c r="R813" s="188"/>
      <c r="S813" s="207"/>
      <c r="T813" s="190"/>
      <c r="U813" s="221"/>
      <c r="V813" s="160"/>
      <c r="W813" s="210"/>
      <c r="X813" s="211"/>
    </row>
    <row r="814">
      <c r="A814" s="158"/>
      <c r="B814" s="284"/>
      <c r="C814" s="231"/>
      <c r="D814" s="158"/>
      <c r="E814" s="159"/>
      <c r="F814" s="160"/>
      <c r="G814" s="161"/>
      <c r="H814" s="159"/>
      <c r="I814" s="161"/>
      <c r="J814" s="161"/>
      <c r="K814" s="222"/>
      <c r="L814" s="285"/>
      <c r="M814" s="161"/>
      <c r="N814" s="193"/>
      <c r="O814" s="211"/>
      <c r="P814" s="286"/>
      <c r="Q814" s="287"/>
      <c r="R814" s="188"/>
      <c r="S814" s="207"/>
      <c r="T814" s="190"/>
      <c r="U814" s="221"/>
      <c r="V814" s="160"/>
      <c r="W814" s="210"/>
      <c r="X814" s="211"/>
    </row>
    <row r="815">
      <c r="A815" s="158"/>
      <c r="B815" s="284"/>
      <c r="C815" s="231"/>
      <c r="D815" s="158"/>
      <c r="E815" s="159"/>
      <c r="F815" s="160"/>
      <c r="G815" s="161"/>
      <c r="H815" s="159"/>
      <c r="I815" s="161"/>
      <c r="J815" s="161"/>
      <c r="K815" s="222"/>
      <c r="L815" s="285"/>
      <c r="M815" s="161"/>
      <c r="N815" s="193"/>
      <c r="O815" s="211"/>
      <c r="P815" s="286"/>
      <c r="Q815" s="287"/>
      <c r="R815" s="188"/>
      <c r="S815" s="207"/>
      <c r="T815" s="190"/>
      <c r="U815" s="221"/>
      <c r="V815" s="160"/>
      <c r="W815" s="210"/>
      <c r="X815" s="211"/>
    </row>
    <row r="816">
      <c r="A816" s="158"/>
      <c r="B816" s="284"/>
      <c r="C816" s="231"/>
      <c r="D816" s="158"/>
      <c r="E816" s="159"/>
      <c r="F816" s="160"/>
      <c r="G816" s="161"/>
      <c r="H816" s="159"/>
      <c r="I816" s="161"/>
      <c r="J816" s="161"/>
      <c r="K816" s="222"/>
      <c r="L816" s="285"/>
      <c r="M816" s="161"/>
      <c r="N816" s="193"/>
      <c r="O816" s="211"/>
      <c r="P816" s="286"/>
      <c r="Q816" s="287"/>
      <c r="R816" s="188"/>
      <c r="S816" s="207"/>
      <c r="T816" s="190"/>
      <c r="U816" s="221"/>
      <c r="V816" s="160"/>
      <c r="W816" s="210"/>
      <c r="X816" s="211"/>
    </row>
    <row r="817">
      <c r="A817" s="158"/>
      <c r="B817" s="284"/>
      <c r="C817" s="231"/>
      <c r="D817" s="158"/>
      <c r="E817" s="159"/>
      <c r="F817" s="160"/>
      <c r="G817" s="161"/>
      <c r="H817" s="159"/>
      <c r="I817" s="161"/>
      <c r="J817" s="161"/>
      <c r="K817" s="222"/>
      <c r="L817" s="285"/>
      <c r="M817" s="161"/>
      <c r="N817" s="193"/>
      <c r="O817" s="211"/>
      <c r="P817" s="286"/>
      <c r="Q817" s="287"/>
      <c r="R817" s="188"/>
      <c r="S817" s="207"/>
      <c r="T817" s="190"/>
      <c r="U817" s="221"/>
      <c r="V817" s="160"/>
      <c r="W817" s="210"/>
      <c r="X817" s="211"/>
    </row>
    <row r="818">
      <c r="A818" s="158"/>
      <c r="B818" s="284"/>
      <c r="C818" s="231"/>
      <c r="D818" s="158"/>
      <c r="E818" s="159"/>
      <c r="F818" s="160"/>
      <c r="G818" s="161"/>
      <c r="H818" s="159"/>
      <c r="I818" s="161"/>
      <c r="J818" s="161"/>
      <c r="K818" s="222"/>
      <c r="L818" s="285"/>
      <c r="M818" s="161"/>
      <c r="N818" s="193"/>
      <c r="O818" s="211"/>
      <c r="P818" s="286"/>
      <c r="Q818" s="287"/>
      <c r="R818" s="188"/>
      <c r="S818" s="207"/>
      <c r="T818" s="190"/>
      <c r="U818" s="221"/>
      <c r="V818" s="160"/>
      <c r="W818" s="210"/>
      <c r="X818" s="211"/>
    </row>
    <row r="819">
      <c r="A819" s="158"/>
      <c r="B819" s="284"/>
      <c r="C819" s="231"/>
      <c r="D819" s="158"/>
      <c r="E819" s="159"/>
      <c r="F819" s="160"/>
      <c r="G819" s="161"/>
      <c r="H819" s="159"/>
      <c r="I819" s="161"/>
      <c r="J819" s="161"/>
      <c r="K819" s="222"/>
      <c r="L819" s="285"/>
      <c r="M819" s="161"/>
      <c r="N819" s="193"/>
      <c r="O819" s="211"/>
      <c r="P819" s="286"/>
      <c r="Q819" s="287"/>
      <c r="R819" s="188"/>
      <c r="S819" s="207"/>
      <c r="T819" s="190"/>
      <c r="U819" s="221"/>
      <c r="V819" s="160"/>
      <c r="W819" s="210"/>
      <c r="X819" s="211"/>
    </row>
    <row r="820">
      <c r="A820" s="158"/>
      <c r="B820" s="284"/>
      <c r="C820" s="231"/>
      <c r="D820" s="158"/>
      <c r="E820" s="159"/>
      <c r="F820" s="160"/>
      <c r="G820" s="161"/>
      <c r="H820" s="159"/>
      <c r="I820" s="161"/>
      <c r="J820" s="161"/>
      <c r="K820" s="222"/>
      <c r="L820" s="285"/>
      <c r="M820" s="161"/>
      <c r="N820" s="193"/>
      <c r="O820" s="211"/>
      <c r="P820" s="286"/>
      <c r="Q820" s="287"/>
      <c r="R820" s="188"/>
      <c r="S820" s="207"/>
      <c r="T820" s="190"/>
      <c r="U820" s="221"/>
      <c r="V820" s="160"/>
      <c r="W820" s="210"/>
      <c r="X820" s="211"/>
    </row>
    <row r="821">
      <c r="A821" s="158"/>
      <c r="B821" s="284"/>
      <c r="C821" s="231"/>
      <c r="D821" s="158"/>
      <c r="E821" s="159"/>
      <c r="F821" s="160"/>
      <c r="G821" s="161"/>
      <c r="H821" s="159"/>
      <c r="I821" s="161"/>
      <c r="J821" s="161"/>
      <c r="K821" s="222"/>
      <c r="L821" s="285"/>
      <c r="M821" s="161"/>
      <c r="N821" s="193"/>
      <c r="O821" s="211"/>
      <c r="P821" s="286"/>
      <c r="Q821" s="287"/>
      <c r="R821" s="188"/>
      <c r="S821" s="207"/>
      <c r="T821" s="190"/>
      <c r="U821" s="221"/>
      <c r="V821" s="160"/>
      <c r="W821" s="210"/>
      <c r="X821" s="211"/>
    </row>
    <row r="822">
      <c r="A822" s="158"/>
      <c r="B822" s="284"/>
      <c r="C822" s="231"/>
      <c r="D822" s="158"/>
      <c r="E822" s="159"/>
      <c r="F822" s="160"/>
      <c r="G822" s="161"/>
      <c r="H822" s="159"/>
      <c r="I822" s="161"/>
      <c r="J822" s="161"/>
      <c r="K822" s="222"/>
      <c r="L822" s="285"/>
      <c r="M822" s="161"/>
      <c r="N822" s="193"/>
      <c r="O822" s="211"/>
      <c r="P822" s="286"/>
      <c r="Q822" s="287"/>
      <c r="R822" s="188"/>
      <c r="S822" s="207"/>
      <c r="T822" s="190"/>
      <c r="U822" s="221"/>
      <c r="V822" s="160"/>
      <c r="W822" s="210"/>
      <c r="X822" s="211"/>
    </row>
    <row r="823">
      <c r="A823" s="158"/>
      <c r="B823" s="284"/>
      <c r="C823" s="231"/>
      <c r="D823" s="158"/>
      <c r="E823" s="159"/>
      <c r="F823" s="160"/>
      <c r="G823" s="161"/>
      <c r="H823" s="159"/>
      <c r="I823" s="161"/>
      <c r="J823" s="161"/>
      <c r="K823" s="222"/>
      <c r="L823" s="285"/>
      <c r="M823" s="161"/>
      <c r="N823" s="193"/>
      <c r="O823" s="211"/>
      <c r="P823" s="286"/>
      <c r="Q823" s="287"/>
      <c r="R823" s="188"/>
      <c r="S823" s="207"/>
      <c r="T823" s="190"/>
      <c r="U823" s="221"/>
      <c r="V823" s="160"/>
      <c r="W823" s="210"/>
      <c r="X823" s="211"/>
    </row>
    <row r="824">
      <c r="A824" s="158"/>
      <c r="B824" s="284"/>
      <c r="C824" s="231"/>
      <c r="D824" s="158"/>
      <c r="E824" s="159"/>
      <c r="F824" s="160"/>
      <c r="G824" s="161"/>
      <c r="H824" s="159"/>
      <c r="I824" s="161"/>
      <c r="J824" s="161"/>
      <c r="K824" s="222"/>
      <c r="L824" s="285"/>
      <c r="M824" s="161"/>
      <c r="N824" s="193"/>
      <c r="O824" s="211"/>
      <c r="P824" s="286"/>
      <c r="Q824" s="287"/>
      <c r="R824" s="188"/>
      <c r="S824" s="207"/>
      <c r="T824" s="190"/>
      <c r="U824" s="221"/>
      <c r="V824" s="160"/>
      <c r="W824" s="210"/>
      <c r="X824" s="211"/>
    </row>
    <row r="825">
      <c r="A825" s="158"/>
      <c r="B825" s="284"/>
      <c r="C825" s="231"/>
      <c r="D825" s="158"/>
      <c r="E825" s="159"/>
      <c r="F825" s="160"/>
      <c r="G825" s="161"/>
      <c r="H825" s="159"/>
      <c r="I825" s="161"/>
      <c r="J825" s="161"/>
      <c r="K825" s="222"/>
      <c r="L825" s="285"/>
      <c r="M825" s="161"/>
      <c r="N825" s="193"/>
      <c r="O825" s="211"/>
      <c r="P825" s="286"/>
      <c r="Q825" s="287"/>
      <c r="R825" s="188"/>
      <c r="S825" s="207"/>
      <c r="T825" s="190"/>
      <c r="U825" s="221"/>
      <c r="V825" s="160"/>
      <c r="W825" s="210"/>
      <c r="X825" s="211"/>
    </row>
    <row r="826">
      <c r="A826" s="158"/>
      <c r="B826" s="284"/>
      <c r="C826" s="231"/>
      <c r="D826" s="158"/>
      <c r="E826" s="159"/>
      <c r="F826" s="160"/>
      <c r="G826" s="161"/>
      <c r="H826" s="159"/>
      <c r="I826" s="161"/>
      <c r="J826" s="161"/>
      <c r="K826" s="222"/>
      <c r="L826" s="285"/>
      <c r="M826" s="161"/>
      <c r="N826" s="193"/>
      <c r="O826" s="211"/>
      <c r="P826" s="286"/>
      <c r="Q826" s="287"/>
      <c r="R826" s="188"/>
      <c r="S826" s="207"/>
      <c r="T826" s="190"/>
      <c r="U826" s="221"/>
      <c r="V826" s="160"/>
      <c r="W826" s="210"/>
      <c r="X826" s="211"/>
    </row>
    <row r="827">
      <c r="A827" s="158"/>
      <c r="B827" s="284"/>
      <c r="C827" s="231"/>
      <c r="D827" s="158"/>
      <c r="E827" s="159"/>
      <c r="F827" s="160"/>
      <c r="G827" s="161"/>
      <c r="H827" s="159"/>
      <c r="I827" s="161"/>
      <c r="J827" s="161"/>
      <c r="K827" s="222"/>
      <c r="L827" s="285"/>
      <c r="M827" s="161"/>
      <c r="N827" s="193"/>
      <c r="O827" s="211"/>
      <c r="P827" s="286"/>
      <c r="Q827" s="287"/>
      <c r="R827" s="188"/>
      <c r="S827" s="207"/>
      <c r="T827" s="190"/>
      <c r="U827" s="221"/>
      <c r="V827" s="160"/>
      <c r="W827" s="210"/>
      <c r="X827" s="211"/>
    </row>
    <row r="828">
      <c r="A828" s="158"/>
      <c r="B828" s="284"/>
      <c r="C828" s="231"/>
      <c r="D828" s="158"/>
      <c r="E828" s="159"/>
      <c r="F828" s="160"/>
      <c r="G828" s="161"/>
      <c r="H828" s="159"/>
      <c r="I828" s="161"/>
      <c r="J828" s="161"/>
      <c r="K828" s="222"/>
      <c r="L828" s="285"/>
      <c r="M828" s="161"/>
      <c r="N828" s="193"/>
      <c r="O828" s="211"/>
      <c r="P828" s="286"/>
      <c r="Q828" s="287"/>
      <c r="R828" s="188"/>
      <c r="S828" s="207"/>
      <c r="T828" s="190"/>
      <c r="U828" s="221"/>
      <c r="V828" s="160"/>
      <c r="W828" s="210"/>
      <c r="X828" s="211"/>
    </row>
    <row r="829">
      <c r="A829" s="158"/>
      <c r="B829" s="284"/>
      <c r="C829" s="231"/>
      <c r="D829" s="158"/>
      <c r="E829" s="159"/>
      <c r="F829" s="160"/>
      <c r="G829" s="161"/>
      <c r="H829" s="159"/>
      <c r="I829" s="161"/>
      <c r="J829" s="161"/>
      <c r="K829" s="222"/>
      <c r="L829" s="285"/>
      <c r="M829" s="161"/>
      <c r="N829" s="193"/>
      <c r="O829" s="211"/>
      <c r="P829" s="286"/>
      <c r="Q829" s="287"/>
      <c r="R829" s="188"/>
      <c r="S829" s="207"/>
      <c r="T829" s="190"/>
      <c r="U829" s="221"/>
      <c r="V829" s="160"/>
      <c r="W829" s="210"/>
      <c r="X829" s="211"/>
    </row>
    <row r="830">
      <c r="A830" s="158"/>
      <c r="B830" s="284"/>
      <c r="C830" s="231"/>
      <c r="D830" s="158"/>
      <c r="E830" s="159"/>
      <c r="F830" s="160"/>
      <c r="G830" s="161"/>
      <c r="H830" s="159"/>
      <c r="I830" s="161"/>
      <c r="J830" s="161"/>
      <c r="K830" s="222"/>
      <c r="L830" s="285"/>
      <c r="M830" s="161"/>
      <c r="N830" s="193"/>
      <c r="O830" s="211"/>
      <c r="P830" s="286"/>
      <c r="Q830" s="287"/>
      <c r="R830" s="188"/>
      <c r="S830" s="207"/>
      <c r="T830" s="190"/>
      <c r="U830" s="221"/>
      <c r="V830" s="160"/>
      <c r="W830" s="210"/>
      <c r="X830" s="211"/>
    </row>
    <row r="831">
      <c r="A831" s="158"/>
      <c r="B831" s="284"/>
      <c r="C831" s="231"/>
      <c r="D831" s="158"/>
      <c r="E831" s="159"/>
      <c r="F831" s="160"/>
      <c r="G831" s="161"/>
      <c r="H831" s="159"/>
      <c r="I831" s="161"/>
      <c r="J831" s="161"/>
      <c r="K831" s="222"/>
      <c r="L831" s="285"/>
      <c r="M831" s="161"/>
      <c r="N831" s="193"/>
      <c r="O831" s="211"/>
      <c r="P831" s="286"/>
      <c r="Q831" s="287"/>
      <c r="R831" s="188"/>
      <c r="S831" s="207"/>
      <c r="T831" s="190"/>
      <c r="U831" s="221"/>
      <c r="V831" s="160"/>
      <c r="W831" s="210"/>
      <c r="X831" s="211"/>
    </row>
    <row r="832">
      <c r="A832" s="158"/>
      <c r="B832" s="284"/>
      <c r="C832" s="231"/>
      <c r="D832" s="158"/>
      <c r="E832" s="159"/>
      <c r="F832" s="160"/>
      <c r="G832" s="161"/>
      <c r="H832" s="159"/>
      <c r="I832" s="161"/>
      <c r="J832" s="161"/>
      <c r="K832" s="222"/>
      <c r="L832" s="285"/>
      <c r="M832" s="161"/>
      <c r="N832" s="193"/>
      <c r="O832" s="211"/>
      <c r="P832" s="286"/>
      <c r="Q832" s="287"/>
      <c r="R832" s="188"/>
      <c r="S832" s="207"/>
      <c r="T832" s="190"/>
      <c r="U832" s="221"/>
      <c r="V832" s="160"/>
      <c r="W832" s="210"/>
      <c r="X832" s="211"/>
    </row>
    <row r="833">
      <c r="A833" s="158"/>
      <c r="B833" s="284"/>
      <c r="C833" s="231"/>
      <c r="D833" s="158"/>
      <c r="E833" s="159"/>
      <c r="F833" s="160"/>
      <c r="G833" s="161"/>
      <c r="H833" s="159"/>
      <c r="I833" s="161"/>
      <c r="J833" s="161"/>
      <c r="K833" s="222"/>
      <c r="L833" s="285"/>
      <c r="M833" s="161"/>
      <c r="N833" s="193"/>
      <c r="O833" s="211"/>
      <c r="P833" s="286"/>
      <c r="Q833" s="287"/>
      <c r="R833" s="188"/>
      <c r="S833" s="207"/>
      <c r="T833" s="190"/>
      <c r="U833" s="221"/>
      <c r="V833" s="160"/>
      <c r="W833" s="210"/>
      <c r="X833" s="211"/>
    </row>
    <row r="834">
      <c r="A834" s="158"/>
      <c r="B834" s="284"/>
      <c r="C834" s="231"/>
      <c r="D834" s="158"/>
      <c r="E834" s="159"/>
      <c r="F834" s="160"/>
      <c r="G834" s="161"/>
      <c r="H834" s="159"/>
      <c r="I834" s="161"/>
      <c r="J834" s="161"/>
      <c r="K834" s="222"/>
      <c r="L834" s="285"/>
      <c r="M834" s="161"/>
      <c r="N834" s="193"/>
      <c r="O834" s="211"/>
      <c r="P834" s="286"/>
      <c r="Q834" s="287"/>
      <c r="R834" s="188"/>
      <c r="S834" s="207"/>
      <c r="T834" s="190"/>
      <c r="U834" s="221"/>
      <c r="V834" s="160"/>
      <c r="W834" s="210"/>
      <c r="X834" s="211"/>
    </row>
    <row r="835">
      <c r="A835" s="158"/>
      <c r="B835" s="284"/>
      <c r="C835" s="231"/>
      <c r="D835" s="158"/>
      <c r="E835" s="159"/>
      <c r="F835" s="160"/>
      <c r="G835" s="161"/>
      <c r="H835" s="159"/>
      <c r="I835" s="161"/>
      <c r="J835" s="161"/>
      <c r="K835" s="222"/>
      <c r="L835" s="285"/>
      <c r="M835" s="161"/>
      <c r="N835" s="193"/>
      <c r="O835" s="211"/>
      <c r="P835" s="286"/>
      <c r="Q835" s="287"/>
      <c r="R835" s="188"/>
      <c r="S835" s="207"/>
      <c r="T835" s="190"/>
      <c r="U835" s="221"/>
      <c r="V835" s="160"/>
      <c r="W835" s="210"/>
      <c r="X835" s="211"/>
    </row>
    <row r="836">
      <c r="A836" s="158"/>
      <c r="B836" s="284"/>
      <c r="C836" s="231"/>
      <c r="D836" s="158"/>
      <c r="E836" s="159"/>
      <c r="F836" s="160"/>
      <c r="G836" s="161"/>
      <c r="H836" s="159"/>
      <c r="I836" s="161"/>
      <c r="J836" s="161"/>
      <c r="K836" s="222"/>
      <c r="L836" s="285"/>
      <c r="M836" s="161"/>
      <c r="N836" s="193"/>
      <c r="O836" s="211"/>
      <c r="P836" s="286"/>
      <c r="Q836" s="287"/>
      <c r="R836" s="188"/>
      <c r="S836" s="207"/>
      <c r="T836" s="190"/>
      <c r="U836" s="221"/>
      <c r="V836" s="160"/>
      <c r="W836" s="210"/>
      <c r="X836" s="211"/>
    </row>
    <row r="837">
      <c r="A837" s="158"/>
      <c r="B837" s="284"/>
      <c r="C837" s="231"/>
      <c r="D837" s="158"/>
      <c r="E837" s="159"/>
      <c r="F837" s="160"/>
      <c r="G837" s="161"/>
      <c r="H837" s="159"/>
      <c r="I837" s="161"/>
      <c r="J837" s="161"/>
      <c r="K837" s="222"/>
      <c r="L837" s="285"/>
      <c r="M837" s="161"/>
      <c r="N837" s="193"/>
      <c r="O837" s="211"/>
      <c r="P837" s="286"/>
      <c r="Q837" s="287"/>
      <c r="R837" s="188"/>
      <c r="S837" s="207"/>
      <c r="T837" s="190"/>
      <c r="U837" s="221"/>
      <c r="V837" s="160"/>
      <c r="W837" s="210"/>
      <c r="X837" s="211"/>
    </row>
    <row r="838">
      <c r="A838" s="158"/>
      <c r="B838" s="284"/>
      <c r="C838" s="231"/>
      <c r="D838" s="158"/>
      <c r="E838" s="159"/>
      <c r="F838" s="160"/>
      <c r="G838" s="161"/>
      <c r="H838" s="159"/>
      <c r="I838" s="161"/>
      <c r="J838" s="161"/>
      <c r="K838" s="222"/>
      <c r="L838" s="285"/>
      <c r="M838" s="161"/>
      <c r="N838" s="193"/>
      <c r="O838" s="211"/>
      <c r="P838" s="286"/>
      <c r="Q838" s="287"/>
      <c r="R838" s="188"/>
      <c r="S838" s="207"/>
      <c r="T838" s="190"/>
      <c r="U838" s="221"/>
      <c r="V838" s="160"/>
      <c r="W838" s="210"/>
      <c r="X838" s="211"/>
    </row>
    <row r="839">
      <c r="A839" s="158"/>
      <c r="B839" s="284"/>
      <c r="C839" s="231"/>
      <c r="D839" s="158"/>
      <c r="E839" s="159"/>
      <c r="F839" s="160"/>
      <c r="G839" s="161"/>
      <c r="H839" s="159"/>
      <c r="I839" s="161"/>
      <c r="J839" s="161"/>
      <c r="K839" s="222"/>
      <c r="L839" s="285"/>
      <c r="M839" s="161"/>
      <c r="N839" s="193"/>
      <c r="O839" s="211"/>
      <c r="P839" s="286"/>
      <c r="Q839" s="287"/>
      <c r="R839" s="188"/>
      <c r="S839" s="207"/>
      <c r="T839" s="190"/>
      <c r="U839" s="221"/>
      <c r="V839" s="160"/>
      <c r="W839" s="210"/>
      <c r="X839" s="211"/>
    </row>
    <row r="840">
      <c r="A840" s="158"/>
      <c r="B840" s="284"/>
      <c r="C840" s="231"/>
      <c r="D840" s="158"/>
      <c r="E840" s="159"/>
      <c r="F840" s="160"/>
      <c r="G840" s="161"/>
      <c r="H840" s="159"/>
      <c r="I840" s="161"/>
      <c r="J840" s="161"/>
      <c r="K840" s="222"/>
      <c r="L840" s="285"/>
      <c r="M840" s="161"/>
      <c r="N840" s="193"/>
      <c r="O840" s="211"/>
      <c r="P840" s="286"/>
      <c r="Q840" s="287"/>
      <c r="R840" s="188"/>
      <c r="S840" s="207"/>
      <c r="T840" s="190"/>
      <c r="U840" s="221"/>
      <c r="V840" s="160"/>
      <c r="W840" s="210"/>
      <c r="X840" s="211"/>
    </row>
    <row r="841">
      <c r="A841" s="158"/>
      <c r="B841" s="284"/>
      <c r="C841" s="231"/>
      <c r="D841" s="158"/>
      <c r="E841" s="159"/>
      <c r="F841" s="160"/>
      <c r="G841" s="161"/>
      <c r="H841" s="159"/>
      <c r="I841" s="161"/>
      <c r="J841" s="161"/>
      <c r="K841" s="222"/>
      <c r="L841" s="285"/>
      <c r="M841" s="161"/>
      <c r="N841" s="193"/>
      <c r="O841" s="211"/>
      <c r="P841" s="286"/>
      <c r="Q841" s="287"/>
      <c r="R841" s="188"/>
      <c r="S841" s="207"/>
      <c r="T841" s="190"/>
      <c r="U841" s="221"/>
      <c r="V841" s="160"/>
      <c r="W841" s="210"/>
      <c r="X841" s="211"/>
    </row>
    <row r="842">
      <c r="A842" s="158"/>
      <c r="B842" s="284"/>
      <c r="C842" s="231"/>
      <c r="D842" s="158"/>
      <c r="E842" s="159"/>
      <c r="F842" s="160"/>
      <c r="G842" s="161"/>
      <c r="H842" s="159"/>
      <c r="I842" s="161"/>
      <c r="J842" s="161"/>
      <c r="K842" s="222"/>
      <c r="L842" s="285"/>
      <c r="M842" s="161"/>
      <c r="N842" s="193"/>
      <c r="O842" s="211"/>
      <c r="P842" s="286"/>
      <c r="Q842" s="287"/>
      <c r="R842" s="188"/>
      <c r="S842" s="207"/>
      <c r="T842" s="190"/>
      <c r="U842" s="221"/>
      <c r="V842" s="160"/>
      <c r="W842" s="210"/>
      <c r="X842" s="211"/>
    </row>
    <row r="843">
      <c r="A843" s="158"/>
      <c r="B843" s="284"/>
      <c r="C843" s="231"/>
      <c r="D843" s="158"/>
      <c r="E843" s="159"/>
      <c r="F843" s="160"/>
      <c r="G843" s="161"/>
      <c r="H843" s="159"/>
      <c r="I843" s="161"/>
      <c r="J843" s="161"/>
      <c r="K843" s="222"/>
      <c r="L843" s="285"/>
      <c r="M843" s="161"/>
      <c r="N843" s="193"/>
      <c r="O843" s="211"/>
      <c r="P843" s="286"/>
      <c r="Q843" s="287"/>
      <c r="R843" s="188"/>
      <c r="S843" s="207"/>
      <c r="T843" s="190"/>
      <c r="U843" s="221"/>
      <c r="V843" s="160"/>
      <c r="W843" s="210"/>
      <c r="X843" s="211"/>
    </row>
    <row r="844">
      <c r="A844" s="158"/>
      <c r="B844" s="284"/>
      <c r="C844" s="231"/>
      <c r="D844" s="158"/>
      <c r="E844" s="159"/>
      <c r="F844" s="160"/>
      <c r="G844" s="161"/>
      <c r="H844" s="159"/>
      <c r="I844" s="161"/>
      <c r="J844" s="161"/>
      <c r="K844" s="222"/>
      <c r="L844" s="285"/>
      <c r="M844" s="161"/>
      <c r="N844" s="193"/>
      <c r="O844" s="211"/>
      <c r="P844" s="286"/>
      <c r="Q844" s="287"/>
      <c r="R844" s="188"/>
      <c r="S844" s="207"/>
      <c r="T844" s="190"/>
      <c r="U844" s="221"/>
      <c r="V844" s="160"/>
      <c r="W844" s="210"/>
      <c r="X844" s="211"/>
    </row>
    <row r="845">
      <c r="A845" s="158"/>
      <c r="B845" s="284"/>
      <c r="C845" s="231"/>
      <c r="D845" s="158"/>
      <c r="E845" s="159"/>
      <c r="F845" s="160"/>
      <c r="G845" s="161"/>
      <c r="H845" s="159"/>
      <c r="I845" s="161"/>
      <c r="J845" s="161"/>
      <c r="K845" s="222"/>
      <c r="L845" s="285"/>
      <c r="M845" s="161"/>
      <c r="N845" s="193"/>
      <c r="O845" s="211"/>
      <c r="P845" s="286"/>
      <c r="Q845" s="287"/>
      <c r="R845" s="188"/>
      <c r="S845" s="207"/>
      <c r="T845" s="190"/>
      <c r="U845" s="221"/>
      <c r="V845" s="160"/>
      <c r="W845" s="210"/>
      <c r="X845" s="211"/>
    </row>
    <row r="846">
      <c r="A846" s="158"/>
      <c r="B846" s="284"/>
      <c r="C846" s="231"/>
      <c r="D846" s="158"/>
      <c r="E846" s="159"/>
      <c r="F846" s="160"/>
      <c r="G846" s="161"/>
      <c r="H846" s="159"/>
      <c r="I846" s="161"/>
      <c r="J846" s="161"/>
      <c r="K846" s="222"/>
      <c r="L846" s="285"/>
      <c r="M846" s="161"/>
      <c r="N846" s="193"/>
      <c r="O846" s="211"/>
      <c r="P846" s="286"/>
      <c r="Q846" s="287"/>
      <c r="R846" s="188"/>
      <c r="S846" s="207"/>
      <c r="T846" s="190"/>
      <c r="U846" s="221"/>
      <c r="V846" s="160"/>
      <c r="W846" s="210"/>
      <c r="X846" s="211"/>
    </row>
    <row r="847">
      <c r="A847" s="158"/>
      <c r="B847" s="284"/>
      <c r="C847" s="231"/>
      <c r="D847" s="158"/>
      <c r="E847" s="159"/>
      <c r="F847" s="160"/>
      <c r="G847" s="161"/>
      <c r="H847" s="159"/>
      <c r="I847" s="161"/>
      <c r="J847" s="161"/>
      <c r="K847" s="222"/>
      <c r="L847" s="285"/>
      <c r="M847" s="161"/>
      <c r="N847" s="193"/>
      <c r="O847" s="211"/>
      <c r="P847" s="286"/>
      <c r="Q847" s="287"/>
      <c r="R847" s="188"/>
      <c r="S847" s="207"/>
      <c r="T847" s="190"/>
      <c r="U847" s="221"/>
      <c r="V847" s="160"/>
      <c r="W847" s="210"/>
      <c r="X847" s="211"/>
    </row>
    <row r="848">
      <c r="A848" s="158"/>
      <c r="B848" s="284"/>
      <c r="C848" s="231"/>
      <c r="D848" s="158"/>
      <c r="E848" s="159"/>
      <c r="F848" s="160"/>
      <c r="G848" s="161"/>
      <c r="H848" s="159"/>
      <c r="I848" s="161"/>
      <c r="J848" s="161"/>
      <c r="K848" s="222"/>
      <c r="L848" s="285"/>
      <c r="M848" s="161"/>
      <c r="N848" s="193"/>
      <c r="O848" s="211"/>
      <c r="P848" s="286"/>
      <c r="Q848" s="287"/>
      <c r="R848" s="188"/>
      <c r="S848" s="207"/>
      <c r="T848" s="190"/>
      <c r="U848" s="221"/>
      <c r="V848" s="160"/>
      <c r="W848" s="210"/>
      <c r="X848" s="211"/>
    </row>
    <row r="849">
      <c r="A849" s="158"/>
      <c r="B849" s="284"/>
      <c r="C849" s="231"/>
      <c r="D849" s="158"/>
      <c r="E849" s="159"/>
      <c r="F849" s="160"/>
      <c r="G849" s="161"/>
      <c r="H849" s="159"/>
      <c r="I849" s="161"/>
      <c r="J849" s="161"/>
      <c r="K849" s="222"/>
      <c r="L849" s="285"/>
      <c r="M849" s="161"/>
      <c r="N849" s="193"/>
      <c r="O849" s="211"/>
      <c r="P849" s="286"/>
      <c r="Q849" s="287"/>
      <c r="R849" s="188"/>
      <c r="S849" s="207"/>
      <c r="T849" s="190"/>
      <c r="U849" s="221"/>
      <c r="V849" s="160"/>
      <c r="W849" s="210"/>
      <c r="X849" s="211"/>
    </row>
    <row r="850">
      <c r="A850" s="158"/>
      <c r="B850" s="284"/>
      <c r="C850" s="231"/>
      <c r="D850" s="158"/>
      <c r="E850" s="159"/>
      <c r="F850" s="160"/>
      <c r="G850" s="161"/>
      <c r="H850" s="159"/>
      <c r="I850" s="161"/>
      <c r="J850" s="161"/>
      <c r="K850" s="222"/>
      <c r="L850" s="285"/>
      <c r="M850" s="161"/>
      <c r="N850" s="193"/>
      <c r="O850" s="211"/>
      <c r="P850" s="286"/>
      <c r="Q850" s="287"/>
      <c r="R850" s="188"/>
      <c r="S850" s="207"/>
      <c r="T850" s="190"/>
      <c r="U850" s="221"/>
      <c r="V850" s="160"/>
      <c r="W850" s="210"/>
      <c r="X850" s="211"/>
    </row>
    <row r="851">
      <c r="A851" s="158"/>
      <c r="B851" s="284"/>
      <c r="C851" s="231"/>
      <c r="D851" s="158"/>
      <c r="E851" s="159"/>
      <c r="F851" s="160"/>
      <c r="G851" s="161"/>
      <c r="H851" s="159"/>
      <c r="I851" s="161"/>
      <c r="J851" s="161"/>
      <c r="K851" s="222"/>
      <c r="L851" s="285"/>
      <c r="M851" s="161"/>
      <c r="N851" s="193"/>
      <c r="O851" s="211"/>
      <c r="P851" s="286"/>
      <c r="Q851" s="287"/>
      <c r="R851" s="188"/>
      <c r="S851" s="207"/>
      <c r="T851" s="190"/>
      <c r="U851" s="221"/>
      <c r="V851" s="160"/>
      <c r="W851" s="210"/>
      <c r="X851" s="211"/>
    </row>
    <row r="852">
      <c r="A852" s="158"/>
      <c r="B852" s="284"/>
      <c r="C852" s="231"/>
      <c r="D852" s="158"/>
      <c r="E852" s="159"/>
      <c r="F852" s="160"/>
      <c r="G852" s="161"/>
      <c r="H852" s="159"/>
      <c r="I852" s="161"/>
      <c r="J852" s="161"/>
      <c r="K852" s="222"/>
      <c r="L852" s="285"/>
      <c r="M852" s="161"/>
      <c r="N852" s="193"/>
      <c r="O852" s="211"/>
      <c r="P852" s="286"/>
      <c r="Q852" s="287"/>
      <c r="R852" s="188"/>
      <c r="S852" s="207"/>
      <c r="T852" s="190"/>
      <c r="U852" s="221"/>
      <c r="V852" s="160"/>
      <c r="W852" s="210"/>
      <c r="X852" s="211"/>
    </row>
    <row r="853">
      <c r="A853" s="158"/>
      <c r="B853" s="284"/>
      <c r="C853" s="231"/>
      <c r="D853" s="158"/>
      <c r="E853" s="159"/>
      <c r="F853" s="160"/>
      <c r="G853" s="161"/>
      <c r="H853" s="159"/>
      <c r="I853" s="161"/>
      <c r="J853" s="161"/>
      <c r="K853" s="222"/>
      <c r="L853" s="285"/>
      <c r="M853" s="161"/>
      <c r="N853" s="193"/>
      <c r="O853" s="211"/>
      <c r="P853" s="286"/>
      <c r="Q853" s="287"/>
      <c r="R853" s="188"/>
      <c r="S853" s="207"/>
      <c r="T853" s="190"/>
      <c r="U853" s="221"/>
      <c r="V853" s="160"/>
      <c r="W853" s="210"/>
      <c r="X853" s="211"/>
    </row>
    <row r="854">
      <c r="A854" s="158"/>
      <c r="B854" s="284"/>
      <c r="C854" s="231"/>
      <c r="D854" s="158"/>
      <c r="E854" s="159"/>
      <c r="F854" s="160"/>
      <c r="G854" s="161"/>
      <c r="H854" s="159"/>
      <c r="I854" s="161"/>
      <c r="J854" s="161"/>
      <c r="K854" s="222"/>
      <c r="L854" s="285"/>
      <c r="M854" s="161"/>
      <c r="N854" s="193"/>
      <c r="O854" s="211"/>
      <c r="P854" s="286"/>
      <c r="Q854" s="287"/>
      <c r="R854" s="188"/>
      <c r="S854" s="207"/>
      <c r="T854" s="190"/>
      <c r="U854" s="221"/>
      <c r="V854" s="160"/>
      <c r="W854" s="210"/>
      <c r="X854" s="211"/>
    </row>
    <row r="855">
      <c r="A855" s="158"/>
      <c r="B855" s="284"/>
      <c r="C855" s="231"/>
      <c r="D855" s="158"/>
      <c r="E855" s="159"/>
      <c r="F855" s="160"/>
      <c r="G855" s="161"/>
      <c r="H855" s="159"/>
      <c r="I855" s="161"/>
      <c r="J855" s="161"/>
      <c r="K855" s="222"/>
      <c r="L855" s="285"/>
      <c r="M855" s="161"/>
      <c r="N855" s="193"/>
      <c r="O855" s="211"/>
      <c r="P855" s="286"/>
      <c r="Q855" s="287"/>
      <c r="R855" s="188"/>
      <c r="S855" s="207"/>
      <c r="T855" s="190"/>
      <c r="U855" s="221"/>
      <c r="V855" s="160"/>
      <c r="W855" s="210"/>
      <c r="X855" s="211"/>
    </row>
    <row r="856">
      <c r="A856" s="158"/>
      <c r="B856" s="284"/>
      <c r="C856" s="231"/>
      <c r="D856" s="158"/>
      <c r="E856" s="159"/>
      <c r="F856" s="160"/>
      <c r="G856" s="161"/>
      <c r="H856" s="159"/>
      <c r="I856" s="161"/>
      <c r="J856" s="161"/>
      <c r="K856" s="222"/>
      <c r="L856" s="285"/>
      <c r="M856" s="161"/>
      <c r="N856" s="193"/>
      <c r="O856" s="211"/>
      <c r="P856" s="286"/>
      <c r="Q856" s="287"/>
      <c r="R856" s="188"/>
      <c r="S856" s="207"/>
      <c r="T856" s="190"/>
      <c r="U856" s="221"/>
      <c r="V856" s="160"/>
      <c r="W856" s="210"/>
      <c r="X856" s="211"/>
    </row>
    <row r="857">
      <c r="A857" s="158"/>
      <c r="B857" s="284"/>
      <c r="C857" s="231"/>
      <c r="D857" s="158"/>
      <c r="E857" s="159"/>
      <c r="F857" s="160"/>
      <c r="G857" s="161"/>
      <c r="H857" s="159"/>
      <c r="I857" s="161"/>
      <c r="J857" s="161"/>
      <c r="K857" s="222"/>
      <c r="L857" s="285"/>
      <c r="M857" s="161"/>
      <c r="N857" s="193"/>
      <c r="O857" s="211"/>
      <c r="P857" s="286"/>
      <c r="Q857" s="287"/>
      <c r="R857" s="188"/>
      <c r="S857" s="207"/>
      <c r="T857" s="190"/>
      <c r="U857" s="221"/>
      <c r="V857" s="160"/>
      <c r="W857" s="210"/>
      <c r="X857" s="211"/>
    </row>
    <row r="858">
      <c r="A858" s="158"/>
      <c r="B858" s="284"/>
      <c r="C858" s="231"/>
      <c r="D858" s="158"/>
      <c r="E858" s="159"/>
      <c r="F858" s="160"/>
      <c r="G858" s="161"/>
      <c r="H858" s="159"/>
      <c r="I858" s="161"/>
      <c r="J858" s="161"/>
      <c r="K858" s="222"/>
      <c r="L858" s="285"/>
      <c r="M858" s="161"/>
      <c r="N858" s="193"/>
      <c r="O858" s="211"/>
      <c r="P858" s="286"/>
      <c r="Q858" s="287"/>
      <c r="R858" s="188"/>
      <c r="S858" s="207"/>
      <c r="T858" s="190"/>
      <c r="U858" s="221"/>
      <c r="V858" s="160"/>
      <c r="W858" s="210"/>
      <c r="X858" s="211"/>
    </row>
    <row r="859">
      <c r="A859" s="158"/>
      <c r="B859" s="284"/>
      <c r="C859" s="231"/>
      <c r="D859" s="158"/>
      <c r="E859" s="159"/>
      <c r="F859" s="160"/>
      <c r="G859" s="161"/>
      <c r="H859" s="159"/>
      <c r="I859" s="161"/>
      <c r="J859" s="161"/>
      <c r="K859" s="222"/>
      <c r="L859" s="285"/>
      <c r="M859" s="161"/>
      <c r="N859" s="193"/>
      <c r="O859" s="211"/>
      <c r="P859" s="286"/>
      <c r="Q859" s="287"/>
      <c r="R859" s="188"/>
      <c r="S859" s="207"/>
      <c r="T859" s="190"/>
      <c r="U859" s="221"/>
      <c r="V859" s="160"/>
      <c r="W859" s="210"/>
      <c r="X859" s="211"/>
    </row>
    <row r="860">
      <c r="A860" s="158"/>
      <c r="B860" s="284"/>
      <c r="C860" s="231"/>
      <c r="D860" s="158"/>
      <c r="E860" s="159"/>
      <c r="F860" s="160"/>
      <c r="G860" s="161"/>
      <c r="H860" s="159"/>
      <c r="I860" s="161"/>
      <c r="J860" s="161"/>
      <c r="K860" s="222"/>
      <c r="L860" s="285"/>
      <c r="M860" s="161"/>
      <c r="N860" s="193"/>
      <c r="O860" s="211"/>
      <c r="P860" s="286"/>
      <c r="Q860" s="287"/>
      <c r="R860" s="188"/>
      <c r="S860" s="207"/>
      <c r="T860" s="190"/>
      <c r="U860" s="221"/>
      <c r="V860" s="160"/>
      <c r="W860" s="210"/>
      <c r="X860" s="211"/>
    </row>
    <row r="861">
      <c r="A861" s="158"/>
      <c r="B861" s="284"/>
      <c r="C861" s="231"/>
      <c r="D861" s="158"/>
      <c r="E861" s="159"/>
      <c r="F861" s="160"/>
      <c r="G861" s="161"/>
      <c r="H861" s="159"/>
      <c r="I861" s="161"/>
      <c r="J861" s="161"/>
      <c r="K861" s="222"/>
      <c r="L861" s="285"/>
      <c r="M861" s="161"/>
      <c r="N861" s="193"/>
      <c r="O861" s="211"/>
      <c r="P861" s="286"/>
      <c r="Q861" s="287"/>
      <c r="R861" s="188"/>
      <c r="S861" s="207"/>
      <c r="T861" s="190"/>
      <c r="U861" s="221"/>
      <c r="V861" s="160"/>
      <c r="W861" s="210"/>
      <c r="X861" s="211"/>
    </row>
    <row r="862">
      <c r="A862" s="158"/>
      <c r="B862" s="284"/>
      <c r="C862" s="231"/>
      <c r="D862" s="158"/>
      <c r="E862" s="159"/>
      <c r="F862" s="160"/>
      <c r="G862" s="161"/>
      <c r="H862" s="159"/>
      <c r="I862" s="161"/>
      <c r="J862" s="161"/>
      <c r="K862" s="222"/>
      <c r="L862" s="285"/>
      <c r="M862" s="161"/>
      <c r="N862" s="193"/>
      <c r="O862" s="211"/>
      <c r="P862" s="286"/>
      <c r="Q862" s="287"/>
      <c r="R862" s="188"/>
      <c r="S862" s="207"/>
      <c r="T862" s="190"/>
      <c r="U862" s="221"/>
      <c r="V862" s="160"/>
      <c r="W862" s="210"/>
      <c r="X862" s="211"/>
    </row>
    <row r="863">
      <c r="A863" s="158"/>
      <c r="B863" s="284"/>
      <c r="C863" s="231"/>
      <c r="D863" s="158"/>
      <c r="E863" s="159"/>
      <c r="F863" s="160"/>
      <c r="G863" s="161"/>
      <c r="H863" s="159"/>
      <c r="I863" s="161"/>
      <c r="J863" s="161"/>
      <c r="K863" s="222"/>
      <c r="L863" s="285"/>
      <c r="M863" s="161"/>
      <c r="N863" s="193"/>
      <c r="O863" s="211"/>
      <c r="P863" s="286"/>
      <c r="Q863" s="287"/>
      <c r="R863" s="188"/>
      <c r="S863" s="207"/>
      <c r="T863" s="190"/>
      <c r="U863" s="221"/>
      <c r="V863" s="160"/>
      <c r="W863" s="210"/>
      <c r="X863" s="211"/>
    </row>
    <row r="864">
      <c r="A864" s="158"/>
      <c r="B864" s="284"/>
      <c r="C864" s="231"/>
      <c r="D864" s="158"/>
      <c r="E864" s="159"/>
      <c r="F864" s="160"/>
      <c r="G864" s="161"/>
      <c r="H864" s="159"/>
      <c r="I864" s="161"/>
      <c r="J864" s="161"/>
      <c r="K864" s="222"/>
      <c r="L864" s="285"/>
      <c r="M864" s="161"/>
      <c r="N864" s="193"/>
      <c r="O864" s="211"/>
      <c r="P864" s="286"/>
      <c r="Q864" s="287"/>
      <c r="R864" s="188"/>
      <c r="S864" s="207"/>
      <c r="T864" s="190"/>
      <c r="U864" s="221"/>
      <c r="V864" s="160"/>
      <c r="W864" s="210"/>
      <c r="X864" s="211"/>
    </row>
    <row r="865">
      <c r="A865" s="158"/>
      <c r="B865" s="284"/>
      <c r="C865" s="231"/>
      <c r="D865" s="158"/>
      <c r="E865" s="159"/>
      <c r="F865" s="160"/>
      <c r="G865" s="161"/>
      <c r="H865" s="159"/>
      <c r="I865" s="161"/>
      <c r="J865" s="161"/>
      <c r="K865" s="222"/>
      <c r="L865" s="285"/>
      <c r="M865" s="161"/>
      <c r="N865" s="193"/>
      <c r="O865" s="211"/>
      <c r="P865" s="286"/>
      <c r="Q865" s="287"/>
      <c r="R865" s="188"/>
      <c r="S865" s="207"/>
      <c r="T865" s="190"/>
      <c r="U865" s="221"/>
      <c r="V865" s="160"/>
      <c r="W865" s="210"/>
      <c r="X865" s="211"/>
    </row>
    <row r="866">
      <c r="A866" s="158"/>
      <c r="B866" s="284"/>
      <c r="C866" s="231"/>
      <c r="D866" s="158"/>
      <c r="E866" s="159"/>
      <c r="F866" s="160"/>
      <c r="G866" s="161"/>
      <c r="H866" s="159"/>
      <c r="I866" s="161"/>
      <c r="J866" s="161"/>
      <c r="K866" s="222"/>
      <c r="L866" s="285"/>
      <c r="M866" s="161"/>
      <c r="N866" s="193"/>
      <c r="O866" s="211"/>
      <c r="P866" s="286"/>
      <c r="Q866" s="287"/>
      <c r="R866" s="188"/>
      <c r="S866" s="207"/>
      <c r="T866" s="190"/>
      <c r="U866" s="221"/>
      <c r="V866" s="160"/>
      <c r="W866" s="210"/>
      <c r="X866" s="211"/>
    </row>
    <row r="867">
      <c r="A867" s="158"/>
      <c r="B867" s="284"/>
      <c r="C867" s="231"/>
      <c r="D867" s="158"/>
      <c r="E867" s="159"/>
      <c r="F867" s="160"/>
      <c r="G867" s="161"/>
      <c r="H867" s="159"/>
      <c r="I867" s="161"/>
      <c r="J867" s="161"/>
      <c r="K867" s="222"/>
      <c r="L867" s="285"/>
      <c r="M867" s="161"/>
      <c r="N867" s="193"/>
      <c r="O867" s="211"/>
      <c r="P867" s="286"/>
      <c r="Q867" s="287"/>
      <c r="R867" s="188"/>
      <c r="S867" s="207"/>
      <c r="T867" s="190"/>
      <c r="U867" s="221"/>
      <c r="V867" s="160"/>
      <c r="W867" s="210"/>
      <c r="X867" s="211"/>
    </row>
    <row r="868">
      <c r="A868" s="158"/>
      <c r="B868" s="284"/>
      <c r="C868" s="231"/>
      <c r="D868" s="158"/>
      <c r="E868" s="159"/>
      <c r="F868" s="160"/>
      <c r="G868" s="161"/>
      <c r="H868" s="159"/>
      <c r="I868" s="161"/>
      <c r="J868" s="161"/>
      <c r="K868" s="222"/>
      <c r="L868" s="285"/>
      <c r="M868" s="161"/>
      <c r="N868" s="193"/>
      <c r="O868" s="211"/>
      <c r="P868" s="286"/>
      <c r="Q868" s="287"/>
      <c r="R868" s="188"/>
      <c r="S868" s="207"/>
      <c r="T868" s="190"/>
      <c r="U868" s="221"/>
      <c r="V868" s="160"/>
      <c r="W868" s="210"/>
      <c r="X868" s="211"/>
    </row>
    <row r="869">
      <c r="A869" s="158"/>
      <c r="B869" s="284"/>
      <c r="C869" s="231"/>
      <c r="D869" s="158"/>
      <c r="E869" s="159"/>
      <c r="F869" s="160"/>
      <c r="G869" s="161"/>
      <c r="H869" s="159"/>
      <c r="I869" s="161"/>
      <c r="J869" s="161"/>
      <c r="K869" s="222"/>
      <c r="L869" s="285"/>
      <c r="M869" s="161"/>
      <c r="N869" s="193"/>
      <c r="O869" s="211"/>
      <c r="P869" s="286"/>
      <c r="Q869" s="287"/>
      <c r="R869" s="188"/>
      <c r="S869" s="207"/>
      <c r="T869" s="190"/>
      <c r="U869" s="221"/>
      <c r="V869" s="160"/>
      <c r="W869" s="210"/>
      <c r="X869" s="211"/>
    </row>
    <row r="870">
      <c r="A870" s="158"/>
      <c r="B870" s="284"/>
      <c r="C870" s="231"/>
      <c r="D870" s="158"/>
      <c r="E870" s="159"/>
      <c r="F870" s="160"/>
      <c r="G870" s="161"/>
      <c r="H870" s="159"/>
      <c r="I870" s="161"/>
      <c r="J870" s="161"/>
      <c r="K870" s="222"/>
      <c r="L870" s="285"/>
      <c r="M870" s="161"/>
      <c r="N870" s="193"/>
      <c r="O870" s="211"/>
      <c r="P870" s="286"/>
      <c r="Q870" s="287"/>
      <c r="R870" s="188"/>
      <c r="S870" s="207"/>
      <c r="T870" s="190"/>
      <c r="U870" s="221"/>
      <c r="V870" s="160"/>
      <c r="W870" s="210"/>
      <c r="X870" s="211"/>
    </row>
    <row r="871">
      <c r="A871" s="158"/>
      <c r="B871" s="284"/>
      <c r="C871" s="231"/>
      <c r="D871" s="158"/>
      <c r="E871" s="159"/>
      <c r="F871" s="160"/>
      <c r="G871" s="161"/>
      <c r="H871" s="159"/>
      <c r="I871" s="161"/>
      <c r="J871" s="161"/>
      <c r="K871" s="222"/>
      <c r="L871" s="285"/>
      <c r="M871" s="161"/>
      <c r="N871" s="193"/>
      <c r="O871" s="211"/>
      <c r="P871" s="286"/>
      <c r="Q871" s="287"/>
      <c r="R871" s="188"/>
      <c r="S871" s="207"/>
      <c r="T871" s="190"/>
      <c r="U871" s="221"/>
      <c r="V871" s="160"/>
      <c r="W871" s="210"/>
      <c r="X871" s="211"/>
    </row>
    <row r="872">
      <c r="A872" s="158"/>
      <c r="B872" s="284"/>
      <c r="C872" s="231"/>
      <c r="D872" s="158"/>
      <c r="E872" s="159"/>
      <c r="F872" s="160"/>
      <c r="G872" s="161"/>
      <c r="H872" s="159"/>
      <c r="I872" s="161"/>
      <c r="J872" s="161"/>
      <c r="K872" s="222"/>
      <c r="L872" s="285"/>
      <c r="M872" s="161"/>
      <c r="N872" s="193"/>
      <c r="O872" s="211"/>
      <c r="P872" s="286"/>
      <c r="Q872" s="287"/>
      <c r="R872" s="188"/>
      <c r="S872" s="207"/>
      <c r="T872" s="190"/>
      <c r="U872" s="221"/>
      <c r="V872" s="160"/>
      <c r="W872" s="210"/>
      <c r="X872" s="211"/>
    </row>
    <row r="873">
      <c r="A873" s="158"/>
      <c r="B873" s="284"/>
      <c r="C873" s="231"/>
      <c r="D873" s="158"/>
      <c r="E873" s="159"/>
      <c r="F873" s="160"/>
      <c r="G873" s="161"/>
      <c r="H873" s="159"/>
      <c r="I873" s="161"/>
      <c r="J873" s="161"/>
      <c r="K873" s="222"/>
      <c r="L873" s="285"/>
      <c r="M873" s="161"/>
      <c r="N873" s="193"/>
      <c r="O873" s="211"/>
      <c r="P873" s="286"/>
      <c r="Q873" s="287"/>
      <c r="R873" s="188"/>
      <c r="S873" s="207"/>
      <c r="T873" s="190"/>
      <c r="U873" s="221"/>
      <c r="V873" s="160"/>
      <c r="W873" s="210"/>
      <c r="X873" s="211"/>
    </row>
    <row r="874">
      <c r="A874" s="158"/>
      <c r="B874" s="284"/>
      <c r="C874" s="231"/>
      <c r="D874" s="158"/>
      <c r="E874" s="159"/>
      <c r="F874" s="160"/>
      <c r="G874" s="161"/>
      <c r="H874" s="159"/>
      <c r="I874" s="161"/>
      <c r="J874" s="161"/>
      <c r="K874" s="222"/>
      <c r="L874" s="285"/>
      <c r="M874" s="161"/>
      <c r="N874" s="193"/>
      <c r="O874" s="211"/>
      <c r="P874" s="286"/>
      <c r="Q874" s="287"/>
      <c r="R874" s="188"/>
      <c r="S874" s="207"/>
      <c r="T874" s="190"/>
      <c r="U874" s="221"/>
      <c r="V874" s="160"/>
      <c r="W874" s="210"/>
      <c r="X874" s="211"/>
    </row>
    <row r="875">
      <c r="A875" s="158"/>
      <c r="B875" s="284"/>
      <c r="C875" s="231"/>
      <c r="D875" s="158"/>
      <c r="E875" s="159"/>
      <c r="F875" s="160"/>
      <c r="G875" s="161"/>
      <c r="H875" s="159"/>
      <c r="I875" s="161"/>
      <c r="J875" s="161"/>
      <c r="K875" s="222"/>
      <c r="L875" s="285"/>
      <c r="M875" s="161"/>
      <c r="N875" s="193"/>
      <c r="O875" s="211"/>
      <c r="P875" s="286"/>
      <c r="Q875" s="287"/>
      <c r="R875" s="188"/>
      <c r="S875" s="207"/>
      <c r="T875" s="190"/>
      <c r="U875" s="221"/>
      <c r="V875" s="160"/>
      <c r="W875" s="210"/>
      <c r="X875" s="211"/>
    </row>
    <row r="876">
      <c r="A876" s="158"/>
      <c r="B876" s="284"/>
      <c r="C876" s="231"/>
      <c r="D876" s="158"/>
      <c r="E876" s="159"/>
      <c r="F876" s="160"/>
      <c r="G876" s="161"/>
      <c r="H876" s="159"/>
      <c r="I876" s="161"/>
      <c r="J876" s="161"/>
      <c r="K876" s="222"/>
      <c r="L876" s="285"/>
      <c r="M876" s="161"/>
      <c r="N876" s="193"/>
      <c r="O876" s="211"/>
      <c r="P876" s="286"/>
      <c r="Q876" s="287"/>
      <c r="R876" s="188"/>
      <c r="S876" s="207"/>
      <c r="T876" s="190"/>
      <c r="U876" s="221"/>
      <c r="V876" s="160"/>
      <c r="W876" s="210"/>
      <c r="X876" s="211"/>
    </row>
    <row r="877">
      <c r="A877" s="158"/>
      <c r="B877" s="284"/>
      <c r="C877" s="231"/>
      <c r="D877" s="158"/>
      <c r="E877" s="159"/>
      <c r="F877" s="160"/>
      <c r="G877" s="161"/>
      <c r="H877" s="159"/>
      <c r="I877" s="161"/>
      <c r="J877" s="161"/>
      <c r="K877" s="222"/>
      <c r="L877" s="285"/>
      <c r="M877" s="161"/>
      <c r="N877" s="193"/>
      <c r="O877" s="211"/>
      <c r="P877" s="286"/>
      <c r="Q877" s="287"/>
      <c r="R877" s="188"/>
      <c r="S877" s="207"/>
      <c r="T877" s="190"/>
      <c r="U877" s="221"/>
      <c r="V877" s="160"/>
      <c r="W877" s="210"/>
      <c r="X877" s="211"/>
    </row>
    <row r="878">
      <c r="A878" s="158"/>
      <c r="B878" s="284"/>
      <c r="C878" s="231"/>
      <c r="D878" s="158"/>
      <c r="E878" s="159"/>
      <c r="F878" s="160"/>
      <c r="G878" s="161"/>
      <c r="H878" s="159"/>
      <c r="I878" s="161"/>
      <c r="J878" s="161"/>
      <c r="K878" s="222"/>
      <c r="L878" s="285"/>
      <c r="M878" s="161"/>
      <c r="N878" s="193"/>
      <c r="O878" s="211"/>
      <c r="P878" s="286"/>
      <c r="Q878" s="287"/>
      <c r="R878" s="188"/>
      <c r="S878" s="207"/>
      <c r="T878" s="190"/>
      <c r="U878" s="221"/>
      <c r="V878" s="160"/>
      <c r="W878" s="210"/>
      <c r="X878" s="211"/>
    </row>
    <row r="879">
      <c r="A879" s="158"/>
      <c r="B879" s="284"/>
      <c r="C879" s="231"/>
      <c r="D879" s="158"/>
      <c r="E879" s="159"/>
      <c r="F879" s="160"/>
      <c r="G879" s="161"/>
      <c r="H879" s="159"/>
      <c r="I879" s="161"/>
      <c r="J879" s="161"/>
      <c r="K879" s="222"/>
      <c r="L879" s="285"/>
      <c r="M879" s="161"/>
      <c r="N879" s="193"/>
      <c r="O879" s="211"/>
      <c r="P879" s="286"/>
      <c r="Q879" s="287"/>
      <c r="R879" s="188"/>
      <c r="S879" s="207"/>
      <c r="T879" s="190"/>
      <c r="U879" s="221"/>
      <c r="V879" s="160"/>
      <c r="W879" s="210"/>
      <c r="X879" s="211"/>
    </row>
    <row r="880">
      <c r="A880" s="158"/>
      <c r="B880" s="284"/>
      <c r="C880" s="231"/>
      <c r="D880" s="158"/>
      <c r="E880" s="159"/>
      <c r="F880" s="160"/>
      <c r="G880" s="161"/>
      <c r="H880" s="159"/>
      <c r="I880" s="161"/>
      <c r="J880" s="161"/>
      <c r="K880" s="222"/>
      <c r="L880" s="285"/>
      <c r="M880" s="161"/>
      <c r="N880" s="193"/>
      <c r="O880" s="211"/>
      <c r="P880" s="286"/>
      <c r="Q880" s="287"/>
      <c r="R880" s="188"/>
      <c r="S880" s="207"/>
      <c r="T880" s="190"/>
      <c r="U880" s="221"/>
      <c r="V880" s="160"/>
      <c r="W880" s="210"/>
      <c r="X880" s="211"/>
    </row>
    <row r="881">
      <c r="A881" s="158"/>
      <c r="B881" s="284"/>
      <c r="C881" s="231"/>
      <c r="D881" s="158"/>
      <c r="E881" s="159"/>
      <c r="F881" s="160"/>
      <c r="G881" s="161"/>
      <c r="H881" s="159"/>
      <c r="I881" s="161"/>
      <c r="J881" s="161"/>
      <c r="K881" s="222"/>
      <c r="L881" s="285"/>
      <c r="M881" s="161"/>
      <c r="N881" s="193"/>
      <c r="O881" s="211"/>
      <c r="P881" s="286"/>
      <c r="Q881" s="287"/>
      <c r="R881" s="188"/>
      <c r="S881" s="207"/>
      <c r="T881" s="190"/>
      <c r="U881" s="221"/>
      <c r="V881" s="160"/>
      <c r="W881" s="210"/>
      <c r="X881" s="211"/>
    </row>
    <row r="882">
      <c r="A882" s="158"/>
      <c r="B882" s="284"/>
      <c r="C882" s="231"/>
      <c r="D882" s="158"/>
      <c r="E882" s="159"/>
      <c r="F882" s="160"/>
      <c r="G882" s="161"/>
      <c r="H882" s="159"/>
      <c r="I882" s="161"/>
      <c r="J882" s="161"/>
      <c r="K882" s="222"/>
      <c r="L882" s="285"/>
      <c r="M882" s="161"/>
      <c r="N882" s="193"/>
      <c r="O882" s="211"/>
      <c r="P882" s="286"/>
      <c r="Q882" s="287"/>
      <c r="R882" s="188"/>
      <c r="S882" s="207"/>
      <c r="T882" s="190"/>
      <c r="U882" s="221"/>
      <c r="V882" s="160"/>
      <c r="W882" s="210"/>
      <c r="X882" s="211"/>
    </row>
    <row r="883">
      <c r="A883" s="158"/>
      <c r="B883" s="284"/>
      <c r="C883" s="231"/>
      <c r="D883" s="158"/>
      <c r="E883" s="159"/>
      <c r="F883" s="160"/>
      <c r="G883" s="161"/>
      <c r="H883" s="159"/>
      <c r="I883" s="161"/>
      <c r="J883" s="161"/>
      <c r="K883" s="222"/>
      <c r="L883" s="285"/>
      <c r="M883" s="161"/>
      <c r="N883" s="193"/>
      <c r="O883" s="211"/>
      <c r="P883" s="286"/>
      <c r="Q883" s="287"/>
      <c r="R883" s="188"/>
      <c r="S883" s="207"/>
      <c r="T883" s="190"/>
      <c r="U883" s="221"/>
      <c r="V883" s="160"/>
      <c r="W883" s="210"/>
      <c r="X883" s="211"/>
    </row>
    <row r="884">
      <c r="A884" s="158"/>
      <c r="B884" s="284"/>
      <c r="C884" s="231"/>
      <c r="D884" s="158"/>
      <c r="E884" s="159"/>
      <c r="F884" s="160"/>
      <c r="G884" s="161"/>
      <c r="H884" s="159"/>
      <c r="I884" s="161"/>
      <c r="J884" s="161"/>
      <c r="K884" s="222"/>
      <c r="L884" s="285"/>
      <c r="M884" s="161"/>
      <c r="N884" s="193"/>
      <c r="O884" s="211"/>
      <c r="P884" s="286"/>
      <c r="Q884" s="287"/>
      <c r="R884" s="188"/>
      <c r="S884" s="207"/>
      <c r="T884" s="190"/>
      <c r="U884" s="221"/>
      <c r="V884" s="160"/>
      <c r="W884" s="210"/>
      <c r="X884" s="211"/>
    </row>
    <row r="885">
      <c r="A885" s="158"/>
      <c r="B885" s="284"/>
      <c r="C885" s="231"/>
      <c r="D885" s="158"/>
      <c r="E885" s="159"/>
      <c r="F885" s="160"/>
      <c r="G885" s="161"/>
      <c r="H885" s="159"/>
      <c r="I885" s="161"/>
      <c r="J885" s="161"/>
      <c r="K885" s="222"/>
      <c r="L885" s="285"/>
      <c r="M885" s="161"/>
      <c r="N885" s="193"/>
      <c r="O885" s="211"/>
      <c r="P885" s="286"/>
      <c r="Q885" s="287"/>
      <c r="R885" s="188"/>
      <c r="S885" s="207"/>
      <c r="T885" s="190"/>
      <c r="U885" s="221"/>
      <c r="V885" s="160"/>
      <c r="W885" s="210"/>
      <c r="X885" s="211"/>
    </row>
    <row r="886">
      <c r="A886" s="158"/>
      <c r="B886" s="284"/>
      <c r="C886" s="231"/>
      <c r="D886" s="158"/>
      <c r="E886" s="159"/>
      <c r="F886" s="160"/>
      <c r="G886" s="161"/>
      <c r="H886" s="159"/>
      <c r="I886" s="161"/>
      <c r="J886" s="161"/>
      <c r="K886" s="222"/>
      <c r="L886" s="285"/>
      <c r="M886" s="161"/>
      <c r="N886" s="193"/>
      <c r="O886" s="211"/>
      <c r="P886" s="286"/>
      <c r="Q886" s="287"/>
      <c r="R886" s="188"/>
      <c r="S886" s="207"/>
      <c r="T886" s="190"/>
      <c r="U886" s="221"/>
      <c r="V886" s="160"/>
      <c r="W886" s="210"/>
      <c r="X886" s="211"/>
    </row>
    <row r="887">
      <c r="A887" s="158"/>
      <c r="B887" s="284"/>
      <c r="C887" s="231"/>
      <c r="D887" s="158"/>
      <c r="E887" s="159"/>
      <c r="F887" s="160"/>
      <c r="G887" s="161"/>
      <c r="H887" s="159"/>
      <c r="I887" s="161"/>
      <c r="J887" s="161"/>
      <c r="K887" s="222"/>
      <c r="L887" s="285"/>
      <c r="M887" s="161"/>
      <c r="N887" s="193"/>
      <c r="O887" s="211"/>
      <c r="P887" s="286"/>
      <c r="Q887" s="287"/>
      <c r="R887" s="188"/>
      <c r="S887" s="207"/>
      <c r="T887" s="190"/>
      <c r="U887" s="221"/>
      <c r="V887" s="160"/>
      <c r="W887" s="210"/>
      <c r="X887" s="211"/>
    </row>
    <row r="888">
      <c r="A888" s="158"/>
      <c r="B888" s="284"/>
      <c r="C888" s="231"/>
      <c r="D888" s="158"/>
      <c r="E888" s="159"/>
      <c r="F888" s="160"/>
      <c r="G888" s="161"/>
      <c r="H888" s="159"/>
      <c r="I888" s="161"/>
      <c r="J888" s="161"/>
      <c r="K888" s="222"/>
      <c r="L888" s="285"/>
      <c r="M888" s="161"/>
      <c r="N888" s="193"/>
      <c r="O888" s="211"/>
      <c r="P888" s="286"/>
      <c r="Q888" s="287"/>
      <c r="R888" s="188"/>
      <c r="S888" s="207"/>
      <c r="T888" s="190"/>
      <c r="U888" s="221"/>
      <c r="V888" s="160"/>
      <c r="W888" s="210"/>
      <c r="X888" s="211"/>
    </row>
    <row r="889">
      <c r="A889" s="158"/>
      <c r="B889" s="284"/>
      <c r="C889" s="231"/>
      <c r="D889" s="158"/>
      <c r="E889" s="159"/>
      <c r="F889" s="160"/>
      <c r="G889" s="161"/>
      <c r="H889" s="159"/>
      <c r="I889" s="161"/>
      <c r="J889" s="161"/>
      <c r="K889" s="222"/>
      <c r="L889" s="285"/>
      <c r="M889" s="161"/>
      <c r="N889" s="193"/>
      <c r="O889" s="211"/>
      <c r="P889" s="286"/>
      <c r="Q889" s="287"/>
      <c r="R889" s="188"/>
      <c r="S889" s="207"/>
      <c r="T889" s="190"/>
      <c r="U889" s="221"/>
      <c r="V889" s="160"/>
      <c r="W889" s="210"/>
      <c r="X889" s="211"/>
    </row>
    <row r="890">
      <c r="A890" s="158"/>
      <c r="B890" s="284"/>
      <c r="C890" s="231"/>
      <c r="D890" s="158"/>
      <c r="E890" s="159"/>
      <c r="F890" s="160"/>
      <c r="G890" s="161"/>
      <c r="H890" s="159"/>
      <c r="I890" s="161"/>
      <c r="J890" s="161"/>
      <c r="K890" s="222"/>
      <c r="L890" s="285"/>
      <c r="M890" s="161"/>
      <c r="N890" s="193"/>
      <c r="O890" s="211"/>
      <c r="P890" s="286"/>
      <c r="Q890" s="287"/>
      <c r="R890" s="188"/>
      <c r="S890" s="207"/>
      <c r="T890" s="190"/>
      <c r="U890" s="221"/>
      <c r="V890" s="160"/>
      <c r="W890" s="210"/>
      <c r="X890" s="211"/>
    </row>
    <row r="891">
      <c r="A891" s="158"/>
      <c r="B891" s="284"/>
      <c r="C891" s="231"/>
      <c r="D891" s="158"/>
      <c r="E891" s="159"/>
      <c r="F891" s="160"/>
      <c r="G891" s="161"/>
      <c r="H891" s="159"/>
      <c r="I891" s="161"/>
      <c r="J891" s="161"/>
      <c r="K891" s="222"/>
      <c r="L891" s="285"/>
      <c r="M891" s="161"/>
      <c r="N891" s="193"/>
      <c r="O891" s="211"/>
      <c r="P891" s="286"/>
      <c r="Q891" s="287"/>
      <c r="R891" s="188"/>
      <c r="S891" s="207"/>
      <c r="T891" s="190"/>
      <c r="U891" s="221"/>
      <c r="V891" s="160"/>
      <c r="W891" s="210"/>
      <c r="X891" s="211"/>
    </row>
    <row r="892">
      <c r="A892" s="158"/>
      <c r="B892" s="284"/>
      <c r="C892" s="231"/>
      <c r="D892" s="158"/>
      <c r="E892" s="159"/>
      <c r="F892" s="160"/>
      <c r="G892" s="161"/>
      <c r="H892" s="159"/>
      <c r="I892" s="161"/>
      <c r="J892" s="161"/>
      <c r="K892" s="222"/>
      <c r="L892" s="285"/>
      <c r="M892" s="161"/>
      <c r="N892" s="193"/>
      <c r="O892" s="211"/>
      <c r="P892" s="286"/>
      <c r="Q892" s="287"/>
      <c r="R892" s="188"/>
      <c r="S892" s="207"/>
      <c r="T892" s="190"/>
      <c r="U892" s="221"/>
      <c r="V892" s="160"/>
      <c r="W892" s="210"/>
      <c r="X892" s="211"/>
    </row>
    <row r="893">
      <c r="A893" s="158"/>
      <c r="B893" s="284"/>
      <c r="C893" s="231"/>
      <c r="D893" s="158"/>
      <c r="E893" s="159"/>
      <c r="F893" s="160"/>
      <c r="G893" s="161"/>
      <c r="H893" s="159"/>
      <c r="I893" s="161"/>
      <c r="J893" s="161"/>
      <c r="K893" s="222"/>
      <c r="L893" s="285"/>
      <c r="M893" s="161"/>
      <c r="N893" s="193"/>
      <c r="O893" s="211"/>
      <c r="P893" s="286"/>
      <c r="Q893" s="287"/>
      <c r="R893" s="188"/>
      <c r="S893" s="207"/>
      <c r="T893" s="190"/>
      <c r="U893" s="221"/>
      <c r="V893" s="160"/>
      <c r="W893" s="210"/>
      <c r="X893" s="211"/>
    </row>
    <row r="894">
      <c r="A894" s="158"/>
      <c r="B894" s="284"/>
      <c r="C894" s="231"/>
      <c r="D894" s="158"/>
      <c r="E894" s="159"/>
      <c r="F894" s="160"/>
      <c r="G894" s="161"/>
      <c r="H894" s="159"/>
      <c r="I894" s="161"/>
      <c r="J894" s="161"/>
      <c r="K894" s="222"/>
      <c r="L894" s="285"/>
      <c r="M894" s="161"/>
      <c r="N894" s="193"/>
      <c r="O894" s="211"/>
      <c r="P894" s="286"/>
      <c r="Q894" s="287"/>
      <c r="R894" s="188"/>
      <c r="S894" s="207"/>
      <c r="T894" s="190"/>
      <c r="U894" s="221"/>
      <c r="V894" s="160"/>
      <c r="W894" s="210"/>
      <c r="X894" s="211"/>
    </row>
    <row r="895">
      <c r="A895" s="158"/>
      <c r="B895" s="284"/>
      <c r="C895" s="231"/>
      <c r="D895" s="158"/>
      <c r="E895" s="159"/>
      <c r="F895" s="160"/>
      <c r="G895" s="161"/>
      <c r="H895" s="159"/>
      <c r="I895" s="161"/>
      <c r="J895" s="161"/>
      <c r="K895" s="222"/>
      <c r="L895" s="285"/>
      <c r="M895" s="161"/>
      <c r="N895" s="193"/>
      <c r="O895" s="211"/>
      <c r="P895" s="286"/>
      <c r="Q895" s="287"/>
      <c r="R895" s="188"/>
      <c r="S895" s="207"/>
      <c r="T895" s="190"/>
      <c r="U895" s="221"/>
      <c r="V895" s="160"/>
      <c r="W895" s="210"/>
      <c r="X895" s="211"/>
    </row>
    <row r="896">
      <c r="A896" s="158"/>
      <c r="B896" s="284"/>
      <c r="C896" s="231"/>
      <c r="D896" s="158"/>
      <c r="E896" s="159"/>
      <c r="F896" s="160"/>
      <c r="G896" s="161"/>
      <c r="H896" s="159"/>
      <c r="I896" s="161"/>
      <c r="J896" s="161"/>
      <c r="K896" s="222"/>
      <c r="L896" s="285"/>
      <c r="M896" s="161"/>
      <c r="N896" s="193"/>
      <c r="O896" s="211"/>
      <c r="P896" s="286"/>
      <c r="Q896" s="287"/>
      <c r="R896" s="188"/>
      <c r="S896" s="207"/>
      <c r="T896" s="190"/>
      <c r="U896" s="221"/>
      <c r="V896" s="160"/>
      <c r="W896" s="210"/>
      <c r="X896" s="211"/>
    </row>
    <row r="897">
      <c r="A897" s="158"/>
      <c r="B897" s="284"/>
      <c r="C897" s="231"/>
      <c r="D897" s="158"/>
      <c r="E897" s="159"/>
      <c r="F897" s="160"/>
      <c r="G897" s="161"/>
      <c r="H897" s="159"/>
      <c r="I897" s="161"/>
      <c r="J897" s="161"/>
      <c r="K897" s="222"/>
      <c r="L897" s="285"/>
      <c r="M897" s="161"/>
      <c r="N897" s="193"/>
      <c r="O897" s="211"/>
      <c r="P897" s="286"/>
      <c r="Q897" s="287"/>
      <c r="R897" s="188"/>
      <c r="S897" s="207"/>
      <c r="T897" s="190"/>
      <c r="U897" s="221"/>
      <c r="V897" s="160"/>
      <c r="W897" s="210"/>
      <c r="X897" s="211"/>
    </row>
    <row r="898">
      <c r="A898" s="158"/>
      <c r="B898" s="284"/>
      <c r="C898" s="231"/>
      <c r="D898" s="158"/>
      <c r="E898" s="159"/>
      <c r="F898" s="160"/>
      <c r="G898" s="161"/>
      <c r="H898" s="159"/>
      <c r="I898" s="161"/>
      <c r="J898" s="161"/>
      <c r="K898" s="222"/>
      <c r="L898" s="285"/>
      <c r="M898" s="161"/>
      <c r="N898" s="193"/>
      <c r="O898" s="211"/>
      <c r="P898" s="286"/>
      <c r="Q898" s="287"/>
      <c r="R898" s="188"/>
      <c r="S898" s="207"/>
      <c r="T898" s="190"/>
      <c r="U898" s="221"/>
      <c r="V898" s="160"/>
      <c r="W898" s="210"/>
      <c r="X898" s="211"/>
    </row>
    <row r="899">
      <c r="A899" s="158"/>
      <c r="B899" s="284"/>
      <c r="C899" s="231"/>
      <c r="D899" s="158"/>
      <c r="E899" s="159"/>
      <c r="F899" s="160"/>
      <c r="G899" s="161"/>
      <c r="H899" s="159"/>
      <c r="I899" s="161"/>
      <c r="J899" s="161"/>
      <c r="K899" s="222"/>
      <c r="L899" s="285"/>
      <c r="M899" s="161"/>
      <c r="N899" s="193"/>
      <c r="O899" s="211"/>
      <c r="P899" s="286"/>
      <c r="Q899" s="287"/>
      <c r="R899" s="188"/>
      <c r="S899" s="207"/>
      <c r="T899" s="190"/>
      <c r="U899" s="221"/>
      <c r="V899" s="160"/>
      <c r="W899" s="210"/>
      <c r="X899" s="211"/>
    </row>
    <row r="900">
      <c r="A900" s="158"/>
      <c r="B900" s="284"/>
      <c r="C900" s="231"/>
      <c r="D900" s="158"/>
      <c r="E900" s="159"/>
      <c r="F900" s="160"/>
      <c r="G900" s="161"/>
      <c r="H900" s="159"/>
      <c r="I900" s="161"/>
      <c r="J900" s="161"/>
      <c r="K900" s="222"/>
      <c r="L900" s="285"/>
      <c r="M900" s="161"/>
      <c r="N900" s="193"/>
      <c r="O900" s="211"/>
      <c r="P900" s="286"/>
      <c r="Q900" s="287"/>
      <c r="R900" s="188"/>
      <c r="S900" s="207"/>
      <c r="T900" s="190"/>
      <c r="U900" s="221"/>
      <c r="V900" s="160"/>
      <c r="W900" s="210"/>
      <c r="X900" s="211"/>
    </row>
    <row r="901">
      <c r="A901" s="158"/>
      <c r="B901" s="284"/>
      <c r="C901" s="231"/>
      <c r="D901" s="158"/>
      <c r="E901" s="159"/>
      <c r="F901" s="160"/>
      <c r="G901" s="161"/>
      <c r="H901" s="159"/>
      <c r="I901" s="161"/>
      <c r="J901" s="161"/>
      <c r="K901" s="222"/>
      <c r="L901" s="285"/>
      <c r="M901" s="161"/>
      <c r="N901" s="193"/>
      <c r="O901" s="211"/>
      <c r="P901" s="286"/>
      <c r="Q901" s="287"/>
      <c r="R901" s="188"/>
      <c r="S901" s="207"/>
      <c r="T901" s="190"/>
      <c r="U901" s="221"/>
      <c r="V901" s="160"/>
      <c r="W901" s="210"/>
      <c r="X901" s="211"/>
    </row>
    <row r="902">
      <c r="A902" s="158"/>
      <c r="B902" s="284"/>
      <c r="C902" s="231"/>
      <c r="D902" s="158"/>
      <c r="E902" s="159"/>
      <c r="F902" s="160"/>
      <c r="G902" s="161"/>
      <c r="H902" s="159"/>
      <c r="I902" s="161"/>
      <c r="J902" s="161"/>
      <c r="K902" s="222"/>
      <c r="L902" s="285"/>
      <c r="M902" s="161"/>
      <c r="N902" s="193"/>
      <c r="O902" s="211"/>
      <c r="P902" s="286"/>
      <c r="Q902" s="287"/>
      <c r="R902" s="188"/>
      <c r="S902" s="207"/>
      <c r="T902" s="190"/>
      <c r="U902" s="221"/>
      <c r="V902" s="160"/>
      <c r="W902" s="210"/>
      <c r="X902" s="211"/>
    </row>
    <row r="903">
      <c r="A903" s="158"/>
      <c r="B903" s="284"/>
      <c r="C903" s="231"/>
      <c r="D903" s="158"/>
      <c r="E903" s="159"/>
      <c r="F903" s="160"/>
      <c r="G903" s="161"/>
      <c r="H903" s="159"/>
      <c r="I903" s="161"/>
      <c r="J903" s="161"/>
      <c r="K903" s="222"/>
      <c r="L903" s="285"/>
      <c r="M903" s="161"/>
      <c r="N903" s="193"/>
      <c r="O903" s="211"/>
      <c r="P903" s="286"/>
      <c r="Q903" s="287"/>
      <c r="R903" s="188"/>
      <c r="S903" s="207"/>
      <c r="T903" s="190"/>
      <c r="U903" s="221"/>
      <c r="V903" s="160"/>
      <c r="W903" s="210"/>
      <c r="X903" s="211"/>
    </row>
    <row r="904">
      <c r="A904" s="158"/>
      <c r="B904" s="284"/>
      <c r="C904" s="231"/>
      <c r="D904" s="158"/>
      <c r="E904" s="159"/>
      <c r="F904" s="160"/>
      <c r="G904" s="161"/>
      <c r="H904" s="159"/>
      <c r="I904" s="161"/>
      <c r="J904" s="161"/>
      <c r="K904" s="222"/>
      <c r="L904" s="285"/>
      <c r="M904" s="161"/>
      <c r="N904" s="193"/>
      <c r="O904" s="211"/>
      <c r="P904" s="286"/>
      <c r="Q904" s="287"/>
      <c r="R904" s="188"/>
      <c r="S904" s="207"/>
      <c r="T904" s="190"/>
      <c r="U904" s="221"/>
      <c r="V904" s="160"/>
      <c r="W904" s="210"/>
      <c r="X904" s="211"/>
    </row>
    <row r="905">
      <c r="A905" s="158"/>
      <c r="B905" s="284"/>
      <c r="C905" s="231"/>
      <c r="D905" s="158"/>
      <c r="E905" s="159"/>
      <c r="F905" s="160"/>
      <c r="G905" s="161"/>
      <c r="H905" s="159"/>
      <c r="I905" s="161"/>
      <c r="J905" s="161"/>
      <c r="K905" s="222"/>
      <c r="L905" s="285"/>
      <c r="M905" s="161"/>
      <c r="N905" s="193"/>
      <c r="O905" s="211"/>
      <c r="P905" s="286"/>
      <c r="Q905" s="287"/>
      <c r="R905" s="188"/>
      <c r="S905" s="207"/>
      <c r="T905" s="190"/>
      <c r="U905" s="221"/>
      <c r="V905" s="160"/>
      <c r="W905" s="210"/>
      <c r="X905" s="211"/>
    </row>
    <row r="906">
      <c r="A906" s="158"/>
      <c r="B906" s="284"/>
      <c r="C906" s="231"/>
      <c r="D906" s="158"/>
      <c r="E906" s="159"/>
      <c r="F906" s="160"/>
      <c r="G906" s="161"/>
      <c r="H906" s="159"/>
      <c r="I906" s="161"/>
      <c r="J906" s="161"/>
      <c r="K906" s="222"/>
      <c r="L906" s="285"/>
      <c r="M906" s="161"/>
      <c r="N906" s="193"/>
      <c r="O906" s="211"/>
      <c r="P906" s="286"/>
      <c r="Q906" s="287"/>
      <c r="R906" s="188"/>
      <c r="S906" s="207"/>
      <c r="T906" s="190"/>
      <c r="U906" s="221"/>
      <c r="V906" s="160"/>
      <c r="W906" s="210"/>
      <c r="X906" s="211"/>
    </row>
    <row r="907">
      <c r="A907" s="158"/>
      <c r="B907" s="284"/>
      <c r="C907" s="231"/>
      <c r="D907" s="158"/>
      <c r="E907" s="159"/>
      <c r="F907" s="160"/>
      <c r="G907" s="161"/>
      <c r="H907" s="159"/>
      <c r="I907" s="161"/>
      <c r="J907" s="161"/>
      <c r="K907" s="222"/>
      <c r="L907" s="285"/>
      <c r="M907" s="161"/>
      <c r="N907" s="193"/>
      <c r="O907" s="211"/>
      <c r="P907" s="286"/>
      <c r="Q907" s="287"/>
      <c r="R907" s="188"/>
      <c r="S907" s="207"/>
      <c r="T907" s="190"/>
      <c r="U907" s="221"/>
      <c r="V907" s="160"/>
      <c r="W907" s="210"/>
      <c r="X907" s="211"/>
    </row>
    <row r="908">
      <c r="A908" s="158"/>
      <c r="B908" s="284"/>
      <c r="C908" s="231"/>
      <c r="D908" s="158"/>
      <c r="E908" s="159"/>
      <c r="F908" s="160"/>
      <c r="G908" s="161"/>
      <c r="H908" s="159"/>
      <c r="I908" s="161"/>
      <c r="J908" s="161"/>
      <c r="K908" s="222"/>
      <c r="L908" s="285"/>
      <c r="M908" s="161"/>
      <c r="N908" s="193"/>
      <c r="O908" s="211"/>
      <c r="P908" s="286"/>
      <c r="Q908" s="287"/>
      <c r="R908" s="188"/>
      <c r="S908" s="207"/>
      <c r="T908" s="190"/>
      <c r="U908" s="221"/>
      <c r="V908" s="160"/>
      <c r="W908" s="210"/>
      <c r="X908" s="211"/>
    </row>
    <row r="909">
      <c r="A909" s="158"/>
      <c r="B909" s="284"/>
      <c r="C909" s="231"/>
      <c r="D909" s="158"/>
      <c r="E909" s="159"/>
      <c r="F909" s="160"/>
      <c r="G909" s="161"/>
      <c r="H909" s="159"/>
      <c r="I909" s="161"/>
      <c r="J909" s="161"/>
      <c r="K909" s="222"/>
      <c r="L909" s="285"/>
      <c r="M909" s="161"/>
      <c r="N909" s="193"/>
      <c r="O909" s="211"/>
      <c r="P909" s="286"/>
      <c r="Q909" s="287"/>
      <c r="R909" s="188"/>
      <c r="S909" s="207"/>
      <c r="T909" s="190"/>
      <c r="U909" s="221"/>
      <c r="V909" s="160"/>
      <c r="W909" s="210"/>
      <c r="X909" s="211"/>
    </row>
    <row r="910">
      <c r="A910" s="158"/>
      <c r="B910" s="284"/>
      <c r="C910" s="231"/>
      <c r="D910" s="158"/>
      <c r="E910" s="159"/>
      <c r="F910" s="160"/>
      <c r="G910" s="161"/>
      <c r="H910" s="159"/>
      <c r="I910" s="161"/>
      <c r="J910" s="161"/>
      <c r="K910" s="222"/>
      <c r="L910" s="285"/>
      <c r="M910" s="161"/>
      <c r="N910" s="193"/>
      <c r="O910" s="211"/>
      <c r="P910" s="286"/>
      <c r="Q910" s="287"/>
      <c r="R910" s="188"/>
      <c r="S910" s="207"/>
      <c r="T910" s="190"/>
      <c r="U910" s="221"/>
      <c r="V910" s="160"/>
      <c r="W910" s="210"/>
      <c r="X910" s="211"/>
    </row>
    <row r="911">
      <c r="A911" s="158"/>
      <c r="B911" s="284"/>
      <c r="C911" s="231"/>
      <c r="D911" s="158"/>
      <c r="E911" s="159"/>
      <c r="F911" s="160"/>
      <c r="G911" s="161"/>
      <c r="H911" s="159"/>
      <c r="I911" s="161"/>
      <c r="J911" s="161"/>
      <c r="K911" s="222"/>
      <c r="L911" s="285"/>
      <c r="M911" s="161"/>
      <c r="N911" s="193"/>
      <c r="O911" s="211"/>
      <c r="P911" s="286"/>
      <c r="Q911" s="287"/>
      <c r="R911" s="188"/>
      <c r="S911" s="207"/>
      <c r="T911" s="190"/>
      <c r="U911" s="221"/>
      <c r="V911" s="160"/>
      <c r="W911" s="210"/>
      <c r="X911" s="211"/>
    </row>
    <row r="912">
      <c r="A912" s="158"/>
      <c r="B912" s="284"/>
      <c r="C912" s="231"/>
      <c r="D912" s="158"/>
      <c r="E912" s="159"/>
      <c r="F912" s="160"/>
      <c r="G912" s="161"/>
      <c r="H912" s="159"/>
      <c r="I912" s="161"/>
      <c r="J912" s="161"/>
      <c r="K912" s="222"/>
      <c r="L912" s="285"/>
      <c r="M912" s="161"/>
      <c r="N912" s="193"/>
      <c r="O912" s="211"/>
      <c r="P912" s="286"/>
      <c r="Q912" s="287"/>
      <c r="R912" s="188"/>
      <c r="S912" s="207"/>
      <c r="T912" s="190"/>
      <c r="U912" s="221"/>
      <c r="V912" s="160"/>
      <c r="W912" s="210"/>
      <c r="X912" s="211"/>
    </row>
    <row r="913">
      <c r="A913" s="158"/>
      <c r="B913" s="284"/>
      <c r="C913" s="231"/>
      <c r="D913" s="158"/>
      <c r="E913" s="159"/>
      <c r="F913" s="160"/>
      <c r="G913" s="161"/>
      <c r="H913" s="159"/>
      <c r="I913" s="161"/>
      <c r="J913" s="161"/>
      <c r="K913" s="222"/>
      <c r="L913" s="285"/>
      <c r="M913" s="161"/>
      <c r="N913" s="193"/>
      <c r="O913" s="211"/>
      <c r="P913" s="286"/>
      <c r="Q913" s="287"/>
      <c r="R913" s="188"/>
      <c r="S913" s="207"/>
      <c r="T913" s="190"/>
      <c r="U913" s="221"/>
      <c r="V913" s="160"/>
      <c r="W913" s="210"/>
      <c r="X913" s="211"/>
    </row>
    <row r="914">
      <c r="A914" s="158"/>
      <c r="B914" s="284"/>
      <c r="C914" s="231"/>
      <c r="D914" s="158"/>
      <c r="E914" s="159"/>
      <c r="F914" s="160"/>
      <c r="G914" s="161"/>
      <c r="H914" s="159"/>
      <c r="I914" s="161"/>
      <c r="J914" s="161"/>
      <c r="K914" s="222"/>
      <c r="L914" s="285"/>
      <c r="M914" s="161"/>
      <c r="N914" s="193"/>
      <c r="O914" s="211"/>
      <c r="P914" s="286"/>
      <c r="Q914" s="287"/>
      <c r="R914" s="188"/>
      <c r="S914" s="207"/>
      <c r="T914" s="190"/>
      <c r="U914" s="221"/>
      <c r="V914" s="160"/>
      <c r="W914" s="210"/>
      <c r="X914" s="211"/>
    </row>
    <row r="915">
      <c r="A915" s="158"/>
      <c r="B915" s="284"/>
      <c r="C915" s="231"/>
      <c r="D915" s="158"/>
      <c r="E915" s="159"/>
      <c r="F915" s="160"/>
      <c r="G915" s="161"/>
      <c r="H915" s="159"/>
      <c r="I915" s="161"/>
      <c r="J915" s="161"/>
      <c r="K915" s="222"/>
      <c r="L915" s="285"/>
      <c r="M915" s="161"/>
      <c r="N915" s="193"/>
      <c r="O915" s="211"/>
      <c r="P915" s="286"/>
      <c r="Q915" s="287"/>
      <c r="R915" s="188"/>
      <c r="S915" s="207"/>
      <c r="T915" s="190"/>
      <c r="U915" s="221"/>
      <c r="V915" s="160"/>
      <c r="W915" s="210"/>
      <c r="X915" s="211"/>
    </row>
    <row r="916">
      <c r="A916" s="158"/>
      <c r="B916" s="284"/>
      <c r="C916" s="231"/>
      <c r="D916" s="158"/>
      <c r="E916" s="159"/>
      <c r="F916" s="160"/>
      <c r="G916" s="161"/>
      <c r="H916" s="159"/>
      <c r="I916" s="161"/>
      <c r="J916" s="161"/>
      <c r="K916" s="222"/>
      <c r="L916" s="285"/>
      <c r="M916" s="161"/>
      <c r="N916" s="193"/>
      <c r="O916" s="211"/>
      <c r="P916" s="286"/>
      <c r="Q916" s="287"/>
      <c r="R916" s="188"/>
      <c r="S916" s="207"/>
      <c r="T916" s="190"/>
      <c r="U916" s="221"/>
      <c r="V916" s="160"/>
      <c r="W916" s="210"/>
      <c r="X916" s="211"/>
    </row>
    <row r="917">
      <c r="A917" s="158"/>
      <c r="B917" s="284"/>
      <c r="C917" s="231"/>
      <c r="D917" s="158"/>
      <c r="E917" s="159"/>
      <c r="F917" s="160"/>
      <c r="G917" s="161"/>
      <c r="H917" s="159"/>
      <c r="I917" s="161"/>
      <c r="J917" s="161"/>
      <c r="K917" s="222"/>
      <c r="L917" s="285"/>
      <c r="M917" s="161"/>
      <c r="N917" s="193"/>
      <c r="O917" s="211"/>
      <c r="P917" s="286"/>
      <c r="Q917" s="287"/>
      <c r="R917" s="188"/>
      <c r="S917" s="207"/>
      <c r="T917" s="190"/>
      <c r="U917" s="221"/>
      <c r="V917" s="160"/>
      <c r="W917" s="210"/>
      <c r="X917" s="211"/>
    </row>
    <row r="918">
      <c r="A918" s="158"/>
      <c r="B918" s="284"/>
      <c r="C918" s="231"/>
      <c r="D918" s="158"/>
      <c r="E918" s="159"/>
      <c r="F918" s="160"/>
      <c r="G918" s="161"/>
      <c r="H918" s="159"/>
      <c r="I918" s="161"/>
      <c r="J918" s="161"/>
      <c r="K918" s="222"/>
      <c r="L918" s="285"/>
      <c r="M918" s="161"/>
      <c r="N918" s="193"/>
      <c r="O918" s="211"/>
      <c r="P918" s="286"/>
      <c r="Q918" s="287"/>
      <c r="R918" s="188"/>
      <c r="S918" s="207"/>
      <c r="T918" s="190"/>
      <c r="U918" s="221"/>
      <c r="V918" s="160"/>
      <c r="W918" s="210"/>
      <c r="X918" s="211"/>
    </row>
    <row r="919">
      <c r="A919" s="158"/>
      <c r="B919" s="284"/>
      <c r="C919" s="231"/>
      <c r="D919" s="158"/>
      <c r="E919" s="159"/>
      <c r="F919" s="160"/>
      <c r="G919" s="161"/>
      <c r="H919" s="159"/>
      <c r="I919" s="161"/>
      <c r="J919" s="161"/>
      <c r="K919" s="222"/>
      <c r="L919" s="285"/>
      <c r="M919" s="161"/>
      <c r="N919" s="193"/>
      <c r="O919" s="211"/>
      <c r="P919" s="286"/>
      <c r="Q919" s="287"/>
      <c r="R919" s="188"/>
      <c r="S919" s="207"/>
      <c r="T919" s="190"/>
      <c r="U919" s="221"/>
      <c r="V919" s="160"/>
      <c r="W919" s="210"/>
      <c r="X919" s="211"/>
    </row>
    <row r="920">
      <c r="A920" s="158"/>
      <c r="B920" s="284"/>
      <c r="C920" s="231"/>
      <c r="D920" s="158"/>
      <c r="E920" s="159"/>
      <c r="F920" s="160"/>
      <c r="G920" s="161"/>
      <c r="H920" s="159"/>
      <c r="I920" s="161"/>
      <c r="J920" s="161"/>
      <c r="K920" s="222"/>
      <c r="L920" s="285"/>
      <c r="M920" s="161"/>
      <c r="N920" s="193"/>
      <c r="O920" s="211"/>
      <c r="P920" s="286"/>
      <c r="Q920" s="287"/>
      <c r="R920" s="188"/>
      <c r="S920" s="207"/>
      <c r="T920" s="190"/>
      <c r="U920" s="221"/>
      <c r="V920" s="160"/>
      <c r="W920" s="210"/>
      <c r="X920" s="211"/>
    </row>
    <row r="921">
      <c r="A921" s="158"/>
      <c r="B921" s="284"/>
      <c r="C921" s="231"/>
      <c r="D921" s="158"/>
      <c r="E921" s="159"/>
      <c r="F921" s="160"/>
      <c r="G921" s="161"/>
      <c r="H921" s="159"/>
      <c r="I921" s="161"/>
      <c r="J921" s="161"/>
      <c r="K921" s="222"/>
      <c r="L921" s="285"/>
      <c r="M921" s="161"/>
      <c r="N921" s="193"/>
      <c r="O921" s="211"/>
      <c r="P921" s="286"/>
      <c r="Q921" s="287"/>
      <c r="R921" s="188"/>
      <c r="S921" s="207"/>
      <c r="T921" s="190"/>
      <c r="U921" s="221"/>
      <c r="V921" s="160"/>
      <c r="W921" s="210"/>
      <c r="X921" s="211"/>
    </row>
    <row r="922">
      <c r="A922" s="158"/>
      <c r="B922" s="284"/>
      <c r="C922" s="231"/>
      <c r="D922" s="158"/>
      <c r="E922" s="159"/>
      <c r="F922" s="160"/>
      <c r="G922" s="161"/>
      <c r="H922" s="159"/>
      <c r="I922" s="161"/>
      <c r="J922" s="161"/>
      <c r="K922" s="222"/>
      <c r="L922" s="285"/>
      <c r="M922" s="161"/>
      <c r="N922" s="193"/>
      <c r="O922" s="211"/>
      <c r="P922" s="286"/>
      <c r="Q922" s="287"/>
      <c r="R922" s="188"/>
      <c r="S922" s="207"/>
      <c r="T922" s="190"/>
      <c r="U922" s="221"/>
      <c r="V922" s="160"/>
      <c r="W922" s="210"/>
      <c r="X922" s="211"/>
    </row>
    <row r="923">
      <c r="A923" s="158"/>
      <c r="B923" s="284"/>
      <c r="C923" s="231"/>
      <c r="D923" s="158"/>
      <c r="E923" s="159"/>
      <c r="F923" s="160"/>
      <c r="G923" s="161"/>
      <c r="H923" s="159"/>
      <c r="I923" s="161"/>
      <c r="J923" s="161"/>
      <c r="K923" s="222"/>
      <c r="L923" s="285"/>
      <c r="M923" s="161"/>
      <c r="N923" s="193"/>
      <c r="O923" s="211"/>
      <c r="P923" s="286"/>
      <c r="Q923" s="287"/>
      <c r="R923" s="188"/>
      <c r="S923" s="207"/>
      <c r="T923" s="190"/>
      <c r="U923" s="221"/>
      <c r="V923" s="160"/>
      <c r="W923" s="210"/>
      <c r="X923" s="211"/>
    </row>
    <row r="924">
      <c r="A924" s="158"/>
      <c r="B924" s="284"/>
      <c r="C924" s="231"/>
      <c r="D924" s="158"/>
      <c r="E924" s="159"/>
      <c r="F924" s="160"/>
      <c r="G924" s="161"/>
      <c r="H924" s="159"/>
      <c r="I924" s="161"/>
      <c r="J924" s="161"/>
      <c r="K924" s="222"/>
      <c r="L924" s="285"/>
      <c r="M924" s="161"/>
      <c r="N924" s="193"/>
      <c r="O924" s="211"/>
      <c r="P924" s="286"/>
      <c r="Q924" s="287"/>
      <c r="R924" s="188"/>
      <c r="S924" s="207"/>
      <c r="T924" s="190"/>
      <c r="U924" s="221"/>
      <c r="V924" s="160"/>
      <c r="W924" s="210"/>
      <c r="X924" s="211"/>
    </row>
    <row r="925">
      <c r="A925" s="158"/>
      <c r="B925" s="284"/>
      <c r="C925" s="231"/>
      <c r="D925" s="158"/>
      <c r="E925" s="159"/>
      <c r="F925" s="160"/>
      <c r="G925" s="161"/>
      <c r="H925" s="159"/>
      <c r="I925" s="161"/>
      <c r="J925" s="161"/>
      <c r="K925" s="222"/>
      <c r="L925" s="285"/>
      <c r="M925" s="161"/>
      <c r="N925" s="193"/>
      <c r="O925" s="211"/>
      <c r="P925" s="286"/>
      <c r="Q925" s="287"/>
      <c r="R925" s="188"/>
      <c r="S925" s="207"/>
      <c r="T925" s="190"/>
      <c r="U925" s="221"/>
      <c r="V925" s="160"/>
      <c r="W925" s="210"/>
      <c r="X925" s="211"/>
    </row>
    <row r="926">
      <c r="A926" s="158"/>
      <c r="B926" s="284"/>
      <c r="C926" s="231"/>
      <c r="D926" s="158"/>
      <c r="E926" s="159"/>
      <c r="F926" s="160"/>
      <c r="G926" s="161"/>
      <c r="H926" s="159"/>
      <c r="I926" s="161"/>
      <c r="J926" s="161"/>
      <c r="K926" s="222"/>
      <c r="L926" s="285"/>
      <c r="M926" s="161"/>
      <c r="N926" s="193"/>
      <c r="O926" s="211"/>
      <c r="P926" s="286"/>
      <c r="Q926" s="287"/>
      <c r="R926" s="188"/>
      <c r="S926" s="207"/>
      <c r="T926" s="190"/>
      <c r="U926" s="221"/>
      <c r="V926" s="160"/>
      <c r="W926" s="210"/>
      <c r="X926" s="211"/>
    </row>
    <row r="927">
      <c r="A927" s="158"/>
      <c r="B927" s="284"/>
      <c r="C927" s="231"/>
      <c r="D927" s="158"/>
      <c r="E927" s="159"/>
      <c r="F927" s="160"/>
      <c r="G927" s="161"/>
      <c r="H927" s="159"/>
      <c r="I927" s="161"/>
      <c r="J927" s="161"/>
      <c r="K927" s="222"/>
      <c r="L927" s="285"/>
      <c r="M927" s="161"/>
      <c r="N927" s="193"/>
      <c r="O927" s="211"/>
      <c r="P927" s="286"/>
      <c r="Q927" s="287"/>
      <c r="R927" s="188"/>
      <c r="S927" s="207"/>
      <c r="T927" s="190"/>
      <c r="U927" s="221"/>
      <c r="V927" s="160"/>
      <c r="W927" s="210"/>
      <c r="X927" s="211"/>
    </row>
    <row r="928">
      <c r="A928" s="158"/>
      <c r="B928" s="284"/>
      <c r="C928" s="231"/>
      <c r="D928" s="158"/>
      <c r="E928" s="159"/>
      <c r="F928" s="160"/>
      <c r="G928" s="161"/>
      <c r="H928" s="159"/>
      <c r="I928" s="161"/>
      <c r="J928" s="161"/>
      <c r="K928" s="222"/>
      <c r="L928" s="285"/>
      <c r="M928" s="161"/>
      <c r="N928" s="193"/>
      <c r="O928" s="211"/>
      <c r="P928" s="286"/>
      <c r="Q928" s="287"/>
      <c r="R928" s="188"/>
      <c r="S928" s="207"/>
      <c r="T928" s="190"/>
      <c r="U928" s="221"/>
      <c r="V928" s="160"/>
      <c r="W928" s="210"/>
      <c r="X928" s="211"/>
    </row>
    <row r="929">
      <c r="A929" s="158"/>
      <c r="B929" s="284"/>
      <c r="C929" s="231"/>
      <c r="D929" s="158"/>
      <c r="E929" s="159"/>
      <c r="F929" s="160"/>
      <c r="G929" s="161"/>
      <c r="H929" s="159"/>
      <c r="I929" s="161"/>
      <c r="J929" s="161"/>
      <c r="K929" s="222"/>
      <c r="L929" s="285"/>
      <c r="M929" s="161"/>
      <c r="N929" s="193"/>
      <c r="O929" s="211"/>
      <c r="P929" s="286"/>
      <c r="Q929" s="287"/>
      <c r="R929" s="188"/>
      <c r="S929" s="207"/>
      <c r="T929" s="190"/>
      <c r="U929" s="221"/>
      <c r="V929" s="160"/>
      <c r="W929" s="210"/>
      <c r="X929" s="211"/>
    </row>
    <row r="930">
      <c r="A930" s="158"/>
      <c r="B930" s="284"/>
      <c r="C930" s="231"/>
      <c r="D930" s="158"/>
      <c r="E930" s="159"/>
      <c r="F930" s="160"/>
      <c r="G930" s="161"/>
      <c r="H930" s="159"/>
      <c r="I930" s="161"/>
      <c r="J930" s="161"/>
      <c r="K930" s="222"/>
      <c r="L930" s="285"/>
      <c r="M930" s="161"/>
      <c r="N930" s="193"/>
      <c r="O930" s="211"/>
      <c r="P930" s="286"/>
      <c r="Q930" s="287"/>
      <c r="R930" s="188"/>
      <c r="S930" s="207"/>
      <c r="T930" s="190"/>
      <c r="U930" s="221"/>
      <c r="V930" s="160"/>
      <c r="W930" s="210"/>
      <c r="X930" s="211"/>
    </row>
    <row r="931">
      <c r="A931" s="158"/>
      <c r="B931" s="284"/>
      <c r="C931" s="231"/>
      <c r="D931" s="158"/>
      <c r="E931" s="159"/>
      <c r="F931" s="160"/>
      <c r="G931" s="161"/>
      <c r="H931" s="159"/>
      <c r="I931" s="161"/>
      <c r="J931" s="161"/>
      <c r="K931" s="222"/>
      <c r="L931" s="285"/>
      <c r="M931" s="161"/>
      <c r="N931" s="193"/>
      <c r="O931" s="211"/>
      <c r="P931" s="286"/>
      <c r="Q931" s="287"/>
      <c r="R931" s="188"/>
      <c r="S931" s="207"/>
      <c r="T931" s="190"/>
      <c r="U931" s="221"/>
      <c r="V931" s="160"/>
      <c r="W931" s="210"/>
      <c r="X931" s="211"/>
    </row>
    <row r="932">
      <c r="A932" s="158"/>
      <c r="B932" s="284"/>
      <c r="C932" s="231"/>
      <c r="D932" s="158"/>
      <c r="E932" s="159"/>
      <c r="F932" s="160"/>
      <c r="G932" s="161"/>
      <c r="H932" s="159"/>
      <c r="I932" s="161"/>
      <c r="J932" s="161"/>
      <c r="K932" s="222"/>
      <c r="L932" s="285"/>
      <c r="M932" s="161"/>
      <c r="N932" s="193"/>
      <c r="O932" s="211"/>
      <c r="P932" s="286"/>
      <c r="Q932" s="287"/>
      <c r="R932" s="188"/>
      <c r="S932" s="207"/>
      <c r="T932" s="190"/>
      <c r="U932" s="221"/>
      <c r="V932" s="160"/>
      <c r="W932" s="210"/>
      <c r="X932" s="211"/>
    </row>
    <row r="933">
      <c r="A933" s="158"/>
      <c r="B933" s="284"/>
      <c r="C933" s="231"/>
      <c r="D933" s="158"/>
      <c r="E933" s="159"/>
      <c r="F933" s="160"/>
      <c r="G933" s="161"/>
      <c r="H933" s="159"/>
      <c r="I933" s="161"/>
      <c r="J933" s="161"/>
      <c r="K933" s="222"/>
      <c r="L933" s="285"/>
      <c r="M933" s="161"/>
      <c r="N933" s="193"/>
      <c r="O933" s="211"/>
      <c r="P933" s="286"/>
      <c r="Q933" s="287"/>
      <c r="R933" s="188"/>
      <c r="S933" s="207"/>
      <c r="T933" s="190"/>
      <c r="U933" s="221"/>
      <c r="V933" s="160"/>
      <c r="W933" s="210"/>
      <c r="X933" s="211"/>
    </row>
    <row r="934">
      <c r="A934" s="158"/>
      <c r="B934" s="284"/>
      <c r="C934" s="231"/>
      <c r="D934" s="158"/>
      <c r="E934" s="159"/>
      <c r="F934" s="160"/>
      <c r="G934" s="161"/>
      <c r="H934" s="159"/>
      <c r="I934" s="161"/>
      <c r="J934" s="161"/>
      <c r="K934" s="222"/>
      <c r="L934" s="285"/>
      <c r="M934" s="161"/>
      <c r="N934" s="193"/>
      <c r="O934" s="211"/>
      <c r="P934" s="286"/>
      <c r="Q934" s="287"/>
      <c r="R934" s="188"/>
      <c r="S934" s="207"/>
      <c r="T934" s="190"/>
      <c r="U934" s="221"/>
      <c r="V934" s="160"/>
      <c r="W934" s="210"/>
      <c r="X934" s="211"/>
    </row>
    <row r="935">
      <c r="A935" s="158"/>
      <c r="B935" s="284"/>
      <c r="C935" s="231"/>
      <c r="D935" s="158"/>
      <c r="E935" s="159"/>
      <c r="F935" s="160"/>
      <c r="G935" s="161"/>
      <c r="H935" s="159"/>
      <c r="I935" s="161"/>
      <c r="J935" s="161"/>
      <c r="K935" s="222"/>
      <c r="L935" s="285"/>
      <c r="M935" s="161"/>
      <c r="N935" s="193"/>
      <c r="O935" s="211"/>
      <c r="P935" s="286"/>
      <c r="Q935" s="287"/>
      <c r="R935" s="188"/>
      <c r="S935" s="207"/>
      <c r="T935" s="190"/>
      <c r="U935" s="221"/>
      <c r="V935" s="160"/>
      <c r="W935" s="210"/>
      <c r="X935" s="211"/>
    </row>
    <row r="936">
      <c r="A936" s="158"/>
      <c r="B936" s="284"/>
      <c r="C936" s="231"/>
      <c r="D936" s="158"/>
      <c r="E936" s="159"/>
      <c r="F936" s="160"/>
      <c r="G936" s="161"/>
      <c r="H936" s="159"/>
      <c r="I936" s="161"/>
      <c r="J936" s="161"/>
      <c r="K936" s="222"/>
      <c r="L936" s="285"/>
      <c r="M936" s="161"/>
      <c r="N936" s="193"/>
      <c r="O936" s="211"/>
      <c r="P936" s="286"/>
      <c r="Q936" s="287"/>
      <c r="R936" s="188"/>
      <c r="S936" s="207"/>
      <c r="T936" s="190"/>
      <c r="U936" s="221"/>
      <c r="V936" s="160"/>
      <c r="W936" s="210"/>
      <c r="X936" s="211"/>
    </row>
    <row r="937">
      <c r="A937" s="158"/>
      <c r="B937" s="284"/>
      <c r="C937" s="231"/>
      <c r="D937" s="158"/>
      <c r="E937" s="159"/>
      <c r="F937" s="160"/>
      <c r="G937" s="161"/>
      <c r="H937" s="159"/>
      <c r="I937" s="161"/>
      <c r="J937" s="161"/>
      <c r="K937" s="222"/>
      <c r="L937" s="285"/>
      <c r="M937" s="161"/>
      <c r="N937" s="193"/>
      <c r="O937" s="211"/>
      <c r="P937" s="286"/>
      <c r="Q937" s="287"/>
      <c r="R937" s="188"/>
      <c r="S937" s="207"/>
      <c r="T937" s="190"/>
      <c r="U937" s="221"/>
      <c r="V937" s="160"/>
      <c r="W937" s="210"/>
      <c r="X937" s="211"/>
    </row>
    <row r="938">
      <c r="A938" s="158"/>
      <c r="B938" s="284"/>
      <c r="C938" s="231"/>
      <c r="D938" s="158"/>
      <c r="E938" s="159"/>
      <c r="F938" s="160"/>
      <c r="G938" s="161"/>
      <c r="H938" s="159"/>
      <c r="I938" s="161"/>
      <c r="J938" s="161"/>
      <c r="K938" s="222"/>
      <c r="L938" s="285"/>
      <c r="M938" s="161"/>
      <c r="N938" s="193"/>
      <c r="O938" s="211"/>
      <c r="P938" s="286"/>
      <c r="Q938" s="287"/>
      <c r="R938" s="188"/>
      <c r="S938" s="207"/>
      <c r="T938" s="190"/>
      <c r="U938" s="221"/>
      <c r="V938" s="160"/>
      <c r="W938" s="210"/>
      <c r="X938" s="211"/>
    </row>
    <row r="939">
      <c r="A939" s="158"/>
      <c r="B939" s="284"/>
      <c r="C939" s="231"/>
      <c r="D939" s="158"/>
      <c r="E939" s="159"/>
      <c r="F939" s="160"/>
      <c r="G939" s="161"/>
      <c r="H939" s="159"/>
      <c r="I939" s="161"/>
      <c r="J939" s="161"/>
      <c r="K939" s="222"/>
      <c r="L939" s="285"/>
      <c r="M939" s="161"/>
      <c r="N939" s="193"/>
      <c r="O939" s="211"/>
      <c r="P939" s="286"/>
      <c r="Q939" s="287"/>
      <c r="R939" s="188"/>
      <c r="S939" s="207"/>
      <c r="T939" s="190"/>
      <c r="U939" s="221"/>
      <c r="V939" s="160"/>
      <c r="W939" s="210"/>
      <c r="X939" s="211"/>
    </row>
    <row r="940">
      <c r="A940" s="158"/>
      <c r="B940" s="284"/>
      <c r="C940" s="231"/>
      <c r="D940" s="158"/>
      <c r="E940" s="159"/>
      <c r="F940" s="160"/>
      <c r="G940" s="161"/>
      <c r="H940" s="159"/>
      <c r="I940" s="161"/>
      <c r="J940" s="161"/>
      <c r="K940" s="222"/>
      <c r="L940" s="285"/>
      <c r="M940" s="161"/>
      <c r="N940" s="193"/>
      <c r="O940" s="211"/>
      <c r="P940" s="286"/>
      <c r="Q940" s="287"/>
      <c r="R940" s="188"/>
      <c r="S940" s="207"/>
      <c r="T940" s="190"/>
      <c r="U940" s="221"/>
      <c r="V940" s="160"/>
      <c r="W940" s="210"/>
      <c r="X940" s="211"/>
    </row>
    <row r="941">
      <c r="A941" s="158"/>
      <c r="B941" s="284"/>
      <c r="C941" s="231"/>
      <c r="D941" s="158"/>
      <c r="E941" s="159"/>
      <c r="F941" s="160"/>
      <c r="G941" s="161"/>
      <c r="H941" s="159"/>
      <c r="I941" s="161"/>
      <c r="J941" s="161"/>
      <c r="K941" s="222"/>
      <c r="L941" s="285"/>
      <c r="M941" s="161"/>
      <c r="N941" s="193"/>
      <c r="O941" s="211"/>
      <c r="P941" s="286"/>
      <c r="Q941" s="287"/>
      <c r="R941" s="188"/>
      <c r="S941" s="207"/>
      <c r="T941" s="190"/>
      <c r="U941" s="221"/>
      <c r="V941" s="160"/>
      <c r="W941" s="210"/>
      <c r="X941" s="211"/>
    </row>
    <row r="942">
      <c r="A942" s="158"/>
      <c r="B942" s="284"/>
      <c r="C942" s="231"/>
      <c r="D942" s="158"/>
      <c r="E942" s="159"/>
      <c r="F942" s="160"/>
      <c r="G942" s="161"/>
      <c r="H942" s="159"/>
      <c r="I942" s="161"/>
      <c r="J942" s="161"/>
      <c r="K942" s="222"/>
      <c r="L942" s="285"/>
      <c r="M942" s="161"/>
      <c r="N942" s="193"/>
      <c r="O942" s="211"/>
      <c r="P942" s="286"/>
      <c r="Q942" s="287"/>
      <c r="R942" s="188"/>
      <c r="S942" s="207"/>
      <c r="T942" s="190"/>
      <c r="U942" s="221"/>
      <c r="V942" s="160"/>
      <c r="W942" s="210"/>
      <c r="X942" s="211"/>
    </row>
    <row r="943">
      <c r="A943" s="158"/>
      <c r="B943" s="284"/>
      <c r="C943" s="231"/>
      <c r="D943" s="158"/>
      <c r="E943" s="159"/>
      <c r="F943" s="160"/>
      <c r="G943" s="161"/>
      <c r="H943" s="159"/>
      <c r="I943" s="161"/>
      <c r="J943" s="161"/>
      <c r="K943" s="222"/>
      <c r="L943" s="285"/>
      <c r="M943" s="161"/>
      <c r="N943" s="193"/>
      <c r="O943" s="211"/>
      <c r="P943" s="286"/>
      <c r="Q943" s="287"/>
      <c r="R943" s="188"/>
      <c r="S943" s="207"/>
      <c r="T943" s="190"/>
      <c r="U943" s="221"/>
      <c r="V943" s="160"/>
      <c r="W943" s="210"/>
      <c r="X943" s="211"/>
    </row>
    <row r="944">
      <c r="A944" s="158"/>
      <c r="B944" s="284"/>
      <c r="C944" s="231"/>
      <c r="D944" s="158"/>
      <c r="E944" s="159"/>
      <c r="F944" s="160"/>
      <c r="G944" s="161"/>
      <c r="H944" s="159"/>
      <c r="I944" s="161"/>
      <c r="J944" s="161"/>
      <c r="K944" s="222"/>
      <c r="L944" s="285"/>
      <c r="M944" s="161"/>
      <c r="N944" s="193"/>
      <c r="O944" s="211"/>
      <c r="P944" s="286"/>
      <c r="Q944" s="287"/>
      <c r="R944" s="188"/>
      <c r="S944" s="207"/>
      <c r="T944" s="190"/>
      <c r="U944" s="221"/>
      <c r="V944" s="160"/>
      <c r="W944" s="210"/>
      <c r="X944" s="211"/>
    </row>
    <row r="945">
      <c r="A945" s="158"/>
      <c r="B945" s="284"/>
      <c r="C945" s="231"/>
      <c r="D945" s="158"/>
      <c r="E945" s="159"/>
      <c r="F945" s="160"/>
      <c r="G945" s="161"/>
      <c r="H945" s="159"/>
      <c r="I945" s="161"/>
      <c r="J945" s="161"/>
      <c r="K945" s="222"/>
      <c r="L945" s="285"/>
      <c r="M945" s="161"/>
      <c r="N945" s="193"/>
      <c r="O945" s="211"/>
      <c r="P945" s="286"/>
      <c r="Q945" s="287"/>
      <c r="R945" s="188"/>
      <c r="S945" s="207"/>
      <c r="T945" s="190"/>
      <c r="U945" s="221"/>
      <c r="V945" s="160"/>
      <c r="W945" s="210"/>
      <c r="X945" s="211"/>
    </row>
    <row r="946">
      <c r="A946" s="158"/>
      <c r="B946" s="284"/>
      <c r="C946" s="231"/>
      <c r="D946" s="158"/>
      <c r="E946" s="159"/>
      <c r="F946" s="160"/>
      <c r="G946" s="161"/>
      <c r="H946" s="159"/>
      <c r="I946" s="161"/>
      <c r="J946" s="161"/>
      <c r="K946" s="222"/>
      <c r="L946" s="285"/>
      <c r="M946" s="161"/>
      <c r="N946" s="193"/>
      <c r="O946" s="211"/>
      <c r="P946" s="286"/>
      <c r="Q946" s="287"/>
      <c r="R946" s="188"/>
      <c r="S946" s="207"/>
      <c r="T946" s="190"/>
      <c r="U946" s="221"/>
      <c r="V946" s="160"/>
      <c r="W946" s="210"/>
      <c r="X946" s="211"/>
    </row>
    <row r="947">
      <c r="A947" s="158"/>
      <c r="B947" s="284"/>
      <c r="C947" s="231"/>
      <c r="D947" s="158"/>
      <c r="E947" s="159"/>
      <c r="F947" s="160"/>
      <c r="G947" s="161"/>
      <c r="H947" s="159"/>
      <c r="I947" s="161"/>
      <c r="J947" s="161"/>
      <c r="K947" s="222"/>
      <c r="L947" s="285"/>
      <c r="M947" s="161"/>
      <c r="N947" s="193"/>
      <c r="O947" s="211"/>
      <c r="P947" s="286"/>
      <c r="Q947" s="287"/>
      <c r="R947" s="188"/>
      <c r="S947" s="207"/>
      <c r="T947" s="190"/>
      <c r="U947" s="221"/>
      <c r="V947" s="160"/>
      <c r="W947" s="210"/>
      <c r="X947" s="211"/>
    </row>
    <row r="948">
      <c r="A948" s="158"/>
      <c r="B948" s="284"/>
      <c r="C948" s="231"/>
      <c r="D948" s="158"/>
      <c r="E948" s="159"/>
      <c r="F948" s="160"/>
      <c r="G948" s="161"/>
      <c r="H948" s="159"/>
      <c r="I948" s="161"/>
      <c r="J948" s="161"/>
      <c r="K948" s="222"/>
      <c r="L948" s="285"/>
      <c r="M948" s="161"/>
      <c r="N948" s="193"/>
      <c r="O948" s="211"/>
      <c r="P948" s="286"/>
      <c r="Q948" s="287"/>
      <c r="R948" s="188"/>
      <c r="S948" s="207"/>
      <c r="T948" s="190"/>
      <c r="U948" s="221"/>
      <c r="V948" s="160"/>
      <c r="W948" s="210"/>
      <c r="X948" s="211"/>
    </row>
    <row r="949">
      <c r="A949" s="158"/>
      <c r="B949" s="284"/>
      <c r="C949" s="231"/>
      <c r="D949" s="158"/>
      <c r="E949" s="159"/>
      <c r="F949" s="160"/>
      <c r="G949" s="161"/>
      <c r="H949" s="159"/>
      <c r="I949" s="161"/>
      <c r="J949" s="161"/>
      <c r="K949" s="222"/>
      <c r="L949" s="285"/>
      <c r="M949" s="161"/>
      <c r="N949" s="193"/>
      <c r="O949" s="211"/>
      <c r="P949" s="286"/>
      <c r="Q949" s="287"/>
      <c r="R949" s="188"/>
      <c r="S949" s="207"/>
      <c r="T949" s="190"/>
      <c r="U949" s="221"/>
      <c r="V949" s="160"/>
      <c r="W949" s="210"/>
      <c r="X949" s="211"/>
    </row>
    <row r="950">
      <c r="A950" s="158"/>
      <c r="B950" s="284"/>
      <c r="C950" s="231"/>
      <c r="D950" s="158"/>
      <c r="E950" s="159"/>
      <c r="F950" s="160"/>
      <c r="G950" s="161"/>
      <c r="H950" s="159"/>
      <c r="I950" s="161"/>
      <c r="J950" s="161"/>
      <c r="K950" s="222"/>
      <c r="L950" s="285"/>
      <c r="M950" s="161"/>
      <c r="N950" s="193"/>
      <c r="O950" s="211"/>
      <c r="P950" s="286"/>
      <c r="Q950" s="287"/>
      <c r="R950" s="188"/>
      <c r="S950" s="207"/>
      <c r="T950" s="190"/>
      <c r="U950" s="221"/>
      <c r="V950" s="160"/>
      <c r="W950" s="210"/>
      <c r="X950" s="211"/>
    </row>
    <row r="951">
      <c r="A951" s="158"/>
      <c r="B951" s="284"/>
      <c r="C951" s="231"/>
      <c r="D951" s="158"/>
      <c r="E951" s="159"/>
      <c r="F951" s="160"/>
      <c r="G951" s="161"/>
      <c r="H951" s="159"/>
      <c r="I951" s="161"/>
      <c r="J951" s="161"/>
      <c r="K951" s="222"/>
      <c r="L951" s="285"/>
      <c r="M951" s="161"/>
      <c r="N951" s="193"/>
      <c r="O951" s="211"/>
      <c r="P951" s="286"/>
      <c r="Q951" s="287"/>
      <c r="R951" s="188"/>
      <c r="S951" s="207"/>
      <c r="T951" s="190"/>
      <c r="U951" s="221"/>
      <c r="V951" s="160"/>
      <c r="W951" s="210"/>
      <c r="X951" s="211"/>
    </row>
    <row r="952">
      <c r="A952" s="158"/>
      <c r="B952" s="284"/>
      <c r="C952" s="231"/>
      <c r="D952" s="158"/>
      <c r="E952" s="159"/>
      <c r="F952" s="160"/>
      <c r="G952" s="161"/>
      <c r="H952" s="159"/>
      <c r="I952" s="161"/>
      <c r="J952" s="161"/>
      <c r="K952" s="222"/>
      <c r="L952" s="285"/>
      <c r="M952" s="161"/>
      <c r="N952" s="193"/>
      <c r="O952" s="211"/>
      <c r="P952" s="286"/>
      <c r="Q952" s="287"/>
      <c r="R952" s="188"/>
      <c r="S952" s="207"/>
      <c r="T952" s="190"/>
      <c r="U952" s="221"/>
      <c r="V952" s="160"/>
      <c r="W952" s="210"/>
      <c r="X952" s="211"/>
    </row>
    <row r="953">
      <c r="A953" s="158"/>
      <c r="B953" s="284"/>
      <c r="C953" s="231"/>
      <c r="D953" s="158"/>
      <c r="E953" s="159"/>
      <c r="F953" s="160"/>
      <c r="G953" s="161"/>
      <c r="H953" s="159"/>
      <c r="I953" s="161"/>
      <c r="J953" s="161"/>
      <c r="K953" s="222"/>
      <c r="L953" s="285"/>
      <c r="M953" s="161"/>
      <c r="N953" s="193"/>
      <c r="O953" s="211"/>
      <c r="P953" s="286"/>
      <c r="Q953" s="287"/>
      <c r="R953" s="188"/>
      <c r="S953" s="207"/>
      <c r="T953" s="190"/>
      <c r="U953" s="221"/>
      <c r="V953" s="160"/>
      <c r="W953" s="210"/>
      <c r="X953" s="211"/>
    </row>
    <row r="954">
      <c r="A954" s="158"/>
      <c r="B954" s="284"/>
      <c r="C954" s="231"/>
      <c r="D954" s="158"/>
      <c r="E954" s="159"/>
      <c r="F954" s="160"/>
      <c r="G954" s="161"/>
      <c r="H954" s="159"/>
      <c r="I954" s="161"/>
      <c r="J954" s="161"/>
      <c r="K954" s="222"/>
      <c r="L954" s="285"/>
      <c r="M954" s="161"/>
      <c r="N954" s="193"/>
      <c r="O954" s="211"/>
      <c r="P954" s="286"/>
      <c r="Q954" s="287"/>
      <c r="R954" s="188"/>
      <c r="S954" s="207"/>
      <c r="T954" s="190"/>
      <c r="U954" s="221"/>
      <c r="V954" s="160"/>
      <c r="W954" s="210"/>
      <c r="X954" s="211"/>
    </row>
    <row r="955">
      <c r="A955" s="158"/>
      <c r="B955" s="284"/>
      <c r="C955" s="231"/>
      <c r="D955" s="158"/>
      <c r="E955" s="159"/>
      <c r="F955" s="160"/>
      <c r="G955" s="161"/>
      <c r="H955" s="159"/>
      <c r="I955" s="161"/>
      <c r="J955" s="161"/>
      <c r="K955" s="222"/>
      <c r="L955" s="285"/>
      <c r="M955" s="161"/>
      <c r="N955" s="193"/>
      <c r="O955" s="211"/>
      <c r="P955" s="286"/>
      <c r="Q955" s="287"/>
      <c r="R955" s="188"/>
      <c r="S955" s="207"/>
      <c r="T955" s="190"/>
      <c r="U955" s="221"/>
      <c r="V955" s="160"/>
      <c r="W955" s="210"/>
      <c r="X955" s="211"/>
    </row>
    <row r="956">
      <c r="A956" s="158"/>
      <c r="B956" s="284"/>
      <c r="C956" s="231"/>
      <c r="D956" s="158"/>
      <c r="E956" s="159"/>
      <c r="F956" s="160"/>
      <c r="G956" s="161"/>
      <c r="H956" s="159"/>
      <c r="I956" s="161"/>
      <c r="J956" s="161"/>
      <c r="K956" s="222"/>
      <c r="L956" s="285"/>
      <c r="M956" s="161"/>
      <c r="N956" s="193"/>
      <c r="O956" s="211"/>
      <c r="P956" s="286"/>
      <c r="Q956" s="287"/>
      <c r="R956" s="188"/>
      <c r="S956" s="207"/>
      <c r="T956" s="190"/>
      <c r="U956" s="221"/>
      <c r="V956" s="160"/>
      <c r="W956" s="210"/>
      <c r="X956" s="211"/>
    </row>
    <row r="957">
      <c r="A957" s="158"/>
      <c r="B957" s="284"/>
      <c r="C957" s="231"/>
      <c r="D957" s="158"/>
      <c r="E957" s="159"/>
      <c r="F957" s="160"/>
      <c r="G957" s="161"/>
      <c r="H957" s="159"/>
      <c r="I957" s="161"/>
      <c r="J957" s="161"/>
      <c r="K957" s="222"/>
      <c r="L957" s="285"/>
      <c r="M957" s="161"/>
      <c r="N957" s="193"/>
      <c r="O957" s="211"/>
      <c r="P957" s="286"/>
      <c r="Q957" s="287"/>
      <c r="R957" s="188"/>
      <c r="S957" s="207"/>
      <c r="T957" s="190"/>
      <c r="U957" s="221"/>
      <c r="V957" s="160"/>
      <c r="W957" s="210"/>
      <c r="X957" s="211"/>
    </row>
    <row r="958">
      <c r="A958" s="158"/>
      <c r="B958" s="284"/>
      <c r="C958" s="231"/>
      <c r="D958" s="158"/>
      <c r="E958" s="159"/>
      <c r="F958" s="160"/>
      <c r="G958" s="161"/>
      <c r="H958" s="159"/>
      <c r="I958" s="161"/>
      <c r="J958" s="161"/>
      <c r="K958" s="222"/>
      <c r="L958" s="285"/>
      <c r="M958" s="161"/>
      <c r="N958" s="193"/>
      <c r="O958" s="211"/>
      <c r="P958" s="286"/>
      <c r="Q958" s="287"/>
      <c r="R958" s="188"/>
      <c r="S958" s="207"/>
      <c r="T958" s="190"/>
      <c r="U958" s="221"/>
      <c r="V958" s="160"/>
      <c r="W958" s="210"/>
      <c r="X958" s="211"/>
    </row>
    <row r="959">
      <c r="A959" s="158"/>
      <c r="B959" s="284"/>
      <c r="C959" s="231"/>
      <c r="D959" s="158"/>
      <c r="E959" s="159"/>
      <c r="F959" s="160"/>
      <c r="G959" s="161"/>
      <c r="H959" s="159"/>
      <c r="I959" s="161"/>
      <c r="J959" s="161"/>
      <c r="K959" s="222"/>
      <c r="L959" s="285"/>
      <c r="M959" s="161"/>
      <c r="N959" s="193"/>
      <c r="O959" s="211"/>
      <c r="P959" s="286"/>
      <c r="Q959" s="287"/>
      <c r="R959" s="188"/>
      <c r="S959" s="207"/>
      <c r="T959" s="190"/>
      <c r="U959" s="221"/>
      <c r="V959" s="160"/>
      <c r="W959" s="210"/>
      <c r="X959" s="211"/>
    </row>
    <row r="960">
      <c r="A960" s="158"/>
      <c r="B960" s="284"/>
      <c r="C960" s="231"/>
      <c r="D960" s="158"/>
      <c r="E960" s="159"/>
      <c r="F960" s="160"/>
      <c r="G960" s="161"/>
      <c r="H960" s="159"/>
      <c r="I960" s="161"/>
      <c r="J960" s="161"/>
      <c r="K960" s="222"/>
      <c r="L960" s="285"/>
      <c r="M960" s="161"/>
      <c r="N960" s="193"/>
      <c r="O960" s="211"/>
      <c r="P960" s="286"/>
      <c r="Q960" s="287"/>
      <c r="R960" s="188"/>
      <c r="S960" s="207"/>
      <c r="T960" s="190"/>
      <c r="U960" s="221"/>
      <c r="V960" s="160"/>
      <c r="W960" s="210"/>
      <c r="X960" s="211"/>
    </row>
    <row r="961">
      <c r="A961" s="158"/>
      <c r="B961" s="284"/>
      <c r="C961" s="231"/>
      <c r="D961" s="158"/>
      <c r="E961" s="159"/>
      <c r="F961" s="160"/>
      <c r="G961" s="161"/>
      <c r="H961" s="159"/>
      <c r="I961" s="161"/>
      <c r="J961" s="161"/>
      <c r="K961" s="222"/>
      <c r="L961" s="285"/>
      <c r="M961" s="161"/>
      <c r="N961" s="193"/>
      <c r="O961" s="211"/>
      <c r="P961" s="286"/>
      <c r="Q961" s="287"/>
      <c r="R961" s="188"/>
      <c r="S961" s="207"/>
      <c r="T961" s="190"/>
      <c r="U961" s="221"/>
      <c r="V961" s="160"/>
      <c r="W961" s="210"/>
      <c r="X961" s="211"/>
    </row>
    <row r="962">
      <c r="A962" s="158"/>
      <c r="B962" s="284"/>
      <c r="C962" s="231"/>
      <c r="D962" s="158"/>
      <c r="E962" s="159"/>
      <c r="F962" s="160"/>
      <c r="G962" s="161"/>
      <c r="H962" s="159"/>
      <c r="I962" s="161"/>
      <c r="J962" s="161"/>
      <c r="K962" s="222"/>
      <c r="L962" s="285"/>
      <c r="M962" s="161"/>
      <c r="N962" s="193"/>
      <c r="O962" s="211"/>
      <c r="P962" s="286"/>
      <c r="Q962" s="287"/>
      <c r="R962" s="188"/>
      <c r="S962" s="207"/>
      <c r="T962" s="190"/>
      <c r="U962" s="221"/>
      <c r="V962" s="160"/>
      <c r="W962" s="210"/>
      <c r="X962" s="211"/>
    </row>
    <row r="963">
      <c r="A963" s="158"/>
      <c r="B963" s="284"/>
      <c r="C963" s="231"/>
      <c r="D963" s="158"/>
      <c r="E963" s="159"/>
      <c r="F963" s="160"/>
      <c r="G963" s="161"/>
      <c r="H963" s="159"/>
      <c r="I963" s="161"/>
      <c r="J963" s="161"/>
      <c r="K963" s="222"/>
      <c r="L963" s="285"/>
      <c r="M963" s="161"/>
      <c r="N963" s="193"/>
      <c r="O963" s="211"/>
      <c r="P963" s="286"/>
      <c r="Q963" s="287"/>
      <c r="R963" s="188"/>
      <c r="S963" s="207"/>
      <c r="T963" s="190"/>
      <c r="U963" s="221"/>
      <c r="V963" s="160"/>
      <c r="W963" s="210"/>
      <c r="X963" s="211"/>
    </row>
    <row r="964">
      <c r="A964" s="158"/>
      <c r="B964" s="284"/>
      <c r="C964" s="231"/>
      <c r="D964" s="158"/>
      <c r="E964" s="159"/>
      <c r="F964" s="160"/>
      <c r="G964" s="161"/>
      <c r="H964" s="159"/>
      <c r="I964" s="161"/>
      <c r="J964" s="161"/>
      <c r="K964" s="222"/>
      <c r="L964" s="285"/>
      <c r="M964" s="161"/>
      <c r="N964" s="193"/>
      <c r="O964" s="211"/>
      <c r="P964" s="286"/>
      <c r="Q964" s="287"/>
      <c r="R964" s="188"/>
      <c r="S964" s="207"/>
      <c r="T964" s="190"/>
      <c r="U964" s="221"/>
      <c r="V964" s="160"/>
      <c r="W964" s="210"/>
      <c r="X964" s="211"/>
    </row>
    <row r="965">
      <c r="A965" s="158"/>
      <c r="B965" s="284"/>
      <c r="C965" s="231"/>
      <c r="D965" s="158"/>
      <c r="E965" s="159"/>
      <c r="F965" s="160"/>
      <c r="G965" s="161"/>
      <c r="H965" s="159"/>
      <c r="I965" s="161"/>
      <c r="J965" s="161"/>
      <c r="K965" s="222"/>
      <c r="L965" s="285"/>
      <c r="M965" s="161"/>
      <c r="N965" s="193"/>
      <c r="O965" s="211"/>
      <c r="P965" s="286"/>
      <c r="Q965" s="287"/>
      <c r="R965" s="188"/>
      <c r="S965" s="207"/>
      <c r="T965" s="190"/>
      <c r="U965" s="221"/>
      <c r="V965" s="160"/>
      <c r="W965" s="210"/>
      <c r="X965" s="211"/>
    </row>
    <row r="966">
      <c r="A966" s="158"/>
      <c r="B966" s="284"/>
      <c r="C966" s="231"/>
      <c r="D966" s="158"/>
      <c r="E966" s="159"/>
      <c r="F966" s="160"/>
      <c r="G966" s="161"/>
      <c r="H966" s="159"/>
      <c r="I966" s="161"/>
      <c r="J966" s="161"/>
      <c r="K966" s="222"/>
      <c r="L966" s="285"/>
      <c r="M966" s="161"/>
      <c r="N966" s="193"/>
      <c r="O966" s="211"/>
      <c r="P966" s="286"/>
      <c r="Q966" s="287"/>
      <c r="R966" s="188"/>
      <c r="S966" s="207"/>
      <c r="T966" s="190"/>
      <c r="U966" s="221"/>
      <c r="V966" s="160"/>
      <c r="W966" s="210"/>
      <c r="X966" s="211"/>
    </row>
    <row r="967">
      <c r="A967" s="158"/>
      <c r="B967" s="284"/>
      <c r="C967" s="231"/>
      <c r="D967" s="158"/>
      <c r="E967" s="159"/>
      <c r="F967" s="160"/>
      <c r="G967" s="161"/>
      <c r="H967" s="159"/>
      <c r="I967" s="161"/>
      <c r="J967" s="161"/>
      <c r="K967" s="222"/>
      <c r="L967" s="285"/>
      <c r="M967" s="161"/>
      <c r="N967" s="193"/>
      <c r="O967" s="211"/>
      <c r="P967" s="286"/>
      <c r="Q967" s="287"/>
      <c r="R967" s="188"/>
      <c r="S967" s="207"/>
      <c r="T967" s="190"/>
      <c r="U967" s="221"/>
      <c r="V967" s="160"/>
      <c r="W967" s="210"/>
      <c r="X967" s="211"/>
    </row>
    <row r="968">
      <c r="A968" s="158"/>
      <c r="B968" s="284"/>
      <c r="C968" s="231"/>
      <c r="D968" s="158"/>
      <c r="E968" s="159"/>
      <c r="F968" s="160"/>
      <c r="G968" s="161"/>
      <c r="H968" s="159"/>
      <c r="I968" s="161"/>
      <c r="J968" s="161"/>
      <c r="K968" s="222"/>
      <c r="L968" s="285"/>
      <c r="M968" s="161"/>
      <c r="N968" s="193"/>
      <c r="O968" s="211"/>
      <c r="P968" s="286"/>
      <c r="Q968" s="287"/>
      <c r="R968" s="188"/>
      <c r="S968" s="207"/>
      <c r="T968" s="190"/>
      <c r="U968" s="221"/>
      <c r="V968" s="160"/>
      <c r="W968" s="210"/>
      <c r="X968" s="211"/>
    </row>
    <row r="969">
      <c r="A969" s="158"/>
      <c r="B969" s="284"/>
      <c r="C969" s="231"/>
      <c r="D969" s="158"/>
      <c r="E969" s="159"/>
      <c r="F969" s="160"/>
      <c r="G969" s="161"/>
      <c r="H969" s="159"/>
      <c r="I969" s="161"/>
      <c r="J969" s="161"/>
      <c r="K969" s="222"/>
      <c r="L969" s="285"/>
      <c r="M969" s="161"/>
      <c r="N969" s="193"/>
      <c r="O969" s="211"/>
      <c r="P969" s="286"/>
      <c r="Q969" s="287"/>
      <c r="R969" s="188"/>
      <c r="S969" s="207"/>
      <c r="T969" s="190"/>
      <c r="U969" s="221"/>
      <c r="V969" s="160"/>
      <c r="W969" s="210"/>
      <c r="X969" s="211"/>
    </row>
    <row r="970">
      <c r="A970" s="158"/>
      <c r="B970" s="284"/>
      <c r="C970" s="231"/>
      <c r="D970" s="158"/>
      <c r="E970" s="159"/>
      <c r="F970" s="160"/>
      <c r="G970" s="161"/>
      <c r="H970" s="159"/>
      <c r="I970" s="161"/>
      <c r="J970" s="161"/>
      <c r="K970" s="222"/>
      <c r="L970" s="285"/>
      <c r="M970" s="161"/>
      <c r="N970" s="193"/>
      <c r="O970" s="211"/>
      <c r="P970" s="286"/>
      <c r="Q970" s="287"/>
      <c r="R970" s="188"/>
      <c r="S970" s="207"/>
      <c r="T970" s="190"/>
      <c r="U970" s="221"/>
      <c r="V970" s="160"/>
      <c r="W970" s="210"/>
      <c r="X970" s="211"/>
    </row>
    <row r="971">
      <c r="A971" s="158"/>
      <c r="B971" s="284"/>
      <c r="C971" s="231"/>
      <c r="D971" s="158"/>
      <c r="E971" s="159"/>
      <c r="F971" s="160"/>
      <c r="G971" s="161"/>
      <c r="H971" s="159"/>
      <c r="I971" s="161"/>
      <c r="J971" s="161"/>
      <c r="K971" s="222"/>
      <c r="L971" s="285"/>
      <c r="M971" s="161"/>
      <c r="N971" s="193"/>
      <c r="O971" s="211"/>
      <c r="P971" s="286"/>
      <c r="Q971" s="287"/>
      <c r="R971" s="188"/>
      <c r="S971" s="207"/>
      <c r="T971" s="190"/>
      <c r="U971" s="221"/>
      <c r="V971" s="160"/>
      <c r="W971" s="210"/>
      <c r="X971" s="211"/>
    </row>
    <row r="972">
      <c r="A972" s="158"/>
      <c r="B972" s="284"/>
      <c r="C972" s="231"/>
      <c r="D972" s="158"/>
      <c r="E972" s="159"/>
      <c r="F972" s="160"/>
      <c r="G972" s="161"/>
      <c r="H972" s="159"/>
      <c r="I972" s="161"/>
      <c r="J972" s="161"/>
      <c r="K972" s="222"/>
      <c r="L972" s="285"/>
      <c r="M972" s="161"/>
      <c r="N972" s="193"/>
      <c r="O972" s="211"/>
      <c r="P972" s="286"/>
      <c r="Q972" s="287"/>
      <c r="R972" s="188"/>
      <c r="S972" s="207"/>
      <c r="T972" s="190"/>
      <c r="U972" s="221"/>
      <c r="V972" s="160"/>
      <c r="W972" s="210"/>
      <c r="X972" s="211"/>
    </row>
    <row r="973">
      <c r="A973" s="158"/>
      <c r="B973" s="284"/>
      <c r="C973" s="231"/>
      <c r="D973" s="158"/>
      <c r="E973" s="159"/>
      <c r="F973" s="160"/>
      <c r="G973" s="161"/>
      <c r="H973" s="159"/>
      <c r="I973" s="161"/>
      <c r="J973" s="161"/>
      <c r="K973" s="222"/>
      <c r="L973" s="285"/>
      <c r="M973" s="161"/>
      <c r="N973" s="193"/>
      <c r="O973" s="211"/>
      <c r="P973" s="286"/>
      <c r="Q973" s="287"/>
      <c r="R973" s="188"/>
      <c r="S973" s="207"/>
      <c r="T973" s="190"/>
      <c r="U973" s="221"/>
      <c r="V973" s="160"/>
      <c r="W973" s="210"/>
      <c r="X973" s="211"/>
    </row>
    <row r="974">
      <c r="A974" s="158"/>
      <c r="B974" s="284"/>
      <c r="C974" s="231"/>
      <c r="D974" s="158"/>
      <c r="E974" s="159"/>
      <c r="F974" s="160"/>
      <c r="G974" s="161"/>
      <c r="H974" s="159"/>
      <c r="I974" s="161"/>
      <c r="J974" s="161"/>
      <c r="K974" s="222"/>
      <c r="L974" s="285"/>
      <c r="M974" s="161"/>
      <c r="N974" s="193"/>
      <c r="O974" s="211"/>
      <c r="P974" s="286"/>
      <c r="Q974" s="287"/>
      <c r="R974" s="188"/>
      <c r="S974" s="207"/>
      <c r="T974" s="190"/>
      <c r="U974" s="221"/>
      <c r="V974" s="160"/>
      <c r="W974" s="210"/>
      <c r="X974" s="211"/>
    </row>
    <row r="975">
      <c r="A975" s="158"/>
      <c r="B975" s="284"/>
      <c r="C975" s="231"/>
      <c r="D975" s="158"/>
      <c r="E975" s="159"/>
      <c r="F975" s="160"/>
      <c r="G975" s="161"/>
      <c r="H975" s="159"/>
      <c r="I975" s="161"/>
      <c r="J975" s="161"/>
      <c r="K975" s="222"/>
      <c r="L975" s="285"/>
      <c r="M975" s="161"/>
      <c r="N975" s="193"/>
      <c r="O975" s="211"/>
      <c r="P975" s="286"/>
      <c r="Q975" s="287"/>
      <c r="R975" s="188"/>
      <c r="S975" s="207"/>
      <c r="T975" s="190"/>
      <c r="U975" s="221"/>
      <c r="V975" s="160"/>
      <c r="W975" s="210"/>
      <c r="X975" s="211"/>
    </row>
    <row r="976">
      <c r="A976" s="158"/>
      <c r="B976" s="284"/>
      <c r="C976" s="231"/>
      <c r="D976" s="158"/>
      <c r="E976" s="159"/>
      <c r="F976" s="160"/>
      <c r="G976" s="161"/>
      <c r="H976" s="159"/>
      <c r="I976" s="161"/>
      <c r="J976" s="161"/>
      <c r="K976" s="222"/>
      <c r="L976" s="285"/>
      <c r="M976" s="161"/>
      <c r="N976" s="193"/>
      <c r="O976" s="211"/>
      <c r="P976" s="286"/>
      <c r="Q976" s="287"/>
      <c r="R976" s="188"/>
      <c r="S976" s="207"/>
      <c r="T976" s="190"/>
      <c r="U976" s="221"/>
      <c r="V976" s="160"/>
      <c r="W976" s="210"/>
      <c r="X976" s="211"/>
    </row>
    <row r="977">
      <c r="A977" s="158"/>
      <c r="B977" s="284"/>
      <c r="C977" s="231"/>
      <c r="D977" s="158"/>
      <c r="E977" s="159"/>
      <c r="F977" s="160"/>
      <c r="G977" s="161"/>
      <c r="H977" s="159"/>
      <c r="I977" s="161"/>
      <c r="J977" s="161"/>
      <c r="K977" s="222"/>
      <c r="L977" s="285"/>
      <c r="M977" s="161"/>
      <c r="N977" s="193"/>
      <c r="O977" s="211"/>
      <c r="P977" s="286"/>
      <c r="Q977" s="287"/>
      <c r="R977" s="188"/>
      <c r="S977" s="207"/>
      <c r="T977" s="190"/>
      <c r="U977" s="221"/>
      <c r="V977" s="160"/>
      <c r="W977" s="210"/>
      <c r="X977" s="211"/>
    </row>
    <row r="978">
      <c r="A978" s="158"/>
      <c r="B978" s="284"/>
      <c r="C978" s="231"/>
      <c r="D978" s="158"/>
      <c r="E978" s="159"/>
      <c r="F978" s="160"/>
      <c r="G978" s="161"/>
      <c r="H978" s="159"/>
      <c r="I978" s="161"/>
      <c r="J978" s="161"/>
      <c r="K978" s="222"/>
      <c r="L978" s="285"/>
      <c r="M978" s="161"/>
      <c r="N978" s="193"/>
      <c r="O978" s="211"/>
      <c r="P978" s="286"/>
      <c r="Q978" s="287"/>
      <c r="R978" s="188"/>
      <c r="S978" s="207"/>
      <c r="T978" s="190"/>
      <c r="U978" s="221"/>
      <c r="V978" s="160"/>
      <c r="W978" s="210"/>
      <c r="X978" s="211"/>
    </row>
    <row r="979">
      <c r="A979" s="158"/>
      <c r="B979" s="284"/>
      <c r="C979" s="231"/>
      <c r="D979" s="158"/>
      <c r="E979" s="159"/>
      <c r="F979" s="160"/>
      <c r="G979" s="161"/>
      <c r="H979" s="159"/>
      <c r="I979" s="161"/>
      <c r="J979" s="161"/>
      <c r="K979" s="222"/>
      <c r="L979" s="285"/>
      <c r="M979" s="161"/>
      <c r="N979" s="193"/>
      <c r="O979" s="211"/>
      <c r="P979" s="286"/>
      <c r="Q979" s="287"/>
      <c r="R979" s="188"/>
      <c r="S979" s="207"/>
      <c r="T979" s="190"/>
      <c r="U979" s="221"/>
      <c r="V979" s="160"/>
      <c r="W979" s="210"/>
      <c r="X979" s="211"/>
    </row>
    <row r="980">
      <c r="A980" s="158"/>
      <c r="B980" s="284"/>
      <c r="C980" s="231"/>
      <c r="D980" s="158"/>
      <c r="E980" s="159"/>
      <c r="F980" s="160"/>
      <c r="G980" s="161"/>
      <c r="H980" s="159"/>
      <c r="I980" s="161"/>
      <c r="J980" s="161"/>
      <c r="K980" s="222"/>
      <c r="L980" s="285"/>
      <c r="M980" s="161"/>
      <c r="N980" s="193"/>
      <c r="O980" s="211"/>
      <c r="P980" s="286"/>
      <c r="Q980" s="287"/>
      <c r="R980" s="188"/>
      <c r="S980" s="207"/>
      <c r="T980" s="190"/>
      <c r="U980" s="221"/>
      <c r="V980" s="160"/>
      <c r="W980" s="210"/>
      <c r="X980" s="211"/>
    </row>
    <row r="981">
      <c r="A981" s="158"/>
      <c r="B981" s="284"/>
      <c r="C981" s="231"/>
      <c r="D981" s="158"/>
      <c r="E981" s="159"/>
      <c r="F981" s="160"/>
      <c r="G981" s="161"/>
      <c r="H981" s="159"/>
      <c r="I981" s="161"/>
      <c r="J981" s="161"/>
      <c r="K981" s="222"/>
      <c r="L981" s="285"/>
      <c r="M981" s="161"/>
      <c r="N981" s="193"/>
      <c r="O981" s="211"/>
      <c r="P981" s="286"/>
      <c r="Q981" s="287"/>
      <c r="R981" s="188"/>
      <c r="S981" s="207"/>
      <c r="T981" s="190"/>
      <c r="U981" s="221"/>
      <c r="V981" s="160"/>
      <c r="W981" s="210"/>
      <c r="X981" s="211"/>
    </row>
    <row r="982">
      <c r="A982" s="158"/>
      <c r="B982" s="284"/>
      <c r="C982" s="231"/>
      <c r="D982" s="158"/>
      <c r="E982" s="159"/>
      <c r="F982" s="160"/>
      <c r="G982" s="161"/>
      <c r="H982" s="159"/>
      <c r="I982" s="161"/>
      <c r="J982" s="161"/>
      <c r="K982" s="222"/>
      <c r="L982" s="285"/>
      <c r="M982" s="161"/>
      <c r="N982" s="193"/>
      <c r="O982" s="211"/>
      <c r="P982" s="286"/>
      <c r="Q982" s="287"/>
      <c r="R982" s="188"/>
      <c r="S982" s="207"/>
      <c r="T982" s="190"/>
      <c r="U982" s="221"/>
      <c r="V982" s="160"/>
      <c r="W982" s="210"/>
      <c r="X982" s="211"/>
    </row>
    <row r="983">
      <c r="A983" s="158"/>
      <c r="B983" s="284"/>
      <c r="C983" s="231"/>
      <c r="D983" s="158"/>
      <c r="E983" s="159"/>
      <c r="F983" s="160"/>
      <c r="G983" s="161"/>
      <c r="H983" s="159"/>
      <c r="I983" s="161"/>
      <c r="J983" s="161"/>
      <c r="K983" s="222"/>
      <c r="L983" s="285"/>
      <c r="M983" s="161"/>
      <c r="N983" s="193"/>
      <c r="O983" s="211"/>
      <c r="P983" s="286"/>
      <c r="Q983" s="287"/>
      <c r="R983" s="188"/>
      <c r="S983" s="207"/>
      <c r="T983" s="190"/>
      <c r="U983" s="221"/>
      <c r="V983" s="160"/>
      <c r="W983" s="210"/>
      <c r="X983" s="211"/>
    </row>
    <row r="984">
      <c r="A984" s="158"/>
      <c r="B984" s="284"/>
      <c r="C984" s="231"/>
      <c r="D984" s="158"/>
      <c r="E984" s="159"/>
      <c r="F984" s="160"/>
      <c r="G984" s="161"/>
      <c r="H984" s="159"/>
      <c r="I984" s="161"/>
      <c r="J984" s="161"/>
      <c r="K984" s="222"/>
      <c r="L984" s="285"/>
      <c r="M984" s="161"/>
      <c r="N984" s="193"/>
      <c r="O984" s="211"/>
      <c r="P984" s="286"/>
      <c r="Q984" s="287"/>
      <c r="R984" s="188"/>
      <c r="S984" s="207"/>
      <c r="T984" s="190"/>
      <c r="U984" s="221"/>
      <c r="V984" s="160"/>
      <c r="W984" s="210"/>
      <c r="X984" s="211"/>
    </row>
    <row r="985">
      <c r="A985" s="158"/>
      <c r="B985" s="284"/>
      <c r="C985" s="231"/>
      <c r="D985" s="158"/>
      <c r="E985" s="159"/>
      <c r="F985" s="160"/>
      <c r="G985" s="161"/>
      <c r="H985" s="159"/>
      <c r="I985" s="161"/>
      <c r="J985" s="161"/>
      <c r="K985" s="222"/>
      <c r="L985" s="285"/>
      <c r="M985" s="161"/>
      <c r="N985" s="193"/>
      <c r="O985" s="211"/>
      <c r="P985" s="286"/>
      <c r="Q985" s="287"/>
      <c r="R985" s="188"/>
      <c r="S985" s="207"/>
      <c r="T985" s="190"/>
      <c r="U985" s="221"/>
      <c r="V985" s="160"/>
      <c r="W985" s="210"/>
      <c r="X985" s="211"/>
    </row>
    <row r="986">
      <c r="A986" s="158"/>
      <c r="B986" s="284"/>
      <c r="C986" s="231"/>
      <c r="D986" s="158"/>
      <c r="E986" s="159"/>
      <c r="F986" s="160"/>
      <c r="G986" s="161"/>
      <c r="H986" s="159"/>
      <c r="I986" s="161"/>
      <c r="J986" s="161"/>
      <c r="K986" s="222"/>
      <c r="L986" s="285"/>
      <c r="M986" s="161"/>
      <c r="N986" s="193"/>
      <c r="O986" s="211"/>
      <c r="P986" s="286"/>
      <c r="Q986" s="287"/>
      <c r="R986" s="188"/>
      <c r="S986" s="207"/>
      <c r="T986" s="190"/>
      <c r="U986" s="221"/>
      <c r="V986" s="160"/>
      <c r="W986" s="210"/>
      <c r="X986" s="211"/>
    </row>
    <row r="987">
      <c r="A987" s="158"/>
      <c r="B987" s="284"/>
      <c r="C987" s="231"/>
      <c r="D987" s="158"/>
      <c r="E987" s="159"/>
      <c r="F987" s="160"/>
      <c r="G987" s="161"/>
      <c r="H987" s="159"/>
      <c r="I987" s="161"/>
      <c r="J987" s="161"/>
      <c r="K987" s="222"/>
      <c r="L987" s="285"/>
      <c r="M987" s="161"/>
      <c r="N987" s="193"/>
      <c r="O987" s="211"/>
      <c r="P987" s="286"/>
      <c r="Q987" s="287"/>
      <c r="R987" s="188"/>
      <c r="S987" s="207"/>
      <c r="T987" s="190"/>
      <c r="U987" s="221"/>
      <c r="V987" s="160"/>
      <c r="W987" s="210"/>
      <c r="X987" s="211"/>
    </row>
    <row r="988">
      <c r="A988" s="158"/>
      <c r="B988" s="284"/>
      <c r="C988" s="231"/>
      <c r="D988" s="158"/>
      <c r="E988" s="159"/>
      <c r="F988" s="160"/>
      <c r="G988" s="161"/>
      <c r="H988" s="159"/>
      <c r="I988" s="161"/>
      <c r="J988" s="161"/>
      <c r="K988" s="222"/>
      <c r="L988" s="285"/>
      <c r="M988" s="161"/>
      <c r="N988" s="193"/>
      <c r="O988" s="211"/>
      <c r="P988" s="286"/>
      <c r="Q988" s="287"/>
      <c r="R988" s="188"/>
      <c r="S988" s="207"/>
      <c r="T988" s="190"/>
      <c r="U988" s="221"/>
      <c r="V988" s="160"/>
      <c r="W988" s="210"/>
      <c r="X988" s="211"/>
    </row>
    <row r="989">
      <c r="A989" s="158"/>
      <c r="B989" s="284"/>
      <c r="C989" s="231"/>
      <c r="D989" s="158"/>
      <c r="E989" s="159"/>
      <c r="F989" s="160"/>
      <c r="G989" s="161"/>
      <c r="H989" s="159"/>
      <c r="I989" s="161"/>
      <c r="J989" s="161"/>
      <c r="K989" s="222"/>
      <c r="L989" s="285"/>
      <c r="M989" s="161"/>
      <c r="N989" s="193"/>
      <c r="O989" s="211"/>
      <c r="P989" s="286"/>
      <c r="Q989" s="287"/>
      <c r="R989" s="188"/>
      <c r="S989" s="207"/>
      <c r="T989" s="190"/>
      <c r="U989" s="221"/>
      <c r="V989" s="160"/>
      <c r="W989" s="210"/>
      <c r="X989" s="211"/>
    </row>
    <row r="990">
      <c r="A990" s="158"/>
      <c r="B990" s="284"/>
      <c r="C990" s="231"/>
      <c r="D990" s="158"/>
      <c r="E990" s="159"/>
      <c r="F990" s="160"/>
      <c r="G990" s="161"/>
      <c r="H990" s="159"/>
      <c r="I990" s="161"/>
      <c r="J990" s="161"/>
      <c r="K990" s="222"/>
      <c r="L990" s="285"/>
      <c r="M990" s="161"/>
      <c r="N990" s="193"/>
      <c r="O990" s="211"/>
      <c r="P990" s="286"/>
      <c r="Q990" s="287"/>
      <c r="R990" s="188"/>
      <c r="S990" s="207"/>
      <c r="T990" s="190"/>
      <c r="U990" s="221"/>
      <c r="V990" s="160"/>
      <c r="W990" s="210"/>
      <c r="X990" s="211"/>
    </row>
    <row r="991">
      <c r="A991" s="158"/>
      <c r="B991" s="284"/>
      <c r="C991" s="231"/>
      <c r="D991" s="158"/>
      <c r="E991" s="159"/>
      <c r="F991" s="160"/>
      <c r="G991" s="161"/>
      <c r="H991" s="159"/>
      <c r="I991" s="161"/>
      <c r="J991" s="161"/>
      <c r="K991" s="222"/>
      <c r="L991" s="285"/>
      <c r="M991" s="161"/>
      <c r="N991" s="193"/>
      <c r="O991" s="211"/>
      <c r="P991" s="286"/>
      <c r="Q991" s="287"/>
      <c r="R991" s="188"/>
      <c r="S991" s="207"/>
      <c r="T991" s="190"/>
      <c r="U991" s="221"/>
      <c r="V991" s="160"/>
      <c r="W991" s="210"/>
      <c r="X991" s="211"/>
    </row>
    <row r="992">
      <c r="A992" s="158"/>
      <c r="B992" s="284"/>
      <c r="C992" s="231"/>
      <c r="D992" s="158"/>
      <c r="E992" s="159"/>
      <c r="F992" s="160"/>
      <c r="G992" s="161"/>
      <c r="H992" s="159"/>
      <c r="I992" s="161"/>
      <c r="J992" s="161"/>
      <c r="K992" s="222"/>
      <c r="L992" s="285"/>
      <c r="M992" s="161"/>
      <c r="N992" s="193"/>
      <c r="O992" s="211"/>
      <c r="P992" s="286"/>
      <c r="Q992" s="287"/>
      <c r="R992" s="188"/>
      <c r="S992" s="207"/>
      <c r="T992" s="190"/>
      <c r="U992" s="221"/>
      <c r="V992" s="160"/>
      <c r="W992" s="210"/>
      <c r="X992" s="211"/>
    </row>
    <row r="993">
      <c r="A993" s="158"/>
      <c r="B993" s="284"/>
      <c r="C993" s="231"/>
      <c r="D993" s="158"/>
      <c r="E993" s="159"/>
      <c r="F993" s="160"/>
      <c r="G993" s="161"/>
      <c r="H993" s="159"/>
      <c r="I993" s="161"/>
      <c r="J993" s="161"/>
      <c r="K993" s="222"/>
      <c r="L993" s="285"/>
      <c r="M993" s="161"/>
      <c r="N993" s="193"/>
      <c r="O993" s="211"/>
      <c r="P993" s="286"/>
      <c r="Q993" s="287"/>
      <c r="R993" s="188"/>
      <c r="S993" s="207"/>
      <c r="T993" s="190"/>
      <c r="U993" s="221"/>
      <c r="V993" s="160"/>
      <c r="W993" s="210"/>
      <c r="X993" s="211"/>
    </row>
    <row r="994">
      <c r="A994" s="158"/>
      <c r="B994" s="284"/>
      <c r="C994" s="231"/>
      <c r="D994" s="158"/>
      <c r="E994" s="159"/>
      <c r="F994" s="160"/>
      <c r="G994" s="161"/>
      <c r="H994" s="159"/>
      <c r="I994" s="161"/>
      <c r="J994" s="161"/>
      <c r="K994" s="222"/>
      <c r="L994" s="285"/>
      <c r="M994" s="161"/>
      <c r="N994" s="193"/>
      <c r="O994" s="211"/>
      <c r="P994" s="286"/>
      <c r="Q994" s="287"/>
      <c r="R994" s="188"/>
      <c r="S994" s="207"/>
      <c r="T994" s="190"/>
      <c r="U994" s="221"/>
      <c r="V994" s="160"/>
      <c r="W994" s="210"/>
      <c r="X994" s="211"/>
    </row>
    <row r="995">
      <c r="A995" s="158"/>
      <c r="B995" s="284"/>
      <c r="C995" s="231"/>
      <c r="D995" s="158"/>
      <c r="E995" s="159"/>
      <c r="F995" s="160"/>
      <c r="G995" s="161"/>
      <c r="H995" s="159"/>
      <c r="I995" s="161"/>
      <c r="J995" s="161"/>
      <c r="K995" s="222"/>
      <c r="L995" s="285"/>
      <c r="M995" s="161"/>
      <c r="N995" s="193"/>
      <c r="O995" s="211"/>
      <c r="P995" s="286"/>
      <c r="Q995" s="287"/>
      <c r="R995" s="188"/>
      <c r="S995" s="207"/>
      <c r="T995" s="190"/>
      <c r="U995" s="221"/>
      <c r="V995" s="160"/>
      <c r="W995" s="210"/>
      <c r="X995" s="211"/>
    </row>
    <row r="996">
      <c r="A996" s="158"/>
      <c r="B996" s="284"/>
      <c r="C996" s="231"/>
      <c r="D996" s="158"/>
      <c r="E996" s="159"/>
      <c r="F996" s="160"/>
      <c r="G996" s="161"/>
      <c r="H996" s="159"/>
      <c r="I996" s="161"/>
      <c r="J996" s="161"/>
      <c r="K996" s="222"/>
      <c r="L996" s="285"/>
      <c r="M996" s="161"/>
      <c r="N996" s="193"/>
      <c r="O996" s="211"/>
      <c r="P996" s="286"/>
      <c r="Q996" s="287"/>
      <c r="R996" s="188"/>
      <c r="S996" s="207"/>
      <c r="T996" s="190"/>
      <c r="U996" s="221"/>
      <c r="V996" s="160"/>
      <c r="W996" s="210"/>
      <c r="X996" s="211"/>
    </row>
    <row r="997">
      <c r="A997" s="158"/>
      <c r="B997" s="284"/>
      <c r="C997" s="231"/>
      <c r="D997" s="158"/>
      <c r="E997" s="159"/>
      <c r="F997" s="160"/>
      <c r="G997" s="161"/>
      <c r="H997" s="159"/>
      <c r="I997" s="161"/>
      <c r="J997" s="161"/>
      <c r="K997" s="222"/>
      <c r="L997" s="285"/>
      <c r="M997" s="161"/>
      <c r="N997" s="193"/>
      <c r="O997" s="211"/>
      <c r="P997" s="286"/>
      <c r="Q997" s="287"/>
      <c r="R997" s="188"/>
      <c r="S997" s="207"/>
      <c r="T997" s="190"/>
      <c r="U997" s="221"/>
      <c r="V997" s="160"/>
      <c r="W997" s="210"/>
      <c r="X997" s="211"/>
    </row>
    <row r="998">
      <c r="A998" s="158"/>
      <c r="B998" s="284"/>
      <c r="C998" s="231"/>
      <c r="D998" s="158"/>
      <c r="E998" s="159"/>
      <c r="F998" s="160"/>
      <c r="G998" s="161"/>
      <c r="H998" s="159"/>
      <c r="I998" s="161"/>
      <c r="J998" s="161"/>
      <c r="K998" s="222"/>
      <c r="L998" s="285"/>
      <c r="M998" s="161"/>
      <c r="N998" s="193"/>
      <c r="O998" s="211"/>
      <c r="P998" s="286"/>
      <c r="Q998" s="287"/>
      <c r="R998" s="188"/>
      <c r="S998" s="207"/>
      <c r="T998" s="190"/>
      <c r="U998" s="221"/>
      <c r="V998" s="160"/>
      <c r="W998" s="210"/>
      <c r="X998" s="211"/>
    </row>
    <row r="999">
      <c r="A999" s="158"/>
      <c r="B999" s="284"/>
      <c r="C999" s="231"/>
      <c r="D999" s="158"/>
      <c r="E999" s="159"/>
      <c r="F999" s="160"/>
      <c r="G999" s="161"/>
      <c r="H999" s="159"/>
      <c r="I999" s="161"/>
      <c r="J999" s="161"/>
      <c r="K999" s="222"/>
      <c r="L999" s="285"/>
      <c r="M999" s="161"/>
      <c r="N999" s="193"/>
      <c r="O999" s="211"/>
      <c r="P999" s="286"/>
      <c r="Q999" s="287"/>
      <c r="R999" s="188"/>
      <c r="S999" s="207"/>
      <c r="T999" s="190"/>
      <c r="U999" s="221"/>
      <c r="V999" s="160"/>
      <c r="W999" s="210"/>
      <c r="X999" s="211"/>
    </row>
    <row r="1000">
      <c r="A1000" s="158"/>
      <c r="B1000" s="284"/>
      <c r="C1000" s="231"/>
      <c r="D1000" s="158"/>
      <c r="E1000" s="159"/>
      <c r="F1000" s="160"/>
      <c r="G1000" s="161"/>
      <c r="H1000" s="159"/>
      <c r="I1000" s="161"/>
      <c r="J1000" s="161"/>
      <c r="K1000" s="222"/>
      <c r="L1000" s="285"/>
      <c r="M1000" s="161"/>
      <c r="N1000" s="193"/>
      <c r="O1000" s="211"/>
      <c r="P1000" s="286"/>
      <c r="Q1000" s="287"/>
      <c r="R1000" s="188"/>
      <c r="S1000" s="207"/>
      <c r="T1000" s="190"/>
      <c r="U1000" s="221"/>
      <c r="V1000" s="160"/>
      <c r="W1000" s="210"/>
      <c r="X1000" s="211"/>
    </row>
    <row r="1001">
      <c r="A1001" s="158"/>
      <c r="B1001" s="284"/>
      <c r="C1001" s="231"/>
      <c r="D1001" s="158"/>
      <c r="E1001" s="159"/>
      <c r="F1001" s="160"/>
      <c r="G1001" s="161"/>
      <c r="H1001" s="159"/>
      <c r="I1001" s="161"/>
      <c r="J1001" s="161"/>
      <c r="K1001" s="222"/>
      <c r="L1001" s="285"/>
      <c r="M1001" s="161"/>
      <c r="N1001" s="193"/>
      <c r="O1001" s="211"/>
      <c r="P1001" s="286"/>
      <c r="Q1001" s="287"/>
      <c r="R1001" s="188"/>
      <c r="S1001" s="207"/>
      <c r="T1001" s="190"/>
      <c r="U1001" s="221"/>
      <c r="V1001" s="160"/>
      <c r="W1001" s="210"/>
      <c r="X1001" s="211"/>
    </row>
    <row r="1002">
      <c r="A1002" s="158"/>
      <c r="B1002" s="284"/>
      <c r="C1002" s="231"/>
      <c r="D1002" s="158"/>
      <c r="E1002" s="159"/>
      <c r="F1002" s="160"/>
      <c r="G1002" s="161"/>
      <c r="H1002" s="159"/>
      <c r="I1002" s="161"/>
      <c r="J1002" s="161"/>
      <c r="K1002" s="222"/>
      <c r="L1002" s="285"/>
      <c r="M1002" s="161"/>
      <c r="N1002" s="193"/>
      <c r="O1002" s="211"/>
      <c r="P1002" s="286"/>
      <c r="Q1002" s="287"/>
      <c r="R1002" s="188"/>
      <c r="S1002" s="207"/>
      <c r="T1002" s="190"/>
      <c r="U1002" s="221"/>
      <c r="V1002" s="160"/>
      <c r="W1002" s="210"/>
      <c r="X1002" s="211"/>
    </row>
    <row r="1003">
      <c r="A1003" s="158"/>
      <c r="B1003" s="284"/>
      <c r="C1003" s="231"/>
      <c r="D1003" s="158"/>
      <c r="E1003" s="159"/>
      <c r="F1003" s="160"/>
      <c r="G1003" s="161"/>
      <c r="H1003" s="159"/>
      <c r="I1003" s="161"/>
      <c r="J1003" s="161"/>
      <c r="K1003" s="222"/>
      <c r="L1003" s="285"/>
      <c r="M1003" s="161"/>
      <c r="N1003" s="193"/>
      <c r="O1003" s="211"/>
      <c r="P1003" s="286"/>
      <c r="Q1003" s="287"/>
      <c r="R1003" s="188"/>
      <c r="S1003" s="207"/>
      <c r="T1003" s="190"/>
      <c r="U1003" s="221"/>
      <c r="V1003" s="160"/>
      <c r="W1003" s="210"/>
      <c r="X1003" s="211"/>
    </row>
    <row r="1004">
      <c r="A1004" s="158"/>
      <c r="B1004" s="284"/>
      <c r="C1004" s="231"/>
      <c r="D1004" s="158"/>
      <c r="E1004" s="159"/>
      <c r="F1004" s="160"/>
      <c r="G1004" s="161"/>
      <c r="H1004" s="159"/>
      <c r="I1004" s="161"/>
      <c r="J1004" s="161"/>
      <c r="K1004" s="222"/>
      <c r="L1004" s="285"/>
      <c r="M1004" s="161"/>
      <c r="N1004" s="193"/>
      <c r="O1004" s="211"/>
      <c r="P1004" s="286"/>
      <c r="Q1004" s="287"/>
      <c r="R1004" s="188"/>
      <c r="S1004" s="207"/>
      <c r="T1004" s="190"/>
      <c r="U1004" s="221"/>
      <c r="V1004" s="160"/>
      <c r="W1004" s="210"/>
      <c r="X1004" s="211"/>
    </row>
    <row r="1005">
      <c r="A1005" s="158"/>
      <c r="B1005" s="284"/>
      <c r="C1005" s="231"/>
      <c r="D1005" s="158"/>
      <c r="E1005" s="159"/>
      <c r="F1005" s="160"/>
      <c r="G1005" s="161"/>
      <c r="H1005" s="159"/>
      <c r="I1005" s="161"/>
      <c r="J1005" s="161"/>
      <c r="K1005" s="222"/>
      <c r="L1005" s="285"/>
      <c r="M1005" s="161"/>
      <c r="N1005" s="193"/>
      <c r="O1005" s="211"/>
      <c r="P1005" s="286"/>
      <c r="Q1005" s="287"/>
      <c r="R1005" s="188"/>
      <c r="S1005" s="207"/>
      <c r="T1005" s="190"/>
      <c r="U1005" s="221"/>
      <c r="V1005" s="160"/>
      <c r="W1005" s="210"/>
      <c r="X1005" s="211"/>
    </row>
    <row r="1006">
      <c r="A1006" s="158"/>
      <c r="B1006" s="284"/>
      <c r="C1006" s="231"/>
      <c r="D1006" s="158"/>
      <c r="E1006" s="159"/>
      <c r="F1006" s="160"/>
      <c r="G1006" s="161"/>
      <c r="H1006" s="159"/>
      <c r="I1006" s="161"/>
      <c r="J1006" s="161"/>
      <c r="K1006" s="222"/>
      <c r="L1006" s="285"/>
      <c r="M1006" s="161"/>
      <c r="N1006" s="193"/>
      <c r="O1006" s="211"/>
      <c r="P1006" s="286"/>
      <c r="Q1006" s="287"/>
      <c r="R1006" s="188"/>
      <c r="S1006" s="207"/>
      <c r="T1006" s="190"/>
      <c r="U1006" s="221"/>
      <c r="V1006" s="160"/>
      <c r="W1006" s="210"/>
      <c r="X1006" s="211"/>
    </row>
    <row r="1007">
      <c r="A1007" s="158"/>
      <c r="B1007" s="284"/>
      <c r="C1007" s="231"/>
      <c r="D1007" s="158"/>
      <c r="E1007" s="159"/>
      <c r="F1007" s="160"/>
      <c r="G1007" s="161"/>
      <c r="H1007" s="159"/>
      <c r="I1007" s="161"/>
      <c r="J1007" s="161"/>
      <c r="K1007" s="222"/>
      <c r="L1007" s="285"/>
      <c r="M1007" s="161"/>
      <c r="N1007" s="193"/>
      <c r="O1007" s="211"/>
      <c r="P1007" s="286"/>
      <c r="Q1007" s="287"/>
      <c r="R1007" s="188"/>
      <c r="S1007" s="207"/>
      <c r="T1007" s="190"/>
      <c r="U1007" s="221"/>
      <c r="V1007" s="160"/>
      <c r="W1007" s="210"/>
      <c r="X1007" s="211"/>
    </row>
    <row r="1008">
      <c r="A1008" s="158"/>
      <c r="B1008" s="284"/>
      <c r="C1008" s="231"/>
      <c r="D1008" s="158"/>
      <c r="E1008" s="159"/>
      <c r="F1008" s="160"/>
      <c r="G1008" s="161"/>
      <c r="H1008" s="159"/>
      <c r="I1008" s="161"/>
      <c r="J1008" s="161"/>
      <c r="K1008" s="222"/>
      <c r="L1008" s="285"/>
      <c r="M1008" s="161"/>
      <c r="N1008" s="193"/>
      <c r="O1008" s="211"/>
      <c r="P1008" s="286"/>
      <c r="Q1008" s="287"/>
      <c r="R1008" s="188"/>
      <c r="S1008" s="207"/>
      <c r="T1008" s="190"/>
      <c r="U1008" s="221"/>
      <c r="V1008" s="160"/>
      <c r="W1008" s="210"/>
      <c r="X1008" s="211"/>
    </row>
    <row r="1009">
      <c r="A1009" s="158"/>
      <c r="B1009" s="284"/>
      <c r="C1009" s="231"/>
      <c r="D1009" s="158"/>
      <c r="E1009" s="159"/>
      <c r="F1009" s="160"/>
      <c r="G1009" s="161"/>
      <c r="H1009" s="159"/>
      <c r="I1009" s="161"/>
      <c r="J1009" s="161"/>
      <c r="K1009" s="222"/>
      <c r="L1009" s="285"/>
      <c r="M1009" s="161"/>
      <c r="N1009" s="193"/>
      <c r="O1009" s="211"/>
      <c r="P1009" s="286"/>
      <c r="Q1009" s="287"/>
      <c r="R1009" s="188"/>
      <c r="S1009" s="207"/>
      <c r="T1009" s="190"/>
      <c r="U1009" s="221"/>
      <c r="V1009" s="160"/>
      <c r="W1009" s="210"/>
      <c r="X1009" s="211"/>
    </row>
    <row r="1010">
      <c r="A1010" s="158"/>
      <c r="B1010" s="284"/>
      <c r="C1010" s="231"/>
      <c r="D1010" s="158"/>
      <c r="E1010" s="159"/>
      <c r="F1010" s="160"/>
      <c r="G1010" s="161"/>
      <c r="H1010" s="159"/>
      <c r="I1010" s="161"/>
      <c r="J1010" s="161"/>
      <c r="K1010" s="222"/>
      <c r="L1010" s="285"/>
      <c r="M1010" s="161"/>
      <c r="N1010" s="193"/>
      <c r="O1010" s="211"/>
      <c r="P1010" s="286"/>
      <c r="Q1010" s="287"/>
      <c r="R1010" s="188"/>
      <c r="S1010" s="207"/>
      <c r="T1010" s="190"/>
      <c r="U1010" s="221"/>
      <c r="V1010" s="160"/>
      <c r="W1010" s="210"/>
      <c r="X1010" s="211"/>
    </row>
    <row r="1011">
      <c r="A1011" s="158"/>
      <c r="B1011" s="284"/>
      <c r="C1011" s="231"/>
      <c r="D1011" s="158"/>
      <c r="E1011" s="159"/>
      <c r="F1011" s="160"/>
      <c r="G1011" s="161"/>
      <c r="H1011" s="159"/>
      <c r="I1011" s="161"/>
      <c r="J1011" s="161"/>
      <c r="K1011" s="222"/>
      <c r="L1011" s="285"/>
      <c r="M1011" s="161"/>
      <c r="N1011" s="193"/>
      <c r="O1011" s="211"/>
      <c r="P1011" s="286"/>
      <c r="Q1011" s="287"/>
      <c r="R1011" s="188"/>
      <c r="S1011" s="207"/>
      <c r="T1011" s="190"/>
      <c r="U1011" s="221"/>
      <c r="V1011" s="160"/>
      <c r="W1011" s="210"/>
      <c r="X1011" s="211"/>
    </row>
    <row r="1012">
      <c r="A1012" s="158"/>
      <c r="B1012" s="284"/>
      <c r="C1012" s="231"/>
      <c r="D1012" s="158"/>
      <c r="E1012" s="159"/>
      <c r="F1012" s="160"/>
      <c r="G1012" s="161"/>
      <c r="H1012" s="159"/>
      <c r="I1012" s="161"/>
      <c r="J1012" s="161"/>
      <c r="K1012" s="222"/>
      <c r="L1012" s="285"/>
      <c r="M1012" s="161"/>
      <c r="N1012" s="193"/>
      <c r="O1012" s="211"/>
      <c r="P1012" s="286"/>
      <c r="Q1012" s="287"/>
      <c r="R1012" s="188"/>
      <c r="S1012" s="207"/>
      <c r="T1012" s="190"/>
      <c r="U1012" s="221"/>
      <c r="V1012" s="160"/>
      <c r="W1012" s="210"/>
      <c r="X1012" s="211"/>
    </row>
    <row r="1013">
      <c r="A1013" s="158"/>
      <c r="B1013" s="284"/>
      <c r="C1013" s="231"/>
      <c r="D1013" s="158"/>
      <c r="E1013" s="159"/>
      <c r="F1013" s="160"/>
      <c r="G1013" s="161"/>
      <c r="H1013" s="159"/>
      <c r="I1013" s="161"/>
      <c r="J1013" s="161"/>
      <c r="K1013" s="222"/>
      <c r="L1013" s="285"/>
      <c r="M1013" s="161"/>
      <c r="N1013" s="193"/>
      <c r="O1013" s="211"/>
      <c r="P1013" s="286"/>
      <c r="Q1013" s="287"/>
      <c r="R1013" s="188"/>
      <c r="S1013" s="207"/>
      <c r="T1013" s="190"/>
      <c r="U1013" s="221"/>
      <c r="V1013" s="160"/>
      <c r="W1013" s="210"/>
      <c r="X1013" s="211"/>
    </row>
    <row r="1014">
      <c r="A1014" s="158"/>
      <c r="B1014" s="284"/>
      <c r="C1014" s="231"/>
      <c r="D1014" s="158"/>
      <c r="E1014" s="159"/>
      <c r="F1014" s="160"/>
      <c r="G1014" s="161"/>
      <c r="H1014" s="159"/>
      <c r="I1014" s="161"/>
      <c r="J1014" s="161"/>
      <c r="K1014" s="222"/>
      <c r="L1014" s="285"/>
      <c r="M1014" s="161"/>
      <c r="N1014" s="193"/>
      <c r="O1014" s="211"/>
      <c r="P1014" s="286"/>
      <c r="Q1014" s="287"/>
      <c r="R1014" s="188"/>
      <c r="S1014" s="207"/>
      <c r="T1014" s="190"/>
      <c r="U1014" s="221"/>
      <c r="V1014" s="160"/>
      <c r="W1014" s="210"/>
      <c r="X1014" s="211"/>
    </row>
    <row r="1015">
      <c r="A1015" s="158"/>
      <c r="B1015" s="284"/>
      <c r="C1015" s="231"/>
      <c r="D1015" s="158"/>
      <c r="E1015" s="159"/>
      <c r="F1015" s="160"/>
      <c r="G1015" s="161"/>
      <c r="H1015" s="159"/>
      <c r="I1015" s="161"/>
      <c r="J1015" s="161"/>
      <c r="K1015" s="222"/>
      <c r="L1015" s="285"/>
      <c r="M1015" s="161"/>
      <c r="N1015" s="193"/>
      <c r="O1015" s="211"/>
      <c r="P1015" s="286"/>
      <c r="Q1015" s="287"/>
      <c r="R1015" s="188"/>
      <c r="S1015" s="207"/>
      <c r="T1015" s="190"/>
      <c r="U1015" s="221"/>
      <c r="V1015" s="160"/>
      <c r="W1015" s="210"/>
      <c r="X1015" s="211"/>
    </row>
    <row r="1016">
      <c r="A1016" s="158"/>
      <c r="B1016" s="284"/>
      <c r="C1016" s="231"/>
      <c r="D1016" s="158"/>
      <c r="E1016" s="159"/>
      <c r="F1016" s="160"/>
      <c r="G1016" s="161"/>
      <c r="H1016" s="159"/>
      <c r="I1016" s="161"/>
      <c r="J1016" s="161"/>
      <c r="K1016" s="222"/>
      <c r="L1016" s="285"/>
      <c r="M1016" s="161"/>
      <c r="N1016" s="193"/>
      <c r="O1016" s="211"/>
      <c r="P1016" s="286"/>
      <c r="Q1016" s="287"/>
      <c r="R1016" s="188"/>
      <c r="S1016" s="207"/>
      <c r="T1016" s="190"/>
      <c r="U1016" s="221"/>
      <c r="V1016" s="160"/>
      <c r="W1016" s="210"/>
      <c r="X1016" s="211"/>
    </row>
    <row r="1017">
      <c r="A1017" s="158"/>
      <c r="B1017" s="284"/>
      <c r="C1017" s="231"/>
      <c r="D1017" s="158"/>
      <c r="E1017" s="159"/>
      <c r="F1017" s="160"/>
      <c r="G1017" s="161"/>
      <c r="H1017" s="159"/>
      <c r="I1017" s="161"/>
      <c r="J1017" s="161"/>
      <c r="K1017" s="222"/>
      <c r="L1017" s="285"/>
      <c r="M1017" s="161"/>
      <c r="N1017" s="193"/>
      <c r="O1017" s="211"/>
      <c r="P1017" s="286"/>
      <c r="Q1017" s="287"/>
      <c r="R1017" s="188"/>
      <c r="S1017" s="207"/>
      <c r="T1017" s="190"/>
      <c r="U1017" s="221"/>
      <c r="V1017" s="160"/>
      <c r="W1017" s="210"/>
      <c r="X1017" s="211"/>
    </row>
    <row r="1018">
      <c r="A1018" s="158"/>
      <c r="B1018" s="284"/>
      <c r="C1018" s="231"/>
      <c r="D1018" s="158"/>
      <c r="E1018" s="159"/>
      <c r="F1018" s="160"/>
      <c r="G1018" s="161"/>
      <c r="H1018" s="159"/>
      <c r="I1018" s="161"/>
      <c r="J1018" s="161"/>
      <c r="K1018" s="222"/>
      <c r="L1018" s="285"/>
      <c r="M1018" s="161"/>
      <c r="N1018" s="193"/>
      <c r="O1018" s="211"/>
      <c r="P1018" s="286"/>
      <c r="Q1018" s="287"/>
      <c r="R1018" s="188"/>
      <c r="S1018" s="207"/>
      <c r="T1018" s="190"/>
      <c r="U1018" s="221"/>
      <c r="V1018" s="160"/>
      <c r="W1018" s="210"/>
      <c r="X1018" s="211"/>
    </row>
    <row r="1019">
      <c r="A1019" s="158"/>
      <c r="B1019" s="284"/>
      <c r="C1019" s="231"/>
      <c r="D1019" s="158"/>
      <c r="E1019" s="159"/>
      <c r="F1019" s="160"/>
      <c r="G1019" s="161"/>
      <c r="H1019" s="159"/>
      <c r="I1019" s="161"/>
      <c r="J1019" s="161"/>
      <c r="K1019" s="222"/>
      <c r="L1019" s="285"/>
      <c r="M1019" s="161"/>
      <c r="N1019" s="193"/>
      <c r="O1019" s="211"/>
      <c r="P1019" s="286"/>
      <c r="Q1019" s="287"/>
      <c r="R1019" s="188"/>
      <c r="S1019" s="207"/>
      <c r="T1019" s="190"/>
      <c r="U1019" s="221"/>
      <c r="V1019" s="160"/>
      <c r="W1019" s="210"/>
      <c r="X1019" s="211"/>
    </row>
    <row r="1020">
      <c r="A1020" s="158"/>
      <c r="B1020" s="284"/>
      <c r="C1020" s="231"/>
      <c r="D1020" s="158"/>
      <c r="E1020" s="159"/>
      <c r="F1020" s="160"/>
      <c r="G1020" s="161"/>
      <c r="H1020" s="159"/>
      <c r="I1020" s="161"/>
      <c r="J1020" s="161"/>
      <c r="K1020" s="222"/>
      <c r="L1020" s="285"/>
      <c r="M1020" s="161"/>
      <c r="N1020" s="193"/>
      <c r="O1020" s="211"/>
      <c r="P1020" s="286"/>
      <c r="Q1020" s="287"/>
      <c r="R1020" s="188"/>
      <c r="S1020" s="207"/>
      <c r="T1020" s="190"/>
      <c r="U1020" s="221"/>
      <c r="V1020" s="160"/>
      <c r="W1020" s="210"/>
      <c r="X1020" s="211"/>
    </row>
    <row r="1021">
      <c r="A1021" s="158"/>
      <c r="B1021" s="284"/>
      <c r="C1021" s="231"/>
      <c r="D1021" s="158"/>
      <c r="E1021" s="159"/>
      <c r="F1021" s="160"/>
      <c r="G1021" s="161"/>
      <c r="H1021" s="159"/>
      <c r="I1021" s="161"/>
      <c r="J1021" s="161"/>
      <c r="K1021" s="222"/>
      <c r="L1021" s="285"/>
      <c r="M1021" s="161"/>
      <c r="N1021" s="193"/>
      <c r="O1021" s="211"/>
      <c r="P1021" s="286"/>
      <c r="Q1021" s="287"/>
      <c r="R1021" s="188"/>
      <c r="S1021" s="207"/>
      <c r="T1021" s="190"/>
      <c r="U1021" s="221"/>
      <c r="V1021" s="160"/>
      <c r="W1021" s="210"/>
      <c r="X1021" s="211"/>
    </row>
    <row r="1022">
      <c r="A1022" s="158"/>
      <c r="B1022" s="284"/>
      <c r="C1022" s="231"/>
      <c r="D1022" s="158"/>
      <c r="E1022" s="159"/>
      <c r="F1022" s="160"/>
      <c r="G1022" s="161"/>
      <c r="H1022" s="159"/>
      <c r="I1022" s="161"/>
      <c r="J1022" s="161"/>
      <c r="K1022" s="222"/>
      <c r="L1022" s="285"/>
      <c r="M1022" s="161"/>
      <c r="N1022" s="193"/>
      <c r="O1022" s="211"/>
      <c r="P1022" s="286"/>
      <c r="Q1022" s="287"/>
      <c r="R1022" s="188"/>
      <c r="S1022" s="207"/>
      <c r="T1022" s="190"/>
      <c r="U1022" s="221"/>
      <c r="V1022" s="160"/>
      <c r="W1022" s="210"/>
      <c r="X1022" s="211"/>
    </row>
    <row r="1023">
      <c r="A1023" s="158"/>
      <c r="B1023" s="284"/>
      <c r="C1023" s="231"/>
      <c r="D1023" s="158"/>
      <c r="E1023" s="159"/>
      <c r="F1023" s="160"/>
      <c r="G1023" s="161"/>
      <c r="H1023" s="159"/>
      <c r="I1023" s="161"/>
      <c r="J1023" s="161"/>
      <c r="K1023" s="222"/>
      <c r="L1023" s="285"/>
      <c r="M1023" s="161"/>
      <c r="N1023" s="193"/>
      <c r="O1023" s="211"/>
      <c r="P1023" s="286"/>
      <c r="Q1023" s="287"/>
      <c r="R1023" s="188"/>
      <c r="S1023" s="207"/>
      <c r="T1023" s="190"/>
      <c r="U1023" s="221"/>
      <c r="V1023" s="160"/>
      <c r="W1023" s="210"/>
      <c r="X1023" s="211"/>
    </row>
    <row r="1024">
      <c r="A1024" s="158"/>
      <c r="B1024" s="284"/>
      <c r="C1024" s="231"/>
      <c r="D1024" s="158"/>
      <c r="E1024" s="159"/>
      <c r="F1024" s="160"/>
      <c r="G1024" s="161"/>
      <c r="H1024" s="159"/>
      <c r="I1024" s="161"/>
      <c r="J1024" s="161"/>
      <c r="K1024" s="222"/>
      <c r="L1024" s="285"/>
      <c r="M1024" s="161"/>
      <c r="N1024" s="193"/>
      <c r="O1024" s="211"/>
      <c r="P1024" s="286"/>
      <c r="Q1024" s="287"/>
      <c r="R1024" s="188"/>
      <c r="S1024" s="207"/>
      <c r="T1024" s="190"/>
      <c r="U1024" s="221"/>
      <c r="V1024" s="160"/>
      <c r="W1024" s="210"/>
      <c r="X1024" s="211"/>
    </row>
    <row r="1025">
      <c r="A1025" s="158"/>
      <c r="B1025" s="284"/>
      <c r="C1025" s="231"/>
      <c r="D1025" s="158"/>
      <c r="E1025" s="159"/>
      <c r="F1025" s="160"/>
      <c r="G1025" s="161"/>
      <c r="H1025" s="159"/>
      <c r="I1025" s="161"/>
      <c r="J1025" s="161"/>
      <c r="K1025" s="222"/>
      <c r="L1025" s="285"/>
      <c r="M1025" s="161"/>
      <c r="N1025" s="193"/>
      <c r="O1025" s="211"/>
      <c r="P1025" s="286"/>
      <c r="Q1025" s="287"/>
      <c r="R1025" s="188"/>
      <c r="S1025" s="207"/>
      <c r="T1025" s="190"/>
      <c r="U1025" s="221"/>
      <c r="V1025" s="160"/>
      <c r="W1025" s="210"/>
      <c r="X1025" s="211"/>
    </row>
    <row r="1026">
      <c r="A1026" s="158"/>
      <c r="B1026" s="284"/>
      <c r="C1026" s="231"/>
      <c r="D1026" s="158"/>
      <c r="E1026" s="159"/>
      <c r="F1026" s="160"/>
      <c r="G1026" s="161"/>
      <c r="H1026" s="159"/>
      <c r="I1026" s="161"/>
      <c r="J1026" s="161"/>
      <c r="K1026" s="222"/>
      <c r="L1026" s="285"/>
      <c r="M1026" s="161"/>
      <c r="N1026" s="193"/>
      <c r="O1026" s="211"/>
      <c r="P1026" s="286"/>
      <c r="Q1026" s="287"/>
      <c r="R1026" s="188"/>
      <c r="S1026" s="207"/>
      <c r="T1026" s="190"/>
      <c r="U1026" s="221"/>
      <c r="V1026" s="160"/>
      <c r="W1026" s="210"/>
      <c r="X1026" s="211"/>
    </row>
    <row r="1027">
      <c r="A1027" s="158"/>
      <c r="B1027" s="284"/>
      <c r="C1027" s="231"/>
      <c r="D1027" s="158"/>
      <c r="E1027" s="159"/>
      <c r="F1027" s="160"/>
      <c r="G1027" s="161"/>
      <c r="H1027" s="159"/>
      <c r="I1027" s="161"/>
      <c r="J1027" s="161"/>
      <c r="K1027" s="222"/>
      <c r="L1027" s="285"/>
      <c r="M1027" s="161"/>
      <c r="N1027" s="193"/>
      <c r="O1027" s="211"/>
      <c r="P1027" s="286"/>
      <c r="Q1027" s="287"/>
      <c r="R1027" s="188"/>
      <c r="S1027" s="207"/>
      <c r="T1027" s="190"/>
      <c r="U1027" s="221"/>
      <c r="V1027" s="160"/>
      <c r="W1027" s="210"/>
      <c r="X1027" s="211"/>
    </row>
    <row r="1028">
      <c r="A1028" s="158"/>
      <c r="B1028" s="284"/>
      <c r="C1028" s="231"/>
      <c r="D1028" s="158"/>
      <c r="E1028" s="159"/>
      <c r="F1028" s="160"/>
      <c r="G1028" s="161"/>
      <c r="H1028" s="159"/>
      <c r="I1028" s="161"/>
      <c r="J1028" s="161"/>
      <c r="K1028" s="222"/>
      <c r="L1028" s="285"/>
      <c r="M1028" s="161"/>
      <c r="N1028" s="193"/>
      <c r="O1028" s="211"/>
      <c r="P1028" s="286"/>
      <c r="Q1028" s="287"/>
      <c r="R1028" s="188"/>
      <c r="S1028" s="207"/>
      <c r="T1028" s="190"/>
      <c r="U1028" s="221"/>
      <c r="V1028" s="160"/>
      <c r="W1028" s="210"/>
      <c r="X1028" s="211"/>
    </row>
    <row r="1029">
      <c r="A1029" s="158"/>
      <c r="B1029" s="284"/>
      <c r="C1029" s="231"/>
      <c r="D1029" s="158"/>
      <c r="E1029" s="159"/>
      <c r="F1029" s="160"/>
      <c r="G1029" s="161"/>
      <c r="H1029" s="159"/>
      <c r="I1029" s="161"/>
      <c r="J1029" s="161"/>
      <c r="K1029" s="222"/>
      <c r="L1029" s="285"/>
      <c r="M1029" s="161"/>
      <c r="N1029" s="193"/>
      <c r="O1029" s="211"/>
      <c r="P1029" s="286"/>
      <c r="Q1029" s="287"/>
      <c r="R1029" s="188"/>
      <c r="S1029" s="207"/>
      <c r="T1029" s="190"/>
      <c r="U1029" s="221"/>
      <c r="V1029" s="160"/>
      <c r="W1029" s="210"/>
      <c r="X1029" s="211"/>
    </row>
    <row r="1030">
      <c r="A1030" s="158"/>
      <c r="B1030" s="284"/>
      <c r="C1030" s="231"/>
      <c r="D1030" s="158"/>
      <c r="E1030" s="159"/>
      <c r="F1030" s="160"/>
      <c r="G1030" s="161"/>
      <c r="H1030" s="159"/>
      <c r="I1030" s="161"/>
      <c r="J1030" s="161"/>
      <c r="K1030" s="222"/>
      <c r="L1030" s="285"/>
      <c r="M1030" s="161"/>
      <c r="N1030" s="193"/>
      <c r="O1030" s="211"/>
      <c r="P1030" s="286"/>
      <c r="Q1030" s="287"/>
      <c r="R1030" s="188"/>
      <c r="S1030" s="207"/>
      <c r="T1030" s="190"/>
      <c r="U1030" s="221"/>
      <c r="V1030" s="160"/>
      <c r="W1030" s="210"/>
      <c r="X1030" s="211"/>
    </row>
    <row r="1031">
      <c r="A1031" s="158"/>
      <c r="B1031" s="284"/>
      <c r="C1031" s="231"/>
      <c r="D1031" s="158"/>
      <c r="E1031" s="159"/>
      <c r="F1031" s="160"/>
      <c r="G1031" s="161"/>
      <c r="H1031" s="159"/>
      <c r="I1031" s="161"/>
      <c r="J1031" s="161"/>
      <c r="K1031" s="222"/>
      <c r="L1031" s="285"/>
      <c r="M1031" s="161"/>
      <c r="N1031" s="193"/>
      <c r="O1031" s="211"/>
      <c r="P1031" s="286"/>
      <c r="Q1031" s="287"/>
      <c r="R1031" s="188"/>
      <c r="S1031" s="207"/>
      <c r="T1031" s="190"/>
      <c r="U1031" s="221"/>
      <c r="V1031" s="160"/>
      <c r="W1031" s="210"/>
      <c r="X1031" s="211"/>
    </row>
    <row r="1032">
      <c r="A1032" s="158"/>
      <c r="B1032" s="284"/>
      <c r="C1032" s="231"/>
      <c r="D1032" s="158"/>
      <c r="E1032" s="159"/>
      <c r="F1032" s="160"/>
      <c r="G1032" s="161"/>
      <c r="H1032" s="159"/>
      <c r="I1032" s="161"/>
      <c r="J1032" s="161"/>
      <c r="K1032" s="222"/>
      <c r="L1032" s="285"/>
      <c r="M1032" s="161"/>
      <c r="N1032" s="193"/>
      <c r="O1032" s="211"/>
      <c r="P1032" s="286"/>
      <c r="Q1032" s="287"/>
      <c r="R1032" s="188"/>
      <c r="S1032" s="207"/>
      <c r="T1032" s="190"/>
      <c r="U1032" s="221"/>
      <c r="V1032" s="160"/>
      <c r="W1032" s="210"/>
      <c r="X1032" s="211"/>
    </row>
    <row r="1033">
      <c r="A1033" s="158"/>
      <c r="B1033" s="284"/>
      <c r="C1033" s="231"/>
      <c r="D1033" s="158"/>
      <c r="E1033" s="159"/>
      <c r="F1033" s="160"/>
      <c r="G1033" s="161"/>
      <c r="H1033" s="159"/>
      <c r="I1033" s="161"/>
      <c r="J1033" s="161"/>
      <c r="K1033" s="222"/>
      <c r="L1033" s="285"/>
      <c r="M1033" s="161"/>
      <c r="N1033" s="193"/>
      <c r="O1033" s="211"/>
      <c r="P1033" s="286"/>
      <c r="Q1033" s="287"/>
      <c r="R1033" s="188"/>
      <c r="S1033" s="207"/>
      <c r="T1033" s="190"/>
      <c r="U1033" s="221"/>
      <c r="V1033" s="160"/>
      <c r="W1033" s="210"/>
      <c r="X1033" s="211"/>
    </row>
    <row r="1034">
      <c r="A1034" s="158"/>
      <c r="B1034" s="284"/>
      <c r="C1034" s="231"/>
      <c r="D1034" s="158"/>
      <c r="E1034" s="159"/>
      <c r="F1034" s="160"/>
      <c r="G1034" s="161"/>
      <c r="H1034" s="159"/>
      <c r="I1034" s="161"/>
      <c r="J1034" s="161"/>
      <c r="K1034" s="222"/>
      <c r="L1034" s="285"/>
      <c r="M1034" s="161"/>
      <c r="N1034" s="193"/>
      <c r="O1034" s="211"/>
      <c r="P1034" s="286"/>
      <c r="Q1034" s="287"/>
      <c r="R1034" s="188"/>
      <c r="S1034" s="207"/>
      <c r="T1034" s="190"/>
      <c r="U1034" s="221"/>
      <c r="V1034" s="160"/>
      <c r="W1034" s="210"/>
      <c r="X1034" s="211"/>
    </row>
    <row r="1035">
      <c r="A1035" s="158"/>
      <c r="B1035" s="284"/>
      <c r="C1035" s="231"/>
      <c r="D1035" s="158"/>
      <c r="E1035" s="159"/>
      <c r="F1035" s="160"/>
      <c r="G1035" s="161"/>
      <c r="H1035" s="159"/>
      <c r="I1035" s="161"/>
      <c r="J1035" s="161"/>
      <c r="K1035" s="222"/>
      <c r="L1035" s="285"/>
      <c r="M1035" s="161"/>
      <c r="N1035" s="193"/>
      <c r="O1035" s="211"/>
      <c r="P1035" s="286"/>
      <c r="Q1035" s="287"/>
      <c r="R1035" s="188"/>
      <c r="S1035" s="207"/>
      <c r="T1035" s="190"/>
      <c r="U1035" s="221"/>
      <c r="V1035" s="160"/>
      <c r="W1035" s="210"/>
      <c r="X1035" s="211"/>
    </row>
    <row r="1036">
      <c r="A1036" s="158"/>
      <c r="B1036" s="284"/>
      <c r="C1036" s="231"/>
      <c r="D1036" s="158"/>
      <c r="E1036" s="159"/>
      <c r="F1036" s="160"/>
      <c r="G1036" s="161"/>
      <c r="H1036" s="159"/>
      <c r="I1036" s="161"/>
      <c r="J1036" s="161"/>
      <c r="K1036" s="222"/>
      <c r="L1036" s="285"/>
      <c r="M1036" s="161"/>
      <c r="N1036" s="193"/>
      <c r="O1036" s="211"/>
      <c r="P1036" s="286"/>
      <c r="Q1036" s="287"/>
      <c r="R1036" s="188"/>
      <c r="S1036" s="207"/>
      <c r="T1036" s="190"/>
      <c r="U1036" s="221"/>
      <c r="V1036" s="160"/>
      <c r="W1036" s="210"/>
      <c r="X1036" s="211"/>
    </row>
    <row r="1037">
      <c r="A1037" s="158"/>
      <c r="B1037" s="284"/>
      <c r="C1037" s="231"/>
      <c r="D1037" s="158"/>
      <c r="E1037" s="159"/>
      <c r="F1037" s="160"/>
      <c r="G1037" s="161"/>
      <c r="H1037" s="159"/>
      <c r="I1037" s="161"/>
      <c r="J1037" s="161"/>
      <c r="K1037" s="222"/>
      <c r="L1037" s="285"/>
      <c r="M1037" s="161"/>
      <c r="N1037" s="193"/>
      <c r="O1037" s="211"/>
      <c r="P1037" s="286"/>
      <c r="Q1037" s="287"/>
      <c r="R1037" s="188"/>
      <c r="S1037" s="207"/>
      <c r="T1037" s="190"/>
      <c r="U1037" s="221"/>
      <c r="V1037" s="160"/>
      <c r="W1037" s="210"/>
      <c r="X1037" s="211"/>
    </row>
    <row r="1038">
      <c r="A1038" s="158"/>
      <c r="B1038" s="284"/>
      <c r="C1038" s="231"/>
      <c r="D1038" s="158"/>
      <c r="E1038" s="159"/>
      <c r="F1038" s="160"/>
      <c r="G1038" s="161"/>
      <c r="H1038" s="159"/>
      <c r="I1038" s="161"/>
      <c r="J1038" s="161"/>
      <c r="K1038" s="222"/>
      <c r="L1038" s="285"/>
      <c r="M1038" s="161"/>
      <c r="N1038" s="193"/>
      <c r="O1038" s="211"/>
      <c r="P1038" s="286"/>
      <c r="Q1038" s="287"/>
      <c r="R1038" s="188"/>
      <c r="S1038" s="207"/>
      <c r="T1038" s="190"/>
      <c r="U1038" s="221"/>
      <c r="V1038" s="160"/>
      <c r="W1038" s="210"/>
      <c r="X1038" s="211"/>
    </row>
    <row r="1039">
      <c r="A1039" s="158"/>
      <c r="B1039" s="284"/>
      <c r="C1039" s="231"/>
      <c r="D1039" s="158"/>
      <c r="E1039" s="159"/>
      <c r="F1039" s="160"/>
      <c r="G1039" s="161"/>
      <c r="H1039" s="159"/>
      <c r="I1039" s="161"/>
      <c r="J1039" s="161"/>
      <c r="K1039" s="222"/>
      <c r="L1039" s="285"/>
      <c r="M1039" s="161"/>
      <c r="N1039" s="193"/>
      <c r="O1039" s="211"/>
      <c r="P1039" s="286"/>
      <c r="Q1039" s="287"/>
      <c r="R1039" s="188"/>
      <c r="S1039" s="207"/>
      <c r="T1039" s="190"/>
      <c r="U1039" s="221"/>
      <c r="V1039" s="160"/>
      <c r="W1039" s="210"/>
      <c r="X1039" s="211"/>
    </row>
    <row r="1040">
      <c r="A1040" s="158"/>
      <c r="B1040" s="284"/>
      <c r="C1040" s="231"/>
      <c r="D1040" s="158"/>
      <c r="E1040" s="159"/>
      <c r="F1040" s="160"/>
      <c r="G1040" s="161"/>
      <c r="H1040" s="159"/>
      <c r="I1040" s="161"/>
      <c r="J1040" s="161"/>
      <c r="K1040" s="222"/>
      <c r="L1040" s="285"/>
      <c r="M1040" s="161"/>
      <c r="N1040" s="193"/>
      <c r="O1040" s="211"/>
      <c r="P1040" s="286"/>
      <c r="Q1040" s="287"/>
      <c r="R1040" s="188"/>
      <c r="S1040" s="207"/>
      <c r="T1040" s="190"/>
      <c r="U1040" s="221"/>
      <c r="V1040" s="160"/>
      <c r="W1040" s="210"/>
      <c r="X1040" s="211"/>
    </row>
    <row r="1041">
      <c r="A1041" s="158"/>
      <c r="B1041" s="284"/>
      <c r="C1041" s="231"/>
      <c r="D1041" s="158"/>
      <c r="E1041" s="159"/>
      <c r="F1041" s="160"/>
      <c r="G1041" s="161"/>
      <c r="H1041" s="159"/>
      <c r="I1041" s="161"/>
      <c r="J1041" s="161"/>
      <c r="K1041" s="222"/>
      <c r="L1041" s="285"/>
      <c r="M1041" s="161"/>
      <c r="N1041" s="193"/>
      <c r="O1041" s="211"/>
      <c r="P1041" s="286"/>
      <c r="Q1041" s="287"/>
      <c r="R1041" s="188"/>
      <c r="S1041" s="207"/>
      <c r="T1041" s="190"/>
      <c r="U1041" s="221"/>
      <c r="V1041" s="160"/>
      <c r="W1041" s="210"/>
      <c r="X1041" s="211"/>
    </row>
    <row r="1042">
      <c r="A1042" s="158"/>
      <c r="B1042" s="284"/>
      <c r="C1042" s="231"/>
      <c r="D1042" s="158"/>
      <c r="E1042" s="159"/>
      <c r="F1042" s="160"/>
      <c r="G1042" s="161"/>
      <c r="H1042" s="159"/>
      <c r="I1042" s="161"/>
      <c r="J1042" s="161"/>
      <c r="K1042" s="222"/>
      <c r="L1042" s="285"/>
      <c r="M1042" s="161"/>
      <c r="N1042" s="193"/>
      <c r="O1042" s="211"/>
      <c r="P1042" s="286"/>
      <c r="Q1042" s="287"/>
      <c r="R1042" s="188"/>
      <c r="S1042" s="207"/>
      <c r="T1042" s="190"/>
      <c r="U1042" s="221"/>
      <c r="V1042" s="160"/>
      <c r="W1042" s="210"/>
      <c r="X1042" s="211"/>
    </row>
    <row r="1043">
      <c r="A1043" s="158"/>
      <c r="B1043" s="284"/>
      <c r="C1043" s="231"/>
      <c r="D1043" s="158"/>
      <c r="E1043" s="159"/>
      <c r="F1043" s="160"/>
      <c r="G1043" s="161"/>
      <c r="H1043" s="159"/>
      <c r="I1043" s="161"/>
      <c r="J1043" s="161"/>
      <c r="K1043" s="222"/>
      <c r="L1043" s="285"/>
      <c r="M1043" s="161"/>
      <c r="N1043" s="193"/>
      <c r="O1043" s="211"/>
      <c r="P1043" s="286"/>
      <c r="Q1043" s="287"/>
      <c r="R1043" s="188"/>
      <c r="S1043" s="207"/>
      <c r="T1043" s="190"/>
      <c r="U1043" s="221"/>
      <c r="V1043" s="160"/>
      <c r="W1043" s="210"/>
      <c r="X1043" s="211"/>
    </row>
    <row r="1044">
      <c r="A1044" s="158"/>
      <c r="B1044" s="284"/>
      <c r="C1044" s="231"/>
      <c r="D1044" s="158"/>
      <c r="E1044" s="159"/>
      <c r="F1044" s="160"/>
      <c r="G1044" s="161"/>
      <c r="H1044" s="159"/>
      <c r="I1044" s="161"/>
      <c r="J1044" s="161"/>
      <c r="K1044" s="222"/>
      <c r="L1044" s="285"/>
      <c r="M1044" s="161"/>
      <c r="N1044" s="193"/>
      <c r="O1044" s="211"/>
      <c r="P1044" s="286"/>
      <c r="Q1044" s="287"/>
      <c r="R1044" s="188"/>
      <c r="S1044" s="207"/>
      <c r="T1044" s="190"/>
      <c r="U1044" s="221"/>
      <c r="V1044" s="160"/>
      <c r="W1044" s="210"/>
      <c r="X1044" s="211"/>
    </row>
    <row r="1045">
      <c r="A1045" s="158"/>
      <c r="B1045" s="284"/>
      <c r="C1045" s="231"/>
      <c r="D1045" s="158"/>
      <c r="E1045" s="159"/>
      <c r="F1045" s="160"/>
      <c r="G1045" s="161"/>
      <c r="H1045" s="159"/>
      <c r="I1045" s="161"/>
      <c r="J1045" s="161"/>
      <c r="K1045" s="222"/>
      <c r="L1045" s="285"/>
      <c r="M1045" s="161"/>
      <c r="N1045" s="193"/>
      <c r="O1045" s="211"/>
      <c r="P1045" s="286"/>
      <c r="Q1045" s="287"/>
      <c r="R1045" s="188"/>
      <c r="S1045" s="207"/>
      <c r="T1045" s="190"/>
      <c r="U1045" s="221"/>
      <c r="V1045" s="160"/>
      <c r="W1045" s="210"/>
      <c r="X1045" s="211"/>
    </row>
    <row r="1046">
      <c r="A1046" s="158"/>
      <c r="B1046" s="284"/>
      <c r="C1046" s="231"/>
      <c r="D1046" s="158"/>
      <c r="E1046" s="159"/>
      <c r="F1046" s="160"/>
      <c r="G1046" s="161"/>
      <c r="H1046" s="159"/>
      <c r="I1046" s="161"/>
      <c r="J1046" s="161"/>
      <c r="K1046" s="222"/>
      <c r="L1046" s="285"/>
      <c r="M1046" s="161"/>
      <c r="N1046" s="193"/>
      <c r="O1046" s="211"/>
      <c r="P1046" s="286"/>
      <c r="Q1046" s="287"/>
      <c r="R1046" s="188"/>
      <c r="S1046" s="207"/>
      <c r="T1046" s="190"/>
      <c r="U1046" s="221"/>
      <c r="V1046" s="160"/>
      <c r="W1046" s="210"/>
      <c r="X1046" s="211"/>
    </row>
    <row r="1047">
      <c r="A1047" s="158"/>
      <c r="B1047" s="284"/>
      <c r="C1047" s="231"/>
      <c r="D1047" s="158"/>
      <c r="E1047" s="159"/>
      <c r="F1047" s="160"/>
      <c r="G1047" s="161"/>
      <c r="H1047" s="159"/>
      <c r="I1047" s="161"/>
      <c r="J1047" s="161"/>
      <c r="K1047" s="222"/>
      <c r="L1047" s="285"/>
      <c r="M1047" s="161"/>
      <c r="N1047" s="193"/>
      <c r="O1047" s="211"/>
      <c r="P1047" s="286"/>
      <c r="Q1047" s="287"/>
      <c r="R1047" s="188"/>
      <c r="S1047" s="207"/>
      <c r="T1047" s="190"/>
      <c r="U1047" s="221"/>
      <c r="V1047" s="160"/>
      <c r="W1047" s="210"/>
      <c r="X1047" s="211"/>
    </row>
    <row r="1048">
      <c r="A1048" s="158"/>
      <c r="B1048" s="284"/>
      <c r="C1048" s="231"/>
      <c r="D1048" s="158"/>
      <c r="E1048" s="159"/>
      <c r="F1048" s="160"/>
      <c r="G1048" s="161"/>
      <c r="H1048" s="159"/>
      <c r="I1048" s="161"/>
      <c r="J1048" s="161"/>
      <c r="K1048" s="222"/>
      <c r="L1048" s="285"/>
      <c r="M1048" s="161"/>
      <c r="N1048" s="193"/>
      <c r="O1048" s="211"/>
      <c r="P1048" s="286"/>
      <c r="Q1048" s="287"/>
      <c r="R1048" s="188"/>
      <c r="S1048" s="207"/>
      <c r="T1048" s="190"/>
      <c r="U1048" s="221"/>
      <c r="V1048" s="160"/>
      <c r="W1048" s="210"/>
      <c r="X1048" s="211"/>
    </row>
    <row r="1049">
      <c r="A1049" s="158"/>
      <c r="B1049" s="284"/>
      <c r="C1049" s="231"/>
      <c r="D1049" s="158"/>
      <c r="E1049" s="159"/>
      <c r="F1049" s="160"/>
      <c r="G1049" s="161"/>
      <c r="H1049" s="159"/>
      <c r="I1049" s="161"/>
      <c r="J1049" s="161"/>
      <c r="K1049" s="222"/>
      <c r="L1049" s="285"/>
      <c r="M1049" s="161"/>
      <c r="N1049" s="193"/>
      <c r="O1049" s="211"/>
      <c r="P1049" s="286"/>
      <c r="Q1049" s="287"/>
      <c r="R1049" s="188"/>
      <c r="S1049" s="207"/>
      <c r="T1049" s="190"/>
      <c r="U1049" s="221"/>
      <c r="V1049" s="160"/>
      <c r="W1049" s="210"/>
      <c r="X1049" s="211"/>
    </row>
    <row r="1050">
      <c r="A1050" s="158"/>
      <c r="B1050" s="284"/>
      <c r="C1050" s="231"/>
      <c r="D1050" s="158"/>
      <c r="E1050" s="159"/>
      <c r="F1050" s="160"/>
      <c r="G1050" s="161"/>
      <c r="H1050" s="159"/>
      <c r="I1050" s="161"/>
      <c r="J1050" s="161"/>
      <c r="K1050" s="222"/>
      <c r="L1050" s="285"/>
      <c r="M1050" s="161"/>
      <c r="N1050" s="193"/>
      <c r="O1050" s="211"/>
      <c r="P1050" s="286"/>
      <c r="Q1050" s="287"/>
      <c r="R1050" s="188"/>
      <c r="S1050" s="207"/>
      <c r="T1050" s="190"/>
      <c r="U1050" s="221"/>
      <c r="V1050" s="160"/>
      <c r="W1050" s="210"/>
      <c r="X1050" s="211"/>
    </row>
    <row r="1051">
      <c r="A1051" s="158"/>
      <c r="B1051" s="284"/>
      <c r="C1051" s="231"/>
      <c r="D1051" s="158"/>
      <c r="E1051" s="159"/>
      <c r="F1051" s="160"/>
      <c r="G1051" s="161"/>
      <c r="H1051" s="159"/>
      <c r="I1051" s="161"/>
      <c r="J1051" s="161"/>
      <c r="K1051" s="222"/>
      <c r="L1051" s="285"/>
      <c r="M1051" s="161"/>
      <c r="N1051" s="193"/>
      <c r="O1051" s="211"/>
      <c r="P1051" s="286"/>
      <c r="Q1051" s="287"/>
      <c r="R1051" s="188"/>
      <c r="S1051" s="207"/>
      <c r="T1051" s="190"/>
      <c r="U1051" s="221"/>
      <c r="V1051" s="160"/>
      <c r="W1051" s="210"/>
      <c r="X1051" s="211"/>
    </row>
    <row r="1052">
      <c r="A1052" s="158"/>
      <c r="B1052" s="284"/>
      <c r="C1052" s="231"/>
      <c r="D1052" s="158"/>
      <c r="E1052" s="159"/>
      <c r="F1052" s="160"/>
      <c r="G1052" s="161"/>
      <c r="H1052" s="159"/>
      <c r="I1052" s="161"/>
      <c r="J1052" s="161"/>
      <c r="K1052" s="222"/>
      <c r="L1052" s="285"/>
      <c r="M1052" s="161"/>
      <c r="N1052" s="193"/>
      <c r="O1052" s="211"/>
      <c r="P1052" s="286"/>
      <c r="Q1052" s="287"/>
      <c r="R1052" s="188"/>
      <c r="S1052" s="207"/>
      <c r="T1052" s="190"/>
      <c r="U1052" s="221"/>
      <c r="V1052" s="160"/>
      <c r="W1052" s="210"/>
      <c r="X1052" s="211"/>
    </row>
    <row r="1053">
      <c r="A1053" s="158"/>
      <c r="B1053" s="284"/>
      <c r="C1053" s="231"/>
      <c r="D1053" s="158"/>
      <c r="E1053" s="159"/>
      <c r="F1053" s="160"/>
      <c r="G1053" s="161"/>
      <c r="H1053" s="159"/>
      <c r="I1053" s="161"/>
      <c r="J1053" s="161"/>
      <c r="K1053" s="222"/>
      <c r="L1053" s="285"/>
      <c r="M1053" s="161"/>
      <c r="N1053" s="193"/>
      <c r="O1053" s="211"/>
      <c r="P1053" s="286"/>
      <c r="Q1053" s="287"/>
      <c r="R1053" s="188"/>
      <c r="S1053" s="207"/>
      <c r="T1053" s="190"/>
      <c r="U1053" s="221"/>
      <c r="V1053" s="160"/>
      <c r="W1053" s="210"/>
      <c r="X1053" s="211"/>
    </row>
    <row r="1054">
      <c r="A1054" s="158"/>
      <c r="B1054" s="284"/>
      <c r="C1054" s="231"/>
      <c r="D1054" s="158"/>
      <c r="E1054" s="159"/>
      <c r="F1054" s="160"/>
      <c r="G1054" s="161"/>
      <c r="H1054" s="159"/>
      <c r="I1054" s="161"/>
      <c r="J1054" s="161"/>
      <c r="K1054" s="222"/>
      <c r="L1054" s="285"/>
      <c r="M1054" s="161"/>
      <c r="N1054" s="193"/>
      <c r="O1054" s="211"/>
      <c r="P1054" s="286"/>
      <c r="Q1054" s="287"/>
      <c r="R1054" s="188"/>
      <c r="S1054" s="207"/>
      <c r="T1054" s="190"/>
      <c r="U1054" s="221"/>
      <c r="V1054" s="160"/>
      <c r="W1054" s="210"/>
      <c r="X1054" s="211"/>
    </row>
    <row r="1055">
      <c r="A1055" s="158"/>
      <c r="B1055" s="284"/>
      <c r="C1055" s="231"/>
      <c r="D1055" s="158"/>
      <c r="E1055" s="159"/>
      <c r="F1055" s="160"/>
      <c r="G1055" s="161"/>
      <c r="H1055" s="159"/>
      <c r="I1055" s="161"/>
      <c r="J1055" s="161"/>
      <c r="K1055" s="222"/>
      <c r="L1055" s="285"/>
      <c r="M1055" s="161"/>
      <c r="N1055" s="193"/>
      <c r="O1055" s="211"/>
      <c r="P1055" s="286"/>
      <c r="Q1055" s="287"/>
      <c r="R1055" s="188"/>
      <c r="S1055" s="207"/>
      <c r="T1055" s="190"/>
      <c r="U1055" s="221"/>
      <c r="V1055" s="160"/>
      <c r="W1055" s="210"/>
      <c r="X1055" s="211"/>
    </row>
    <row r="1056">
      <c r="A1056" s="158"/>
      <c r="B1056" s="284"/>
      <c r="C1056" s="231"/>
      <c r="D1056" s="158"/>
      <c r="E1056" s="159"/>
      <c r="F1056" s="160"/>
      <c r="G1056" s="161"/>
      <c r="H1056" s="159"/>
      <c r="I1056" s="161"/>
      <c r="J1056" s="161"/>
      <c r="K1056" s="222"/>
      <c r="L1056" s="285"/>
      <c r="M1056" s="161"/>
      <c r="N1056" s="193"/>
      <c r="O1056" s="211"/>
      <c r="P1056" s="286"/>
      <c r="Q1056" s="287"/>
      <c r="R1056" s="188"/>
      <c r="S1056" s="207"/>
      <c r="T1056" s="190"/>
      <c r="U1056" s="221"/>
      <c r="V1056" s="160"/>
      <c r="W1056" s="210"/>
      <c r="X1056" s="211"/>
    </row>
    <row r="1057">
      <c r="A1057" s="158"/>
      <c r="B1057" s="284"/>
      <c r="C1057" s="231"/>
      <c r="D1057" s="158"/>
      <c r="E1057" s="159"/>
      <c r="F1057" s="160"/>
      <c r="G1057" s="161"/>
      <c r="H1057" s="159"/>
      <c r="I1057" s="161"/>
      <c r="J1057" s="161"/>
      <c r="K1057" s="222"/>
      <c r="L1057" s="285"/>
      <c r="M1057" s="161"/>
      <c r="N1057" s="193"/>
      <c r="O1057" s="211"/>
      <c r="P1057" s="286"/>
      <c r="Q1057" s="287"/>
      <c r="R1057" s="188"/>
      <c r="S1057" s="207"/>
      <c r="T1057" s="190"/>
      <c r="U1057" s="221"/>
      <c r="V1057" s="160"/>
      <c r="W1057" s="210"/>
      <c r="X1057" s="211"/>
    </row>
    <row r="1058">
      <c r="A1058" s="158"/>
      <c r="B1058" s="284"/>
      <c r="C1058" s="231"/>
      <c r="D1058" s="158"/>
      <c r="E1058" s="159"/>
      <c r="F1058" s="160"/>
      <c r="G1058" s="161"/>
      <c r="H1058" s="159"/>
      <c r="I1058" s="161"/>
      <c r="J1058" s="161"/>
      <c r="K1058" s="222"/>
      <c r="L1058" s="285"/>
      <c r="M1058" s="161"/>
      <c r="N1058" s="193"/>
      <c r="O1058" s="211"/>
      <c r="P1058" s="286"/>
      <c r="Q1058" s="287"/>
      <c r="R1058" s="188"/>
      <c r="S1058" s="207"/>
      <c r="T1058" s="190"/>
      <c r="U1058" s="221"/>
      <c r="V1058" s="160"/>
      <c r="W1058" s="210"/>
      <c r="X1058" s="211"/>
    </row>
    <row r="1059">
      <c r="A1059" s="158"/>
      <c r="B1059" s="284"/>
      <c r="C1059" s="231"/>
      <c r="D1059" s="158"/>
      <c r="E1059" s="159"/>
      <c r="F1059" s="160"/>
      <c r="G1059" s="161"/>
      <c r="H1059" s="159"/>
      <c r="I1059" s="161"/>
      <c r="J1059" s="161"/>
      <c r="K1059" s="222"/>
      <c r="L1059" s="285"/>
      <c r="M1059" s="161"/>
      <c r="N1059" s="193"/>
      <c r="O1059" s="211"/>
      <c r="P1059" s="286"/>
      <c r="Q1059" s="287"/>
      <c r="R1059" s="188"/>
      <c r="S1059" s="207"/>
      <c r="T1059" s="190"/>
      <c r="U1059" s="221"/>
      <c r="V1059" s="160"/>
      <c r="W1059" s="210"/>
      <c r="X1059" s="211"/>
    </row>
    <row r="1060">
      <c r="A1060" s="158"/>
      <c r="B1060" s="284"/>
      <c r="C1060" s="231"/>
      <c r="D1060" s="158"/>
      <c r="E1060" s="159"/>
      <c r="F1060" s="160"/>
      <c r="G1060" s="161"/>
      <c r="H1060" s="159"/>
      <c r="I1060" s="161"/>
      <c r="J1060" s="161"/>
      <c r="K1060" s="222"/>
      <c r="L1060" s="285"/>
      <c r="M1060" s="161"/>
      <c r="N1060" s="193"/>
      <c r="O1060" s="211"/>
      <c r="P1060" s="286"/>
      <c r="Q1060" s="287"/>
      <c r="R1060" s="188"/>
      <c r="S1060" s="207"/>
      <c r="T1060" s="190"/>
      <c r="U1060" s="221"/>
      <c r="V1060" s="160"/>
      <c r="W1060" s="210"/>
      <c r="X1060" s="211"/>
    </row>
    <row r="1061">
      <c r="A1061" s="158"/>
      <c r="B1061" s="284"/>
      <c r="C1061" s="231"/>
      <c r="D1061" s="158"/>
      <c r="E1061" s="159"/>
      <c r="F1061" s="160"/>
      <c r="G1061" s="161"/>
      <c r="H1061" s="159"/>
      <c r="I1061" s="161"/>
      <c r="J1061" s="161"/>
      <c r="K1061" s="222"/>
      <c r="L1061" s="285"/>
      <c r="M1061" s="161"/>
      <c r="N1061" s="193"/>
      <c r="O1061" s="211"/>
      <c r="P1061" s="286"/>
      <c r="Q1061" s="287"/>
      <c r="R1061" s="188"/>
      <c r="S1061" s="207"/>
      <c r="T1061" s="190"/>
      <c r="U1061" s="221"/>
      <c r="V1061" s="160"/>
      <c r="W1061" s="210"/>
      <c r="X1061" s="211"/>
    </row>
    <row r="1062">
      <c r="A1062" s="158"/>
      <c r="B1062" s="284"/>
      <c r="C1062" s="231"/>
      <c r="D1062" s="158"/>
      <c r="E1062" s="159"/>
      <c r="F1062" s="160"/>
      <c r="G1062" s="161"/>
      <c r="H1062" s="159"/>
      <c r="I1062" s="161"/>
      <c r="J1062" s="161"/>
      <c r="K1062" s="222"/>
      <c r="L1062" s="285"/>
      <c r="M1062" s="161"/>
      <c r="N1062" s="193"/>
      <c r="O1062" s="211"/>
      <c r="P1062" s="286"/>
      <c r="Q1062" s="287"/>
      <c r="R1062" s="188"/>
      <c r="S1062" s="207"/>
      <c r="T1062" s="190"/>
      <c r="U1062" s="221"/>
      <c r="V1062" s="160"/>
      <c r="W1062" s="210"/>
      <c r="X1062" s="211"/>
    </row>
    <row r="1063">
      <c r="A1063" s="158"/>
      <c r="B1063" s="284"/>
      <c r="C1063" s="231"/>
      <c r="D1063" s="158"/>
      <c r="E1063" s="159"/>
      <c r="F1063" s="160"/>
      <c r="G1063" s="161"/>
      <c r="H1063" s="159"/>
      <c r="I1063" s="161"/>
      <c r="J1063" s="161"/>
      <c r="K1063" s="222"/>
      <c r="L1063" s="285"/>
      <c r="M1063" s="161"/>
      <c r="N1063" s="193"/>
      <c r="O1063" s="211"/>
      <c r="P1063" s="286"/>
      <c r="Q1063" s="287"/>
      <c r="R1063" s="188"/>
      <c r="S1063" s="207"/>
      <c r="T1063" s="190"/>
      <c r="U1063" s="221"/>
      <c r="V1063" s="160"/>
      <c r="W1063" s="210"/>
      <c r="X1063" s="211"/>
    </row>
    <row r="1064">
      <c r="A1064" s="158"/>
      <c r="B1064" s="284"/>
      <c r="C1064" s="231"/>
      <c r="D1064" s="158"/>
      <c r="E1064" s="159"/>
      <c r="F1064" s="160"/>
      <c r="G1064" s="161"/>
      <c r="H1064" s="159"/>
      <c r="I1064" s="161"/>
      <c r="J1064" s="161"/>
      <c r="K1064" s="222"/>
      <c r="L1064" s="285"/>
      <c r="M1064" s="161"/>
      <c r="N1064" s="193"/>
      <c r="O1064" s="211"/>
      <c r="P1064" s="286"/>
      <c r="Q1064" s="287"/>
      <c r="R1064" s="188"/>
      <c r="S1064" s="207"/>
      <c r="T1064" s="190"/>
      <c r="U1064" s="221"/>
      <c r="V1064" s="160"/>
      <c r="W1064" s="210"/>
      <c r="X1064" s="211"/>
    </row>
    <row r="1065">
      <c r="A1065" s="158"/>
      <c r="B1065" s="284"/>
      <c r="C1065" s="231"/>
      <c r="D1065" s="158"/>
      <c r="E1065" s="159"/>
      <c r="F1065" s="160"/>
      <c r="G1065" s="161"/>
      <c r="H1065" s="159"/>
      <c r="I1065" s="161"/>
      <c r="J1065" s="161"/>
      <c r="K1065" s="222"/>
      <c r="L1065" s="285"/>
      <c r="M1065" s="161"/>
      <c r="N1065" s="193"/>
      <c r="O1065" s="211"/>
      <c r="P1065" s="286"/>
      <c r="Q1065" s="287"/>
      <c r="R1065" s="188"/>
      <c r="S1065" s="207"/>
      <c r="T1065" s="190"/>
      <c r="U1065" s="221"/>
      <c r="V1065" s="160"/>
      <c r="W1065" s="210"/>
      <c r="X1065" s="211"/>
    </row>
    <row r="1066">
      <c r="A1066" s="158"/>
      <c r="B1066" s="284"/>
      <c r="C1066" s="231"/>
      <c r="D1066" s="158"/>
      <c r="E1066" s="159"/>
      <c r="F1066" s="160"/>
      <c r="G1066" s="161"/>
      <c r="H1066" s="159"/>
      <c r="I1066" s="161"/>
      <c r="J1066" s="161"/>
      <c r="K1066" s="222"/>
      <c r="L1066" s="285"/>
      <c r="M1066" s="161"/>
      <c r="N1066" s="193"/>
      <c r="O1066" s="211"/>
      <c r="P1066" s="286"/>
      <c r="Q1066" s="287"/>
      <c r="R1066" s="188"/>
      <c r="S1066" s="207"/>
      <c r="T1066" s="190"/>
      <c r="U1066" s="221"/>
      <c r="V1066" s="160"/>
      <c r="W1066" s="210"/>
      <c r="X1066" s="211"/>
    </row>
    <row r="1067">
      <c r="A1067" s="158"/>
      <c r="B1067" s="284"/>
      <c r="C1067" s="231"/>
      <c r="D1067" s="158"/>
      <c r="E1067" s="159"/>
      <c r="F1067" s="160"/>
      <c r="G1067" s="161"/>
      <c r="H1067" s="159"/>
      <c r="I1067" s="161"/>
      <c r="J1067" s="161"/>
      <c r="K1067" s="222"/>
      <c r="L1067" s="285"/>
      <c r="M1067" s="161"/>
      <c r="N1067" s="193"/>
      <c r="O1067" s="211"/>
      <c r="P1067" s="286"/>
      <c r="Q1067" s="287"/>
      <c r="R1067" s="188"/>
      <c r="S1067" s="207"/>
      <c r="T1067" s="190"/>
      <c r="U1067" s="221"/>
      <c r="V1067" s="160"/>
      <c r="W1067" s="210"/>
      <c r="X1067" s="211"/>
    </row>
    <row r="1068">
      <c r="A1068" s="158"/>
      <c r="B1068" s="284"/>
      <c r="C1068" s="231"/>
      <c r="D1068" s="158"/>
      <c r="E1068" s="159"/>
      <c r="F1068" s="160"/>
      <c r="G1068" s="161"/>
      <c r="H1068" s="159"/>
      <c r="I1068" s="161"/>
      <c r="J1068" s="161"/>
      <c r="K1068" s="222"/>
      <c r="L1068" s="285"/>
      <c r="M1068" s="161"/>
      <c r="N1068" s="193"/>
      <c r="O1068" s="211"/>
      <c r="P1068" s="286"/>
      <c r="Q1068" s="287"/>
      <c r="R1068" s="188"/>
      <c r="S1068" s="207"/>
      <c r="T1068" s="190"/>
      <c r="U1068" s="221"/>
      <c r="V1068" s="160"/>
      <c r="W1068" s="210"/>
      <c r="X1068" s="211"/>
    </row>
    <row r="1069">
      <c r="A1069" s="158"/>
      <c r="B1069" s="284"/>
      <c r="C1069" s="231"/>
      <c r="D1069" s="158"/>
      <c r="E1069" s="159"/>
      <c r="F1069" s="160"/>
      <c r="G1069" s="161"/>
      <c r="H1069" s="159"/>
      <c r="I1069" s="161"/>
      <c r="J1069" s="161"/>
      <c r="K1069" s="222"/>
      <c r="L1069" s="285"/>
      <c r="M1069" s="161"/>
      <c r="N1069" s="193"/>
      <c r="O1069" s="211"/>
      <c r="P1069" s="286"/>
      <c r="Q1069" s="287"/>
      <c r="R1069" s="188"/>
      <c r="S1069" s="207"/>
      <c r="T1069" s="190"/>
      <c r="U1069" s="221"/>
      <c r="V1069" s="160"/>
      <c r="W1069" s="210"/>
      <c r="X1069" s="211"/>
    </row>
    <row r="1070">
      <c r="A1070" s="158"/>
      <c r="B1070" s="284"/>
      <c r="C1070" s="231"/>
      <c r="D1070" s="158"/>
      <c r="E1070" s="159"/>
      <c r="F1070" s="160"/>
      <c r="G1070" s="161"/>
      <c r="H1070" s="159"/>
      <c r="I1070" s="161"/>
      <c r="J1070" s="161"/>
      <c r="K1070" s="222"/>
      <c r="L1070" s="285"/>
      <c r="M1070" s="161"/>
      <c r="N1070" s="193"/>
      <c r="O1070" s="211"/>
      <c r="P1070" s="286"/>
      <c r="Q1070" s="287"/>
      <c r="R1070" s="188"/>
      <c r="S1070" s="207"/>
      <c r="T1070" s="190"/>
      <c r="U1070" s="221"/>
      <c r="V1070" s="160"/>
      <c r="W1070" s="210"/>
      <c r="X1070" s="211"/>
    </row>
    <row r="1071">
      <c r="A1071" s="158"/>
      <c r="B1071" s="284"/>
      <c r="C1071" s="231"/>
      <c r="D1071" s="158"/>
      <c r="E1071" s="159"/>
      <c r="F1071" s="160"/>
      <c r="G1071" s="161"/>
      <c r="H1071" s="159"/>
      <c r="I1071" s="161"/>
      <c r="J1071" s="161"/>
      <c r="K1071" s="222"/>
      <c r="L1071" s="285"/>
      <c r="M1071" s="161"/>
      <c r="N1071" s="193"/>
      <c r="O1071" s="211"/>
      <c r="P1071" s="286"/>
      <c r="Q1071" s="287"/>
      <c r="R1071" s="188"/>
      <c r="S1071" s="207"/>
      <c r="T1071" s="190"/>
      <c r="U1071" s="221"/>
      <c r="V1071" s="160"/>
      <c r="W1071" s="210"/>
      <c r="X1071" s="211"/>
    </row>
    <row r="1072">
      <c r="A1072" s="158"/>
      <c r="B1072" s="284"/>
      <c r="C1072" s="231"/>
      <c r="D1072" s="158"/>
      <c r="E1072" s="159"/>
      <c r="F1072" s="160"/>
      <c r="G1072" s="161"/>
      <c r="H1072" s="159"/>
      <c r="I1072" s="161"/>
      <c r="J1072" s="161"/>
      <c r="K1072" s="222"/>
      <c r="L1072" s="285"/>
      <c r="M1072" s="161"/>
      <c r="N1072" s="193"/>
      <c r="O1072" s="211"/>
      <c r="P1072" s="286"/>
      <c r="Q1072" s="287"/>
      <c r="R1072" s="188"/>
      <c r="S1072" s="207"/>
      <c r="T1072" s="190"/>
      <c r="U1072" s="221"/>
      <c r="V1072" s="160"/>
      <c r="W1072" s="210"/>
      <c r="X1072" s="211"/>
    </row>
    <row r="1073">
      <c r="A1073" s="158"/>
      <c r="B1073" s="284"/>
      <c r="C1073" s="231"/>
      <c r="D1073" s="158"/>
      <c r="E1073" s="159"/>
      <c r="F1073" s="160"/>
      <c r="G1073" s="161"/>
      <c r="H1073" s="159"/>
      <c r="I1073" s="161"/>
      <c r="J1073" s="161"/>
      <c r="K1073" s="222"/>
      <c r="L1073" s="285"/>
      <c r="M1073" s="161"/>
      <c r="N1073" s="193"/>
      <c r="O1073" s="211"/>
      <c r="P1073" s="286"/>
      <c r="Q1073" s="287"/>
      <c r="R1073" s="188"/>
      <c r="S1073" s="207"/>
      <c r="T1073" s="190"/>
      <c r="U1073" s="221"/>
      <c r="V1073" s="160"/>
      <c r="W1073" s="210"/>
      <c r="X1073" s="211"/>
    </row>
    <row r="1074">
      <c r="A1074" s="158"/>
      <c r="B1074" s="284"/>
      <c r="C1074" s="231"/>
      <c r="D1074" s="158"/>
      <c r="E1074" s="159"/>
      <c r="F1074" s="160"/>
      <c r="G1074" s="161"/>
      <c r="H1074" s="159"/>
      <c r="I1074" s="161"/>
      <c r="J1074" s="161"/>
      <c r="K1074" s="222"/>
      <c r="L1074" s="285"/>
      <c r="M1074" s="161"/>
      <c r="N1074" s="193"/>
      <c r="O1074" s="211"/>
      <c r="P1074" s="286"/>
      <c r="Q1074" s="287"/>
      <c r="R1074" s="188"/>
      <c r="S1074" s="207"/>
      <c r="T1074" s="190"/>
      <c r="U1074" s="221"/>
      <c r="V1074" s="160"/>
      <c r="W1074" s="210"/>
      <c r="X1074" s="211"/>
    </row>
    <row r="1075">
      <c r="A1075" s="158"/>
      <c r="B1075" s="284"/>
      <c r="C1075" s="231"/>
      <c r="D1075" s="158"/>
      <c r="E1075" s="159"/>
      <c r="F1075" s="160"/>
      <c r="G1075" s="161"/>
      <c r="H1075" s="159"/>
      <c r="I1075" s="161"/>
      <c r="J1075" s="161"/>
      <c r="K1075" s="222"/>
      <c r="L1075" s="285"/>
      <c r="M1075" s="161"/>
      <c r="N1075" s="193"/>
      <c r="O1075" s="211"/>
      <c r="P1075" s="286"/>
      <c r="Q1075" s="287"/>
      <c r="R1075" s="188"/>
      <c r="S1075" s="207"/>
      <c r="T1075" s="190"/>
      <c r="U1075" s="221"/>
      <c r="V1075" s="160"/>
      <c r="W1075" s="210"/>
      <c r="X1075" s="211"/>
    </row>
    <row r="1076">
      <c r="A1076" s="158"/>
      <c r="B1076" s="284"/>
      <c r="C1076" s="231"/>
      <c r="D1076" s="158"/>
      <c r="E1076" s="159"/>
      <c r="F1076" s="160"/>
      <c r="G1076" s="161"/>
      <c r="H1076" s="159"/>
      <c r="I1076" s="161"/>
      <c r="J1076" s="161"/>
      <c r="K1076" s="222"/>
      <c r="L1076" s="285"/>
      <c r="M1076" s="161"/>
      <c r="N1076" s="193"/>
      <c r="O1076" s="211"/>
      <c r="P1076" s="286"/>
      <c r="Q1076" s="287"/>
      <c r="R1076" s="188"/>
      <c r="S1076" s="207"/>
      <c r="T1076" s="190"/>
      <c r="U1076" s="221"/>
      <c r="V1076" s="160"/>
      <c r="W1076" s="210"/>
      <c r="X1076" s="211"/>
    </row>
    <row r="1077">
      <c r="A1077" s="158"/>
      <c r="B1077" s="284"/>
      <c r="C1077" s="231"/>
      <c r="D1077" s="158"/>
      <c r="E1077" s="159"/>
      <c r="F1077" s="160"/>
      <c r="G1077" s="161"/>
      <c r="H1077" s="159"/>
      <c r="I1077" s="161"/>
      <c r="J1077" s="161"/>
      <c r="K1077" s="222"/>
      <c r="L1077" s="285"/>
      <c r="M1077" s="161"/>
      <c r="N1077" s="193"/>
      <c r="O1077" s="211"/>
      <c r="P1077" s="286"/>
      <c r="Q1077" s="287"/>
      <c r="R1077" s="188"/>
      <c r="S1077" s="207"/>
      <c r="T1077" s="190"/>
      <c r="U1077" s="221"/>
      <c r="V1077" s="160"/>
      <c r="W1077" s="210"/>
      <c r="X1077" s="211"/>
    </row>
    <row r="1078">
      <c r="A1078" s="158"/>
      <c r="B1078" s="284"/>
      <c r="C1078" s="231"/>
      <c r="D1078" s="158"/>
      <c r="E1078" s="159"/>
      <c r="F1078" s="160"/>
      <c r="G1078" s="161"/>
      <c r="H1078" s="159"/>
      <c r="I1078" s="161"/>
      <c r="J1078" s="161"/>
      <c r="K1078" s="222"/>
      <c r="L1078" s="285"/>
      <c r="M1078" s="161"/>
      <c r="N1078" s="193"/>
      <c r="O1078" s="211"/>
      <c r="P1078" s="286"/>
      <c r="Q1078" s="287"/>
      <c r="R1078" s="188"/>
      <c r="S1078" s="207"/>
      <c r="T1078" s="190"/>
      <c r="U1078" s="221"/>
      <c r="V1078" s="160"/>
      <c r="W1078" s="210"/>
      <c r="X1078" s="211"/>
    </row>
    <row r="1079">
      <c r="A1079" s="158"/>
      <c r="B1079" s="284"/>
      <c r="C1079" s="231"/>
      <c r="D1079" s="158"/>
      <c r="E1079" s="159"/>
      <c r="F1079" s="160"/>
      <c r="G1079" s="161"/>
      <c r="H1079" s="159"/>
      <c r="I1079" s="161"/>
      <c r="J1079" s="161"/>
      <c r="K1079" s="222"/>
      <c r="L1079" s="285"/>
      <c r="M1079" s="161"/>
      <c r="N1079" s="193"/>
      <c r="O1079" s="211"/>
      <c r="P1079" s="286"/>
      <c r="Q1079" s="287"/>
      <c r="R1079" s="188"/>
      <c r="S1079" s="207"/>
      <c r="T1079" s="190"/>
      <c r="U1079" s="221"/>
      <c r="V1079" s="160"/>
      <c r="W1079" s="210"/>
      <c r="X1079" s="211"/>
    </row>
    <row r="1080">
      <c r="A1080" s="158"/>
      <c r="B1080" s="284"/>
      <c r="C1080" s="231"/>
      <c r="D1080" s="158"/>
      <c r="E1080" s="159"/>
      <c r="F1080" s="160"/>
      <c r="G1080" s="161"/>
      <c r="H1080" s="159"/>
      <c r="I1080" s="161"/>
      <c r="J1080" s="161"/>
      <c r="K1080" s="222"/>
      <c r="L1080" s="285"/>
      <c r="M1080" s="161"/>
      <c r="N1080" s="193"/>
      <c r="O1080" s="211"/>
      <c r="P1080" s="286"/>
      <c r="Q1080" s="287"/>
      <c r="R1080" s="188"/>
      <c r="S1080" s="207"/>
      <c r="T1080" s="190"/>
      <c r="U1080" s="221"/>
      <c r="V1080" s="160"/>
      <c r="W1080" s="210"/>
      <c r="X1080" s="211"/>
    </row>
    <row r="1081">
      <c r="A1081" s="158"/>
      <c r="B1081" s="284"/>
      <c r="C1081" s="231"/>
      <c r="D1081" s="158"/>
      <c r="E1081" s="159"/>
      <c r="F1081" s="160"/>
      <c r="G1081" s="161"/>
      <c r="H1081" s="159"/>
      <c r="I1081" s="161"/>
      <c r="J1081" s="161"/>
      <c r="K1081" s="222"/>
      <c r="L1081" s="285"/>
      <c r="M1081" s="161"/>
      <c r="N1081" s="193"/>
      <c r="O1081" s="211"/>
      <c r="P1081" s="286"/>
      <c r="Q1081" s="287"/>
      <c r="R1081" s="188"/>
      <c r="S1081" s="207"/>
      <c r="T1081" s="190"/>
      <c r="U1081" s="221"/>
      <c r="V1081" s="160"/>
      <c r="W1081" s="210"/>
      <c r="X1081" s="211"/>
    </row>
    <row r="1082">
      <c r="A1082" s="158"/>
      <c r="B1082" s="284"/>
      <c r="C1082" s="231"/>
      <c r="D1082" s="158"/>
      <c r="E1082" s="159"/>
      <c r="F1082" s="160"/>
      <c r="G1082" s="161"/>
      <c r="H1082" s="159"/>
      <c r="I1082" s="161"/>
      <c r="J1082" s="161"/>
      <c r="K1082" s="222"/>
      <c r="L1082" s="285"/>
      <c r="M1082" s="161"/>
      <c r="N1082" s="193"/>
      <c r="O1082" s="211"/>
      <c r="P1082" s="286"/>
      <c r="Q1082" s="287"/>
      <c r="R1082" s="188"/>
      <c r="S1082" s="207"/>
      <c r="T1082" s="190"/>
      <c r="U1082" s="221"/>
      <c r="V1082" s="160"/>
      <c r="W1082" s="210"/>
      <c r="X1082" s="211"/>
    </row>
    <row r="1083">
      <c r="A1083" s="158"/>
      <c r="B1083" s="284"/>
      <c r="C1083" s="231"/>
      <c r="D1083" s="158"/>
      <c r="E1083" s="159"/>
      <c r="F1083" s="160"/>
      <c r="G1083" s="161"/>
      <c r="H1083" s="159"/>
      <c r="I1083" s="161"/>
      <c r="J1083" s="161"/>
      <c r="K1083" s="222"/>
      <c r="L1083" s="285"/>
      <c r="M1083" s="161"/>
      <c r="N1083" s="193"/>
      <c r="O1083" s="211"/>
      <c r="P1083" s="286"/>
      <c r="Q1083" s="287"/>
      <c r="R1083" s="188"/>
      <c r="S1083" s="207"/>
      <c r="T1083" s="190"/>
      <c r="U1083" s="221"/>
      <c r="V1083" s="160"/>
      <c r="W1083" s="210"/>
      <c r="X1083" s="211"/>
    </row>
    <row r="1084">
      <c r="A1084" s="158"/>
      <c r="B1084" s="284"/>
      <c r="C1084" s="231"/>
      <c r="D1084" s="158"/>
      <c r="E1084" s="159"/>
      <c r="F1084" s="160"/>
      <c r="G1084" s="161"/>
      <c r="H1084" s="159"/>
      <c r="I1084" s="161"/>
      <c r="J1084" s="161"/>
      <c r="K1084" s="222"/>
      <c r="L1084" s="285"/>
      <c r="M1084" s="161"/>
      <c r="N1084" s="193"/>
      <c r="O1084" s="211"/>
      <c r="P1084" s="286"/>
      <c r="Q1084" s="287"/>
      <c r="R1084" s="188"/>
      <c r="S1084" s="207"/>
      <c r="T1084" s="190"/>
      <c r="U1084" s="221"/>
      <c r="V1084" s="160"/>
      <c r="W1084" s="210"/>
      <c r="X1084" s="211"/>
    </row>
    <row r="1085">
      <c r="A1085" s="158"/>
      <c r="B1085" s="284"/>
      <c r="C1085" s="231"/>
      <c r="D1085" s="158"/>
      <c r="E1085" s="159"/>
      <c r="F1085" s="160"/>
      <c r="G1085" s="161"/>
      <c r="H1085" s="159"/>
      <c r="I1085" s="161"/>
      <c r="J1085" s="161"/>
      <c r="K1085" s="222"/>
      <c r="L1085" s="285"/>
      <c r="M1085" s="161"/>
      <c r="N1085" s="193"/>
      <c r="O1085" s="211"/>
      <c r="P1085" s="286"/>
      <c r="Q1085" s="287"/>
      <c r="R1085" s="188"/>
      <c r="S1085" s="207"/>
      <c r="T1085" s="190"/>
      <c r="U1085" s="221"/>
      <c r="V1085" s="160"/>
      <c r="W1085" s="210"/>
      <c r="X1085" s="211"/>
    </row>
  </sheetData>
  <autoFilter ref="$A$2:$X$251">
    <filterColumn colId="6">
      <filters>
        <filter val="Administração, direito, economia, engenharias, marketing, publicidade e propaganda, tecnologia da informação"/>
        <filter val="Administração, Engenharias (geral), Direito, Economia, Ciência da computação, Comunicação &amp; jornalismo, Relações públicas,  Ciências Contábeis,  Estatística, Matemática, Publicidade e Propaganda,  Marketing, Cursos de exatas"/>
        <filter val="Engenharia de produção mecânica, Engenharia de produção agroindustrial, Engenharia de produção, Direito, Ciências Econômicas, Economia, Ciências contábeis e atuárias, Ciências contábeis, Administração"/>
        <filter val="Administração, Comunicação Social, Direito, Engenharia Agronômica e Agrícola, Engenharia de Produção, Engenharia Química, Jornalismo, Relações Públicas e cursos relacionados."/>
        <filter val="Engenharia, TI, Ciências atuarias, matemática, estatística, direito"/>
        <filter val="Administração, Direito, Psicologia, Ciência da computação, Comunicação &amp; jornalismo, Relações públicas"/>
        <filter val="Engenharia, Administração, ciências contaveis, Economia, Direito, Comunicação, Desing, Jornalismo, Publicidade e propaganda,"/>
        <filter val="Administração, Engenharias (geral), Direito, Economia, Comunicação &amp; jornalismo, Relações públicas, Comércio exterior"/>
        <filter val="Administração, marketing, publicidade, psicologia, relações internacionais, matemática, estatística, engenharias, direito, comunicação social, ciências contábeis,"/>
        <filter val="Direito, Humanas, exatas"/>
        <filter val="Administração, Engenharias (geral), Direito, Economia, Relações públicas, Ciências da Computação, Ciências Sociais, Comunicação Social, Estatística, Gestão de Políticas Públicas, Marketing, Publicidade e Propaganda"/>
        <filter val="Administração, Comunicação, Direito, Economia, Engenharias, Geologia, Psicologia, Tecnologia etc."/>
        <filter val="Administração, Ciências Contábeis, Ciências Econômicas e Correlatas, Direito, Engenharias, Estatística, Matemática, Psicologia, Geologia e cursos relacionados a TI;"/>
        <filter val="Administração, Ciências Contábeis, Direito, Economia, Engenharia Elétrica, Estatística e Psicologia"/>
        <filter val="Administração, Engenharias (geral), Direito, Economia, Marketing, Publicidade e propaganda, Relações internacionais, Sociologia"/>
        <filter val="Administração, Direito, Economia, Engenharias, Marketing, Publicidade e Propaganda, Tecnologia da Informação e afins"/>
        <filter val="Administração, Engenharias (geral), Direito, Ciência da computação, Comunicação &amp; jornalismo, Relações públicas"/>
        <filter val="Ciências atuariais, tecnologia da informação, administração, estatística, direito, engenharias"/>
        <filter val="Administração, Ciências Atuariais, Ciências Contábeis, Direito, Economia, Engenharias, Jornalismo, Logística, Marketing, Matemática, Psicologia, Publicidade e Propaganda, Relações Públicas e Tecnologia da Informação."/>
        <filter val="Direito, Contabilidade, Engenharias, Ciências da Computação, Ciências de Dados, Sistema de Informação,Comunicações, Elétrica"/>
        <filter val="Engenharia, Administração de Empresas, Economia,  Tecnologia da Informação e correlatos, Logística, Comércio Exterior, Ciências Contábeis, Direito, Psicologia, Gestão de Recursos Humanos"/>
        <filter val="Arquitetura, Administração, engenharia de produção, ciências contábeis, áreas afins, Direito"/>
        <filter val="Direito"/>
        <filter val="Ciências Sociais, Ciência Política, Direito, Gestão Pública, Administração Pública, Relações internacionais, áreas afins"/>
        <filter val="Direito, Jornalismo, Marketing, Publicidade e Propaganda, Comunicação e Relações Públicas; Administração de Empresas, Economia e Marketing; Tecnologia da Informação, Análise e Desenvolvimento de Sistemas e áreas correlatas."/>
        <filter val="Administração, direito, engenharias, farmácia"/>
        <filter val="Direito, ciências contábeis, contabilidade, administração, economia, tecnologia, engenharia"/>
        <filter val="Comunicação, Engenharias, Psicologia, Farmácia, Biotecnologia, Química Industrial, Estátistica, TI, Administração, Negócios, Direito, Design."/>
        <filter val="Administração, Direito, Comércio exterior, Ciências Contábeis; Ciências Econômicas; Ciências Sociais; Estatística; Física; Gestão Ambiental; Matemática"/>
        <filter val="Administração de Empresas, Comércio Exterior, Comunicação Social/Marketing, Direito, Economia, Todas as Engenharias, Química e Relações Internacionais."/>
      </filters>
    </filterColumn>
  </autoFilter>
  <customSheetViews>
    <customSheetView guid="{60B89867-9E52-4447-9593-BA63E9FBF5B2}" filter="1" showAutoFilter="1">
      <autoFilter ref="$A$2:$X$251">
        <filterColumn colId="3">
          <filters>
            <filter val="31/12/2023"/>
          </filters>
        </filterColumn>
      </autoFilter>
    </customSheetView>
  </customSheetViews>
  <mergeCells count="2">
    <mergeCell ref="C1:F1"/>
    <mergeCell ref="G1:J1"/>
  </mergeCells>
  <dataValidations>
    <dataValidation type="list" allowBlank="1" showErrorMessage="1" sqref="F62">
      <formula1>"Opção 1,Opção 2"</formula1>
    </dataValidation>
  </dataValidations>
  <hyperlinks>
    <hyperlink r:id="rId1" ref="V3"/>
    <hyperlink r:id="rId2" ref="V4"/>
    <hyperlink r:id="rId3" ref="V5"/>
    <hyperlink r:id="rId4" ref="V6"/>
    <hyperlink r:id="rId5" ref="V7"/>
    <hyperlink r:id="rId6" ref="V8"/>
    <hyperlink r:id="rId7" ref="V9"/>
    <hyperlink r:id="rId8" ref="V10"/>
    <hyperlink r:id="rId9" ref="V11"/>
    <hyperlink r:id="rId10" ref="O12"/>
    <hyperlink r:id="rId11" ref="V12"/>
    <hyperlink r:id="rId12" ref="O13"/>
    <hyperlink r:id="rId13" ref="V13"/>
    <hyperlink r:id="rId14" ref="O14"/>
    <hyperlink r:id="rId15" ref="V14"/>
    <hyperlink r:id="rId16" ref="V15"/>
    <hyperlink r:id="rId17" ref="V16"/>
    <hyperlink r:id="rId18" ref="O17"/>
    <hyperlink r:id="rId19" ref="V17"/>
    <hyperlink r:id="rId20" ref="V18"/>
    <hyperlink r:id="rId21" ref="V19"/>
    <hyperlink r:id="rId22" ref="V20"/>
    <hyperlink r:id="rId23" ref="V21"/>
    <hyperlink r:id="rId24" ref="V22"/>
    <hyperlink r:id="rId25" ref="V23"/>
    <hyperlink r:id="rId26" ref="V24"/>
    <hyperlink r:id="rId27" ref="V25"/>
    <hyperlink r:id="rId28" ref="V26"/>
    <hyperlink r:id="rId29" ref="V27"/>
    <hyperlink r:id="rId30" ref="V28"/>
    <hyperlink r:id="rId31" ref="V29"/>
    <hyperlink r:id="rId32" ref="V30"/>
    <hyperlink r:id="rId33" ref="V31"/>
    <hyperlink r:id="rId34" ref="V32"/>
    <hyperlink r:id="rId35" ref="V34"/>
    <hyperlink r:id="rId36" ref="V35"/>
    <hyperlink r:id="rId37" ref="V36"/>
    <hyperlink r:id="rId38" ref="V37"/>
    <hyperlink r:id="rId39" ref="O38"/>
    <hyperlink r:id="rId40" ref="V38"/>
    <hyperlink r:id="rId41" ref="V39"/>
    <hyperlink r:id="rId42" ref="V40"/>
    <hyperlink r:id="rId43" ref="V41"/>
    <hyperlink r:id="rId44" ref="V42"/>
    <hyperlink r:id="rId45" ref="V43"/>
    <hyperlink r:id="rId46" ref="V44"/>
    <hyperlink r:id="rId47" location="vagas" ref="V45"/>
    <hyperlink r:id="rId48" ref="V46"/>
    <hyperlink r:id="rId49" ref="V47"/>
    <hyperlink r:id="rId50" ref="V49"/>
    <hyperlink r:id="rId51" ref="V50"/>
    <hyperlink r:id="rId52" ref="V51"/>
    <hyperlink r:id="rId53" ref="V52"/>
    <hyperlink r:id="rId54" ref="V53"/>
    <hyperlink r:id="rId55" ref="V54"/>
    <hyperlink r:id="rId56" ref="V56"/>
    <hyperlink r:id="rId57" ref="V57"/>
    <hyperlink r:id="rId58" ref="V58"/>
    <hyperlink r:id="rId59" ref="V59"/>
    <hyperlink r:id="rId60" ref="V60"/>
    <hyperlink r:id="rId61" ref="V61"/>
    <hyperlink r:id="rId62" ref="V62"/>
    <hyperlink r:id="rId63" ref="V63"/>
    <hyperlink r:id="rId64" ref="V64"/>
    <hyperlink r:id="rId65" ref="V65"/>
    <hyperlink r:id="rId66" ref="V66"/>
    <hyperlink r:id="rId67" ref="V67"/>
    <hyperlink r:id="rId68" ref="V68"/>
    <hyperlink r:id="rId69" ref="V69"/>
    <hyperlink r:id="rId70" ref="V70"/>
    <hyperlink r:id="rId71" ref="V71"/>
    <hyperlink r:id="rId72" ref="V72"/>
    <hyperlink r:id="rId73" ref="V73"/>
    <hyperlink r:id="rId74" ref="V74"/>
    <hyperlink r:id="rId75" ref="V75"/>
    <hyperlink r:id="rId76" ref="V77"/>
    <hyperlink r:id="rId77" ref="V78"/>
    <hyperlink r:id="rId78" ref="V79"/>
    <hyperlink r:id="rId79" ref="V80"/>
    <hyperlink r:id="rId80" ref="V81"/>
    <hyperlink r:id="rId81" ref="V82"/>
    <hyperlink r:id="rId82" ref="V83"/>
    <hyperlink r:id="rId83" ref="V84"/>
    <hyperlink r:id="rId84" ref="V85"/>
    <hyperlink r:id="rId85" ref="V87"/>
    <hyperlink r:id="rId86" ref="O88"/>
    <hyperlink r:id="rId87" ref="V88"/>
    <hyperlink r:id="rId88" ref="V89"/>
    <hyperlink r:id="rId89" ref="V90"/>
    <hyperlink r:id="rId90" ref="V91"/>
    <hyperlink r:id="rId91" ref="V92"/>
    <hyperlink r:id="rId92" ref="V93"/>
    <hyperlink r:id="rId93" ref="V94"/>
    <hyperlink r:id="rId94" ref="V95"/>
    <hyperlink r:id="rId95" ref="V96"/>
    <hyperlink r:id="rId96" ref="V97"/>
    <hyperlink r:id="rId97" ref="V98"/>
    <hyperlink r:id="rId98" ref="V99"/>
    <hyperlink r:id="rId99" ref="V100"/>
    <hyperlink r:id="rId100" ref="V101"/>
    <hyperlink r:id="rId101" ref="V102"/>
    <hyperlink r:id="rId102" ref="V103"/>
    <hyperlink r:id="rId103" ref="V104"/>
    <hyperlink r:id="rId104" ref="V105"/>
    <hyperlink r:id="rId105" ref="O106"/>
    <hyperlink r:id="rId106" ref="V106"/>
    <hyperlink r:id="rId107" ref="V107"/>
    <hyperlink r:id="rId108" location="topo" ref="V108"/>
    <hyperlink r:id="rId109" ref="V109"/>
    <hyperlink r:id="rId110" ref="V110"/>
    <hyperlink r:id="rId111" ref="O111"/>
    <hyperlink r:id="rId112" ref="V111"/>
    <hyperlink r:id="rId113" ref="V112"/>
    <hyperlink r:id="rId114" ref="V113"/>
    <hyperlink r:id="rId115" ref="V114"/>
    <hyperlink r:id="rId116" ref="V115"/>
    <hyperlink r:id="rId117" ref="V116"/>
    <hyperlink r:id="rId118" ref="V117"/>
    <hyperlink r:id="rId119" ref="V118"/>
    <hyperlink r:id="rId120" ref="V119"/>
    <hyperlink r:id="rId121" ref="V120"/>
    <hyperlink r:id="rId122" ref="V121"/>
    <hyperlink r:id="rId123" ref="V122"/>
    <hyperlink r:id="rId124" ref="V123"/>
    <hyperlink r:id="rId125" ref="V124"/>
    <hyperlink r:id="rId126" ref="V125"/>
    <hyperlink r:id="rId127" ref="V126"/>
    <hyperlink r:id="rId128" ref="V127"/>
    <hyperlink r:id="rId129" ref="V128"/>
    <hyperlink r:id="rId130" ref="V129"/>
    <hyperlink r:id="rId131" ref="V130"/>
    <hyperlink r:id="rId132" ref="V131"/>
    <hyperlink r:id="rId133" ref="V132"/>
    <hyperlink r:id="rId134" ref="V133"/>
    <hyperlink r:id="rId135" ref="V134"/>
    <hyperlink r:id="rId136" ref="V135"/>
    <hyperlink r:id="rId137" ref="V136"/>
    <hyperlink r:id="rId138" ref="V137"/>
    <hyperlink r:id="rId139" ref="V138"/>
    <hyperlink r:id="rId140" ref="V139"/>
    <hyperlink r:id="rId141" ref="V140"/>
    <hyperlink r:id="rId142" location="requisitos" ref="V141"/>
    <hyperlink r:id="rId143" ref="V142"/>
    <hyperlink r:id="rId144" ref="V143"/>
    <hyperlink r:id="rId145" ref="V144"/>
    <hyperlink r:id="rId146" ref="V145"/>
    <hyperlink r:id="rId147" ref="V146"/>
    <hyperlink r:id="rId148" ref="V147"/>
    <hyperlink r:id="rId149" ref="V148"/>
    <hyperlink r:id="rId150" ref="O149"/>
    <hyperlink r:id="rId151" ref="V149"/>
    <hyperlink r:id="rId152" ref="V150"/>
    <hyperlink r:id="rId153" ref="V151"/>
    <hyperlink r:id="rId154" ref="V152"/>
    <hyperlink r:id="rId155" ref="V153"/>
    <hyperlink r:id="rId156" ref="V154"/>
    <hyperlink r:id="rId157" ref="V155"/>
    <hyperlink r:id="rId158" ref="V156"/>
    <hyperlink r:id="rId159" ref="V157"/>
    <hyperlink r:id="rId160" ref="V158"/>
    <hyperlink r:id="rId161" ref="V159"/>
    <hyperlink r:id="rId162" ref="V160"/>
    <hyperlink r:id="rId163" ref="V161"/>
    <hyperlink r:id="rId164" ref="V162"/>
    <hyperlink r:id="rId165" location="vagas" ref="V163"/>
    <hyperlink r:id="rId166" ref="V164"/>
    <hyperlink r:id="rId167" ref="V165"/>
    <hyperlink r:id="rId168" ref="V166"/>
    <hyperlink r:id="rId169" ref="V167"/>
    <hyperlink r:id="rId170" ref="V168"/>
    <hyperlink r:id="rId171" ref="V169"/>
    <hyperlink r:id="rId172" ref="V170"/>
    <hyperlink r:id="rId173" ref="V171"/>
    <hyperlink r:id="rId174" ref="V172"/>
    <hyperlink r:id="rId175" ref="V173"/>
    <hyperlink r:id="rId176" ref="V174"/>
    <hyperlink r:id="rId177" ref="V175"/>
    <hyperlink r:id="rId178" ref="V176"/>
    <hyperlink r:id="rId179" ref="V177"/>
    <hyperlink r:id="rId180" ref="V178"/>
    <hyperlink r:id="rId181" ref="V179"/>
    <hyperlink r:id="rId182" ref="V180"/>
    <hyperlink r:id="rId183" ref="V181"/>
    <hyperlink r:id="rId184" ref="V182"/>
    <hyperlink r:id="rId185" ref="V183"/>
    <hyperlink r:id="rId186" ref="V184"/>
    <hyperlink r:id="rId187" ref="V185"/>
    <hyperlink r:id="rId188" ref="V186"/>
    <hyperlink r:id="rId189" ref="V187"/>
    <hyperlink r:id="rId190" ref="V188"/>
    <hyperlink r:id="rId191" ref="V189"/>
    <hyperlink r:id="rId192" ref="V190"/>
    <hyperlink r:id="rId193" ref="V191"/>
    <hyperlink r:id="rId194" ref="V192"/>
    <hyperlink r:id="rId195" ref="V193"/>
    <hyperlink r:id="rId196" ref="V194"/>
    <hyperlink r:id="rId197" ref="V195"/>
    <hyperlink r:id="rId198" ref="V196"/>
    <hyperlink r:id="rId199" ref="V197"/>
    <hyperlink r:id="rId200" ref="V198"/>
    <hyperlink r:id="rId201" ref="V200"/>
    <hyperlink r:id="rId202" ref="V201"/>
    <hyperlink r:id="rId203" ref="V202"/>
    <hyperlink r:id="rId204" ref="V203"/>
    <hyperlink r:id="rId205" ref="V204"/>
    <hyperlink r:id="rId206" ref="V205"/>
    <hyperlink r:id="rId207" ref="V206"/>
    <hyperlink r:id="rId208" ref="V207"/>
    <hyperlink r:id="rId209" ref="V208"/>
    <hyperlink r:id="rId210" ref="V209"/>
    <hyperlink r:id="rId211" ref="V210"/>
    <hyperlink r:id="rId212" ref="V211"/>
    <hyperlink r:id="rId213" ref="V212"/>
    <hyperlink r:id="rId214" ref="V213"/>
    <hyperlink r:id="rId215" ref="V214"/>
    <hyperlink r:id="rId216" ref="V215"/>
    <hyperlink r:id="rId217" ref="V216"/>
    <hyperlink r:id="rId218" ref="V217"/>
    <hyperlink r:id="rId219" ref="V218"/>
    <hyperlink r:id="rId220" location="faq" ref="V219"/>
    <hyperlink r:id="rId221" ref="V220"/>
    <hyperlink r:id="rId222" ref="V221"/>
    <hyperlink r:id="rId223" ref="V222"/>
    <hyperlink r:id="rId224" ref="V223"/>
    <hyperlink r:id="rId225" ref="V224"/>
    <hyperlink r:id="rId226" ref="V225"/>
    <hyperlink r:id="rId227" ref="V226"/>
    <hyperlink r:id="rId228" ref="V227"/>
    <hyperlink r:id="rId229" ref="V228"/>
    <hyperlink r:id="rId230" ref="V229"/>
    <hyperlink r:id="rId231" ref="V230"/>
    <hyperlink r:id="rId232" ref="V231"/>
    <hyperlink r:id="rId233" ref="V232"/>
    <hyperlink r:id="rId234" ref="V233"/>
    <hyperlink r:id="rId235" ref="V234"/>
    <hyperlink r:id="rId236" ref="V235"/>
    <hyperlink r:id="rId237" ref="V236"/>
    <hyperlink r:id="rId238" ref="V237"/>
    <hyperlink r:id="rId239" ref="V238"/>
    <hyperlink r:id="rId240" ref="V239"/>
    <hyperlink r:id="rId241" ref="V240"/>
    <hyperlink r:id="rId242" ref="V242"/>
    <hyperlink r:id="rId243" ref="V243"/>
    <hyperlink r:id="rId244" ref="V244"/>
    <hyperlink r:id="rId245" ref="V245"/>
    <hyperlink r:id="rId246" ref="V246"/>
    <hyperlink r:id="rId247" ref="V247"/>
    <hyperlink r:id="rId248" ref="V248"/>
    <hyperlink r:id="rId249" ref="V249"/>
    <hyperlink r:id="rId250" ref="V250"/>
    <hyperlink r:id="rId251" ref="O251"/>
    <hyperlink r:id="rId252" ref="V251"/>
  </hyperlinks>
  <drawing r:id="rId2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0"/>
    <col customWidth="1" min="6" max="6" width="24.13"/>
  </cols>
  <sheetData>
    <row r="1">
      <c r="H1" s="288"/>
    </row>
    <row r="2">
      <c r="H2" s="288"/>
    </row>
    <row r="3">
      <c r="B3" s="289" t="s">
        <v>3289</v>
      </c>
      <c r="C3" s="289" t="s">
        <v>3290</v>
      </c>
      <c r="F3" s="289">
        <v>23.0</v>
      </c>
      <c r="H3" s="288"/>
    </row>
    <row r="4">
      <c r="B4" s="290" t="s">
        <v>370</v>
      </c>
      <c r="C4" s="290" t="str">
        <f t="shared" ref="C4:C25" si="1">VLOOKUP(B4,F:F,1,0)</f>
        <v>ALCOA</v>
      </c>
      <c r="D4" s="290">
        <v>1.0</v>
      </c>
      <c r="F4" s="290" t="s">
        <v>335</v>
      </c>
      <c r="H4" s="288"/>
    </row>
    <row r="5">
      <c r="B5" s="290" t="s">
        <v>503</v>
      </c>
      <c r="C5" s="290" t="str">
        <f t="shared" si="1"/>
        <v>AMBEV</v>
      </c>
      <c r="D5" s="290">
        <v>2.0</v>
      </c>
      <c r="F5" s="290" t="s">
        <v>678</v>
      </c>
      <c r="H5" s="288"/>
    </row>
    <row r="6">
      <c r="B6" s="290" t="s">
        <v>206</v>
      </c>
      <c r="C6" s="290" t="str">
        <f t="shared" si="1"/>
        <v>AMERICAN TOWER</v>
      </c>
      <c r="D6" s="290">
        <v>1.0</v>
      </c>
      <c r="F6" s="291" t="s">
        <v>370</v>
      </c>
      <c r="G6" s="292">
        <v>2022.0</v>
      </c>
    </row>
    <row r="7">
      <c r="B7" s="290" t="s">
        <v>75</v>
      </c>
      <c r="C7" s="290" t="str">
        <f t="shared" si="1"/>
        <v>B3</v>
      </c>
      <c r="D7" s="290">
        <v>1.0</v>
      </c>
      <c r="F7" s="291" t="s">
        <v>503</v>
      </c>
      <c r="G7" s="292">
        <v>2022.0</v>
      </c>
    </row>
    <row r="8">
      <c r="B8" s="290" t="s">
        <v>126</v>
      </c>
      <c r="C8" s="290" t="str">
        <f t="shared" si="1"/>
        <v>BASF</v>
      </c>
      <c r="D8" s="290">
        <v>1.0</v>
      </c>
      <c r="F8" s="291" t="s">
        <v>206</v>
      </c>
      <c r="G8" s="292">
        <v>2022.0</v>
      </c>
    </row>
    <row r="9">
      <c r="B9" s="290" t="s">
        <v>664</v>
      </c>
      <c r="C9" s="290" t="str">
        <f t="shared" si="1"/>
        <v>BAT BRASIL</v>
      </c>
      <c r="D9" s="290">
        <v>1.0</v>
      </c>
      <c r="F9" s="290" t="s">
        <v>531</v>
      </c>
      <c r="G9" s="288"/>
    </row>
    <row r="10">
      <c r="B10" s="290" t="s">
        <v>445</v>
      </c>
      <c r="C10" s="290" t="str">
        <f t="shared" si="1"/>
        <v>BAYER</v>
      </c>
      <c r="D10" s="290">
        <v>2.0</v>
      </c>
      <c r="F10" s="290" t="s">
        <v>284</v>
      </c>
      <c r="G10" s="288"/>
    </row>
    <row r="11">
      <c r="B11" s="290" t="s">
        <v>228</v>
      </c>
      <c r="C11" s="290" t="str">
        <f t="shared" si="1"/>
        <v>BROOKFIELD</v>
      </c>
      <c r="D11" s="290">
        <v>1.0</v>
      </c>
      <c r="F11" s="290" t="s">
        <v>965</v>
      </c>
      <c r="G11" s="288"/>
    </row>
    <row r="12">
      <c r="B12" s="290" t="s">
        <v>498</v>
      </c>
      <c r="C12" s="290" t="str">
        <f t="shared" si="1"/>
        <v>CARGILL</v>
      </c>
      <c r="D12" s="290">
        <v>1.0</v>
      </c>
      <c r="F12" s="290" t="s">
        <v>885</v>
      </c>
      <c r="G12" s="288"/>
    </row>
    <row r="13">
      <c r="B13" s="290" t="s">
        <v>777</v>
      </c>
      <c r="C13" s="290" t="str">
        <f t="shared" si="1"/>
        <v>CIELO</v>
      </c>
      <c r="D13" s="290">
        <v>1.0</v>
      </c>
      <c r="F13" s="291" t="s">
        <v>75</v>
      </c>
      <c r="G13" s="292">
        <v>2022.0</v>
      </c>
    </row>
    <row r="14">
      <c r="B14" s="290" t="s">
        <v>979</v>
      </c>
      <c r="C14" s="290" t="str">
        <f t="shared" si="1"/>
        <v>CITROSUCO</v>
      </c>
      <c r="D14" s="290">
        <v>1.0</v>
      </c>
      <c r="F14" s="290" t="s">
        <v>714</v>
      </c>
      <c r="G14" s="288"/>
    </row>
    <row r="15">
      <c r="B15" s="290" t="s">
        <v>835</v>
      </c>
      <c r="C15" s="290" t="str">
        <f t="shared" si="1"/>
        <v>CORTEVA</v>
      </c>
      <c r="D15" s="290">
        <v>1.0</v>
      </c>
      <c r="F15" s="291" t="s">
        <v>126</v>
      </c>
      <c r="G15" s="292">
        <v>2022.0</v>
      </c>
    </row>
    <row r="16">
      <c r="B16" s="290" t="s">
        <v>190</v>
      </c>
      <c r="C16" s="290" t="str">
        <f t="shared" si="1"/>
        <v>CUMMINS</v>
      </c>
      <c r="D16" s="290">
        <v>3.0</v>
      </c>
      <c r="F16" s="291" t="s">
        <v>664</v>
      </c>
      <c r="G16" s="292">
        <v>2022.0</v>
      </c>
    </row>
    <row r="17">
      <c r="B17" s="290" t="s">
        <v>399</v>
      </c>
      <c r="C17" s="290" t="str">
        <f t="shared" si="1"/>
        <v>DEXCO</v>
      </c>
      <c r="D17" s="290">
        <v>1.0</v>
      </c>
      <c r="F17" s="291" t="s">
        <v>445</v>
      </c>
      <c r="G17" s="292">
        <v>2022.0</v>
      </c>
    </row>
    <row r="18">
      <c r="B18" s="290" t="s">
        <v>839</v>
      </c>
      <c r="C18" s="290" t="str">
        <f t="shared" si="1"/>
        <v>ELECTROLUX</v>
      </c>
      <c r="D18" s="290">
        <v>1.0</v>
      </c>
      <c r="F18" s="290" t="s">
        <v>704</v>
      </c>
      <c r="G18" s="288"/>
    </row>
    <row r="19">
      <c r="B19" s="290" t="s">
        <v>1082</v>
      </c>
      <c r="C19" s="290" t="str">
        <f t="shared" si="1"/>
        <v>EMBRAER</v>
      </c>
      <c r="D19" s="290">
        <v>1.0</v>
      </c>
      <c r="F19" s="290" t="s">
        <v>318</v>
      </c>
      <c r="G19" s="288"/>
    </row>
    <row r="20">
      <c r="B20" s="290" t="s">
        <v>739</v>
      </c>
      <c r="C20" s="290" t="str">
        <f t="shared" si="1"/>
        <v>EVONIK</v>
      </c>
      <c r="D20" s="290">
        <v>1.0</v>
      </c>
      <c r="F20" s="290" t="s">
        <v>436</v>
      </c>
      <c r="G20" s="288"/>
    </row>
    <row r="21">
      <c r="B21" s="290" t="s">
        <v>749</v>
      </c>
      <c r="C21" s="290" t="str">
        <f t="shared" si="1"/>
        <v>GÊNICA</v>
      </c>
      <c r="D21" s="290">
        <v>1.0</v>
      </c>
      <c r="F21" s="290" t="s">
        <v>228</v>
      </c>
      <c r="G21" s="292">
        <v>2022.0</v>
      </c>
    </row>
    <row r="22">
      <c r="B22" s="290" t="s">
        <v>727</v>
      </c>
      <c r="C22" s="290" t="str">
        <f t="shared" si="1"/>
        <v>GERDAU</v>
      </c>
      <c r="D22" s="290">
        <v>2.0</v>
      </c>
      <c r="F22" s="290" t="s">
        <v>797</v>
      </c>
      <c r="G22" s="288"/>
    </row>
    <row r="23">
      <c r="B23" s="290" t="s">
        <v>563</v>
      </c>
      <c r="C23" s="290" t="str">
        <f t="shared" si="1"/>
        <v>GLOBO</v>
      </c>
      <c r="D23" s="290">
        <v>1.0</v>
      </c>
      <c r="F23" s="290" t="s">
        <v>235</v>
      </c>
      <c r="G23" s="288"/>
    </row>
    <row r="24">
      <c r="B24" s="290" t="s">
        <v>198</v>
      </c>
      <c r="C24" s="290" t="str">
        <f t="shared" si="1"/>
        <v>GM</v>
      </c>
      <c r="D24" s="290">
        <v>1.0</v>
      </c>
      <c r="F24" s="290" t="s">
        <v>498</v>
      </c>
      <c r="G24" s="292">
        <v>2022.0</v>
      </c>
    </row>
    <row r="25">
      <c r="B25" s="290" t="s">
        <v>541</v>
      </c>
      <c r="C25" s="290" t="str">
        <f t="shared" si="1"/>
        <v>GOLDMAN SACHS</v>
      </c>
      <c r="D25" s="290">
        <v>3.0</v>
      </c>
      <c r="F25" s="290" t="s">
        <v>253</v>
      </c>
      <c r="G25" s="288"/>
    </row>
    <row r="26">
      <c r="B26" s="290" t="s">
        <v>919</v>
      </c>
      <c r="C26" s="290" t="s">
        <v>919</v>
      </c>
      <c r="D26" s="290">
        <v>1.0</v>
      </c>
      <c r="F26" s="290" t="s">
        <v>777</v>
      </c>
      <c r="G26" s="292">
        <v>2022.0</v>
      </c>
    </row>
    <row r="27">
      <c r="B27" s="290" t="s">
        <v>812</v>
      </c>
      <c r="C27" s="290" t="str">
        <f t="shared" ref="C27:C60" si="2">VLOOKUP(B27,F:F,1,0)</f>
        <v>HENKEL</v>
      </c>
      <c r="D27" s="290">
        <v>1.0</v>
      </c>
      <c r="F27" s="290" t="s">
        <v>979</v>
      </c>
      <c r="G27" s="292">
        <v>2022.0</v>
      </c>
    </row>
    <row r="28">
      <c r="B28" s="290" t="s">
        <v>161</v>
      </c>
      <c r="C28" s="290" t="str">
        <f t="shared" si="2"/>
        <v>IBM</v>
      </c>
      <c r="D28" s="290">
        <v>2.0</v>
      </c>
      <c r="F28" s="290" t="s">
        <v>961</v>
      </c>
      <c r="G28" s="288"/>
    </row>
    <row r="29">
      <c r="B29" s="290" t="s">
        <v>360</v>
      </c>
      <c r="C29" s="290" t="str">
        <f t="shared" si="2"/>
        <v>IPIRANGA</v>
      </c>
      <c r="D29" s="290">
        <v>2.0</v>
      </c>
      <c r="F29" s="290" t="s">
        <v>720</v>
      </c>
      <c r="G29" s="288"/>
    </row>
    <row r="30">
      <c r="B30" s="290" t="s">
        <v>468</v>
      </c>
      <c r="C30" s="290" t="str">
        <f t="shared" si="2"/>
        <v>JOHNSON &amp; JOHNSON</v>
      </c>
      <c r="D30" s="290">
        <v>1.0</v>
      </c>
      <c r="F30" s="290" t="s">
        <v>791</v>
      </c>
      <c r="G30" s="288"/>
    </row>
    <row r="31">
      <c r="B31" s="290" t="s">
        <v>547</v>
      </c>
      <c r="C31" s="290" t="str">
        <f t="shared" si="2"/>
        <v>KIMBERLY-CLARK</v>
      </c>
      <c r="D31" s="290">
        <v>1.0</v>
      </c>
      <c r="F31" s="290" t="s">
        <v>835</v>
      </c>
      <c r="G31" s="292">
        <v>2022.0</v>
      </c>
    </row>
    <row r="32">
      <c r="B32" s="290" t="s">
        <v>629</v>
      </c>
      <c r="C32" s="290" t="str">
        <f t="shared" si="2"/>
        <v>KLABIN</v>
      </c>
      <c r="D32" s="290">
        <v>1.0</v>
      </c>
      <c r="F32" s="290" t="s">
        <v>190</v>
      </c>
      <c r="G32" s="292">
        <v>2022.0</v>
      </c>
    </row>
    <row r="33">
      <c r="B33" s="290" t="s">
        <v>179</v>
      </c>
      <c r="C33" s="290" t="str">
        <f t="shared" si="2"/>
        <v>LENOVO</v>
      </c>
      <c r="D33" s="290">
        <v>2.0</v>
      </c>
      <c r="F33" s="290" t="s">
        <v>412</v>
      </c>
      <c r="G33" s="288"/>
    </row>
    <row r="34">
      <c r="B34" s="290" t="s">
        <v>784</v>
      </c>
      <c r="C34" s="290" t="str">
        <f t="shared" si="2"/>
        <v>LG</v>
      </c>
      <c r="D34" s="290">
        <v>1.0</v>
      </c>
      <c r="F34" s="290" t="s">
        <v>399</v>
      </c>
      <c r="G34" s="292">
        <v>2022.0</v>
      </c>
    </row>
    <row r="35">
      <c r="B35" s="290" t="s">
        <v>879</v>
      </c>
      <c r="C35" s="290" t="str">
        <f t="shared" si="2"/>
        <v>LIVELO</v>
      </c>
      <c r="D35" s="290">
        <v>4.0</v>
      </c>
      <c r="F35" s="290" t="s">
        <v>623</v>
      </c>
      <c r="G35" s="288"/>
    </row>
    <row r="36">
      <c r="B36" s="290" t="s">
        <v>819</v>
      </c>
      <c r="C36" s="290" t="str">
        <f t="shared" si="2"/>
        <v>MARS</v>
      </c>
      <c r="D36" s="290">
        <v>1.0</v>
      </c>
      <c r="F36" s="290" t="s">
        <v>747</v>
      </c>
      <c r="G36" s="288"/>
    </row>
    <row r="37">
      <c r="B37" s="290" t="s">
        <v>553</v>
      </c>
      <c r="C37" s="290" t="str">
        <f t="shared" si="2"/>
        <v>MONDELEZ</v>
      </c>
      <c r="D37" s="290">
        <v>2.0</v>
      </c>
      <c r="F37" s="290" t="s">
        <v>839</v>
      </c>
      <c r="G37" s="292">
        <v>2022.0</v>
      </c>
    </row>
    <row r="38">
      <c r="B38" s="290" t="s">
        <v>930</v>
      </c>
      <c r="C38" s="290" t="str">
        <f t="shared" si="2"/>
        <v>NATURA</v>
      </c>
      <c r="D38" s="290">
        <v>2.0</v>
      </c>
      <c r="F38" s="290" t="s">
        <v>1082</v>
      </c>
      <c r="G38" s="292">
        <v>2022.0</v>
      </c>
    </row>
    <row r="39">
      <c r="B39" s="290" t="s">
        <v>404</v>
      </c>
      <c r="C39" s="290" t="str">
        <f t="shared" si="2"/>
        <v>NESTLÉ</v>
      </c>
      <c r="D39" s="290">
        <v>1.0</v>
      </c>
      <c r="F39" s="290" t="s">
        <v>578</v>
      </c>
      <c r="G39" s="288"/>
    </row>
    <row r="40">
      <c r="B40" s="290" t="s">
        <v>220</v>
      </c>
      <c r="C40" s="290" t="str">
        <f t="shared" si="2"/>
        <v>NITRO</v>
      </c>
      <c r="D40" s="290">
        <v>1.0</v>
      </c>
      <c r="F40" s="290" t="s">
        <v>998</v>
      </c>
      <c r="G40" s="288"/>
    </row>
    <row r="41">
      <c r="B41" s="290" t="s">
        <v>481</v>
      </c>
      <c r="C41" s="290" t="str">
        <f t="shared" si="2"/>
        <v>P&amp;G</v>
      </c>
      <c r="D41" s="290">
        <v>1.0</v>
      </c>
      <c r="F41" s="290" t="s">
        <v>739</v>
      </c>
      <c r="G41" s="292">
        <v>2022.0</v>
      </c>
    </row>
    <row r="42">
      <c r="B42" s="290" t="s">
        <v>617</v>
      </c>
      <c r="C42" s="290" t="str">
        <f t="shared" si="2"/>
        <v>PORTO</v>
      </c>
      <c r="D42" s="290">
        <v>2.0</v>
      </c>
      <c r="F42" s="290" t="s">
        <v>635</v>
      </c>
      <c r="G42" s="288"/>
    </row>
    <row r="43">
      <c r="B43" s="290" t="s">
        <v>393</v>
      </c>
      <c r="C43" s="290" t="str">
        <f t="shared" si="2"/>
        <v>PWC</v>
      </c>
      <c r="D43" s="290">
        <v>1.0</v>
      </c>
      <c r="F43" s="290" t="s">
        <v>3291</v>
      </c>
      <c r="G43" s="288"/>
    </row>
    <row r="44">
      <c r="B44" s="290" t="s">
        <v>260</v>
      </c>
      <c r="C44" s="290" t="str">
        <f t="shared" si="2"/>
        <v>RAÍZEN</v>
      </c>
      <c r="D44" s="290">
        <v>1.0</v>
      </c>
      <c r="F44" s="290" t="s">
        <v>421</v>
      </c>
      <c r="G44" s="288"/>
    </row>
    <row r="45">
      <c r="B45" s="290" t="s">
        <v>1114</v>
      </c>
      <c r="C45" s="290" t="str">
        <f t="shared" si="2"/>
        <v>SANOFI</v>
      </c>
      <c r="D45" s="290">
        <v>2.0</v>
      </c>
      <c r="F45" s="290" t="s">
        <v>656</v>
      </c>
      <c r="G45" s="288"/>
    </row>
    <row r="46">
      <c r="B46" s="290" t="s">
        <v>183</v>
      </c>
      <c r="C46" s="290" t="str">
        <f t="shared" si="2"/>
        <v>SANTANDER</v>
      </c>
      <c r="D46" s="290">
        <v>1.0</v>
      </c>
      <c r="F46" s="290" t="s">
        <v>749</v>
      </c>
      <c r="G46" s="292">
        <v>2022.0</v>
      </c>
    </row>
    <row r="47">
      <c r="B47" s="290" t="s">
        <v>902</v>
      </c>
      <c r="C47" s="290" t="str">
        <f t="shared" si="2"/>
        <v>SCANIA</v>
      </c>
      <c r="D47" s="290">
        <v>3.0</v>
      </c>
      <c r="F47" s="290" t="s">
        <v>727</v>
      </c>
      <c r="G47" s="292">
        <v>2022.0</v>
      </c>
    </row>
    <row r="48">
      <c r="B48" s="290" t="s">
        <v>2302</v>
      </c>
      <c r="C48" s="290" t="str">
        <f t="shared" si="2"/>
        <v>Softys</v>
      </c>
      <c r="D48" s="290">
        <v>1.0</v>
      </c>
      <c r="F48" s="290" t="s">
        <v>563</v>
      </c>
      <c r="G48" s="292">
        <v>2022.0</v>
      </c>
    </row>
    <row r="49">
      <c r="B49" s="290" t="s">
        <v>526</v>
      </c>
      <c r="C49" s="290" t="str">
        <f t="shared" si="2"/>
        <v>SUZANO</v>
      </c>
      <c r="D49" s="290">
        <v>1.0</v>
      </c>
      <c r="F49" s="290" t="s">
        <v>198</v>
      </c>
      <c r="G49" s="292">
        <v>2022.0</v>
      </c>
    </row>
    <row r="50">
      <c r="B50" s="290" t="s">
        <v>864</v>
      </c>
      <c r="C50" s="290" t="str">
        <f t="shared" si="2"/>
        <v>VALE</v>
      </c>
      <c r="D50" s="290">
        <v>1.0</v>
      </c>
      <c r="F50" s="290" t="s">
        <v>541</v>
      </c>
      <c r="G50" s="292">
        <v>2022.0</v>
      </c>
    </row>
    <row r="51">
      <c r="B51" s="290" t="s">
        <v>585</v>
      </c>
      <c r="C51" s="290" t="str">
        <f t="shared" si="2"/>
        <v>VIVO</v>
      </c>
      <c r="D51" s="290">
        <v>1.0</v>
      </c>
      <c r="F51" s="290" t="s">
        <v>943</v>
      </c>
      <c r="G51" s="292" t="s">
        <v>67</v>
      </c>
    </row>
    <row r="52">
      <c r="B52" s="290" t="s">
        <v>349</v>
      </c>
      <c r="C52" s="290" t="str">
        <f t="shared" si="2"/>
        <v>VOLKSWAGEN</v>
      </c>
      <c r="D52" s="290">
        <v>1.0</v>
      </c>
      <c r="F52" s="290" t="s">
        <v>461</v>
      </c>
      <c r="G52" s="288"/>
    </row>
    <row r="53">
      <c r="B53" s="290" t="s">
        <v>2880</v>
      </c>
      <c r="C53" s="290" t="str">
        <f t="shared" si="2"/>
        <v>VOLVO</v>
      </c>
      <c r="D53" s="290">
        <v>1.0</v>
      </c>
      <c r="F53" s="290" t="s">
        <v>559</v>
      </c>
      <c r="G53" s="288"/>
    </row>
    <row r="54">
      <c r="B54" s="290" t="s">
        <v>3237</v>
      </c>
      <c r="C54" s="290" t="str">
        <f t="shared" si="2"/>
        <v>#N/A</v>
      </c>
      <c r="D54" s="290">
        <v>1.0</v>
      </c>
      <c r="F54" s="290" t="s">
        <v>762</v>
      </c>
      <c r="G54" s="288"/>
    </row>
    <row r="55">
      <c r="B55" s="290" t="s">
        <v>2202</v>
      </c>
      <c r="C55" s="290" t="str">
        <f t="shared" si="2"/>
        <v>#N/A</v>
      </c>
      <c r="D55" s="290">
        <v>1.0</v>
      </c>
      <c r="F55" s="290" t="s">
        <v>772</v>
      </c>
      <c r="G55" s="288"/>
    </row>
    <row r="56">
      <c r="B56" s="290" t="s">
        <v>2335</v>
      </c>
      <c r="C56" s="290" t="str">
        <f t="shared" si="2"/>
        <v>#N/A</v>
      </c>
      <c r="D56" s="290">
        <v>1.0</v>
      </c>
      <c r="F56" s="290" t="s">
        <v>812</v>
      </c>
      <c r="G56" s="292">
        <v>2022.0</v>
      </c>
    </row>
    <row r="57">
      <c r="B57" s="290" t="s">
        <v>2401</v>
      </c>
      <c r="C57" s="290" t="str">
        <f t="shared" si="2"/>
        <v>#N/A</v>
      </c>
      <c r="D57" s="290">
        <v>1.0</v>
      </c>
      <c r="F57" s="290" t="s">
        <v>340</v>
      </c>
      <c r="G57" s="288"/>
    </row>
    <row r="58">
      <c r="B58" s="290" t="s">
        <v>2853</v>
      </c>
      <c r="C58" s="290" t="str">
        <f t="shared" si="2"/>
        <v>#N/A</v>
      </c>
      <c r="D58" s="290">
        <v>1.0</v>
      </c>
      <c r="F58" s="290" t="s">
        <v>161</v>
      </c>
      <c r="G58" s="292">
        <v>2022.0</v>
      </c>
    </row>
    <row r="59">
      <c r="B59" s="290" t="s">
        <v>3088</v>
      </c>
      <c r="C59" s="290" t="str">
        <f t="shared" si="2"/>
        <v>#N/A</v>
      </c>
      <c r="D59" s="290">
        <v>1.0</v>
      </c>
      <c r="F59" s="290" t="s">
        <v>600</v>
      </c>
      <c r="G59" s="288"/>
    </row>
    <row r="60">
      <c r="B60" s="290" t="s">
        <v>2530</v>
      </c>
      <c r="C60" s="290" t="str">
        <f t="shared" si="2"/>
        <v>#N/A</v>
      </c>
      <c r="D60" s="290">
        <v>1.0</v>
      </c>
      <c r="F60" s="290" t="s">
        <v>610</v>
      </c>
      <c r="G60" s="288"/>
    </row>
    <row r="61">
      <c r="B61" s="290" t="s">
        <v>2770</v>
      </c>
      <c r="C61" s="289" t="s">
        <v>2770</v>
      </c>
      <c r="D61" s="290">
        <v>1.0</v>
      </c>
      <c r="F61" s="290" t="s">
        <v>360</v>
      </c>
      <c r="G61" s="292">
        <v>2022.0</v>
      </c>
    </row>
    <row r="62">
      <c r="B62" s="290" t="s">
        <v>3148</v>
      </c>
      <c r="C62" s="290" t="str">
        <f t="shared" ref="C62:C94" si="3">VLOOKUP(B62,F:F,1,0)</f>
        <v>#N/A</v>
      </c>
      <c r="D62" s="290">
        <v>1.0</v>
      </c>
      <c r="F62" s="290" t="s">
        <v>142</v>
      </c>
      <c r="G62" s="288"/>
    </row>
    <row r="63">
      <c r="B63" s="290" t="s">
        <v>2806</v>
      </c>
      <c r="C63" s="290" t="str">
        <f t="shared" si="3"/>
        <v>#N/A</v>
      </c>
      <c r="D63" s="290">
        <v>1.0</v>
      </c>
      <c r="F63" s="290" t="s">
        <v>925</v>
      </c>
      <c r="G63" s="288"/>
    </row>
    <row r="64">
      <c r="B64" s="290" t="s">
        <v>2849</v>
      </c>
      <c r="C64" s="290" t="str">
        <f t="shared" si="3"/>
        <v>#N/A</v>
      </c>
      <c r="D64" s="290">
        <v>1.0</v>
      </c>
      <c r="F64" s="290" t="s">
        <v>468</v>
      </c>
      <c r="G64" s="292">
        <v>2022.0</v>
      </c>
    </row>
    <row r="65">
      <c r="B65" s="290" t="s">
        <v>2828</v>
      </c>
      <c r="C65" s="290" t="str">
        <f t="shared" si="3"/>
        <v>#N/A</v>
      </c>
      <c r="D65" s="290">
        <v>1.0</v>
      </c>
      <c r="F65" s="290" t="s">
        <v>547</v>
      </c>
      <c r="G65" s="292">
        <v>2022.0</v>
      </c>
    </row>
    <row r="66">
      <c r="B66" s="290" t="s">
        <v>3174</v>
      </c>
      <c r="C66" s="290" t="str">
        <f t="shared" si="3"/>
        <v>#N/A</v>
      </c>
      <c r="D66" s="290">
        <v>1.0</v>
      </c>
      <c r="F66" s="290" t="s">
        <v>629</v>
      </c>
      <c r="G66" s="292">
        <v>2022.0</v>
      </c>
    </row>
    <row r="67">
      <c r="B67" s="290" t="s">
        <v>2408</v>
      </c>
      <c r="C67" s="290" t="str">
        <f t="shared" si="3"/>
        <v>#N/A</v>
      </c>
      <c r="D67" s="290">
        <v>1.0</v>
      </c>
      <c r="F67" s="290" t="s">
        <v>179</v>
      </c>
      <c r="G67" s="292">
        <v>2022.0</v>
      </c>
    </row>
    <row r="68">
      <c r="B68" s="290" t="s">
        <v>2500</v>
      </c>
      <c r="C68" s="290" t="str">
        <f t="shared" si="3"/>
        <v>#N/A</v>
      </c>
      <c r="D68" s="290">
        <v>1.0</v>
      </c>
      <c r="F68" s="290" t="s">
        <v>784</v>
      </c>
      <c r="G68" s="292">
        <v>2022.0</v>
      </c>
    </row>
    <row r="69">
      <c r="B69" s="290" t="s">
        <v>2168</v>
      </c>
      <c r="C69" s="290" t="str">
        <f t="shared" si="3"/>
        <v>#N/A</v>
      </c>
      <c r="D69" s="290">
        <v>2.0</v>
      </c>
      <c r="F69" s="290" t="s">
        <v>879</v>
      </c>
      <c r="G69" s="292">
        <v>2022.0</v>
      </c>
    </row>
    <row r="70">
      <c r="B70" s="290" t="s">
        <v>2737</v>
      </c>
      <c r="C70" s="290" t="str">
        <f t="shared" si="3"/>
        <v>#N/A</v>
      </c>
      <c r="D70" s="290">
        <v>1.0</v>
      </c>
      <c r="F70" s="290" t="s">
        <v>819</v>
      </c>
      <c r="G70" s="292">
        <v>2022.0</v>
      </c>
    </row>
    <row r="71">
      <c r="B71" s="290" t="s">
        <v>3263</v>
      </c>
      <c r="C71" s="290" t="str">
        <f t="shared" si="3"/>
        <v>#N/A</v>
      </c>
      <c r="D71" s="290">
        <v>1.0</v>
      </c>
      <c r="F71" s="290" t="s">
        <v>690</v>
      </c>
      <c r="G71" s="288"/>
    </row>
    <row r="72">
      <c r="B72" s="290" t="s">
        <v>2353</v>
      </c>
      <c r="C72" s="290" t="str">
        <f t="shared" si="3"/>
        <v>#N/A</v>
      </c>
      <c r="D72" s="290">
        <v>1.0</v>
      </c>
      <c r="F72" s="290" t="s">
        <v>170</v>
      </c>
      <c r="G72" s="288"/>
    </row>
    <row r="73">
      <c r="B73" s="290" t="s">
        <v>3096</v>
      </c>
      <c r="C73" s="290" t="str">
        <f t="shared" si="3"/>
        <v>#N/A</v>
      </c>
      <c r="D73" s="290">
        <v>1.0</v>
      </c>
      <c r="F73" s="290" t="s">
        <v>826</v>
      </c>
      <c r="G73" s="288"/>
    </row>
    <row r="74">
      <c r="B74" s="290" t="s">
        <v>2389</v>
      </c>
      <c r="C74" s="290" t="str">
        <f t="shared" si="3"/>
        <v>#N/A</v>
      </c>
      <c r="D74" s="290">
        <v>1.0</v>
      </c>
      <c r="F74" s="290" t="s">
        <v>490</v>
      </c>
      <c r="G74" s="288"/>
    </row>
    <row r="75">
      <c r="B75" s="290" t="s">
        <v>2011</v>
      </c>
      <c r="C75" s="290" t="str">
        <f t="shared" si="3"/>
        <v>#N/A</v>
      </c>
      <c r="D75" s="290">
        <v>1.0</v>
      </c>
      <c r="F75" s="290" t="s">
        <v>553</v>
      </c>
      <c r="G75" s="292">
        <v>2022.0</v>
      </c>
    </row>
    <row r="76">
      <c r="B76" s="290" t="s">
        <v>2030</v>
      </c>
      <c r="C76" s="290" t="str">
        <f t="shared" si="3"/>
        <v>#N/A</v>
      </c>
      <c r="D76" s="290">
        <v>1.0</v>
      </c>
      <c r="F76" s="290" t="s">
        <v>377</v>
      </c>
      <c r="G76" s="288"/>
    </row>
    <row r="77">
      <c r="B77" s="290" t="s">
        <v>3292</v>
      </c>
      <c r="C77" s="290" t="str">
        <f t="shared" si="3"/>
        <v>#N/A</v>
      </c>
      <c r="D77" s="290">
        <v>1.0</v>
      </c>
      <c r="F77" s="290" t="s">
        <v>275</v>
      </c>
      <c r="G77" s="288"/>
    </row>
    <row r="78">
      <c r="B78" s="290" t="s">
        <v>2115</v>
      </c>
      <c r="C78" s="290" t="str">
        <f t="shared" si="3"/>
        <v>#N/A</v>
      </c>
      <c r="D78" s="290">
        <v>1.0</v>
      </c>
      <c r="F78" s="290" t="s">
        <v>697</v>
      </c>
      <c r="G78" s="288"/>
    </row>
    <row r="79">
      <c r="B79" s="290" t="s">
        <v>2603</v>
      </c>
      <c r="C79" s="290" t="str">
        <f t="shared" si="3"/>
        <v>#N/A</v>
      </c>
      <c r="D79" s="290">
        <v>1.0</v>
      </c>
      <c r="F79" s="290" t="s">
        <v>930</v>
      </c>
      <c r="G79" s="292">
        <v>2022.0</v>
      </c>
    </row>
    <row r="80">
      <c r="B80" s="290" t="s">
        <v>2575</v>
      </c>
      <c r="C80" s="290" t="str">
        <f t="shared" si="3"/>
        <v>#N/A</v>
      </c>
      <c r="D80" s="290">
        <v>1.0</v>
      </c>
      <c r="F80" s="290" t="s">
        <v>404</v>
      </c>
      <c r="G80" s="292">
        <v>2022.0</v>
      </c>
    </row>
    <row r="81">
      <c r="B81" s="290" t="s">
        <v>2495</v>
      </c>
      <c r="C81" s="290" t="str">
        <f t="shared" si="3"/>
        <v>#N/A</v>
      </c>
      <c r="D81" s="290">
        <v>1.0</v>
      </c>
      <c r="F81" s="290" t="s">
        <v>220</v>
      </c>
      <c r="G81" s="292">
        <v>2022.0</v>
      </c>
    </row>
    <row r="82">
      <c r="B82" s="290" t="s">
        <v>2130</v>
      </c>
      <c r="C82" s="290" t="str">
        <f t="shared" si="3"/>
        <v>#N/A</v>
      </c>
      <c r="D82" s="290">
        <v>1.0</v>
      </c>
      <c r="F82" s="290" t="s">
        <v>454</v>
      </c>
      <c r="G82" s="288"/>
    </row>
    <row r="83">
      <c r="B83" s="290" t="s">
        <v>3076</v>
      </c>
      <c r="C83" s="290" t="str">
        <f t="shared" si="3"/>
        <v>#N/A</v>
      </c>
      <c r="D83" s="290">
        <v>1.0</v>
      </c>
      <c r="F83" s="290" t="s">
        <v>852</v>
      </c>
      <c r="G83" s="292" t="s">
        <v>67</v>
      </c>
    </row>
    <row r="84">
      <c r="B84" s="290" t="s">
        <v>2690</v>
      </c>
      <c r="C84" s="290" t="str">
        <f t="shared" si="3"/>
        <v>#N/A</v>
      </c>
      <c r="D84" s="290">
        <v>3.0</v>
      </c>
      <c r="F84" s="290" t="s">
        <v>481</v>
      </c>
      <c r="G84" s="292">
        <v>2022.0</v>
      </c>
    </row>
    <row r="85">
      <c r="B85" s="290" t="s">
        <v>3070</v>
      </c>
      <c r="C85" s="290" t="str">
        <f t="shared" si="3"/>
        <v>#N/A</v>
      </c>
      <c r="D85" s="290">
        <v>1.0</v>
      </c>
      <c r="F85" s="290" t="s">
        <v>804</v>
      </c>
      <c r="G85" s="292" t="s">
        <v>67</v>
      </c>
    </row>
    <row r="86">
      <c r="B86" s="290" t="s">
        <v>2004</v>
      </c>
      <c r="C86" s="290" t="str">
        <f t="shared" si="3"/>
        <v>#N/A</v>
      </c>
      <c r="D86" s="290">
        <v>1.0</v>
      </c>
      <c r="F86" s="290" t="s">
        <v>3293</v>
      </c>
      <c r="G86" s="288"/>
    </row>
    <row r="87">
      <c r="B87" s="290" t="s">
        <v>2087</v>
      </c>
      <c r="C87" s="290" t="str">
        <f t="shared" si="3"/>
        <v>#N/A</v>
      </c>
      <c r="D87" s="290">
        <v>1.0</v>
      </c>
      <c r="F87" s="290" t="s">
        <v>896</v>
      </c>
      <c r="G87" s="288"/>
    </row>
    <row r="88">
      <c r="B88" s="290" t="s">
        <v>1992</v>
      </c>
      <c r="C88" s="290" t="str">
        <f t="shared" si="3"/>
        <v>#N/A</v>
      </c>
      <c r="D88" s="290">
        <v>2.0</v>
      </c>
      <c r="F88" s="290" t="s">
        <v>684</v>
      </c>
      <c r="G88" s="288"/>
    </row>
    <row r="89">
      <c r="B89" s="290" t="s">
        <v>2858</v>
      </c>
      <c r="C89" s="290" t="str">
        <f t="shared" si="3"/>
        <v>#N/A</v>
      </c>
      <c r="D89" s="290">
        <v>1.0</v>
      </c>
      <c r="F89" s="290" t="s">
        <v>518</v>
      </c>
      <c r="G89" s="288"/>
    </row>
    <row r="90">
      <c r="B90" s="290" t="s">
        <v>2925</v>
      </c>
      <c r="C90" s="290" t="str">
        <f t="shared" si="3"/>
        <v>#N/A</v>
      </c>
      <c r="D90" s="290">
        <v>3.0</v>
      </c>
      <c r="F90" s="290" t="s">
        <v>617</v>
      </c>
      <c r="G90" s="292">
        <v>2022.0</v>
      </c>
    </row>
    <row r="91">
      <c r="B91" s="290" t="s">
        <v>2899</v>
      </c>
      <c r="C91" s="290" t="str">
        <f t="shared" si="3"/>
        <v>#N/A</v>
      </c>
      <c r="D91" s="290">
        <v>1.0</v>
      </c>
      <c r="F91" s="290" t="s">
        <v>393</v>
      </c>
      <c r="G91" s="292">
        <v>2022.0</v>
      </c>
    </row>
    <row r="92">
      <c r="B92" s="290" t="s">
        <v>2514</v>
      </c>
      <c r="C92" s="290" t="str">
        <f t="shared" si="3"/>
        <v>#N/A</v>
      </c>
      <c r="D92" s="290">
        <v>1.0</v>
      </c>
      <c r="F92" s="290" t="s">
        <v>260</v>
      </c>
      <c r="G92" s="292">
        <v>2022.0</v>
      </c>
    </row>
    <row r="93">
      <c r="B93" s="290" t="s">
        <v>2427</v>
      </c>
      <c r="C93" s="290" t="str">
        <f t="shared" si="3"/>
        <v>#N/A</v>
      </c>
      <c r="D93" s="290">
        <v>1.0</v>
      </c>
      <c r="F93" s="290" t="s">
        <v>650</v>
      </c>
      <c r="G93" s="288"/>
    </row>
    <row r="94">
      <c r="B94" s="290" t="s">
        <v>3100</v>
      </c>
      <c r="C94" s="290" t="str">
        <f t="shared" si="3"/>
        <v>#N/A</v>
      </c>
      <c r="D94" s="290">
        <v>1.0</v>
      </c>
      <c r="F94" s="290" t="s">
        <v>364</v>
      </c>
      <c r="G94" s="288"/>
    </row>
    <row r="95">
      <c r="B95" s="290" t="s">
        <v>2785</v>
      </c>
      <c r="C95" s="289" t="s">
        <v>835</v>
      </c>
      <c r="D95" s="290">
        <v>1.0</v>
      </c>
      <c r="F95" s="290" t="s">
        <v>59</v>
      </c>
      <c r="G95" s="288"/>
    </row>
    <row r="96">
      <c r="B96" s="290" t="s">
        <v>2443</v>
      </c>
      <c r="C96" s="290" t="str">
        <f t="shared" ref="C96:C136" si="4">VLOOKUP(B96,F:F,1,0)</f>
        <v>#N/A</v>
      </c>
      <c r="D96" s="290">
        <v>2.0</v>
      </c>
      <c r="F96" s="290" t="s">
        <v>1114</v>
      </c>
      <c r="G96" s="292">
        <v>2022.0</v>
      </c>
    </row>
    <row r="97">
      <c r="B97" s="290" t="s">
        <v>3048</v>
      </c>
      <c r="C97" s="290" t="str">
        <f t="shared" si="4"/>
        <v>#N/A</v>
      </c>
      <c r="D97" s="290">
        <v>1.0</v>
      </c>
      <c r="F97" s="290" t="s">
        <v>183</v>
      </c>
      <c r="G97" s="292">
        <v>2022.0</v>
      </c>
    </row>
    <row r="98">
      <c r="B98" s="290" t="s">
        <v>1690</v>
      </c>
      <c r="C98" s="290" t="str">
        <f t="shared" si="4"/>
        <v>#N/A</v>
      </c>
      <c r="D98" s="290">
        <v>1.0</v>
      </c>
      <c r="F98" s="290" t="s">
        <v>571</v>
      </c>
      <c r="G98" s="288"/>
    </row>
    <row r="99">
      <c r="B99" s="290" t="s">
        <v>2052</v>
      </c>
      <c r="C99" s="290" t="str">
        <f t="shared" si="4"/>
        <v>#N/A</v>
      </c>
      <c r="D99" s="290">
        <v>1.0</v>
      </c>
      <c r="F99" s="290" t="s">
        <v>902</v>
      </c>
      <c r="G99" s="292">
        <v>2022.0</v>
      </c>
    </row>
    <row r="100">
      <c r="B100" s="290" t="s">
        <v>3016</v>
      </c>
      <c r="C100" s="290" t="str">
        <f t="shared" si="4"/>
        <v>#N/A</v>
      </c>
      <c r="D100" s="290">
        <v>1.0</v>
      </c>
      <c r="F100" s="290" t="s">
        <v>890</v>
      </c>
      <c r="G100" s="288"/>
    </row>
    <row r="101">
      <c r="B101" s="290" t="s">
        <v>1296</v>
      </c>
      <c r="C101" s="290" t="str">
        <f t="shared" si="4"/>
        <v>#N/A</v>
      </c>
      <c r="D101" s="290">
        <v>1.0</v>
      </c>
      <c r="F101" s="290" t="s">
        <v>240</v>
      </c>
      <c r="G101" s="288"/>
    </row>
    <row r="102">
      <c r="B102" s="290" t="s">
        <v>2948</v>
      </c>
      <c r="C102" s="290" t="str">
        <f t="shared" si="4"/>
        <v>#N/A</v>
      </c>
      <c r="D102" s="290">
        <v>1.0</v>
      </c>
      <c r="F102" s="290" t="s">
        <v>872</v>
      </c>
      <c r="G102" s="288"/>
    </row>
    <row r="103">
      <c r="B103" s="290" t="s">
        <v>1984</v>
      </c>
      <c r="C103" s="290" t="str">
        <f t="shared" si="4"/>
        <v>#N/A</v>
      </c>
      <c r="D103" s="290">
        <v>1.0</v>
      </c>
      <c r="F103" s="290" t="s">
        <v>514</v>
      </c>
      <c r="G103" s="288"/>
    </row>
    <row r="104">
      <c r="B104" s="290" t="s">
        <v>3294</v>
      </c>
      <c r="C104" s="290" t="str">
        <f t="shared" si="4"/>
        <v>#N/A</v>
      </c>
      <c r="D104" s="290">
        <v>1.0</v>
      </c>
      <c r="F104" s="290" t="s">
        <v>1023</v>
      </c>
      <c r="G104" s="288"/>
    </row>
    <row r="105">
      <c r="B105" s="290" t="s">
        <v>2562</v>
      </c>
      <c r="C105" s="290" t="str">
        <f t="shared" si="4"/>
        <v>#N/A</v>
      </c>
      <c r="D105" s="290">
        <v>2.0</v>
      </c>
      <c r="F105" s="290" t="s">
        <v>708</v>
      </c>
      <c r="G105" s="292">
        <v>2022.0</v>
      </c>
    </row>
    <row r="106">
      <c r="B106" s="290" t="s">
        <v>2518</v>
      </c>
      <c r="C106" s="290" t="str">
        <f t="shared" si="4"/>
        <v>#N/A</v>
      </c>
      <c r="D106" s="290">
        <v>1.0</v>
      </c>
      <c r="F106" s="290" t="s">
        <v>430</v>
      </c>
      <c r="G106" s="288"/>
    </row>
    <row r="107">
      <c r="B107" s="290" t="s">
        <v>3201</v>
      </c>
      <c r="C107" s="290" t="str">
        <f t="shared" si="4"/>
        <v>#N/A</v>
      </c>
      <c r="D107" s="290">
        <v>1.0</v>
      </c>
      <c r="F107" s="290" t="s">
        <v>526</v>
      </c>
      <c r="G107" s="292">
        <v>2022.0</v>
      </c>
    </row>
    <row r="108">
      <c r="B108" s="290" t="s">
        <v>2761</v>
      </c>
      <c r="C108" s="290" t="str">
        <f t="shared" si="4"/>
        <v>#N/A</v>
      </c>
      <c r="D108" s="290">
        <v>1.0</v>
      </c>
      <c r="F108" s="290" t="s">
        <v>595</v>
      </c>
      <c r="G108" s="288"/>
    </row>
    <row r="109">
      <c r="B109" s="290" t="s">
        <v>2461</v>
      </c>
      <c r="C109" s="290" t="str">
        <f t="shared" si="4"/>
        <v>#N/A</v>
      </c>
      <c r="D109" s="290">
        <v>1.0</v>
      </c>
      <c r="F109" s="290" t="s">
        <v>299</v>
      </c>
      <c r="G109" s="288"/>
    </row>
    <row r="110">
      <c r="B110" s="290" t="s">
        <v>3212</v>
      </c>
      <c r="C110" s="290" t="str">
        <f t="shared" si="4"/>
        <v>#N/A</v>
      </c>
      <c r="D110" s="290">
        <v>1.0</v>
      </c>
      <c r="F110" s="290" t="s">
        <v>212</v>
      </c>
      <c r="G110" s="288"/>
    </row>
    <row r="111">
      <c r="B111" s="290" t="s">
        <v>2316</v>
      </c>
      <c r="C111" s="290" t="str">
        <f t="shared" si="4"/>
        <v>#N/A</v>
      </c>
      <c r="D111" s="290">
        <v>1.0</v>
      </c>
      <c r="F111" s="290" t="s">
        <v>309</v>
      </c>
      <c r="G111" s="288"/>
    </row>
    <row r="112">
      <c r="B112" s="290" t="s">
        <v>2075</v>
      </c>
      <c r="C112" s="290" t="str">
        <f t="shared" si="4"/>
        <v>#N/A</v>
      </c>
      <c r="D112" s="290">
        <v>1.0</v>
      </c>
      <c r="F112" s="290" t="s">
        <v>956</v>
      </c>
      <c r="G112" s="288"/>
    </row>
    <row r="113">
      <c r="B113" s="290" t="s">
        <v>2046</v>
      </c>
      <c r="C113" s="290" t="str">
        <f t="shared" si="4"/>
        <v>#N/A</v>
      </c>
      <c r="D113" s="290">
        <v>1.0</v>
      </c>
      <c r="F113" s="290" t="s">
        <v>3295</v>
      </c>
      <c r="G113" s="288"/>
    </row>
    <row r="114">
      <c r="B114" s="290" t="s">
        <v>3028</v>
      </c>
      <c r="C114" s="290" t="str">
        <f t="shared" si="4"/>
        <v>#N/A</v>
      </c>
      <c r="D114" s="290">
        <v>2.0</v>
      </c>
      <c r="F114" s="290" t="s">
        <v>864</v>
      </c>
      <c r="G114" s="292">
        <v>2022.0</v>
      </c>
    </row>
    <row r="115">
      <c r="B115" s="290" t="s">
        <v>2106</v>
      </c>
      <c r="C115" s="290" t="str">
        <f t="shared" si="4"/>
        <v>#N/A</v>
      </c>
      <c r="D115" s="290">
        <v>2.0</v>
      </c>
      <c r="F115" s="290" t="s">
        <v>291</v>
      </c>
      <c r="G115" s="288"/>
    </row>
    <row r="116">
      <c r="B116" s="290" t="s">
        <v>2453</v>
      </c>
      <c r="C116" s="290" t="str">
        <f t="shared" si="4"/>
        <v>#N/A</v>
      </c>
      <c r="D116" s="290">
        <v>1.0</v>
      </c>
      <c r="F116" s="290" t="s">
        <v>585</v>
      </c>
      <c r="G116" s="292">
        <v>2022.0</v>
      </c>
    </row>
    <row r="117">
      <c r="B117" s="290" t="s">
        <v>2536</v>
      </c>
      <c r="C117" s="290" t="str">
        <f t="shared" si="4"/>
        <v>#N/A</v>
      </c>
      <c r="D117" s="290">
        <v>1.0</v>
      </c>
      <c r="F117" s="290" t="s">
        <v>349</v>
      </c>
      <c r="G117" s="292">
        <v>2022.0</v>
      </c>
    </row>
    <row r="118">
      <c r="B118" s="290" t="s">
        <v>2869</v>
      </c>
      <c r="C118" s="290" t="str">
        <f t="shared" si="4"/>
        <v>#N/A</v>
      </c>
      <c r="D118" s="290">
        <v>1.0</v>
      </c>
      <c r="F118" s="290" t="s">
        <v>2880</v>
      </c>
      <c r="G118" s="292">
        <v>2022.0</v>
      </c>
    </row>
    <row r="119">
      <c r="B119" s="290" t="s">
        <v>3111</v>
      </c>
      <c r="C119" s="290" t="str">
        <f t="shared" si="4"/>
        <v>#N/A</v>
      </c>
      <c r="D119" s="290">
        <v>1.0</v>
      </c>
      <c r="F119" s="290" t="s">
        <v>939</v>
      </c>
      <c r="G119" s="288"/>
    </row>
    <row r="120">
      <c r="B120" s="290" t="s">
        <v>2726</v>
      </c>
      <c r="C120" s="290" t="str">
        <f t="shared" si="4"/>
        <v>#N/A</v>
      </c>
      <c r="D120" s="290">
        <v>2.0</v>
      </c>
      <c r="F120" s="290" t="s">
        <v>674</v>
      </c>
      <c r="G120" s="288"/>
    </row>
    <row r="121">
      <c r="B121" s="290" t="s">
        <v>2256</v>
      </c>
      <c r="C121" s="290" t="str">
        <f t="shared" si="4"/>
        <v>#N/A</v>
      </c>
      <c r="D121" s="290">
        <v>1.0</v>
      </c>
      <c r="F121" s="290" t="s">
        <v>756</v>
      </c>
      <c r="G121" s="288"/>
    </row>
    <row r="122">
      <c r="B122" s="290" t="s">
        <v>2308</v>
      </c>
      <c r="C122" s="290" t="str">
        <f t="shared" si="4"/>
        <v>#N/A</v>
      </c>
      <c r="D122" s="290">
        <v>1.0</v>
      </c>
      <c r="F122" s="290" t="s">
        <v>845</v>
      </c>
      <c r="G122" s="288"/>
    </row>
    <row r="123">
      <c r="B123" s="290" t="s">
        <v>3224</v>
      </c>
      <c r="C123" s="290" t="str">
        <f t="shared" si="4"/>
        <v>#N/A</v>
      </c>
      <c r="D123" s="290">
        <v>1.0</v>
      </c>
      <c r="F123" s="290" t="s">
        <v>268</v>
      </c>
      <c r="G123" s="288"/>
    </row>
    <row r="124">
      <c r="B124" s="290" t="s">
        <v>3182</v>
      </c>
      <c r="C124" s="290" t="str">
        <f t="shared" si="4"/>
        <v>#N/A</v>
      </c>
      <c r="D124" s="290">
        <v>1.0</v>
      </c>
      <c r="G124" s="288"/>
    </row>
    <row r="125">
      <c r="B125" s="290" t="s">
        <v>2491</v>
      </c>
      <c r="C125" s="290" t="str">
        <f t="shared" si="4"/>
        <v>#N/A</v>
      </c>
      <c r="D125" s="290">
        <v>1.0</v>
      </c>
      <c r="H125" s="288"/>
    </row>
    <row r="126">
      <c r="B126" s="290" t="s">
        <v>3232</v>
      </c>
      <c r="C126" s="290" t="str">
        <f t="shared" si="4"/>
        <v>#N/A</v>
      </c>
      <c r="D126" s="290">
        <v>1.0</v>
      </c>
      <c r="H126" s="288"/>
    </row>
    <row r="127">
      <c r="B127" s="290" t="s">
        <v>2615</v>
      </c>
      <c r="C127" s="290" t="str">
        <f t="shared" si="4"/>
        <v>#N/A</v>
      </c>
      <c r="D127" s="290">
        <v>1.0</v>
      </c>
      <c r="H127" s="288"/>
    </row>
    <row r="128">
      <c r="B128" s="290" t="s">
        <v>3206</v>
      </c>
      <c r="C128" s="290" t="str">
        <f t="shared" si="4"/>
        <v>#N/A</v>
      </c>
      <c r="D128" s="290">
        <v>2.0</v>
      </c>
      <c r="H128" s="288"/>
    </row>
    <row r="129">
      <c r="B129" s="290" t="s">
        <v>2456</v>
      </c>
      <c r="C129" s="290" t="str">
        <f t="shared" si="4"/>
        <v>#N/A</v>
      </c>
      <c r="D129" s="290">
        <v>1.0</v>
      </c>
      <c r="H129" s="288"/>
    </row>
    <row r="130">
      <c r="B130" s="290" t="s">
        <v>2091</v>
      </c>
      <c r="C130" s="290" t="str">
        <f t="shared" si="4"/>
        <v>#N/A</v>
      </c>
      <c r="D130" s="290">
        <v>1.0</v>
      </c>
      <c r="H130" s="288"/>
    </row>
    <row r="131">
      <c r="B131" s="290" t="s">
        <v>2058</v>
      </c>
      <c r="C131" s="290" t="str">
        <f t="shared" si="4"/>
        <v>#N/A</v>
      </c>
      <c r="D131" s="290">
        <v>1.0</v>
      </c>
      <c r="H131" s="288"/>
    </row>
    <row r="132">
      <c r="B132" s="290" t="s">
        <v>2609</v>
      </c>
      <c r="C132" s="290" t="str">
        <f t="shared" si="4"/>
        <v>#N/A</v>
      </c>
      <c r="D132" s="290">
        <v>2.0</v>
      </c>
      <c r="H132" s="288"/>
    </row>
    <row r="133">
      <c r="B133" s="290" t="s">
        <v>2040</v>
      </c>
      <c r="C133" s="290" t="str">
        <f t="shared" si="4"/>
        <v>#N/A</v>
      </c>
      <c r="D133" s="290">
        <v>1.0</v>
      </c>
      <c r="H133" s="288"/>
    </row>
    <row r="134">
      <c r="B134" s="290" t="s">
        <v>2700</v>
      </c>
      <c r="C134" s="290" t="str">
        <f t="shared" si="4"/>
        <v>#N/A</v>
      </c>
      <c r="D134" s="290">
        <v>1.0</v>
      </c>
      <c r="H134" s="288"/>
    </row>
    <row r="135">
      <c r="B135" s="290" t="s">
        <v>3052</v>
      </c>
      <c r="C135" s="290" t="str">
        <f t="shared" si="4"/>
        <v>#N/A</v>
      </c>
      <c r="D135" s="290">
        <v>1.0</v>
      </c>
      <c r="H135" s="288"/>
    </row>
    <row r="136">
      <c r="B136" s="290" t="s">
        <v>2422</v>
      </c>
      <c r="C136" s="290" t="str">
        <f t="shared" si="4"/>
        <v>#N/A</v>
      </c>
      <c r="D136" s="290">
        <v>1.0</v>
      </c>
      <c r="H136" s="288"/>
    </row>
    <row r="137">
      <c r="B137" s="290" t="s">
        <v>2955</v>
      </c>
      <c r="C137" s="289" t="s">
        <v>3296</v>
      </c>
      <c r="D137" s="290">
        <v>3.0</v>
      </c>
      <c r="H137" s="288"/>
    </row>
    <row r="138">
      <c r="B138" s="290" t="s">
        <v>2556</v>
      </c>
      <c r="C138" s="290" t="str">
        <f t="shared" ref="C138:C139" si="5">VLOOKUP(B138,F:F,1,0)</f>
        <v>#N/A</v>
      </c>
      <c r="D138" s="290">
        <v>1.0</v>
      </c>
      <c r="H138" s="288"/>
    </row>
    <row r="139">
      <c r="B139" s="290" t="s">
        <v>2359</v>
      </c>
      <c r="C139" s="290" t="str">
        <f t="shared" si="5"/>
        <v>#N/A</v>
      </c>
      <c r="D139" s="290">
        <v>1.0</v>
      </c>
      <c r="H139" s="288"/>
    </row>
    <row r="140">
      <c r="B140" s="290" t="s">
        <v>2166</v>
      </c>
      <c r="C140" s="290" t="s">
        <v>2166</v>
      </c>
      <c r="D140" s="290">
        <v>1.0</v>
      </c>
      <c r="H140" s="288"/>
    </row>
    <row r="141">
      <c r="B141" s="290" t="s">
        <v>2122</v>
      </c>
      <c r="C141" s="290" t="str">
        <f t="shared" ref="C141:C197" si="6">VLOOKUP(B141,F:F,1,0)</f>
        <v>#N/A</v>
      </c>
      <c r="D141" s="290">
        <v>1.0</v>
      </c>
      <c r="H141" s="288"/>
    </row>
    <row r="142">
      <c r="B142" s="290" t="s">
        <v>1654</v>
      </c>
      <c r="C142" s="290" t="str">
        <f t="shared" si="6"/>
        <v>#N/A</v>
      </c>
      <c r="D142" s="290">
        <v>3.0</v>
      </c>
      <c r="H142" s="288"/>
    </row>
    <row r="143">
      <c r="B143" s="290" t="s">
        <v>2590</v>
      </c>
      <c r="C143" s="290" t="str">
        <f t="shared" si="6"/>
        <v>#N/A</v>
      </c>
      <c r="D143" s="290">
        <v>1.0</v>
      </c>
      <c r="H143" s="288"/>
    </row>
    <row r="144">
      <c r="B144" s="290" t="s">
        <v>2933</v>
      </c>
      <c r="C144" s="290" t="str">
        <f t="shared" si="6"/>
        <v>#N/A</v>
      </c>
      <c r="D144" s="290">
        <v>2.0</v>
      </c>
      <c r="H144" s="288"/>
    </row>
    <row r="145">
      <c r="B145" s="290" t="s">
        <v>2781</v>
      </c>
      <c r="C145" s="290" t="str">
        <f t="shared" si="6"/>
        <v>#N/A</v>
      </c>
      <c r="D145" s="290">
        <v>1.0</v>
      </c>
      <c r="H145" s="288"/>
    </row>
    <row r="146">
      <c r="B146" s="290" t="s">
        <v>2693</v>
      </c>
      <c r="C146" s="290" t="str">
        <f t="shared" si="6"/>
        <v>#N/A</v>
      </c>
      <c r="D146" s="290">
        <v>1.0</v>
      </c>
      <c r="H146" s="288"/>
    </row>
    <row r="147">
      <c r="B147" s="290" t="s">
        <v>3161</v>
      </c>
      <c r="C147" s="290" t="str">
        <f t="shared" si="6"/>
        <v>#N/A</v>
      </c>
      <c r="D147" s="290">
        <v>1.0</v>
      </c>
      <c r="H147" s="288"/>
    </row>
    <row r="148">
      <c r="B148" s="290" t="s">
        <v>3125</v>
      </c>
      <c r="C148" s="290" t="str">
        <f t="shared" si="6"/>
        <v>#N/A</v>
      </c>
      <c r="D148" s="290">
        <v>1.0</v>
      </c>
      <c r="H148" s="288"/>
    </row>
    <row r="149">
      <c r="B149" s="290" t="s">
        <v>2966</v>
      </c>
      <c r="C149" s="290" t="str">
        <f t="shared" si="6"/>
        <v>#N/A</v>
      </c>
      <c r="D149" s="290">
        <v>1.0</v>
      </c>
      <c r="H149" s="288"/>
    </row>
    <row r="150">
      <c r="B150" s="290" t="s">
        <v>2364</v>
      </c>
      <c r="C150" s="290" t="str">
        <f t="shared" si="6"/>
        <v>#N/A</v>
      </c>
      <c r="D150" s="290">
        <v>1.0</v>
      </c>
      <c r="H150" s="288"/>
    </row>
    <row r="151">
      <c r="B151" s="290" t="s">
        <v>2474</v>
      </c>
      <c r="C151" s="290" t="str">
        <f t="shared" si="6"/>
        <v>#N/A</v>
      </c>
      <c r="D151" s="290">
        <v>3.0</v>
      </c>
      <c r="H151" s="288"/>
    </row>
    <row r="152">
      <c r="B152" s="290" t="s">
        <v>2893</v>
      </c>
      <c r="C152" s="290" t="str">
        <f t="shared" si="6"/>
        <v>#N/A</v>
      </c>
      <c r="D152" s="290">
        <v>1.0</v>
      </c>
      <c r="H152" s="288"/>
    </row>
    <row r="153">
      <c r="B153" s="290" t="s">
        <v>2326</v>
      </c>
      <c r="C153" s="290" t="str">
        <f t="shared" si="6"/>
        <v>#N/A</v>
      </c>
      <c r="D153" s="290">
        <v>1.0</v>
      </c>
      <c r="H153" s="288"/>
    </row>
    <row r="154">
      <c r="B154" s="290" t="s">
        <v>2909</v>
      </c>
      <c r="C154" s="290" t="str">
        <f t="shared" si="6"/>
        <v>#N/A</v>
      </c>
      <c r="D154" s="290">
        <v>1.0</v>
      </c>
      <c r="H154" s="288"/>
    </row>
    <row r="155">
      <c r="B155" s="290" t="s">
        <v>2757</v>
      </c>
      <c r="C155" s="290" t="str">
        <f t="shared" si="6"/>
        <v>#N/A</v>
      </c>
      <c r="D155" s="290">
        <v>2.0</v>
      </c>
      <c r="H155" s="288"/>
    </row>
    <row r="156">
      <c r="B156" s="290" t="s">
        <v>2510</v>
      </c>
      <c r="C156" s="290" t="str">
        <f t="shared" si="6"/>
        <v>#N/A</v>
      </c>
      <c r="D156" s="290">
        <v>1.0</v>
      </c>
      <c r="H156" s="288"/>
    </row>
    <row r="157">
      <c r="B157" s="290" t="s">
        <v>3219</v>
      </c>
      <c r="C157" s="290" t="str">
        <f t="shared" si="6"/>
        <v>#N/A</v>
      </c>
      <c r="D157" s="290">
        <v>1.0</v>
      </c>
      <c r="H157" s="288"/>
    </row>
    <row r="158">
      <c r="B158" s="290" t="s">
        <v>2154</v>
      </c>
      <c r="C158" s="290" t="str">
        <f t="shared" si="6"/>
        <v>#N/A</v>
      </c>
      <c r="D158" s="290">
        <v>1.0</v>
      </c>
      <c r="H158" s="288"/>
    </row>
    <row r="159">
      <c r="B159" s="290" t="s">
        <v>2549</v>
      </c>
      <c r="C159" s="290" t="str">
        <f t="shared" si="6"/>
        <v>#N/A</v>
      </c>
      <c r="D159" s="290">
        <v>1.0</v>
      </c>
      <c r="H159" s="288"/>
    </row>
    <row r="160">
      <c r="B160" s="290" t="s">
        <v>3188</v>
      </c>
      <c r="C160" s="290" t="str">
        <f t="shared" si="6"/>
        <v>#N/A</v>
      </c>
      <c r="D160" s="290">
        <v>1.0</v>
      </c>
      <c r="H160" s="288"/>
    </row>
    <row r="161">
      <c r="B161" s="290" t="s">
        <v>3043</v>
      </c>
      <c r="C161" s="290" t="str">
        <f t="shared" si="6"/>
        <v>#N/A</v>
      </c>
      <c r="D161" s="290">
        <v>1.0</v>
      </c>
      <c r="H161" s="288"/>
    </row>
    <row r="162">
      <c r="B162" s="290" t="s">
        <v>2991</v>
      </c>
      <c r="C162" s="290" t="str">
        <f t="shared" si="6"/>
        <v>#N/A</v>
      </c>
      <c r="D162" s="290">
        <v>1.0</v>
      </c>
      <c r="H162" s="288"/>
    </row>
    <row r="163">
      <c r="B163" s="290" t="s">
        <v>2660</v>
      </c>
      <c r="C163" s="290" t="str">
        <f t="shared" si="6"/>
        <v>#N/A</v>
      </c>
      <c r="D163" s="290">
        <v>2.0</v>
      </c>
      <c r="H163" s="288"/>
    </row>
    <row r="164">
      <c r="B164" s="290" t="s">
        <v>2487</v>
      </c>
      <c r="C164" s="290" t="str">
        <f t="shared" si="6"/>
        <v>#N/A</v>
      </c>
      <c r="D164" s="290">
        <v>1.0</v>
      </c>
      <c r="H164" s="288"/>
    </row>
    <row r="165">
      <c r="B165" s="290" t="s">
        <v>354</v>
      </c>
      <c r="C165" s="290" t="str">
        <f t="shared" si="6"/>
        <v>#N/A</v>
      </c>
      <c r="D165" s="290">
        <v>1.0</v>
      </c>
      <c r="H165" s="288"/>
    </row>
    <row r="166">
      <c r="B166" s="290" t="s">
        <v>3283</v>
      </c>
      <c r="C166" s="290" t="str">
        <f t="shared" si="6"/>
        <v>#N/A</v>
      </c>
      <c r="D166" s="290">
        <v>3.0</v>
      </c>
      <c r="H166" s="288"/>
    </row>
    <row r="167">
      <c r="B167" s="290" t="s">
        <v>2175</v>
      </c>
      <c r="C167" s="290" t="str">
        <f t="shared" si="6"/>
        <v>#N/A</v>
      </c>
      <c r="D167" s="290">
        <v>2.0</v>
      </c>
      <c r="H167" s="288"/>
    </row>
    <row r="168">
      <c r="B168" s="290" t="s">
        <v>2836</v>
      </c>
      <c r="C168" s="290" t="str">
        <f t="shared" si="6"/>
        <v>#N/A</v>
      </c>
      <c r="D168" s="290">
        <v>2.0</v>
      </c>
      <c r="H168" s="288"/>
    </row>
    <row r="169">
      <c r="B169" s="290" t="s">
        <v>2972</v>
      </c>
      <c r="C169" s="290" t="str">
        <f t="shared" si="6"/>
        <v>#N/A</v>
      </c>
      <c r="D169" s="290">
        <v>1.0</v>
      </c>
      <c r="H169" s="288"/>
    </row>
    <row r="170">
      <c r="B170" s="290" t="s">
        <v>3198</v>
      </c>
      <c r="C170" s="290" t="str">
        <f t="shared" si="6"/>
        <v>#N/A</v>
      </c>
      <c r="D170" s="290">
        <v>1.0</v>
      </c>
      <c r="H170" s="288"/>
    </row>
    <row r="171">
      <c r="B171" s="290" t="s">
        <v>2544</v>
      </c>
      <c r="C171" s="290" t="str">
        <f t="shared" si="6"/>
        <v>#N/A</v>
      </c>
      <c r="D171" s="290">
        <v>1.0</v>
      </c>
      <c r="H171" s="288"/>
    </row>
    <row r="172">
      <c r="B172" s="290" t="s">
        <v>2221</v>
      </c>
      <c r="C172" s="290" t="str">
        <f t="shared" si="6"/>
        <v>#N/A</v>
      </c>
      <c r="D172" s="290">
        <v>2.0</v>
      </c>
      <c r="H172" s="288"/>
    </row>
    <row r="173">
      <c r="B173" s="290" t="s">
        <v>3107</v>
      </c>
      <c r="C173" s="290" t="str">
        <f t="shared" si="6"/>
        <v>#N/A</v>
      </c>
      <c r="D173" s="290">
        <v>1.0</v>
      </c>
      <c r="H173" s="288"/>
    </row>
    <row r="174">
      <c r="B174" s="290" t="s">
        <v>2944</v>
      </c>
      <c r="C174" s="290" t="str">
        <f t="shared" si="6"/>
        <v>#N/A</v>
      </c>
      <c r="D174" s="290">
        <v>1.0</v>
      </c>
      <c r="H174" s="288"/>
    </row>
    <row r="175">
      <c r="B175" s="290" t="s">
        <v>2292</v>
      </c>
      <c r="C175" s="290" t="str">
        <f t="shared" si="6"/>
        <v>#N/A</v>
      </c>
      <c r="D175" s="290">
        <v>1.0</v>
      </c>
      <c r="H175" s="288"/>
    </row>
    <row r="176">
      <c r="B176" s="290" t="s">
        <v>2630</v>
      </c>
      <c r="C176" s="290" t="str">
        <f t="shared" si="6"/>
        <v>#N/A</v>
      </c>
      <c r="D176" s="290">
        <v>2.0</v>
      </c>
      <c r="H176" s="288"/>
    </row>
    <row r="177">
      <c r="B177" s="290" t="s">
        <v>2018</v>
      </c>
      <c r="C177" s="290" t="str">
        <f t="shared" si="6"/>
        <v>#N/A</v>
      </c>
      <c r="D177" s="290">
        <v>1.0</v>
      </c>
      <c r="H177" s="288"/>
    </row>
    <row r="178">
      <c r="B178" s="290" t="s">
        <v>2099</v>
      </c>
      <c r="C178" s="290" t="str">
        <f t="shared" si="6"/>
        <v>#N/A</v>
      </c>
      <c r="D178" s="290">
        <v>3.0</v>
      </c>
      <c r="H178" s="288"/>
    </row>
    <row r="179">
      <c r="B179" s="290" t="s">
        <v>2414</v>
      </c>
      <c r="C179" s="290" t="str">
        <f t="shared" si="6"/>
        <v>#N/A</v>
      </c>
      <c r="D179" s="290">
        <v>1.0</v>
      </c>
      <c r="H179" s="288"/>
    </row>
    <row r="180">
      <c r="B180" s="290" t="s">
        <v>2524</v>
      </c>
      <c r="C180" s="290" t="str">
        <f t="shared" si="6"/>
        <v>#N/A</v>
      </c>
      <c r="D180" s="290">
        <v>1.0</v>
      </c>
      <c r="H180" s="288"/>
    </row>
    <row r="181">
      <c r="B181" s="290" t="s">
        <v>2640</v>
      </c>
      <c r="C181" s="290" t="str">
        <f t="shared" si="6"/>
        <v>#N/A</v>
      </c>
      <c r="D181" s="290">
        <v>1.0</v>
      </c>
      <c r="H181" s="288"/>
    </row>
    <row r="182">
      <c r="B182" s="290" t="s">
        <v>2237</v>
      </c>
      <c r="C182" s="290" t="str">
        <f t="shared" si="6"/>
        <v>#N/A</v>
      </c>
      <c r="D182" s="290">
        <v>1.0</v>
      </c>
      <c r="H182" s="288"/>
    </row>
    <row r="183">
      <c r="B183" s="290" t="s">
        <v>2766</v>
      </c>
      <c r="C183" s="290" t="str">
        <f t="shared" si="6"/>
        <v>#N/A</v>
      </c>
      <c r="D183" s="290">
        <v>1.0</v>
      </c>
      <c r="H183" s="288"/>
    </row>
    <row r="184">
      <c r="B184" s="290" t="s">
        <v>1528</v>
      </c>
      <c r="C184" s="290" t="str">
        <f t="shared" si="6"/>
        <v>#N/A</v>
      </c>
      <c r="D184" s="290">
        <v>1.0</v>
      </c>
      <c r="H184" s="288"/>
    </row>
    <row r="185">
      <c r="B185" s="290" t="s">
        <v>2570</v>
      </c>
      <c r="C185" s="290" t="str">
        <f t="shared" si="6"/>
        <v>#N/A</v>
      </c>
      <c r="D185" s="290">
        <v>1.0</v>
      </c>
      <c r="H185" s="288"/>
    </row>
    <row r="186">
      <c r="B186" s="290" t="s">
        <v>2685</v>
      </c>
      <c r="C186" s="290" t="str">
        <f t="shared" si="6"/>
        <v>#N/A</v>
      </c>
      <c r="D186" s="290">
        <v>2.0</v>
      </c>
      <c r="H186" s="288"/>
    </row>
    <row r="187">
      <c r="B187" s="290" t="s">
        <v>3134</v>
      </c>
      <c r="C187" s="290" t="str">
        <f t="shared" si="6"/>
        <v>#N/A</v>
      </c>
      <c r="D187" s="290">
        <v>1.0</v>
      </c>
      <c r="H187" s="288"/>
    </row>
    <row r="188">
      <c r="B188" s="290" t="s">
        <v>2795</v>
      </c>
      <c r="C188" s="290" t="str">
        <f t="shared" si="6"/>
        <v>#N/A</v>
      </c>
      <c r="D188" s="290">
        <v>1.0</v>
      </c>
      <c r="H188" s="288"/>
    </row>
    <row r="189">
      <c r="B189" s="290" t="s">
        <v>3024</v>
      </c>
      <c r="C189" s="290" t="str">
        <f t="shared" si="6"/>
        <v>#N/A</v>
      </c>
      <c r="D189" s="290">
        <v>1.0</v>
      </c>
      <c r="H189" s="288"/>
    </row>
    <row r="190">
      <c r="B190" s="290" t="s">
        <v>1998</v>
      </c>
      <c r="C190" s="290" t="str">
        <f t="shared" si="6"/>
        <v>#N/A</v>
      </c>
      <c r="D190" s="290">
        <v>4.0</v>
      </c>
      <c r="H190" s="288"/>
    </row>
    <row r="191">
      <c r="B191" s="290" t="s">
        <v>2066</v>
      </c>
      <c r="C191" s="290" t="str">
        <f t="shared" si="6"/>
        <v>#N/A</v>
      </c>
      <c r="D191" s="290">
        <v>1.0</v>
      </c>
      <c r="H191" s="288"/>
    </row>
    <row r="192">
      <c r="B192" s="290" t="s">
        <v>2228</v>
      </c>
      <c r="C192" s="290" t="str">
        <f t="shared" si="6"/>
        <v>#N/A</v>
      </c>
      <c r="D192" s="290">
        <v>2.0</v>
      </c>
      <c r="H192" s="288"/>
    </row>
    <row r="193">
      <c r="B193" s="290" t="s">
        <v>2800</v>
      </c>
      <c r="C193" s="290" t="str">
        <f t="shared" si="6"/>
        <v>#N/A</v>
      </c>
      <c r="D193" s="290">
        <v>1.0</v>
      </c>
      <c r="H193" s="288"/>
    </row>
    <row r="194">
      <c r="B194" s="290" t="s">
        <v>2285</v>
      </c>
      <c r="C194" s="290" t="str">
        <f t="shared" si="6"/>
        <v>#N/A</v>
      </c>
      <c r="D194" s="290">
        <v>2.0</v>
      </c>
      <c r="H194" s="288"/>
    </row>
    <row r="195">
      <c r="B195" s="290" t="s">
        <v>2665</v>
      </c>
      <c r="C195" s="290" t="str">
        <f t="shared" si="6"/>
        <v>#N/A</v>
      </c>
      <c r="D195" s="290">
        <v>1.0</v>
      </c>
      <c r="H195" s="288"/>
    </row>
    <row r="196">
      <c r="B196" s="290" t="s">
        <v>2753</v>
      </c>
      <c r="C196" s="290" t="str">
        <f t="shared" si="6"/>
        <v>#N/A</v>
      </c>
      <c r="D196" s="290">
        <v>1.0</v>
      </c>
      <c r="H196" s="288"/>
    </row>
    <row r="197">
      <c r="B197" s="290" t="s">
        <v>3119</v>
      </c>
      <c r="C197" s="290" t="str">
        <f t="shared" si="6"/>
        <v>#N/A</v>
      </c>
      <c r="D197" s="290">
        <v>1.0</v>
      </c>
      <c r="H197" s="288"/>
    </row>
    <row r="198">
      <c r="H198" s="288"/>
    </row>
    <row r="199">
      <c r="H199" s="288"/>
    </row>
    <row r="200">
      <c r="H200" s="288"/>
    </row>
    <row r="201">
      <c r="H201" s="288"/>
    </row>
    <row r="202">
      <c r="H202" s="288"/>
    </row>
    <row r="203">
      <c r="H203" s="288"/>
    </row>
    <row r="204">
      <c r="H204" s="288"/>
    </row>
    <row r="205">
      <c r="H205" s="288"/>
    </row>
    <row r="206">
      <c r="H206" s="288"/>
    </row>
    <row r="207">
      <c r="H207" s="288"/>
    </row>
    <row r="208">
      <c r="H208" s="288"/>
    </row>
    <row r="209">
      <c r="H209" s="288"/>
    </row>
    <row r="210">
      <c r="H210" s="288"/>
    </row>
    <row r="211">
      <c r="H211" s="288"/>
    </row>
    <row r="212">
      <c r="H212" s="288"/>
    </row>
    <row r="213">
      <c r="H213" s="288"/>
    </row>
    <row r="214">
      <c r="H214" s="288"/>
    </row>
    <row r="215">
      <c r="H215" s="288"/>
    </row>
    <row r="216">
      <c r="H216" s="288"/>
    </row>
    <row r="217">
      <c r="H217" s="288"/>
    </row>
    <row r="218">
      <c r="H218" s="288"/>
    </row>
    <row r="219">
      <c r="H219" s="288"/>
    </row>
    <row r="220">
      <c r="H220" s="288"/>
    </row>
    <row r="221">
      <c r="H221" s="288"/>
    </row>
    <row r="222">
      <c r="H222" s="288"/>
    </row>
    <row r="223">
      <c r="H223" s="288"/>
    </row>
    <row r="224">
      <c r="H224" s="288"/>
    </row>
    <row r="225">
      <c r="H225" s="288"/>
    </row>
    <row r="226">
      <c r="H226" s="288"/>
    </row>
    <row r="227">
      <c r="H227" s="288"/>
    </row>
    <row r="228">
      <c r="H228" s="288"/>
    </row>
    <row r="229">
      <c r="H229" s="288"/>
    </row>
    <row r="230">
      <c r="H230" s="288"/>
    </row>
    <row r="231">
      <c r="H231" s="288"/>
    </row>
    <row r="232">
      <c r="H232" s="288"/>
    </row>
    <row r="233">
      <c r="H233" s="288"/>
    </row>
    <row r="234">
      <c r="H234" s="288"/>
    </row>
    <row r="235">
      <c r="H235" s="288"/>
    </row>
    <row r="236">
      <c r="H236" s="288"/>
    </row>
    <row r="237">
      <c r="H237" s="288"/>
    </row>
    <row r="238">
      <c r="H238" s="288"/>
    </row>
    <row r="239">
      <c r="H239" s="288"/>
    </row>
    <row r="240">
      <c r="H240" s="288"/>
    </row>
    <row r="241">
      <c r="H241" s="288"/>
    </row>
    <row r="242">
      <c r="H242" s="288"/>
    </row>
    <row r="243">
      <c r="H243" s="288"/>
    </row>
    <row r="244">
      <c r="H244" s="288"/>
    </row>
    <row r="245">
      <c r="H245" s="288"/>
    </row>
    <row r="246">
      <c r="H246" s="288"/>
    </row>
    <row r="247">
      <c r="H247" s="288"/>
    </row>
    <row r="248">
      <c r="H248" s="288"/>
    </row>
    <row r="249">
      <c r="H249" s="288"/>
    </row>
    <row r="250">
      <c r="H250" s="288"/>
    </row>
    <row r="251">
      <c r="H251" s="288"/>
    </row>
    <row r="252">
      <c r="H252" s="288"/>
    </row>
    <row r="253">
      <c r="H253" s="288"/>
    </row>
    <row r="254">
      <c r="H254" s="288"/>
    </row>
    <row r="255">
      <c r="H255" s="288"/>
    </row>
    <row r="256">
      <c r="H256" s="288"/>
    </row>
    <row r="257">
      <c r="H257" s="288"/>
    </row>
    <row r="258">
      <c r="H258" s="288"/>
    </row>
    <row r="259">
      <c r="H259" s="288"/>
    </row>
    <row r="260">
      <c r="H260" s="288"/>
    </row>
    <row r="261">
      <c r="H261" s="288"/>
    </row>
    <row r="262">
      <c r="H262" s="288"/>
    </row>
    <row r="263">
      <c r="H263" s="288"/>
    </row>
    <row r="264">
      <c r="H264" s="288"/>
    </row>
    <row r="265">
      <c r="H265" s="288"/>
    </row>
    <row r="266">
      <c r="H266" s="288"/>
    </row>
    <row r="267">
      <c r="H267" s="288"/>
    </row>
    <row r="268">
      <c r="H268" s="288"/>
    </row>
    <row r="269">
      <c r="H269" s="288"/>
    </row>
    <row r="270">
      <c r="H270" s="288"/>
    </row>
    <row r="271">
      <c r="H271" s="288"/>
    </row>
    <row r="272">
      <c r="H272" s="288"/>
    </row>
    <row r="273">
      <c r="H273" s="288"/>
    </row>
    <row r="274">
      <c r="H274" s="288"/>
    </row>
    <row r="275">
      <c r="H275" s="288"/>
    </row>
    <row r="276">
      <c r="H276" s="288"/>
    </row>
    <row r="277">
      <c r="H277" s="288"/>
    </row>
    <row r="278">
      <c r="H278" s="288"/>
    </row>
    <row r="279">
      <c r="H279" s="288"/>
    </row>
    <row r="280">
      <c r="H280" s="288"/>
    </row>
    <row r="281">
      <c r="H281" s="288"/>
    </row>
    <row r="282">
      <c r="H282" s="288"/>
    </row>
    <row r="283">
      <c r="H283" s="288"/>
    </row>
    <row r="284">
      <c r="H284" s="288"/>
    </row>
    <row r="285">
      <c r="H285" s="288"/>
    </row>
    <row r="286">
      <c r="H286" s="288"/>
    </row>
    <row r="287">
      <c r="H287" s="288"/>
    </row>
    <row r="288">
      <c r="H288" s="288"/>
    </row>
    <row r="289">
      <c r="H289" s="288"/>
    </row>
    <row r="290">
      <c r="H290" s="288"/>
    </row>
    <row r="291">
      <c r="H291" s="288"/>
    </row>
    <row r="292">
      <c r="H292" s="288"/>
    </row>
    <row r="293">
      <c r="H293" s="288"/>
    </row>
    <row r="294">
      <c r="H294" s="288"/>
    </row>
    <row r="295">
      <c r="H295" s="288"/>
    </row>
    <row r="296">
      <c r="H296" s="288"/>
    </row>
    <row r="297">
      <c r="H297" s="288"/>
    </row>
    <row r="298">
      <c r="H298" s="288"/>
    </row>
    <row r="299">
      <c r="H299" s="288"/>
    </row>
    <row r="300">
      <c r="H300" s="288"/>
    </row>
    <row r="301">
      <c r="H301" s="288"/>
    </row>
    <row r="302">
      <c r="H302" s="288"/>
    </row>
    <row r="303">
      <c r="H303" s="288"/>
    </row>
    <row r="304">
      <c r="H304" s="288"/>
    </row>
    <row r="305">
      <c r="H305" s="288"/>
    </row>
    <row r="306">
      <c r="H306" s="288"/>
    </row>
    <row r="307">
      <c r="H307" s="288"/>
    </row>
    <row r="308">
      <c r="H308" s="288"/>
    </row>
    <row r="309">
      <c r="H309" s="288"/>
    </row>
    <row r="310">
      <c r="H310" s="288"/>
    </row>
    <row r="311">
      <c r="H311" s="288"/>
    </row>
    <row r="312">
      <c r="H312" s="288"/>
    </row>
    <row r="313">
      <c r="H313" s="288"/>
    </row>
    <row r="314">
      <c r="H314" s="288"/>
    </row>
    <row r="315">
      <c r="H315" s="288"/>
    </row>
    <row r="316">
      <c r="H316" s="288"/>
    </row>
    <row r="317">
      <c r="H317" s="288"/>
    </row>
    <row r="318">
      <c r="H318" s="288"/>
    </row>
    <row r="319">
      <c r="H319" s="288"/>
    </row>
    <row r="320">
      <c r="H320" s="288"/>
    </row>
    <row r="321">
      <c r="H321" s="288"/>
    </row>
    <row r="322">
      <c r="H322" s="288"/>
    </row>
    <row r="323">
      <c r="H323" s="288"/>
    </row>
    <row r="324">
      <c r="H324" s="288"/>
    </row>
    <row r="325">
      <c r="H325" s="288"/>
    </row>
    <row r="326">
      <c r="H326" s="288"/>
    </row>
    <row r="327">
      <c r="H327" s="288"/>
    </row>
    <row r="328">
      <c r="H328" s="288"/>
    </row>
    <row r="329">
      <c r="H329" s="288"/>
    </row>
    <row r="330">
      <c r="H330" s="288"/>
    </row>
    <row r="331">
      <c r="H331" s="288"/>
    </row>
    <row r="332">
      <c r="H332" s="288"/>
    </row>
    <row r="333">
      <c r="H333" s="288"/>
    </row>
    <row r="334">
      <c r="H334" s="288"/>
    </row>
    <row r="335">
      <c r="H335" s="288"/>
    </row>
    <row r="336">
      <c r="H336" s="288"/>
    </row>
    <row r="337">
      <c r="H337" s="288"/>
    </row>
    <row r="338">
      <c r="H338" s="288"/>
    </row>
    <row r="339">
      <c r="H339" s="288"/>
    </row>
    <row r="340">
      <c r="H340" s="288"/>
    </row>
    <row r="341">
      <c r="H341" s="288"/>
    </row>
    <row r="342">
      <c r="H342" s="288"/>
    </row>
    <row r="343">
      <c r="H343" s="288"/>
    </row>
    <row r="344">
      <c r="H344" s="288"/>
    </row>
    <row r="345">
      <c r="H345" s="288"/>
    </row>
    <row r="346">
      <c r="H346" s="288"/>
    </row>
    <row r="347">
      <c r="H347" s="288"/>
    </row>
    <row r="348">
      <c r="H348" s="288"/>
    </row>
    <row r="349">
      <c r="H349" s="288"/>
    </row>
    <row r="350">
      <c r="H350" s="288"/>
    </row>
    <row r="351">
      <c r="H351" s="288"/>
    </row>
    <row r="352">
      <c r="H352" s="288"/>
    </row>
    <row r="353">
      <c r="H353" s="288"/>
    </row>
    <row r="354">
      <c r="H354" s="288"/>
    </row>
    <row r="355">
      <c r="H355" s="288"/>
    </row>
    <row r="356">
      <c r="H356" s="288"/>
    </row>
    <row r="357">
      <c r="H357" s="288"/>
    </row>
    <row r="358">
      <c r="H358" s="288"/>
    </row>
    <row r="359">
      <c r="H359" s="288"/>
    </row>
    <row r="360">
      <c r="H360" s="288"/>
    </row>
    <row r="361">
      <c r="H361" s="288"/>
    </row>
    <row r="362">
      <c r="H362" s="288"/>
    </row>
    <row r="363">
      <c r="H363" s="288"/>
    </row>
    <row r="364">
      <c r="H364" s="288"/>
    </row>
    <row r="365">
      <c r="H365" s="288"/>
    </row>
    <row r="366">
      <c r="H366" s="288"/>
    </row>
    <row r="367">
      <c r="H367" s="288"/>
    </row>
    <row r="368">
      <c r="H368" s="288"/>
    </row>
    <row r="369">
      <c r="H369" s="288"/>
    </row>
    <row r="370">
      <c r="H370" s="288"/>
    </row>
    <row r="371">
      <c r="H371" s="288"/>
    </row>
    <row r="372">
      <c r="H372" s="288"/>
    </row>
    <row r="373">
      <c r="H373" s="288"/>
    </row>
    <row r="374">
      <c r="H374" s="288"/>
    </row>
    <row r="375">
      <c r="H375" s="288"/>
    </row>
    <row r="376">
      <c r="H376" s="288"/>
    </row>
    <row r="377">
      <c r="H377" s="288"/>
    </row>
    <row r="378">
      <c r="H378" s="288"/>
    </row>
    <row r="379">
      <c r="H379" s="288"/>
    </row>
    <row r="380">
      <c r="H380" s="288"/>
    </row>
    <row r="381">
      <c r="H381" s="288"/>
    </row>
    <row r="382">
      <c r="H382" s="288"/>
    </row>
    <row r="383">
      <c r="H383" s="288"/>
    </row>
    <row r="384">
      <c r="H384" s="288"/>
    </row>
    <row r="385">
      <c r="H385" s="288"/>
    </row>
    <row r="386">
      <c r="H386" s="288"/>
    </row>
    <row r="387">
      <c r="H387" s="288"/>
    </row>
    <row r="388">
      <c r="H388" s="288"/>
    </row>
    <row r="389">
      <c r="H389" s="288"/>
    </row>
    <row r="390">
      <c r="H390" s="288"/>
    </row>
    <row r="391">
      <c r="H391" s="288"/>
    </row>
    <row r="392">
      <c r="H392" s="288"/>
    </row>
    <row r="393">
      <c r="H393" s="288"/>
    </row>
    <row r="394">
      <c r="H394" s="288"/>
    </row>
    <row r="395">
      <c r="H395" s="288"/>
    </row>
    <row r="396">
      <c r="H396" s="288"/>
    </row>
    <row r="397">
      <c r="H397" s="288"/>
    </row>
    <row r="398">
      <c r="H398" s="288"/>
    </row>
    <row r="399">
      <c r="H399" s="288"/>
    </row>
    <row r="400">
      <c r="H400" s="288"/>
    </row>
    <row r="401">
      <c r="H401" s="288"/>
    </row>
    <row r="402">
      <c r="H402" s="288"/>
    </row>
    <row r="403">
      <c r="H403" s="288"/>
    </row>
    <row r="404">
      <c r="H404" s="288"/>
    </row>
    <row r="405">
      <c r="H405" s="288"/>
    </row>
    <row r="406">
      <c r="H406" s="288"/>
    </row>
    <row r="407">
      <c r="H407" s="288"/>
    </row>
    <row r="408">
      <c r="H408" s="288"/>
    </row>
    <row r="409">
      <c r="H409" s="288"/>
    </row>
    <row r="410">
      <c r="H410" s="288"/>
    </row>
    <row r="411">
      <c r="H411" s="288"/>
    </row>
    <row r="412">
      <c r="H412" s="288"/>
    </row>
    <row r="413">
      <c r="H413" s="288"/>
    </row>
    <row r="414">
      <c r="H414" s="288"/>
    </row>
    <row r="415">
      <c r="H415" s="288"/>
    </row>
    <row r="416">
      <c r="H416" s="288"/>
    </row>
    <row r="417">
      <c r="H417" s="288"/>
    </row>
    <row r="418">
      <c r="H418" s="288"/>
    </row>
    <row r="419">
      <c r="H419" s="288"/>
    </row>
    <row r="420">
      <c r="H420" s="288"/>
    </row>
    <row r="421">
      <c r="H421" s="288"/>
    </row>
    <row r="422">
      <c r="H422" s="288"/>
    </row>
    <row r="423">
      <c r="H423" s="288"/>
    </row>
    <row r="424">
      <c r="H424" s="288"/>
    </row>
    <row r="425">
      <c r="H425" s="288"/>
    </row>
    <row r="426">
      <c r="H426" s="288"/>
    </row>
    <row r="427">
      <c r="H427" s="288"/>
    </row>
    <row r="428">
      <c r="H428" s="288"/>
    </row>
    <row r="429">
      <c r="H429" s="288"/>
    </row>
    <row r="430">
      <c r="H430" s="288"/>
    </row>
    <row r="431">
      <c r="H431" s="288"/>
    </row>
    <row r="432">
      <c r="H432" s="288"/>
    </row>
    <row r="433">
      <c r="H433" s="288"/>
    </row>
    <row r="434">
      <c r="H434" s="288"/>
    </row>
    <row r="435">
      <c r="H435" s="288"/>
    </row>
    <row r="436">
      <c r="H436" s="288"/>
    </row>
    <row r="437">
      <c r="H437" s="288"/>
    </row>
    <row r="438">
      <c r="H438" s="288"/>
    </row>
    <row r="439">
      <c r="H439" s="288"/>
    </row>
    <row r="440">
      <c r="H440" s="288"/>
    </row>
    <row r="441">
      <c r="H441" s="288"/>
    </row>
    <row r="442">
      <c r="H442" s="288"/>
    </row>
    <row r="443">
      <c r="H443" s="288"/>
    </row>
    <row r="444">
      <c r="H444" s="288"/>
    </row>
    <row r="445">
      <c r="H445" s="288"/>
    </row>
    <row r="446">
      <c r="H446" s="288"/>
    </row>
    <row r="447">
      <c r="H447" s="288"/>
    </row>
    <row r="448">
      <c r="H448" s="288"/>
    </row>
    <row r="449">
      <c r="H449" s="288"/>
    </row>
    <row r="450">
      <c r="H450" s="288"/>
    </row>
    <row r="451">
      <c r="H451" s="288"/>
    </row>
    <row r="452">
      <c r="H452" s="288"/>
    </row>
    <row r="453">
      <c r="H453" s="288"/>
    </row>
    <row r="454">
      <c r="H454" s="288"/>
    </row>
    <row r="455">
      <c r="H455" s="288"/>
    </row>
    <row r="456">
      <c r="H456" s="288"/>
    </row>
    <row r="457">
      <c r="H457" s="288"/>
    </row>
    <row r="458">
      <c r="H458" s="288"/>
    </row>
    <row r="459">
      <c r="H459" s="288"/>
    </row>
    <row r="460">
      <c r="H460" s="288"/>
    </row>
    <row r="461">
      <c r="H461" s="288"/>
    </row>
    <row r="462">
      <c r="H462" s="288"/>
    </row>
    <row r="463">
      <c r="H463" s="288"/>
    </row>
    <row r="464">
      <c r="H464" s="288"/>
    </row>
    <row r="465">
      <c r="H465" s="288"/>
    </row>
    <row r="466">
      <c r="H466" s="288"/>
    </row>
    <row r="467">
      <c r="H467" s="288"/>
    </row>
    <row r="468">
      <c r="H468" s="288"/>
    </row>
    <row r="469">
      <c r="H469" s="288"/>
    </row>
    <row r="470">
      <c r="H470" s="288"/>
    </row>
    <row r="471">
      <c r="H471" s="288"/>
    </row>
    <row r="472">
      <c r="H472" s="288"/>
    </row>
    <row r="473">
      <c r="H473" s="288"/>
    </row>
    <row r="474">
      <c r="H474" s="288"/>
    </row>
    <row r="475">
      <c r="H475" s="288"/>
    </row>
    <row r="476">
      <c r="H476" s="288"/>
    </row>
    <row r="477">
      <c r="H477" s="288"/>
    </row>
    <row r="478">
      <c r="H478" s="288"/>
    </row>
    <row r="479">
      <c r="H479" s="288"/>
    </row>
    <row r="480">
      <c r="H480" s="288"/>
    </row>
    <row r="481">
      <c r="H481" s="288"/>
    </row>
    <row r="482">
      <c r="H482" s="288"/>
    </row>
    <row r="483">
      <c r="H483" s="288"/>
    </row>
    <row r="484">
      <c r="H484" s="288"/>
    </row>
    <row r="485">
      <c r="H485" s="288"/>
    </row>
    <row r="486">
      <c r="H486" s="288"/>
    </row>
    <row r="487">
      <c r="H487" s="288"/>
    </row>
    <row r="488">
      <c r="H488" s="288"/>
    </row>
    <row r="489">
      <c r="H489" s="288"/>
    </row>
    <row r="490">
      <c r="H490" s="288"/>
    </row>
    <row r="491">
      <c r="H491" s="288"/>
    </row>
    <row r="492">
      <c r="H492" s="288"/>
    </row>
    <row r="493">
      <c r="H493" s="288"/>
    </row>
    <row r="494">
      <c r="H494" s="288"/>
    </row>
    <row r="495">
      <c r="H495" s="288"/>
    </row>
    <row r="496">
      <c r="H496" s="288"/>
    </row>
    <row r="497">
      <c r="H497" s="288"/>
    </row>
    <row r="498">
      <c r="H498" s="288"/>
    </row>
    <row r="499">
      <c r="H499" s="288"/>
    </row>
    <row r="500">
      <c r="H500" s="288"/>
    </row>
    <row r="501">
      <c r="H501" s="288"/>
    </row>
    <row r="502">
      <c r="H502" s="288"/>
    </row>
    <row r="503">
      <c r="H503" s="288"/>
    </row>
    <row r="504">
      <c r="H504" s="288"/>
    </row>
    <row r="505">
      <c r="H505" s="288"/>
    </row>
    <row r="506">
      <c r="H506" s="288"/>
    </row>
    <row r="507">
      <c r="H507" s="288"/>
    </row>
    <row r="508">
      <c r="H508" s="288"/>
    </row>
    <row r="509">
      <c r="H509" s="288"/>
    </row>
    <row r="510">
      <c r="H510" s="288"/>
    </row>
    <row r="511">
      <c r="H511" s="288"/>
    </row>
    <row r="512">
      <c r="H512" s="288"/>
    </row>
    <row r="513">
      <c r="H513" s="288"/>
    </row>
    <row r="514">
      <c r="H514" s="288"/>
    </row>
    <row r="515">
      <c r="H515" s="288"/>
    </row>
    <row r="516">
      <c r="H516" s="288"/>
    </row>
    <row r="517">
      <c r="H517" s="288"/>
    </row>
    <row r="518">
      <c r="H518" s="288"/>
    </row>
    <row r="519">
      <c r="H519" s="288"/>
    </row>
    <row r="520">
      <c r="H520" s="288"/>
    </row>
    <row r="521">
      <c r="H521" s="288"/>
    </row>
    <row r="522">
      <c r="H522" s="288"/>
    </row>
    <row r="523">
      <c r="H523" s="288"/>
    </row>
    <row r="524">
      <c r="H524" s="288"/>
    </row>
    <row r="525">
      <c r="H525" s="288"/>
    </row>
    <row r="526">
      <c r="H526" s="288"/>
    </row>
    <row r="527">
      <c r="H527" s="288"/>
    </row>
    <row r="528">
      <c r="H528" s="288"/>
    </row>
    <row r="529">
      <c r="H529" s="288"/>
    </row>
    <row r="530">
      <c r="H530" s="288"/>
    </row>
    <row r="531">
      <c r="H531" s="288"/>
    </row>
    <row r="532">
      <c r="H532" s="288"/>
    </row>
    <row r="533">
      <c r="H533" s="288"/>
    </row>
    <row r="534">
      <c r="H534" s="288"/>
    </row>
    <row r="535">
      <c r="H535" s="288"/>
    </row>
    <row r="536">
      <c r="H536" s="288"/>
    </row>
    <row r="537">
      <c r="H537" s="288"/>
    </row>
    <row r="538">
      <c r="H538" s="288"/>
    </row>
    <row r="539">
      <c r="H539" s="288"/>
    </row>
    <row r="540">
      <c r="H540" s="288"/>
    </row>
    <row r="541">
      <c r="H541" s="288"/>
    </row>
    <row r="542">
      <c r="H542" s="288"/>
    </row>
    <row r="543">
      <c r="H543" s="288"/>
    </row>
    <row r="544">
      <c r="H544" s="288"/>
    </row>
    <row r="545">
      <c r="H545" s="288"/>
    </row>
    <row r="546">
      <c r="H546" s="288"/>
    </row>
    <row r="547">
      <c r="H547" s="288"/>
    </row>
    <row r="548">
      <c r="H548" s="288"/>
    </row>
    <row r="549">
      <c r="H549" s="288"/>
    </row>
    <row r="550">
      <c r="H550" s="288"/>
    </row>
    <row r="551">
      <c r="H551" s="288"/>
    </row>
    <row r="552">
      <c r="H552" s="288"/>
    </row>
    <row r="553">
      <c r="H553" s="288"/>
    </row>
    <row r="554">
      <c r="H554" s="288"/>
    </row>
    <row r="555">
      <c r="H555" s="288"/>
    </row>
    <row r="556">
      <c r="H556" s="288"/>
    </row>
    <row r="557">
      <c r="H557" s="288"/>
    </row>
    <row r="558">
      <c r="H558" s="288"/>
    </row>
    <row r="559">
      <c r="H559" s="288"/>
    </row>
    <row r="560">
      <c r="H560" s="288"/>
    </row>
    <row r="561">
      <c r="H561" s="288"/>
    </row>
    <row r="562">
      <c r="H562" s="288"/>
    </row>
    <row r="563">
      <c r="H563" s="288"/>
    </row>
    <row r="564">
      <c r="H564" s="288"/>
    </row>
    <row r="565">
      <c r="H565" s="288"/>
    </row>
    <row r="566">
      <c r="H566" s="288"/>
    </row>
    <row r="567">
      <c r="H567" s="288"/>
    </row>
    <row r="568">
      <c r="H568" s="288"/>
    </row>
    <row r="569">
      <c r="H569" s="288"/>
    </row>
    <row r="570">
      <c r="H570" s="288"/>
    </row>
    <row r="571">
      <c r="H571" s="288"/>
    </row>
    <row r="572">
      <c r="H572" s="288"/>
    </row>
    <row r="573">
      <c r="H573" s="288"/>
    </row>
    <row r="574">
      <c r="H574" s="288"/>
    </row>
    <row r="575">
      <c r="H575" s="288"/>
    </row>
    <row r="576">
      <c r="H576" s="288"/>
    </row>
    <row r="577">
      <c r="H577" s="288"/>
    </row>
    <row r="578">
      <c r="H578" s="288"/>
    </row>
    <row r="579">
      <c r="H579" s="288"/>
    </row>
    <row r="580">
      <c r="H580" s="288"/>
    </row>
    <row r="581">
      <c r="H581" s="288"/>
    </row>
    <row r="582">
      <c r="H582" s="288"/>
    </row>
    <row r="583">
      <c r="H583" s="288"/>
    </row>
    <row r="584">
      <c r="H584" s="288"/>
    </row>
    <row r="585">
      <c r="H585" s="288"/>
    </row>
    <row r="586">
      <c r="H586" s="288"/>
    </row>
    <row r="587">
      <c r="H587" s="288"/>
    </row>
    <row r="588">
      <c r="H588" s="288"/>
    </row>
    <row r="589">
      <c r="H589" s="288"/>
    </row>
    <row r="590">
      <c r="H590" s="288"/>
    </row>
    <row r="591">
      <c r="H591" s="288"/>
    </row>
    <row r="592">
      <c r="H592" s="288"/>
    </row>
    <row r="593">
      <c r="H593" s="288"/>
    </row>
    <row r="594">
      <c r="H594" s="288"/>
    </row>
    <row r="595">
      <c r="H595" s="288"/>
    </row>
    <row r="596">
      <c r="H596" s="288"/>
    </row>
    <row r="597">
      <c r="H597" s="288"/>
    </row>
    <row r="598">
      <c r="H598" s="288"/>
    </row>
    <row r="599">
      <c r="H599" s="288"/>
    </row>
    <row r="600">
      <c r="H600" s="288"/>
    </row>
    <row r="601">
      <c r="H601" s="288"/>
    </row>
    <row r="602">
      <c r="H602" s="288"/>
    </row>
    <row r="603">
      <c r="H603" s="288"/>
    </row>
    <row r="604">
      <c r="H604" s="288"/>
    </row>
    <row r="605">
      <c r="H605" s="288"/>
    </row>
    <row r="606">
      <c r="H606" s="288"/>
    </row>
    <row r="607">
      <c r="H607" s="288"/>
    </row>
    <row r="608">
      <c r="H608" s="288"/>
    </row>
    <row r="609">
      <c r="H609" s="288"/>
    </row>
    <row r="610">
      <c r="H610" s="288"/>
    </row>
    <row r="611">
      <c r="H611" s="288"/>
    </row>
    <row r="612">
      <c r="H612" s="288"/>
    </row>
    <row r="613">
      <c r="H613" s="288"/>
    </row>
    <row r="614">
      <c r="H614" s="288"/>
    </row>
    <row r="615">
      <c r="H615" s="288"/>
    </row>
    <row r="616">
      <c r="H616" s="288"/>
    </row>
    <row r="617">
      <c r="H617" s="288"/>
    </row>
    <row r="618">
      <c r="H618" s="288"/>
    </row>
    <row r="619">
      <c r="H619" s="288"/>
    </row>
    <row r="620">
      <c r="H620" s="288"/>
    </row>
    <row r="621">
      <c r="H621" s="288"/>
    </row>
    <row r="622">
      <c r="H622" s="288"/>
    </row>
    <row r="623">
      <c r="H623" s="288"/>
    </row>
    <row r="624">
      <c r="H624" s="288"/>
    </row>
    <row r="625">
      <c r="H625" s="288"/>
    </row>
    <row r="626">
      <c r="H626" s="288"/>
    </row>
    <row r="627">
      <c r="H627" s="288"/>
    </row>
    <row r="628">
      <c r="H628" s="288"/>
    </row>
    <row r="629">
      <c r="H629" s="288"/>
    </row>
    <row r="630">
      <c r="H630" s="288"/>
    </row>
    <row r="631">
      <c r="H631" s="288"/>
    </row>
    <row r="632">
      <c r="H632" s="288"/>
    </row>
    <row r="633">
      <c r="H633" s="288"/>
    </row>
    <row r="634">
      <c r="H634" s="288"/>
    </row>
    <row r="635">
      <c r="H635" s="288"/>
    </row>
    <row r="636">
      <c r="H636" s="288"/>
    </row>
    <row r="637">
      <c r="H637" s="288"/>
    </row>
    <row r="638">
      <c r="H638" s="288"/>
    </row>
    <row r="639">
      <c r="H639" s="288"/>
    </row>
    <row r="640">
      <c r="H640" s="288"/>
    </row>
    <row r="641">
      <c r="H641" s="288"/>
    </row>
    <row r="642">
      <c r="H642" s="288"/>
    </row>
    <row r="643">
      <c r="H643" s="288"/>
    </row>
    <row r="644">
      <c r="H644" s="288"/>
    </row>
    <row r="645">
      <c r="H645" s="288"/>
    </row>
    <row r="646">
      <c r="H646" s="288"/>
    </row>
    <row r="647">
      <c r="H647" s="288"/>
    </row>
    <row r="648">
      <c r="H648" s="288"/>
    </row>
    <row r="649">
      <c r="H649" s="288"/>
    </row>
    <row r="650">
      <c r="H650" s="288"/>
    </row>
    <row r="651">
      <c r="H651" s="288"/>
    </row>
    <row r="652">
      <c r="H652" s="288"/>
    </row>
    <row r="653">
      <c r="H653" s="288"/>
    </row>
    <row r="654">
      <c r="H654" s="288"/>
    </row>
    <row r="655">
      <c r="H655" s="288"/>
    </row>
    <row r="656">
      <c r="H656" s="288"/>
    </row>
    <row r="657">
      <c r="H657" s="288"/>
    </row>
    <row r="658">
      <c r="H658" s="288"/>
    </row>
    <row r="659">
      <c r="H659" s="288"/>
    </row>
    <row r="660">
      <c r="H660" s="288"/>
    </row>
    <row r="661">
      <c r="H661" s="288"/>
    </row>
    <row r="662">
      <c r="H662" s="288"/>
    </row>
    <row r="663">
      <c r="H663" s="288"/>
    </row>
    <row r="664">
      <c r="H664" s="288"/>
    </row>
    <row r="665">
      <c r="H665" s="288"/>
    </row>
    <row r="666">
      <c r="H666" s="288"/>
    </row>
    <row r="667">
      <c r="H667" s="288"/>
    </row>
    <row r="668">
      <c r="H668" s="288"/>
    </row>
    <row r="669">
      <c r="H669" s="288"/>
    </row>
    <row r="670">
      <c r="H670" s="288"/>
    </row>
    <row r="671">
      <c r="H671" s="288"/>
    </row>
    <row r="672">
      <c r="H672" s="288"/>
    </row>
    <row r="673">
      <c r="H673" s="288"/>
    </row>
    <row r="674">
      <c r="H674" s="288"/>
    </row>
    <row r="675">
      <c r="H675" s="288"/>
    </row>
    <row r="676">
      <c r="H676" s="288"/>
    </row>
    <row r="677">
      <c r="H677" s="288"/>
    </row>
    <row r="678">
      <c r="H678" s="288"/>
    </row>
    <row r="679">
      <c r="H679" s="288"/>
    </row>
    <row r="680">
      <c r="H680" s="288"/>
    </row>
    <row r="681">
      <c r="H681" s="288"/>
    </row>
    <row r="682">
      <c r="H682" s="288"/>
    </row>
    <row r="683">
      <c r="H683" s="288"/>
    </row>
    <row r="684">
      <c r="H684" s="288"/>
    </row>
    <row r="685">
      <c r="H685" s="288"/>
    </row>
    <row r="686">
      <c r="H686" s="288"/>
    </row>
    <row r="687">
      <c r="H687" s="288"/>
    </row>
    <row r="688">
      <c r="H688" s="288"/>
    </row>
    <row r="689">
      <c r="H689" s="288"/>
    </row>
    <row r="690">
      <c r="H690" s="288"/>
    </row>
    <row r="691">
      <c r="H691" s="288"/>
    </row>
    <row r="692">
      <c r="H692" s="288"/>
    </row>
    <row r="693">
      <c r="H693" s="288"/>
    </row>
    <row r="694">
      <c r="H694" s="288"/>
    </row>
    <row r="695">
      <c r="H695" s="288"/>
    </row>
    <row r="696">
      <c r="H696" s="288"/>
    </row>
    <row r="697">
      <c r="H697" s="288"/>
    </row>
    <row r="698">
      <c r="H698" s="288"/>
    </row>
    <row r="699">
      <c r="H699" s="288"/>
    </row>
    <row r="700">
      <c r="H700" s="288"/>
    </row>
    <row r="701">
      <c r="H701" s="288"/>
    </row>
    <row r="702">
      <c r="H702" s="288"/>
    </row>
    <row r="703">
      <c r="H703" s="288"/>
    </row>
    <row r="704">
      <c r="H704" s="288"/>
    </row>
    <row r="705">
      <c r="H705" s="288"/>
    </row>
    <row r="706">
      <c r="H706" s="288"/>
    </row>
    <row r="707">
      <c r="H707" s="288"/>
    </row>
    <row r="708">
      <c r="H708" s="288"/>
    </row>
    <row r="709">
      <c r="H709" s="288"/>
    </row>
    <row r="710">
      <c r="H710" s="288"/>
    </row>
    <row r="711">
      <c r="H711" s="288"/>
    </row>
    <row r="712">
      <c r="H712" s="288"/>
    </row>
    <row r="713">
      <c r="H713" s="288"/>
    </row>
    <row r="714">
      <c r="H714" s="288"/>
    </row>
    <row r="715">
      <c r="H715" s="288"/>
    </row>
    <row r="716">
      <c r="H716" s="288"/>
    </row>
    <row r="717">
      <c r="H717" s="288"/>
    </row>
    <row r="718">
      <c r="H718" s="288"/>
    </row>
    <row r="719">
      <c r="H719" s="288"/>
    </row>
    <row r="720">
      <c r="H720" s="288"/>
    </row>
    <row r="721">
      <c r="H721" s="288"/>
    </row>
    <row r="722">
      <c r="H722" s="288"/>
    </row>
    <row r="723">
      <c r="H723" s="288"/>
    </row>
    <row r="724">
      <c r="H724" s="288"/>
    </row>
    <row r="725">
      <c r="H725" s="288"/>
    </row>
    <row r="726">
      <c r="H726" s="288"/>
    </row>
    <row r="727">
      <c r="H727" s="288"/>
    </row>
    <row r="728">
      <c r="H728" s="288"/>
    </row>
    <row r="729">
      <c r="H729" s="288"/>
    </row>
    <row r="730">
      <c r="H730" s="288"/>
    </row>
    <row r="731">
      <c r="H731" s="288"/>
    </row>
    <row r="732">
      <c r="H732" s="288"/>
    </row>
    <row r="733">
      <c r="H733" s="288"/>
    </row>
    <row r="734">
      <c r="H734" s="288"/>
    </row>
    <row r="735">
      <c r="H735" s="288"/>
    </row>
    <row r="736">
      <c r="H736" s="288"/>
    </row>
    <row r="737">
      <c r="H737" s="288"/>
    </row>
    <row r="738">
      <c r="H738" s="288"/>
    </row>
    <row r="739">
      <c r="H739" s="288"/>
    </row>
    <row r="740">
      <c r="H740" s="288"/>
    </row>
    <row r="741">
      <c r="H741" s="288"/>
    </row>
    <row r="742">
      <c r="H742" s="288"/>
    </row>
    <row r="743">
      <c r="H743" s="288"/>
    </row>
    <row r="744">
      <c r="H744" s="288"/>
    </row>
    <row r="745">
      <c r="H745" s="288"/>
    </row>
    <row r="746">
      <c r="H746" s="288"/>
    </row>
    <row r="747">
      <c r="H747" s="288"/>
    </row>
    <row r="748">
      <c r="H748" s="288"/>
    </row>
    <row r="749">
      <c r="H749" s="288"/>
    </row>
    <row r="750">
      <c r="H750" s="288"/>
    </row>
    <row r="751">
      <c r="H751" s="288"/>
    </row>
    <row r="752">
      <c r="H752" s="288"/>
    </row>
    <row r="753">
      <c r="H753" s="288"/>
    </row>
    <row r="754">
      <c r="H754" s="288"/>
    </row>
    <row r="755">
      <c r="H755" s="288"/>
    </row>
    <row r="756">
      <c r="H756" s="288"/>
    </row>
    <row r="757">
      <c r="H757" s="288"/>
    </row>
    <row r="758">
      <c r="H758" s="288"/>
    </row>
    <row r="759">
      <c r="H759" s="288"/>
    </row>
    <row r="760">
      <c r="H760" s="288"/>
    </row>
    <row r="761">
      <c r="H761" s="288"/>
    </row>
    <row r="762">
      <c r="H762" s="288"/>
    </row>
    <row r="763">
      <c r="H763" s="288"/>
    </row>
    <row r="764">
      <c r="H764" s="288"/>
    </row>
    <row r="765">
      <c r="H765" s="288"/>
    </row>
    <row r="766">
      <c r="H766" s="288"/>
    </row>
    <row r="767">
      <c r="H767" s="288"/>
    </row>
    <row r="768">
      <c r="H768" s="288"/>
    </row>
    <row r="769">
      <c r="H769" s="288"/>
    </row>
    <row r="770">
      <c r="H770" s="288"/>
    </row>
    <row r="771">
      <c r="H771" s="288"/>
    </row>
    <row r="772">
      <c r="H772" s="288"/>
    </row>
    <row r="773">
      <c r="H773" s="288"/>
    </row>
    <row r="774">
      <c r="H774" s="288"/>
    </row>
    <row r="775">
      <c r="H775" s="288"/>
    </row>
    <row r="776">
      <c r="H776" s="288"/>
    </row>
    <row r="777">
      <c r="H777" s="288"/>
    </row>
    <row r="778">
      <c r="H778" s="288"/>
    </row>
    <row r="779">
      <c r="H779" s="288"/>
    </row>
    <row r="780">
      <c r="H780" s="288"/>
    </row>
    <row r="781">
      <c r="H781" s="288"/>
    </row>
    <row r="782">
      <c r="H782" s="288"/>
    </row>
    <row r="783">
      <c r="H783" s="288"/>
    </row>
    <row r="784">
      <c r="H784" s="288"/>
    </row>
    <row r="785">
      <c r="H785" s="288"/>
    </row>
    <row r="786">
      <c r="H786" s="288"/>
    </row>
    <row r="787">
      <c r="H787" s="288"/>
    </row>
    <row r="788">
      <c r="H788" s="288"/>
    </row>
    <row r="789">
      <c r="H789" s="288"/>
    </row>
    <row r="790">
      <c r="H790" s="288"/>
    </row>
    <row r="791">
      <c r="H791" s="288"/>
    </row>
    <row r="792">
      <c r="H792" s="288"/>
    </row>
    <row r="793">
      <c r="H793" s="288"/>
    </row>
    <row r="794">
      <c r="H794" s="288"/>
    </row>
    <row r="795">
      <c r="H795" s="288"/>
    </row>
    <row r="796">
      <c r="H796" s="288"/>
    </row>
    <row r="797">
      <c r="H797" s="288"/>
    </row>
    <row r="798">
      <c r="H798" s="288"/>
    </row>
    <row r="799">
      <c r="H799" s="288"/>
    </row>
    <row r="800">
      <c r="H800" s="288"/>
    </row>
    <row r="801">
      <c r="H801" s="288"/>
    </row>
    <row r="802">
      <c r="H802" s="288"/>
    </row>
    <row r="803">
      <c r="H803" s="288"/>
    </row>
    <row r="804">
      <c r="H804" s="288"/>
    </row>
    <row r="805">
      <c r="H805" s="288"/>
    </row>
    <row r="806">
      <c r="H806" s="288"/>
    </row>
    <row r="807">
      <c r="H807" s="288"/>
    </row>
    <row r="808">
      <c r="H808" s="288"/>
    </row>
    <row r="809">
      <c r="H809" s="288"/>
    </row>
    <row r="810">
      <c r="H810" s="288"/>
    </row>
    <row r="811">
      <c r="H811" s="288"/>
    </row>
    <row r="812">
      <c r="H812" s="288"/>
    </row>
    <row r="813">
      <c r="H813" s="288"/>
    </row>
    <row r="814">
      <c r="H814" s="288"/>
    </row>
    <row r="815">
      <c r="H815" s="288"/>
    </row>
    <row r="816">
      <c r="H816" s="288"/>
    </row>
    <row r="817">
      <c r="H817" s="288"/>
    </row>
    <row r="818">
      <c r="H818" s="288"/>
    </row>
    <row r="819">
      <c r="H819" s="288"/>
    </row>
    <row r="820">
      <c r="H820" s="288"/>
    </row>
    <row r="821">
      <c r="H821" s="288"/>
    </row>
    <row r="822">
      <c r="H822" s="288"/>
    </row>
    <row r="823">
      <c r="H823" s="288"/>
    </row>
    <row r="824">
      <c r="H824" s="288"/>
    </row>
    <row r="825">
      <c r="H825" s="288"/>
    </row>
    <row r="826">
      <c r="H826" s="288"/>
    </row>
    <row r="827">
      <c r="H827" s="288"/>
    </row>
    <row r="828">
      <c r="H828" s="288"/>
    </row>
    <row r="829">
      <c r="H829" s="288"/>
    </row>
    <row r="830">
      <c r="H830" s="288"/>
    </row>
    <row r="831">
      <c r="H831" s="288"/>
    </row>
    <row r="832">
      <c r="H832" s="288"/>
    </row>
    <row r="833">
      <c r="H833" s="288"/>
    </row>
    <row r="834">
      <c r="H834" s="288"/>
    </row>
    <row r="835">
      <c r="H835" s="288"/>
    </row>
    <row r="836">
      <c r="H836" s="288"/>
    </row>
    <row r="837">
      <c r="H837" s="288"/>
    </row>
    <row r="838">
      <c r="H838" s="288"/>
    </row>
    <row r="839">
      <c r="H839" s="288"/>
    </row>
    <row r="840">
      <c r="H840" s="288"/>
    </row>
    <row r="841">
      <c r="H841" s="288"/>
    </row>
    <row r="842">
      <c r="H842" s="288"/>
    </row>
    <row r="843">
      <c r="H843" s="288"/>
    </row>
    <row r="844">
      <c r="H844" s="288"/>
    </row>
    <row r="845">
      <c r="H845" s="288"/>
    </row>
    <row r="846">
      <c r="H846" s="288"/>
    </row>
    <row r="847">
      <c r="H847" s="288"/>
    </row>
    <row r="848">
      <c r="H848" s="288"/>
    </row>
    <row r="849">
      <c r="H849" s="288"/>
    </row>
    <row r="850">
      <c r="H850" s="288"/>
    </row>
    <row r="851">
      <c r="H851" s="288"/>
    </row>
    <row r="852">
      <c r="H852" s="288"/>
    </row>
    <row r="853">
      <c r="H853" s="288"/>
    </row>
    <row r="854">
      <c r="H854" s="288"/>
    </row>
    <row r="855">
      <c r="H855" s="288"/>
    </row>
    <row r="856">
      <c r="H856" s="288"/>
    </row>
    <row r="857">
      <c r="H857" s="288"/>
    </row>
    <row r="858">
      <c r="H858" s="288"/>
    </row>
    <row r="859">
      <c r="H859" s="288"/>
    </row>
    <row r="860">
      <c r="H860" s="288"/>
    </row>
    <row r="861">
      <c r="H861" s="288"/>
    </row>
    <row r="862">
      <c r="H862" s="288"/>
    </row>
    <row r="863">
      <c r="H863" s="288"/>
    </row>
    <row r="864">
      <c r="H864" s="288"/>
    </row>
    <row r="865">
      <c r="H865" s="288"/>
    </row>
    <row r="866">
      <c r="H866" s="288"/>
    </row>
    <row r="867">
      <c r="H867" s="288"/>
    </row>
    <row r="868">
      <c r="H868" s="288"/>
    </row>
    <row r="869">
      <c r="H869" s="288"/>
    </row>
    <row r="870">
      <c r="H870" s="288"/>
    </row>
    <row r="871">
      <c r="H871" s="288"/>
    </row>
    <row r="872">
      <c r="H872" s="288"/>
    </row>
    <row r="873">
      <c r="H873" s="288"/>
    </row>
    <row r="874">
      <c r="H874" s="288"/>
    </row>
    <row r="875">
      <c r="H875" s="288"/>
    </row>
    <row r="876">
      <c r="H876" s="288"/>
    </row>
    <row r="877">
      <c r="H877" s="288"/>
    </row>
    <row r="878">
      <c r="H878" s="288"/>
    </row>
    <row r="879">
      <c r="H879" s="288"/>
    </row>
    <row r="880">
      <c r="H880" s="288"/>
    </row>
    <row r="881">
      <c r="H881" s="288"/>
    </row>
    <row r="882">
      <c r="H882" s="288"/>
    </row>
    <row r="883">
      <c r="H883" s="288"/>
    </row>
    <row r="884">
      <c r="H884" s="288"/>
    </row>
    <row r="885">
      <c r="H885" s="288"/>
    </row>
    <row r="886">
      <c r="H886" s="288"/>
    </row>
    <row r="887">
      <c r="H887" s="288"/>
    </row>
    <row r="888">
      <c r="H888" s="288"/>
    </row>
    <row r="889">
      <c r="H889" s="288"/>
    </row>
    <row r="890">
      <c r="H890" s="288"/>
    </row>
    <row r="891">
      <c r="H891" s="288"/>
    </row>
    <row r="892">
      <c r="H892" s="288"/>
    </row>
    <row r="893">
      <c r="H893" s="288"/>
    </row>
    <row r="894">
      <c r="H894" s="288"/>
    </row>
    <row r="895">
      <c r="H895" s="288"/>
    </row>
    <row r="896">
      <c r="H896" s="288"/>
    </row>
    <row r="897">
      <c r="H897" s="288"/>
    </row>
    <row r="898">
      <c r="H898" s="288"/>
    </row>
    <row r="899">
      <c r="H899" s="288"/>
    </row>
    <row r="900">
      <c r="H900" s="288"/>
    </row>
    <row r="901">
      <c r="H901" s="288"/>
    </row>
    <row r="902">
      <c r="H902" s="288"/>
    </row>
    <row r="903">
      <c r="H903" s="288"/>
    </row>
    <row r="904">
      <c r="H904" s="288"/>
    </row>
    <row r="905">
      <c r="H905" s="288"/>
    </row>
    <row r="906">
      <c r="H906" s="288"/>
    </row>
    <row r="907">
      <c r="H907" s="288"/>
    </row>
    <row r="908">
      <c r="H908" s="288"/>
    </row>
    <row r="909">
      <c r="H909" s="288"/>
    </row>
    <row r="910">
      <c r="H910" s="288"/>
    </row>
    <row r="911">
      <c r="H911" s="288"/>
    </row>
    <row r="912">
      <c r="H912" s="288"/>
    </row>
    <row r="913">
      <c r="H913" s="288"/>
    </row>
    <row r="914">
      <c r="H914" s="288"/>
    </row>
    <row r="915">
      <c r="H915" s="288"/>
    </row>
    <row r="916">
      <c r="H916" s="288"/>
    </row>
    <row r="917">
      <c r="H917" s="288"/>
    </row>
    <row r="918">
      <c r="H918" s="288"/>
    </row>
    <row r="919">
      <c r="H919" s="288"/>
    </row>
    <row r="920">
      <c r="H920" s="288"/>
    </row>
    <row r="921">
      <c r="H921" s="288"/>
    </row>
    <row r="922">
      <c r="H922" s="288"/>
    </row>
    <row r="923">
      <c r="H923" s="288"/>
    </row>
    <row r="924">
      <c r="H924" s="288"/>
    </row>
    <row r="925">
      <c r="H925" s="288"/>
    </row>
    <row r="926">
      <c r="H926" s="288"/>
    </row>
    <row r="927">
      <c r="H927" s="288"/>
    </row>
    <row r="928">
      <c r="H928" s="288"/>
    </row>
    <row r="929">
      <c r="H929" s="288"/>
    </row>
    <row r="930">
      <c r="H930" s="288"/>
    </row>
    <row r="931">
      <c r="H931" s="288"/>
    </row>
    <row r="932">
      <c r="H932" s="288"/>
    </row>
    <row r="933">
      <c r="H933" s="288"/>
    </row>
    <row r="934">
      <c r="H934" s="288"/>
    </row>
    <row r="935">
      <c r="H935" s="288"/>
    </row>
    <row r="936">
      <c r="H936" s="288"/>
    </row>
    <row r="937">
      <c r="H937" s="288"/>
    </row>
    <row r="938">
      <c r="H938" s="288"/>
    </row>
    <row r="939">
      <c r="H939" s="288"/>
    </row>
    <row r="940">
      <c r="H940" s="288"/>
    </row>
    <row r="941">
      <c r="H941" s="288"/>
    </row>
    <row r="942">
      <c r="H942" s="288"/>
    </row>
    <row r="943">
      <c r="H943" s="288"/>
    </row>
    <row r="944">
      <c r="H944" s="288"/>
    </row>
    <row r="945">
      <c r="H945" s="288"/>
    </row>
    <row r="946">
      <c r="H946" s="288"/>
    </row>
    <row r="947">
      <c r="H947" s="288"/>
    </row>
    <row r="948">
      <c r="H948" s="288"/>
    </row>
    <row r="949">
      <c r="H949" s="288"/>
    </row>
    <row r="950">
      <c r="H950" s="288"/>
    </row>
    <row r="951">
      <c r="H951" s="288"/>
    </row>
    <row r="952">
      <c r="H952" s="288"/>
    </row>
    <row r="953">
      <c r="H953" s="288"/>
    </row>
    <row r="954">
      <c r="H954" s="288"/>
    </row>
    <row r="955">
      <c r="H955" s="288"/>
    </row>
    <row r="956">
      <c r="H956" s="288"/>
    </row>
    <row r="957">
      <c r="H957" s="288"/>
    </row>
    <row r="958">
      <c r="H958" s="288"/>
    </row>
    <row r="959">
      <c r="H959" s="288"/>
    </row>
    <row r="960">
      <c r="H960" s="288"/>
    </row>
    <row r="961">
      <c r="H961" s="288"/>
    </row>
    <row r="962">
      <c r="H962" s="288"/>
    </row>
    <row r="963">
      <c r="H963" s="288"/>
    </row>
    <row r="964">
      <c r="H964" s="288"/>
    </row>
    <row r="965">
      <c r="H965" s="288"/>
    </row>
    <row r="966">
      <c r="H966" s="288"/>
    </row>
    <row r="967">
      <c r="H967" s="288"/>
    </row>
    <row r="968">
      <c r="H968" s="288"/>
    </row>
    <row r="969">
      <c r="H969" s="288"/>
    </row>
    <row r="970">
      <c r="H970" s="288"/>
    </row>
    <row r="971">
      <c r="H971" s="288"/>
    </row>
    <row r="972">
      <c r="H972" s="288"/>
    </row>
    <row r="973">
      <c r="H973" s="288"/>
    </row>
    <row r="974">
      <c r="H974" s="288"/>
    </row>
    <row r="975">
      <c r="H975" s="288"/>
    </row>
    <row r="976">
      <c r="H976" s="288"/>
    </row>
    <row r="977">
      <c r="H977" s="288"/>
    </row>
    <row r="978">
      <c r="H978" s="288"/>
    </row>
    <row r="979">
      <c r="H979" s="288"/>
    </row>
    <row r="980">
      <c r="H980" s="288"/>
    </row>
    <row r="981">
      <c r="H981" s="288"/>
    </row>
    <row r="982">
      <c r="H982" s="288"/>
    </row>
    <row r="983">
      <c r="H983" s="288"/>
    </row>
    <row r="984">
      <c r="H984" s="288"/>
    </row>
    <row r="985">
      <c r="H985" s="288"/>
    </row>
    <row r="986">
      <c r="H986" s="288"/>
    </row>
    <row r="987">
      <c r="H987" s="288"/>
    </row>
    <row r="988">
      <c r="H988" s="288"/>
    </row>
    <row r="989">
      <c r="H989" s="288"/>
    </row>
    <row r="990">
      <c r="H990" s="288"/>
    </row>
    <row r="991">
      <c r="H991" s="288"/>
    </row>
    <row r="992">
      <c r="H992" s="288"/>
    </row>
    <row r="993">
      <c r="H993" s="288"/>
    </row>
    <row r="994">
      <c r="H994" s="288"/>
    </row>
    <row r="995">
      <c r="H995" s="288"/>
    </row>
    <row r="996">
      <c r="H996" s="288"/>
    </row>
    <row r="997">
      <c r="H997" s="288"/>
    </row>
    <row r="998">
      <c r="H998" s="288"/>
    </row>
    <row r="999">
      <c r="H999" s="288"/>
    </row>
    <row r="1000">
      <c r="H1000" s="288"/>
    </row>
  </sheetData>
  <autoFilter ref="$B$3:$C$197">
    <sortState ref="B3:C197">
      <sortCondition ref="C3:C197"/>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3" t="s">
        <v>3297</v>
      </c>
    </row>
    <row r="2">
      <c r="A2" s="294" t="s">
        <v>69</v>
      </c>
      <c r="B2" s="289" t="s">
        <v>56</v>
      </c>
    </row>
    <row r="3">
      <c r="A3" s="294" t="s">
        <v>40</v>
      </c>
      <c r="B3" s="289" t="s">
        <v>50</v>
      </c>
    </row>
    <row r="4">
      <c r="A4" s="167" t="s">
        <v>127</v>
      </c>
      <c r="B4" s="289" t="s">
        <v>413</v>
      </c>
    </row>
    <row r="5">
      <c r="A5" s="289" t="s">
        <v>698</v>
      </c>
      <c r="B5" s="289" t="s">
        <v>36</v>
      </c>
    </row>
    <row r="6">
      <c r="A6" s="289" t="s">
        <v>175</v>
      </c>
      <c r="B6" s="289" t="s">
        <v>175</v>
      </c>
    </row>
    <row r="7">
      <c r="A7" s="289" t="s">
        <v>262</v>
      </c>
      <c r="B7" s="289" t="s">
        <v>865</v>
      </c>
    </row>
    <row r="8">
      <c r="A8" s="289" t="s">
        <v>27</v>
      </c>
      <c r="B8" s="289" t="s">
        <v>39</v>
      </c>
    </row>
    <row r="9">
      <c r="A9" s="289" t="s">
        <v>1949</v>
      </c>
      <c r="B9" s="289" t="s">
        <v>920</v>
      </c>
    </row>
    <row r="10">
      <c r="B10" s="289" t="s">
        <v>26</v>
      </c>
    </row>
  </sheetData>
  <autoFilter ref="$A$1:$A$9"/>
  <dataValidations>
    <dataValidation type="list" allowBlank="1" showErrorMessage="1" sqref="A2:A4">
      <formula1>"Opção 1,Opção 2"</formula1>
    </dataValidation>
  </dataValidations>
  <drawing r:id="rId1"/>
</worksheet>
</file>