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70iyc\Documents\GitHub\Passion_Lecture_App\docs\"/>
    </mc:Choice>
  </mc:AlternateContent>
  <xr:revisionPtr revIDLastSave="0" documentId="13_ncr:1_{13DA0746-2160-4CFF-AA5E-1A3FF0024634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3570" yWindow="2685" windowWidth="22875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<sst xmlns="http://schemas.openxmlformats.org/spreadsheetml/2006/main" count="34" uniqueCount="32">
  <si>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</si>
  <si>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</si>
  <si>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</si>
  <si>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</si>
  <si>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</si>
  <si>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</si>
  <si>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</si>
  <si>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</si>
  <si>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</si>
  <si>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</si>
  <si>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</si>
  <si>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</si>
  <si>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</si>
  <si>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</si>
  <si>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</si>
  <si>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</si>
  <si>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</si>
  <si>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</si>
  <si>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</si>
  <si>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</si>
  <si>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</si>
  <si>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</si>
  <si>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</si>
  <si>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</si>
  <si>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</si>
  <si>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</si>
  <si>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</si>
  <si>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De Pina Correia Ryan</t>
  </si>
  <si>
    <t>17.03.2024  au 26.05.2024</t>
  </si>
  <si>
    <t>Explication de l'enseignant sur le nouveau projet</t>
  </si>
  <si>
    <t>Pas fait les mises à jours</t>
  </si>
  <si>
    <t>Mise en place du repo Git et du Figma et de la structure du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</si>
</sst>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1.7361111111111112E-2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F1" zoomScaleNormal="100" workbookViewId="0">
      <pane ySplit="6" topLeftCell="A7" activePane="bottomLeft" state="frozen"/>
      <selection pane="bottomLeft" activeCell="G8" sqref="G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27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 heurs 25 minutes</v>
      </c>
      <c r="D3" s="22"/>
      <c r="E3" s="3"/>
      <c r="F3" s="4" t="s">
        <v>10</v>
      </c>
      <c r="G3" s="7" t="s">
        <v>28</v>
      </c>
    </row>
    <row r="4" spans="1:15" ht="23.25" hidden="1" x14ac:dyDescent="0.35">
      <c r="B4" s="5"/>
      <c r="C4" s="22">
        <f>SUBTOTAL(9,$C$7:$C$531)*60</f>
        <v>60</v>
      </c>
      <c r="D4" s="22">
        <f>SUBTOTAL(9,$D$7:$D$531)</f>
        <v>25</v>
      </c>
      <c r="E4" s="40">
        <f>SUM(C4:D4)</f>
        <v>85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45733</v>
      </c>
      <c r="C7" s="43">
        <v>1</v>
      </c>
      <c r="D7" s="44">
        <v>0</v>
      </c>
      <c r="E7" s="45" t="s">
        <v>3</v>
      </c>
      <c r="F7" s="36" t="s">
        <v>29</v>
      </c>
      <c r="G7" s="54" t="s">
        <v>30</v>
      </c>
    </row>
    <row r="8" spans="1:15" x14ac:dyDescent="0.25">
      <c r="A8" s="8">
        <f>IF(ISBLANK(B8),"",_xlfn.ISOWEEKNUM('Journal de travail'!$B8))</f>
        <v>12</v>
      </c>
      <c r="B8" s="46">
        <v>45733</v>
      </c>
      <c r="C8" s="47"/>
      <c r="D8" s="48">
        <v>25</v>
      </c>
      <c r="E8" s="49" t="s">
        <v>21</v>
      </c>
      <c r="F8" s="36" t="s">
        <v>31</v>
      </c>
      <c r="G8" s="55"/>
      <c r="M8" t="s">
        <v>3</v>
      </c>
      <c r="N8">
        <v>1</v>
      </c>
      <c r="O8">
        <v>0</v>
      </c>
    </row>
    <row r="9" spans="1:15" x14ac:dyDescent="0.25">
      <c r="A9" s="16" t="str">
        <f>IF(ISBLANK(B9),"",_xlfn.ISOWEEKNUM('Journal de travail'!$B9))</f>
        <v/>
      </c>
      <c r="B9" s="50"/>
      <c r="C9" s="51"/>
      <c r="D9" s="52"/>
      <c r="E9" s="53"/>
      <c r="F9" s="36"/>
      <c r="G9" s="56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6"/>
      <c r="C10" s="47"/>
      <c r="D10" s="48"/>
      <c r="E10" s="49"/>
      <c r="F10" s="36"/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6"/>
      <c r="C12" s="47"/>
      <c r="D12" s="48"/>
      <c r="E12" s="49"/>
      <c r="F12" s="36"/>
      <c r="G12" s="55"/>
      <c r="M12" t="s">
        <v>7</v>
      </c>
      <c r="N12">
        <v>5</v>
      </c>
      <c r="O12">
        <v>20</v>
      </c>
    </row>
    <row r="13" spans="1:15" x14ac:dyDescent="0.25">
      <c r="A13" s="16" t="str">
        <f>IF(ISBLANK(B13),"",_xlfn.ISOWEEKNUM('Journal de travail'!$B13))</f>
        <v/>
      </c>
      <c r="B13" s="50"/>
      <c r="C13" s="51"/>
      <c r="D13" s="52"/>
      <c r="E13" s="53"/>
      <c r="F13" s="36"/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50"/>
      <c r="C15" s="51"/>
      <c r="D15" s="52"/>
      <c r="E15" s="53"/>
      <c r="F15" s="36"/>
      <c r="G15" s="56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6"/>
      <c r="C16" s="47"/>
      <c r="D16" s="48"/>
      <c r="E16" s="49"/>
      <c r="F16" s="36"/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 t="str">
        <f>IF(ISBLANK(B18),"",_xlfn.ISOWEEKNUM('Journal de travail'!$B18))</f>
        <v/>
      </c>
      <c r="B18" s="46"/>
      <c r="C18" s="47"/>
      <c r="D18" s="48"/>
      <c r="E18" s="49"/>
      <c r="F18" s="36"/>
      <c r="G18" s="55"/>
      <c r="O18">
        <v>50</v>
      </c>
    </row>
    <row r="19" spans="1:15" x14ac:dyDescent="0.25">
      <c r="A19" s="16" t="str">
        <f>IF(ISBLANK(B19),"",_xlfn.ISOWEEKNUM('Journal de travail'!$B19))</f>
        <v/>
      </c>
      <c r="B19" s="50"/>
      <c r="C19" s="51"/>
      <c r="D19" s="52"/>
      <c r="E19" s="53"/>
      <c r="F19" s="36"/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4.1666666666666664E-2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1" t="str">
        <f>'Journal de travail'!M9</f>
        <v>Développement</v>
      </c>
      <c r="D5" s="33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8" t="str">
        <f>'Journal de travail'!M12</f>
        <v>Meeting</v>
      </c>
      <c r="D8" s="33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25</v>
      </c>
      <c r="C10" s="37" t="str">
        <f>'Journal de travail'!M14</f>
        <v>Design</v>
      </c>
      <c r="D10" s="33">
        <f t="shared" si="0"/>
        <v>1.7361111111111112E-2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0</v>
      </c>
    </row>
    <row r="12" spans="1:4" x14ac:dyDescent="0.3">
      <c r="C12" s="23" t="s">
        <v>20</v>
      </c>
      <c r="D12" s="34">
        <f>SUM(D4:D11)</f>
        <v>5.9027777777777776E-2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Ryan Felipé De Pina Correia</cp:lastModifiedBy>
  <cp:revision/>
  <dcterms:created xsi:type="dcterms:W3CDTF">2023-11-21T20:00:34Z</dcterms:created>
  <dcterms:modified xsi:type="dcterms:W3CDTF">2025-03-17T13:36:10Z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