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JDT\"/>
    </mc:Choice>
  </mc:AlternateContent>
  <xr:revisionPtr revIDLastSave="0" documentId="13_ncr:1_{4927CBCF-34D9-4FCB-9569-9E322B55C5B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<sst xmlns="http://schemas.openxmlformats.org/spreadsheetml/2006/main" count="73" uniqueCount="52">
  <si>
    <t>Journal de travail</t>
  </si>
  <si>
    <t>Auteur:</t>
  </si>
  <si>
    <t>De Pina Correia Ryan</t>
  </si>
  <si>
    <t>Projet:</t>
  </si>
  <si>
    <t>Temps total:</t>
  </si>
  <si>
    <t>Date:</t>
  </si>
  <si>
    <t xml:space="preserve">02.09.2024  à 8h00 au 01.11.2024 à 17h35 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</si>
  <si>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</si>
  <si>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</si>
  <si>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</si>
  <si>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</si>
  <si>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</si>
  <si>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</si>
  <si>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</si>
  <si>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</si>
  <si>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</si>
  <si>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Implémentation</t>
  </si>
  <si>
    <t>Test</t>
  </si>
  <si>
    <t>Documentation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</si>
  <si>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</si>
  <si>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</si>
  <si>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</si>
  <si>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</si>
  <si>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</si>
  <si>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</si>
  <si>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</si>
  <si>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</si>
  <si>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</si>
  <si>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</si>
  <si>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</si>
  <si>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P_DB-106-AMG</t>
  </si>
  <si>
    <t>Importer la DB sur PHP</t>
  </si>
  <si>
    <t>Requête n°1</t>
  </si>
  <si>
    <t>Requête n°2</t>
  </si>
  <si>
    <t>Requête n°3</t>
  </si>
  <si>
    <t>Requête n°4</t>
  </si>
  <si>
    <t>Construite l'infrastructure</t>
  </si>
  <si>
    <t>Requête n°5</t>
  </si>
  <si>
    <t>Requête n°6</t>
  </si>
  <si>
    <t>Requête n°7</t>
  </si>
  <si>
    <t>Requête n°8</t>
  </si>
  <si>
    <t>Requête n°9</t>
  </si>
  <si>
    <t>Requête n°10</t>
  </si>
  <si>
    <t>Créer les utilisateurs</t>
  </si>
  <si>
    <t>Créer l'administrateur  du jeu</t>
  </si>
  <si>
    <t>Gestionnaire de Boutique</t>
  </si>
  <si>
    <t>Création des index</t>
  </si>
  <si>
    <t>Restore / Backup</t>
  </si>
  <si>
    <t>Faire un .sql qui contient toutes les requêtes faites.</t>
  </si>
  <si>
    <t>Faire une arboresence pour la partie db et stocker toutes les données dans le GitHub.</t>
  </si>
  <si>
    <t>Finir le fichier Word sur les index / Faut que je le peaufine comme tout le reste du projet.</t>
  </si>
  <si>
    <t>Se mettre dans le docker pour avoir l'utilisation de la db sous phpmyadmin.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</si>
</sst>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40</c:v>
                </c:pt>
                <c:pt idx="1">
                  <c:v>165</c:v>
                </c:pt>
                <c:pt idx="2">
                  <c:v>0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0.125</c:v>
                </c:pt>
                <c:pt idx="1">
                  <c:v>0.515625</c:v>
                </c:pt>
                <c:pt idx="2">
                  <c:v>0</c:v>
                </c:pt>
                <c:pt idx="3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7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3" t="s">
        <v>1</v>
      </c>
      <c r="B2" s="83"/>
      <c r="C2" s="81" t="s">
        <v>2</v>
      </c>
      <c r="D2" s="81"/>
      <c r="E2" s="81"/>
      <c r="F2" s="5" t="s">
        <v>3</v>
      </c>
      <c r="G2" s="75" t="s">
        <v>30</v>
      </c>
    </row>
    <row r="3" spans="1:15" ht="23.25" x14ac:dyDescent="0.35">
      <c r="A3" s="83" t="s">
        <v>4</v>
      </c>
      <c r="B3" s="83"/>
      <c r="C3" s="78" t="str">
        <f>QUOTIENT(E4,60)&amp;" heures "&amp;MOD(E4,60)&amp;" minutes"</f>
        <v>5 heures 20 minutes</v>
      </c>
      <c r="D3" s="19"/>
      <c r="E3" s="3"/>
      <c r="F3" s="4" t="s">
        <v>5</v>
      </c>
      <c r="G3" s="76" t="s">
        <v>6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260</v>
      </c>
      <c r="E4" s="29">
        <f>SUM(C4:D4)</f>
        <v>320</v>
      </c>
      <c r="F4" s="4"/>
      <c r="G4" s="6"/>
    </row>
    <row r="5" spans="1:15" x14ac:dyDescent="0.25">
      <c r="C5" s="82" t="s">
        <v>7</v>
      </c>
      <c r="D5" s="82"/>
    </row>
    <row r="6" spans="1:15" s="17" customFormat="1" ht="20.100000000000001" customHeight="1" x14ac:dyDescent="0.3">
      <c r="A6" s="15" t="s">
        <v>8</v>
      </c>
      <c r="B6" s="26" t="s">
        <v>9</v>
      </c>
      <c r="C6" s="31" t="s">
        <v>10</v>
      </c>
      <c r="D6" s="18" t="s">
        <v>11</v>
      </c>
      <c r="E6" s="16" t="s">
        <v>12</v>
      </c>
      <c r="F6" s="16" t="s">
        <v>13</v>
      </c>
      <c r="G6" s="16" t="s">
        <v>14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16</v>
      </c>
      <c r="F7" s="28" t="s">
        <v>31</v>
      </c>
      <c r="G7" s="44" t="s">
        <v>51</v>
      </c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5</v>
      </c>
      <c r="E8" s="39" t="s">
        <v>16</v>
      </c>
      <c r="F8" s="28" t="s">
        <v>32</v>
      </c>
      <c r="G8" s="45"/>
      <c r="M8" t="s">
        <v>15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5</v>
      </c>
      <c r="E9" s="43" t="s">
        <v>16</v>
      </c>
      <c r="F9" s="28" t="s">
        <v>33</v>
      </c>
      <c r="G9" s="46"/>
      <c r="M9" t="s">
        <v>16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45537</v>
      </c>
      <c r="C10" s="37"/>
      <c r="D10" s="38">
        <v>10</v>
      </c>
      <c r="E10" s="39" t="s">
        <v>16</v>
      </c>
      <c r="F10" s="28" t="s">
        <v>34</v>
      </c>
      <c r="G10" s="45"/>
      <c r="M10" t="s">
        <v>17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45537</v>
      </c>
      <c r="C11" s="41"/>
      <c r="D11" s="42">
        <v>5</v>
      </c>
      <c r="E11" s="43" t="s">
        <v>16</v>
      </c>
      <c r="F11" s="28" t="s">
        <v>35</v>
      </c>
      <c r="G11" s="46"/>
      <c r="M11" t="s">
        <v>18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45537</v>
      </c>
      <c r="C12" s="37"/>
      <c r="D12" s="38">
        <v>40</v>
      </c>
      <c r="E12" s="39" t="s">
        <v>15</v>
      </c>
      <c r="F12" s="28" t="s">
        <v>36</v>
      </c>
      <c r="G12" s="45" t="s">
        <v>49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16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 t="s">
        <v>16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 t="s">
        <v>16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30</v>
      </c>
      <c r="E16" s="39" t="s">
        <v>16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45544</v>
      </c>
      <c r="C17" s="41"/>
      <c r="D17" s="42">
        <v>30</v>
      </c>
      <c r="E17" s="43" t="s">
        <v>16</v>
      </c>
      <c r="F17" s="28" t="s">
        <v>41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45544</v>
      </c>
      <c r="C18" s="37">
        <v>1</v>
      </c>
      <c r="D18" s="38">
        <v>10</v>
      </c>
      <c r="E18" s="39" t="s">
        <v>18</v>
      </c>
      <c r="F18" s="28" t="s">
        <v>42</v>
      </c>
      <c r="G18" s="45" t="s">
        <v>48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10</v>
      </c>
      <c r="E19" s="43" t="s">
        <v>16</v>
      </c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80"/>
      <c r="G20" s="45"/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5</v>
      </c>
      <c r="E21" s="43" t="s">
        <v>16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39</v>
      </c>
      <c r="B22" s="36">
        <v>45558</v>
      </c>
      <c r="C22" s="37"/>
      <c r="D22" s="38">
        <v>10</v>
      </c>
      <c r="E22" s="39" t="s">
        <v>16</v>
      </c>
      <c r="F22" s="28" t="s">
        <v>45</v>
      </c>
      <c r="G22" s="45"/>
    </row>
    <row r="23" spans="1:15" x14ac:dyDescent="0.25">
      <c r="A23" s="74">
        <f>IF(ISBLANK(B23),"",_xlfn.ISOWEEKNUM('Journal de travail'!$B23))</f>
        <v>39</v>
      </c>
      <c r="B23" s="40">
        <v>45558</v>
      </c>
      <c r="C23" s="41"/>
      <c r="D23" s="42">
        <v>40</v>
      </c>
      <c r="E23" s="43" t="s">
        <v>18</v>
      </c>
      <c r="F23" s="28" t="s">
        <v>46</v>
      </c>
      <c r="G23" s="46"/>
    </row>
    <row r="24" spans="1:15" ht="31.5" x14ac:dyDescent="0.25">
      <c r="A24" s="73">
        <f>IF(ISBLANK(B24),"",_xlfn.ISOWEEKNUM('Journal de travail'!$B24))</f>
        <v>39</v>
      </c>
      <c r="B24" s="36">
        <v>45559</v>
      </c>
      <c r="C24" s="37"/>
      <c r="D24" s="38">
        <v>5</v>
      </c>
      <c r="E24" s="39" t="s">
        <v>18</v>
      </c>
      <c r="F24" s="28" t="s">
        <v>47</v>
      </c>
      <c r="G24" s="45" t="s">
        <v>50</v>
      </c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19</v>
      </c>
      <c r="F2" s="79">
        <v>88</v>
      </c>
      <c r="G2" s="77" t="s">
        <v>20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21</v>
      </c>
      <c r="L4" s="77" t="s">
        <v>22</v>
      </c>
      <c r="M4" s="48"/>
      <c r="N4" s="24"/>
    </row>
    <row r="5" spans="1:14" x14ac:dyDescent="0.3">
      <c r="A5" t="s">
        <v>23</v>
      </c>
      <c r="B5" t="s">
        <v>24</v>
      </c>
      <c r="C5" s="48" t="s">
        <v>25</v>
      </c>
      <c r="D5" s="49"/>
      <c r="E5" s="53" t="s">
        <v>26</v>
      </c>
      <c r="F5" s="54" t="s">
        <v>27</v>
      </c>
      <c r="G5" s="58" t="s">
        <v>28</v>
      </c>
      <c r="L5" s="59" t="s">
        <v>26</v>
      </c>
      <c r="M5" s="60" t="s">
        <v>27</v>
      </c>
      <c r="N5" s="61" t="s">
        <v>28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40</v>
      </c>
      <c r="C6">
        <f t="shared" ref="C6:C9" si="0">SUM(A6:B6)</f>
        <v>40</v>
      </c>
      <c r="E6" s="21" t="str">
        <f>'Journal de travail'!M8</f>
        <v>Analyse</v>
      </c>
      <c r="F6" s="50" t="str">
        <f>QUOTIENT(SUM(A6:B6),60)&amp;" h "&amp;TEXT(MOD(SUM(A6:B6),60), "00")&amp;" min"</f>
        <v>0 h 40 min</v>
      </c>
      <c r="G6" s="47">
        <f>SUM(A6:B6)/$C$10</f>
        <v>0.125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165</v>
      </c>
      <c r="C7">
        <f t="shared" si="0"/>
        <v>165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45 min</v>
      </c>
      <c r="G7" s="56">
        <f t="shared" ref="G7:G9" si="2">SUM(A7:B7)/$C$10</f>
        <v>0.515625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55</v>
      </c>
      <c r="C9">
        <f t="shared" si="0"/>
        <v>115</v>
      </c>
      <c r="E9" s="23" t="str">
        <f>'Journal de travail'!M11</f>
        <v>Documentation</v>
      </c>
      <c r="F9" s="55" t="str">
        <f t="shared" si="1"/>
        <v>1 h 55 min</v>
      </c>
      <c r="G9" s="56">
        <f t="shared" si="2"/>
        <v>0.359375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260</v>
      </c>
      <c r="C10">
        <f>SUM(A10:B10)</f>
        <v>320</v>
      </c>
      <c r="E10" s="20" t="s">
        <v>29</v>
      </c>
      <c r="F10" s="50" t="str">
        <f t="shared" si="1"/>
        <v>5 h 20 min</v>
      </c>
      <c r="G10" s="57">
        <f>C10/C11</f>
        <v>6.0606060606060608E-2</v>
      </c>
      <c r="L10" s="67" t="s">
        <v>29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ColWidth="11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E5154-B963-4118-ABE1-88566F42A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2024-09-24T08:10:51Z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