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ocuments/Spring 2020/Florida Keys/Samples/"/>
    </mc:Choice>
  </mc:AlternateContent>
  <xr:revisionPtr revIDLastSave="0" documentId="13_ncr:1_{1851AA92-8DAF-BA41-8373-2A649F699216}" xr6:coauthVersionLast="45" xr6:coauthVersionMax="45" xr10:uidLastSave="{00000000-0000-0000-0000-000000000000}"/>
  <bookViews>
    <workbookView xWindow="0" yWindow="460" windowWidth="25600" windowHeight="14540" xr2:uid="{4B140CAF-0A91-B941-9411-FC6DC4AB506B}"/>
  </bookViews>
  <sheets>
    <sheet name="Sites-Depths-SampleNumber" sheetId="1" r:id="rId1"/>
    <sheet name="DD-Calc" sheetId="4" r:id="rId2"/>
    <sheet name="Generalized Site Count" sheetId="3" r:id="rId3"/>
    <sheet name="Pivot Table" sheetId="2" r:id="rId4"/>
  </sheets>
  <calcPr calcId="18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</calcChain>
</file>

<file path=xl/sharedStrings.xml><?xml version="1.0" encoding="utf-8"?>
<sst xmlns="http://schemas.openxmlformats.org/spreadsheetml/2006/main" count="85" uniqueCount="39">
  <si>
    <t>Site</t>
  </si>
  <si>
    <t>Lat</t>
  </si>
  <si>
    <t>Lon</t>
  </si>
  <si>
    <t>Mesophotic</t>
  </si>
  <si>
    <t>Depth Zone</t>
  </si>
  <si>
    <t>Sample Total</t>
  </si>
  <si>
    <t>Florida, Sherwood Forrest Outside TER North- Site 17</t>
  </si>
  <si>
    <t>Florida, Sherwood Forrest TER North- Site 33</t>
  </si>
  <si>
    <t>Shallow</t>
  </si>
  <si>
    <t>Florida, Sherwood Forrest Outside TER North- Site 35/36</t>
  </si>
  <si>
    <t>Florida, Sherwood Forrest TER North- Site 37</t>
  </si>
  <si>
    <t>Florida, Sherwood Forrest Outside TER North- Site 35/37</t>
  </si>
  <si>
    <t>Florida, Sherwood Forrest TER North- site 37</t>
  </si>
  <si>
    <t>Florida, Riley's Hump, TER south- Site 18</t>
  </si>
  <si>
    <t>Florida, Riley's Hump, TER south- Site 38</t>
  </si>
  <si>
    <t>Florida, Riley's Hump, TER south- Site 19</t>
  </si>
  <si>
    <t>Florida, Riley's Hump, TER south- Site 39</t>
  </si>
  <si>
    <t>Florida, Riley's Hump, TER south- Site 44</t>
  </si>
  <si>
    <t>Florida, Big Coppitt, FKNMS Site 46</t>
  </si>
  <si>
    <t>Florida, Big Coppitt, FKNMS Site 45</t>
  </si>
  <si>
    <t>Florida, Big Coppitt, FKNMS Site 47</t>
  </si>
  <si>
    <t>Florida, The Elbow, FKNMS Site 51</t>
  </si>
  <si>
    <t>Florida, The Elbow, Ian's Lumps, FKNMS Site 52</t>
  </si>
  <si>
    <t>Florida, The Elbow, FKNMS Site 49</t>
  </si>
  <si>
    <t>Florida, Carysfort, FKNMS Site 1</t>
  </si>
  <si>
    <t>Florida, Carysfort, FKNMS Site 48</t>
  </si>
  <si>
    <t>Row Labels</t>
  </si>
  <si>
    <t>Count of Sample Number</t>
  </si>
  <si>
    <t>Grand Total</t>
  </si>
  <si>
    <t>Generalized Sites</t>
  </si>
  <si>
    <t>Sherwood Forest (TER North)</t>
  </si>
  <si>
    <t>MCAV Sample Number Total</t>
  </si>
  <si>
    <t>Riley's Hump (TER South)</t>
  </si>
  <si>
    <t>Big Coppitt (Lower Keys)</t>
  </si>
  <si>
    <t>The Elbow/Carysfort (Upper Keys)</t>
  </si>
  <si>
    <t>Lon D</t>
  </si>
  <si>
    <t>Lon M</t>
  </si>
  <si>
    <t>Lon DD</t>
  </si>
  <si>
    <t>Lat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</si>
</sst>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3" fillId="0" borderId="0" xfId="1" applyFont="1" applyBorder="1" applyAlignment="1">
      <alignment horizontal="center" vertical="center"/>
    </xf>
  </cellXfs>
  <cellStyles count="2">
    <cellStyle name="Normal" xfId="0" builtinId="0"/>
    <cellStyle name="Normal_Sheet1" xfId="1" xr:uid="{D1E3D213-0F15-9746-8253-8F289DFAC2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2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56.643307523147" createdVersion="6" refreshedVersion="6" minRefreshableVersion="3" recordCount="237" xr:uid="{B59499E8-B733-EB48-A451-DA0CD49FB488}">
  <cacheSource type="worksheet">
    <worksheetSource ref="A1:H238" sheet="Sheet1" r:id="rId2"/>
  </cacheSource>
  <cacheFields count="8">
    <cacheField name="Sample Number" numFmtId="0">
      <sharedItems containsSemiMixedTypes="0" containsString="0" containsNumber="1" containsInteger="1" minValue="1" maxValue="237" count="2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</sharedItems>
    </cacheField>
    <cacheField name="MilSortCode" numFmtId="0">
      <sharedItems/>
    </cacheField>
    <cacheField name="Sample_ID" numFmtId="0">
      <sharedItems/>
    </cacheField>
    <cacheField name="Site" numFmtId="0">
      <sharedItems count="17">
        <s v="Florida, Sherwood Forrest Outside TER North- Site 17"/>
        <s v="Florida, Sherwood Forrest TER North- Site 33"/>
        <s v="Florida, Sherwood Forrest Outside TER North- Site 35/36"/>
        <s v="Florida, Sherwood Forrest TER North- Site 37"/>
        <s v="Florida, Riley's Hump, TER south- Site 18"/>
        <s v="Florida, Riley's Hump, TER south- Site 38"/>
        <s v="Florida, Riley's Hump, TER south- Site 19"/>
        <s v="Florida, Riley's Hump, TER south- Site 39"/>
        <s v="Florida, Riley's Hump, TER south- Site 44"/>
        <s v="Florida, Big Coppitt, FKNMS Site 46"/>
        <s v="Florida, Big Coppitt, FKNMS Site 45"/>
        <s v="Florida, Big Coppitt, FKNMS Site 47"/>
        <s v="Florida, The Elbow, FKNMS Site 51"/>
        <s v="Florida, The Elbow, Ian's Lumps, FKNMS Site 52"/>
        <s v="Florida, The Elbow, FKNMS Site 49"/>
        <s v="Florida, Carysfort, FKNMS Site 1"/>
        <s v="Florida, Carysfort, FKNMS Site 48"/>
      </sharedItems>
    </cacheField>
    <cacheField name="Collection_Method" numFmtId="0">
      <sharedItems/>
    </cacheField>
    <cacheField name="DEPTH_M_FLD" numFmtId="0">
      <sharedItems containsString="0" containsBlank="1" containsNumber="1" minValue="0" maxValue="45.14"/>
    </cacheField>
    <cacheField name="Latitude_SITE" numFmtId="0">
      <sharedItems/>
    </cacheField>
    <cacheField name="Longitude_SI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">
  <r>
    <x v="0"/>
    <s v="22-VIII-19-1-001"/>
    <s v="22-VIII-19-1-001"/>
    <x v="0"/>
    <s v="Tech Dive"/>
    <n v="36.6"/>
    <s v="24°39.1266'N"/>
    <s v="83°06.1857'W"/>
  </r>
  <r>
    <x v="1"/>
    <s v="22-VIII-19-1-007"/>
    <s v="22-VIII-19-1-007"/>
    <x v="0"/>
    <s v="Tech Dive"/>
    <n v="32.94"/>
    <s v="24°39.1266'N"/>
    <s v="83°06.1857'W"/>
  </r>
  <r>
    <x v="2"/>
    <s v="22-VIII-19-1-014"/>
    <s v="22-VIII-19-1-014"/>
    <x v="0"/>
    <s v="Tech Dive"/>
    <n v="33.549999999999997"/>
    <s v="24°39.1266'N"/>
    <s v="83°06.1857'W"/>
  </r>
  <r>
    <x v="3"/>
    <s v="22-VIII-19-1-017"/>
    <s v="22-VIII-19-1-017"/>
    <x v="0"/>
    <s v="Tech Dive"/>
    <n v="33.854999999999997"/>
    <s v="24°39.1266'N"/>
    <s v="83°06.1857'W"/>
  </r>
  <r>
    <x v="4"/>
    <s v="22-VIII-19-1-018"/>
    <s v="22-VIII-19-1-018"/>
    <x v="0"/>
    <s v="Tech Dive"/>
    <n v="35.380000000000003"/>
    <s v="24°39.1266'N"/>
    <s v="83°06.1857'W"/>
  </r>
  <r>
    <x v="5"/>
    <s v="22-VIII-19-1-019"/>
    <s v="22-VIII-19-1-019"/>
    <x v="0"/>
    <s v="Tech Dive"/>
    <n v="35.380000000000003"/>
    <s v="24°39.1266'N"/>
    <s v="83°06.1857'W"/>
  </r>
  <r>
    <x v="6"/>
    <s v="22-VIII-19-1-020"/>
    <s v="22-VIII-19-1-020"/>
    <x v="0"/>
    <s v="Tech Dive"/>
    <n v="35.380000000000003"/>
    <s v="24°39.1266'N"/>
    <s v="83°06.1857'W"/>
  </r>
  <r>
    <x v="7"/>
    <s v="22-VIII-19-1-021"/>
    <s v="22-VIII-19-1-021"/>
    <x v="0"/>
    <s v="Tech Dive"/>
    <n v="34.769999999999996"/>
    <s v="24°39.1266'N"/>
    <s v="83°06.1857'W"/>
  </r>
  <r>
    <x v="8"/>
    <s v="22-VIII-19-1-022"/>
    <s v="22-VIII-19-1-022"/>
    <x v="0"/>
    <s v="Tech Dive"/>
    <n v="33.854999999999997"/>
    <s v="24°39.1266'N"/>
    <s v="83°06.1857'W"/>
  </r>
  <r>
    <x v="9"/>
    <s v="22-VIII-19-1-024"/>
    <s v="22-VIII-19-1-024"/>
    <x v="0"/>
    <s v="Tech Dive"/>
    <n v="32.94"/>
    <s v="24°39.1266'N"/>
    <s v="83°06.1857'W"/>
  </r>
  <r>
    <x v="10"/>
    <s v="22-VIII-19-1-025"/>
    <s v="22-VIII-19-1-025"/>
    <x v="0"/>
    <s v="Tech Dive"/>
    <n v="34.464999999999996"/>
    <s v="24°39.1266'N"/>
    <s v="83°06.1857'W"/>
  </r>
  <r>
    <x v="11"/>
    <s v="22-VIII-19-1-026"/>
    <s v="22-VIII-19-1-026"/>
    <x v="0"/>
    <s v="Tech Dive"/>
    <n v="34.464999999999996"/>
    <s v="24°39.1266'N"/>
    <s v="83°06.1857'W"/>
  </r>
  <r>
    <x v="12"/>
    <s v="22-VIII-19-1-027"/>
    <s v="22-VIII-19-1-027"/>
    <x v="0"/>
    <s v="Tech Dive"/>
    <n v="36.905000000000001"/>
    <s v="24°39.1266'N"/>
    <s v="83°06.1857'W"/>
  </r>
  <r>
    <x v="13"/>
    <s v="22-VIII-19-2-001"/>
    <s v="22-VIII-19-2-001"/>
    <x v="1"/>
    <s v="Scuba"/>
    <n v="16.47"/>
    <s v="24°39.6118'N"/>
    <s v="83°04.7342'W"/>
  </r>
  <r>
    <x v="14"/>
    <s v="22-VIII-19-2-002"/>
    <s v="22-VIII-19-2-002"/>
    <x v="1"/>
    <s v="Scuba"/>
    <n v="16.164999999999999"/>
    <s v="24°39.6118'N"/>
    <s v="83°04.7342'W"/>
  </r>
  <r>
    <x v="15"/>
    <s v="22-VIII-19-2-003"/>
    <s v="22-VIII-19-2-003"/>
    <x v="1"/>
    <s v="Scuba"/>
    <n v="15.86"/>
    <s v="24°39.6118'N"/>
    <s v="83°04.7342'W"/>
  </r>
  <r>
    <x v="16"/>
    <s v="22-VIII-19-2-004"/>
    <s v="22-VIII-19-2-004"/>
    <x v="1"/>
    <s v="Scuba"/>
    <n v="14.64"/>
    <s v="24°39.6118'N"/>
    <s v="83°04.7342'W"/>
  </r>
  <r>
    <x v="17"/>
    <s v="22-VIII-19-2-005"/>
    <s v="22-VIII-19-2-005"/>
    <x v="1"/>
    <s v="Scuba"/>
    <n v="14.64"/>
    <s v="24°39.6118'N"/>
    <s v="83°04.7342'W"/>
  </r>
  <r>
    <x v="18"/>
    <s v="22-VIII-19-2-007"/>
    <s v="22-VIII-19-2-007"/>
    <x v="1"/>
    <s v="Scuba"/>
    <n v="15.555"/>
    <s v="24°39.6118'N"/>
    <s v="83°04.7342'W"/>
  </r>
  <r>
    <x v="19"/>
    <s v="22-VIII-19-2-008"/>
    <s v="22-VIII-19-2-008"/>
    <x v="1"/>
    <s v="Scuba"/>
    <n v="12.504999999999999"/>
    <s v="24°39.6118'N"/>
    <s v="83°04.7342'W"/>
  </r>
  <r>
    <x v="20"/>
    <s v="22-VIII-19-2-009"/>
    <s v="22-VIII-19-2-009"/>
    <x v="1"/>
    <s v="Scuba"/>
    <n v="15.25"/>
    <s v="24°39.6118'N"/>
    <s v="83°04.7342'W"/>
  </r>
  <r>
    <x v="21"/>
    <s v="22-VIII-19-2-010"/>
    <s v="22-VIII-19-2-010"/>
    <x v="1"/>
    <s v="Scuba"/>
    <n v="14.945"/>
    <s v="24°39.6118'N"/>
    <s v="83°04.7342'W"/>
  </r>
  <r>
    <x v="22"/>
    <s v="22-VIII-19-2-011"/>
    <s v="22-VIII-19-2-011"/>
    <x v="1"/>
    <s v="Scuba"/>
    <n v="15.86"/>
    <s v="24°39.6118'N"/>
    <s v="83°04.7342'W"/>
  </r>
  <r>
    <x v="23"/>
    <s v="22-VIII-19-2-012"/>
    <s v="22-VIII-19-2-012"/>
    <x v="1"/>
    <s v="Scuba"/>
    <n v="16.164999999999999"/>
    <s v="24°39.6118'N"/>
    <s v="83°04.7342'W"/>
  </r>
  <r>
    <x v="24"/>
    <s v="22-VIII-19-2-013"/>
    <s v="22-VIII-19-2-013"/>
    <x v="1"/>
    <s v="Scuba"/>
    <n v="16.164999999999999"/>
    <s v="24°39.6118'N"/>
    <s v="83°04.7342'W"/>
  </r>
  <r>
    <x v="25"/>
    <s v="22-VIII-19-2-014"/>
    <s v="22-VIII-19-2-014"/>
    <x v="1"/>
    <s v="Scuba"/>
    <n v="17.079999999999998"/>
    <s v="24°39.6118'N"/>
    <s v="83°04.7342'W"/>
  </r>
  <r>
    <x v="26"/>
    <s v="22-VIII-19-2-015"/>
    <s v="22-VIII-19-2-015"/>
    <x v="1"/>
    <s v="Scuba"/>
    <n v="14.64"/>
    <s v="24°39.6118'N"/>
    <s v="83°04.7342'W"/>
  </r>
  <r>
    <x v="27"/>
    <s v="22-VIII-19-2-016"/>
    <s v="22-VIII-19-2-016"/>
    <x v="1"/>
    <s v="Scuba"/>
    <n v="13.725"/>
    <s v="24°39.6118'N"/>
    <s v="83°04.7342'W"/>
  </r>
  <r>
    <x v="28"/>
    <s v="22-VIII-19-2-017"/>
    <s v="22-VIII-19-2-017"/>
    <x v="1"/>
    <s v="Scuba"/>
    <n v="15.555"/>
    <s v="24°39.6118'N"/>
    <s v="83°04.7342'W"/>
  </r>
  <r>
    <x v="29"/>
    <s v="22-VIII-19-2-018"/>
    <s v="22-VIII-19-2-018"/>
    <x v="1"/>
    <s v="Scuba"/>
    <n v="15.555"/>
    <s v="24°39.6118'N"/>
    <s v="83°04.7342'W"/>
  </r>
  <r>
    <x v="30"/>
    <s v="22-VIII-19-2-019"/>
    <s v="22-VIII-19-2-019"/>
    <x v="1"/>
    <s v="Scuba"/>
    <n v="15.86"/>
    <s v="24°39.6118'N"/>
    <s v="83°04.7342'W"/>
  </r>
  <r>
    <x v="31"/>
    <s v="22-VIII-19-2-020"/>
    <s v="22-VIII-19-2-020"/>
    <x v="1"/>
    <s v="Scuba"/>
    <n v="15.86"/>
    <s v="24°39.6118'N"/>
    <s v="83°04.7342'W"/>
  </r>
  <r>
    <x v="32"/>
    <s v="22-VIII-19-2-021"/>
    <s v="22-VIII-19-2-021"/>
    <x v="1"/>
    <s v="Scuba"/>
    <n v="16.774999999999999"/>
    <s v="24°39.6118'N"/>
    <s v="83°04.7342'W"/>
  </r>
  <r>
    <x v="33"/>
    <s v="22-VIII-19-2-022"/>
    <s v="22-VIII-19-2-022"/>
    <x v="1"/>
    <s v="Scuba"/>
    <m/>
    <s v="24°39.6118'N"/>
    <s v="83°04.7342'W"/>
  </r>
  <r>
    <x v="34"/>
    <s v="22-VIII-19-2-023"/>
    <s v="22-VIII-19-2-023"/>
    <x v="1"/>
    <s v="Scuba"/>
    <n v="17.079999999999998"/>
    <s v="24°39.6118'N"/>
    <s v="83°04.7342'W"/>
  </r>
  <r>
    <x v="35"/>
    <s v="22-VIII-19-2-025"/>
    <s v="22-VIII-19-2-025"/>
    <x v="1"/>
    <s v="Scuba"/>
    <n v="17.079999999999998"/>
    <s v="24°39.6118'N"/>
    <s v="83°04.7342'W"/>
  </r>
  <r>
    <x v="36"/>
    <s v="23-VIII-19-1-001"/>
    <s v="23-VIII-19-1-001"/>
    <x v="2"/>
    <s v="Tech Dive"/>
    <n v="31.414999999999999"/>
    <s v="24°38.4252'N"/>
    <s v="83°06.1766'W"/>
  </r>
  <r>
    <x v="37"/>
    <s v="23-VIII-19-1-002"/>
    <s v="23-VIII-19-1-002"/>
    <x v="2"/>
    <s v="Tech Dive"/>
    <n v="30.5"/>
    <s v="24°38.4252'N"/>
    <s v="83°06.1766'W"/>
  </r>
  <r>
    <x v="38"/>
    <s v="23-VIII-19-1-004"/>
    <s v="23-VIII-19-1-004"/>
    <x v="2"/>
    <s v="Tech Dive"/>
    <n v="30.805"/>
    <s v="24°38.4252'N"/>
    <s v="83°06.1766'W"/>
  </r>
  <r>
    <x v="39"/>
    <s v="23-VIII-19-1-005"/>
    <s v="23-VIII-19-1-005"/>
    <x v="2"/>
    <s v="Tech Dive"/>
    <n v="30.5"/>
    <s v="24°38.4252'N"/>
    <s v="83°06.1766'W"/>
  </r>
  <r>
    <x v="40"/>
    <s v="23-VIII-19-1-006"/>
    <s v="23-VIII-19-1-006"/>
    <x v="2"/>
    <s v="Tech Dive"/>
    <n v="31.11"/>
    <s v="24°38.4252'N"/>
    <s v="83°06.1766'W"/>
  </r>
  <r>
    <x v="41"/>
    <s v="23-VIII-19-1-007"/>
    <s v="23-VIII-19-1-007"/>
    <x v="2"/>
    <s v="Tech Dive"/>
    <n v="31.11"/>
    <s v="24°38.4252'N"/>
    <s v="83°06.1766'W"/>
  </r>
  <r>
    <x v="42"/>
    <s v="23-VIII-19-1-008"/>
    <s v="23-VIII-19-1-008"/>
    <x v="2"/>
    <s v="Tech Dive"/>
    <n v="30.195"/>
    <s v="24°38.4252'N"/>
    <s v="83°06.1766'W"/>
  </r>
  <r>
    <x v="43"/>
    <s v="23-VIII-19-1-009"/>
    <s v="23-VIII-19-1-009"/>
    <x v="2"/>
    <s v="Tech Dive"/>
    <n v="29.585000000000001"/>
    <s v="24°38.4252'N"/>
    <s v="83°06.1766'W"/>
  </r>
  <r>
    <x v="44"/>
    <s v="23-VIII-19-1-014"/>
    <s v="23-VIII-19-1-014"/>
    <x v="2"/>
    <s v="Tech Dive"/>
    <n v="30.805"/>
    <s v="24°38.4252'N"/>
    <s v="83°06.1766'W"/>
  </r>
  <r>
    <x v="45"/>
    <s v="23-VIII-19-1-015"/>
    <s v="23-VIII-19-1-015"/>
    <x v="2"/>
    <s v="Tech Dive"/>
    <n v="29.89"/>
    <s v="24°38.4252'N"/>
    <s v="83°06.1766'W"/>
  </r>
  <r>
    <x v="46"/>
    <s v="23-VIII-19-1-024"/>
    <s v="23-VIII-19-1-024"/>
    <x v="2"/>
    <s v="Tech Dive"/>
    <n v="29.585000000000001"/>
    <s v="24°38.4252'N"/>
    <s v="83°06.1766'W"/>
  </r>
  <r>
    <x v="47"/>
    <s v="23-VIII-19-2-026"/>
    <s v="23-VIII-19-2-026"/>
    <x v="3"/>
    <s v="Scuba"/>
    <n v="19.824999999999999"/>
    <s v="24°40.5112'N"/>
    <s v="83°04.1151'W"/>
  </r>
  <r>
    <x v="48"/>
    <s v="23-VIII-19-2-028"/>
    <s v="23-VIII-19-2-028"/>
    <x v="3"/>
    <s v="Scuba"/>
    <n v="20.13"/>
    <s v="24°40.5112'N"/>
    <s v="83°04.1151'W"/>
  </r>
  <r>
    <x v="49"/>
    <s v="23-VIII-19-2-029"/>
    <s v="23-VIII-19-2-029"/>
    <x v="3"/>
    <s v="Scuba"/>
    <n v="20.434999999999999"/>
    <s v="24°40.5112'N"/>
    <s v="83°04.1151'W"/>
  </r>
  <r>
    <x v="50"/>
    <s v="23-VIII-19-2-030"/>
    <s v="23-VIII-19-2-030"/>
    <x v="3"/>
    <s v="Scuba"/>
    <n v="20.434999999999999"/>
    <s v="24°40.5112'N"/>
    <s v="83°04.1151'W"/>
  </r>
  <r>
    <x v="51"/>
    <s v="23-VIII-19-2-033"/>
    <s v="23-VIII-19-2-033"/>
    <x v="3"/>
    <s v="Scuba"/>
    <n v="20.434999999999999"/>
    <s v="24°40.5112'N"/>
    <s v="83°04.1151'W"/>
  </r>
  <r>
    <x v="52"/>
    <s v="23-VIII-19-2-034"/>
    <s v="23-VIII-19-2-034"/>
    <x v="3"/>
    <s v="Scuba"/>
    <n v="20.13"/>
    <s v="24°40.5112'N"/>
    <s v="83°04.1151'W"/>
  </r>
  <r>
    <x v="53"/>
    <s v="23-VIII-19-4-023"/>
    <s v="23-VIII-19-4-023"/>
    <x v="2"/>
    <s v="Scuba"/>
    <n v="29.585000000000001"/>
    <s v="24°38.4249'N"/>
    <s v="83°06.1768'W"/>
  </r>
  <r>
    <x v="54"/>
    <s v="23-VIII-19-4-024"/>
    <s v="23-VIII-19-4-024"/>
    <x v="2"/>
    <s v="Scuba"/>
    <n v="29.585000000000001"/>
    <s v="24°38.4249'N"/>
    <s v="83°06.1768'W"/>
  </r>
  <r>
    <x v="55"/>
    <s v="23-VIII-19-4-025"/>
    <s v="23-VIII-19-4-025"/>
    <x v="2"/>
    <s v="Scuba"/>
    <n v="30.5"/>
    <s v="24°38.4249'N"/>
    <s v="83°06.1768'W"/>
  </r>
  <r>
    <x v="56"/>
    <s v="23-VIII-19-4-027"/>
    <s v="23-VIII-19-4-027"/>
    <x v="2"/>
    <s v="Scuba"/>
    <n v="29.89"/>
    <s v="24°38.4249'N"/>
    <s v="83°06.1768'W"/>
  </r>
  <r>
    <x v="57"/>
    <s v="23-VIII-19-4-028"/>
    <s v="23-VIII-19-4-028"/>
    <x v="2"/>
    <s v="Scuba"/>
    <n v="29.89"/>
    <s v="24°38.4249'N"/>
    <s v="83°06.1768'W"/>
  </r>
  <r>
    <x v="58"/>
    <s v="23-VIII-19-4-031"/>
    <s v="23-VIII-19-4-031"/>
    <x v="2"/>
    <s v="Scuba"/>
    <n v="29.585000000000001"/>
    <s v="24°38.4249'N"/>
    <s v="83°06.1768'W"/>
  </r>
  <r>
    <x v="59"/>
    <s v="23-VIII-19-6-001"/>
    <s v="23-VIII-19-6-001"/>
    <x v="3"/>
    <s v="Scuba"/>
    <n v="20.74"/>
    <s v="24°40.5112'N"/>
    <s v="83°04.1151'W"/>
  </r>
  <r>
    <x v="60"/>
    <s v="24-VIII-19-1-001"/>
    <s v="24-VIII-19-1-001"/>
    <x v="4"/>
    <s v="Tech Dive"/>
    <n v="33.244999999999997"/>
    <s v="24°29.6376'N"/>
    <s v="83°05.7647'W"/>
  </r>
  <r>
    <x v="61"/>
    <s v="24-VIII-19-1-002"/>
    <s v="24-VIII-19-1-002"/>
    <x v="4"/>
    <s v="Tech Dive"/>
    <n v="32.94"/>
    <s v="24°29.6376'N"/>
    <s v="83°05.7647'W"/>
  </r>
  <r>
    <x v="62"/>
    <s v="24-VIII-19-1-003"/>
    <s v="24-VIII-19-1-003"/>
    <x v="4"/>
    <s v="Tech Dive"/>
    <n v="32.94"/>
    <s v="24°29.6376'N"/>
    <s v="83°05.7647'W"/>
  </r>
  <r>
    <x v="63"/>
    <s v="24-VIII-19-1-004"/>
    <s v="24-VIII-19-1-004"/>
    <x v="4"/>
    <s v="Tech Dive"/>
    <n v="33.549999999999997"/>
    <s v="24°29.6376'N"/>
    <s v="83°05.7647'W"/>
  </r>
  <r>
    <x v="64"/>
    <s v="24-VIII-19-1-005"/>
    <s v="24-VIII-19-1-005"/>
    <x v="4"/>
    <s v="Tech Dive"/>
    <n v="34.159999999999997"/>
    <s v="24°29.6376'N"/>
    <s v="83°05.7647'W"/>
  </r>
  <r>
    <x v="65"/>
    <s v="24-VIII-19-1-006"/>
    <s v="24-VIII-19-1-006"/>
    <x v="4"/>
    <s v="Tech Dive"/>
    <n v="33.854999999999997"/>
    <s v="24°29.6376'N"/>
    <s v="83°05.7647'W"/>
  </r>
  <r>
    <x v="66"/>
    <s v="24-VIII-19-1-007"/>
    <s v="24-VIII-19-1-007"/>
    <x v="4"/>
    <s v="Tech Dive"/>
    <n v="34.159999999999997"/>
    <s v="24°29.6376'N"/>
    <s v="83°05.7647'W"/>
  </r>
  <r>
    <x v="67"/>
    <s v="24-VIII-19-1-009"/>
    <s v="24-VIII-19-1-009"/>
    <x v="4"/>
    <s v="Tech Dive"/>
    <n v="33.854999999999997"/>
    <s v="24°29.6376'N"/>
    <s v="83°05.7647'W"/>
  </r>
  <r>
    <x v="68"/>
    <s v="24-VIII-19-1-010"/>
    <s v="24-VIII-19-1-010"/>
    <x v="4"/>
    <s v="Tech Dive"/>
    <n v="33.854999999999997"/>
    <s v="24°29.6376'N"/>
    <s v="83°05.7647'W"/>
  </r>
  <r>
    <x v="69"/>
    <s v="24-VIII-19-1-012"/>
    <s v="24-VIII-19-1-012"/>
    <x v="4"/>
    <s v="Tech Dive"/>
    <n v="34.159999999999997"/>
    <s v="24°29.6376'N"/>
    <s v="83°05.7647'W"/>
  </r>
  <r>
    <x v="70"/>
    <s v="24-VIII-19-1-013"/>
    <s v="24-VIII-19-1-013"/>
    <x v="4"/>
    <s v="Tech Dive"/>
    <n v="33.549999999999997"/>
    <s v="24°29.6376'N"/>
    <s v="83°05.7647'W"/>
  </r>
  <r>
    <x v="71"/>
    <s v="24-VIII-19-1-014"/>
    <s v="24-VIII-19-1-014"/>
    <x v="4"/>
    <s v="Tech Dive"/>
    <n v="33.244999999999997"/>
    <s v="24°29.6376'N"/>
    <s v="83°05.7647'W"/>
  </r>
  <r>
    <x v="72"/>
    <s v="24-VIII-19-1-015"/>
    <s v="24-VIII-19-1-015"/>
    <x v="4"/>
    <s v="Tech Dive"/>
    <n v="32.94"/>
    <s v="24°29.6376'N"/>
    <s v="83°05.7647'W"/>
  </r>
  <r>
    <x v="73"/>
    <s v="24-VIII-19-1-016"/>
    <s v="24-VIII-19-1-016"/>
    <x v="4"/>
    <s v="Tech Dive"/>
    <n v="32.634999999999998"/>
    <s v="24°29.6376'N"/>
    <s v="83°05.7647'W"/>
  </r>
  <r>
    <x v="74"/>
    <s v="24-VIII-19-1-017"/>
    <s v="24-VIII-19-1-017"/>
    <x v="4"/>
    <s v="Tech Dive"/>
    <n v="32.634999999999998"/>
    <s v="24°29.6376'N"/>
    <s v="83°05.7647'W"/>
  </r>
  <r>
    <x v="75"/>
    <s v="24-VIII-19-1-018"/>
    <s v="24-VIII-19-1-018"/>
    <x v="4"/>
    <s v="Tech Dive"/>
    <n v="32.33"/>
    <s v="24°29.6376'N"/>
    <s v="83°05.7647'W"/>
  </r>
  <r>
    <x v="76"/>
    <s v="24-VIII-19-1-019"/>
    <s v="24-VIII-19-1-019"/>
    <x v="4"/>
    <s v="Tech Dive"/>
    <n v="32.33"/>
    <s v="24°29.6376'N"/>
    <s v="83°05.7647'W"/>
  </r>
  <r>
    <x v="77"/>
    <s v="24-VIII-19-1-020"/>
    <s v="24-VIII-19-1-020"/>
    <x v="4"/>
    <s v="Tech Dive"/>
    <n v="31.414999999999999"/>
    <s v="24°29.6376'N"/>
    <s v="83°05.7647'W"/>
  </r>
  <r>
    <x v="78"/>
    <s v="24-VIII-19-1-021"/>
    <s v="24-VIII-19-1-021"/>
    <x v="4"/>
    <s v="Tech Dive"/>
    <n v="32.024999999999999"/>
    <s v="24°29.6376'N"/>
    <s v="83°05.7647'W"/>
  </r>
  <r>
    <x v="79"/>
    <s v="24-VIII-19-1-022"/>
    <s v="24-VIII-19-1-022"/>
    <x v="4"/>
    <s v="Tech Dive"/>
    <n v="32.024999999999999"/>
    <s v="24°29.6376'N"/>
    <s v="83°05.7647'W"/>
  </r>
  <r>
    <x v="80"/>
    <s v="24-VIII-19-2-002"/>
    <s v="24-VIII-19-2-002"/>
    <x v="5"/>
    <s v="Scuba"/>
    <n v="25.62"/>
    <s v="24°31.0685'N"/>
    <s v="83°05.8741'W"/>
  </r>
  <r>
    <x v="81"/>
    <s v="24-VIII-19-2-004"/>
    <s v="24-VIII-19-2-004"/>
    <x v="5"/>
    <s v="Scuba"/>
    <n v="25.62"/>
    <s v="24°31.0685'N"/>
    <s v="83°05.8741'W"/>
  </r>
  <r>
    <x v="82"/>
    <s v="24-VIII-19-2-008"/>
    <s v="24-VIII-19-2-008"/>
    <x v="5"/>
    <s v="Scuba"/>
    <m/>
    <s v="24°31.0685'N"/>
    <s v="83°05.8741'W"/>
  </r>
  <r>
    <x v="83"/>
    <s v="24-VIII-19-2-011"/>
    <s v="24-VIII-19-2-011"/>
    <x v="5"/>
    <s v="Scuba"/>
    <n v="25.314999999999998"/>
    <s v="24°31.0685'N"/>
    <s v="83°05.8741'W"/>
  </r>
  <r>
    <x v="84"/>
    <s v="24-VIII-19-2-015"/>
    <s v="24-VIII-19-2-015"/>
    <x v="5"/>
    <s v="Scuba"/>
    <n v="25.314999999999998"/>
    <s v="24°31.0685'N"/>
    <s v="83°05.8741'W"/>
  </r>
  <r>
    <x v="85"/>
    <s v="24-VIII-19-2-018"/>
    <s v="24-VIII-19-2-018"/>
    <x v="5"/>
    <s v="Scuba"/>
    <n v="25.314999999999998"/>
    <s v="24°31.0685'N"/>
    <s v="83°05.8741'W"/>
  </r>
  <r>
    <x v="86"/>
    <s v="24-VIII-19-2-021"/>
    <s v="24-VIII-19-2-021"/>
    <x v="5"/>
    <s v="Scuba"/>
    <n v="25.314999999999998"/>
    <s v="24°31.0685'N"/>
    <s v="83°05.8741'W"/>
  </r>
  <r>
    <x v="87"/>
    <s v="24-VIII-19-2-023"/>
    <s v="24-VIII-19-2-023"/>
    <x v="5"/>
    <s v="Scuba"/>
    <n v="25.314999999999998"/>
    <s v="24°31.0685'N"/>
    <s v="83°05.8741'W"/>
  </r>
  <r>
    <x v="88"/>
    <s v="24-VIII-19-2-024"/>
    <s v="24-VIII-19-2-024"/>
    <x v="5"/>
    <s v="Scuba"/>
    <n v="25.314999999999998"/>
    <s v="24°31.0685'N"/>
    <s v="83°05.8741'W"/>
  </r>
  <r>
    <x v="89"/>
    <s v="24-VIII-19-2-025"/>
    <s v="24-VIII-19-2-025"/>
    <x v="5"/>
    <s v="Scuba"/>
    <n v="25.009999999999998"/>
    <s v="24°31.0685'N"/>
    <s v="83°05.8741'W"/>
  </r>
  <r>
    <x v="90"/>
    <s v="24-VIII-19-2-026"/>
    <s v="24-VIII-19-2-026"/>
    <x v="5"/>
    <s v="Scuba"/>
    <n v="25.009999999999998"/>
    <s v="24°31.0685'N"/>
    <s v="83°05.8741'W"/>
  </r>
  <r>
    <x v="91"/>
    <s v="24-VIII-19-2-027"/>
    <s v="24-VIII-19-2-027"/>
    <x v="5"/>
    <s v="Scuba"/>
    <n v="25.62"/>
    <s v="24°31.0685'N"/>
    <s v="83°05.8741'W"/>
  </r>
  <r>
    <x v="92"/>
    <s v="24-VIII-19-2-028"/>
    <s v="24-VIII-19-2-028"/>
    <x v="5"/>
    <s v="Scuba"/>
    <n v="25.62"/>
    <s v="24°31.0685'N"/>
    <s v="83°05.8741'W"/>
  </r>
  <r>
    <x v="93"/>
    <s v="24-VIII-19-2-030"/>
    <s v="24-VIII-19-2-030"/>
    <x v="5"/>
    <s v="Scuba"/>
    <n v="25.314999999999998"/>
    <s v="24°31.0685'N"/>
    <s v="83°05.8741'W"/>
  </r>
  <r>
    <x v="94"/>
    <s v="24-VIII-19-2-032"/>
    <s v="24-VIII-19-2-032"/>
    <x v="5"/>
    <s v="Scuba"/>
    <n v="25.314999999999998"/>
    <s v="24°31.0685'N"/>
    <s v="83°05.8741'W"/>
  </r>
  <r>
    <x v="95"/>
    <s v="24-VIII-19-2-034"/>
    <s v="24-VIII-19-2-034"/>
    <x v="5"/>
    <s v="Scuba"/>
    <n v="25.314999999999998"/>
    <s v="24°31.0685'N"/>
    <s v="83°05.8741'W"/>
  </r>
  <r>
    <x v="96"/>
    <s v="24-VIII-19-2-035"/>
    <s v="24-VIII-19-2-035"/>
    <x v="5"/>
    <s v="Scuba"/>
    <n v="25.314999999999998"/>
    <s v="24°31.0685'N"/>
    <s v="83°05.8741'W"/>
  </r>
  <r>
    <x v="97"/>
    <s v="24-VIII-19-2-037"/>
    <s v="24-VIII-19-2-037"/>
    <x v="5"/>
    <s v="Scuba"/>
    <n v="25.314999999999998"/>
    <s v="24°31.0685'N"/>
    <s v="83°05.8741'W"/>
  </r>
  <r>
    <x v="98"/>
    <s v="24-VIII-19-2-039"/>
    <s v="24-VIII-19-2-039"/>
    <x v="5"/>
    <s v="Scuba"/>
    <n v="25.62"/>
    <s v="24°31.0685'N"/>
    <s v="83°05.8741'W"/>
  </r>
  <r>
    <x v="99"/>
    <s v="24-VIII-19-2-041"/>
    <s v="24-VIII-19-2-041"/>
    <x v="5"/>
    <s v="Scuba"/>
    <n v="25.314999999999998"/>
    <s v="24°31.0685'N"/>
    <s v="83°05.8741'W"/>
  </r>
  <r>
    <x v="100"/>
    <s v="24-VIII-19-2-043"/>
    <s v="24-VIII-19-2-043"/>
    <x v="5"/>
    <s v="Scuba"/>
    <n v="25.314999999999998"/>
    <s v="24°31.0685'N"/>
    <s v="83°05.8741'W"/>
  </r>
  <r>
    <x v="101"/>
    <s v="24-VIII-19-2-045"/>
    <s v="24-VIII-19-2-045"/>
    <x v="5"/>
    <s v="Scuba"/>
    <n v="25.62"/>
    <s v="24°31.0685'N"/>
    <s v="83°05.8741'W"/>
  </r>
  <r>
    <x v="102"/>
    <s v="24-VIII-19-2-047"/>
    <s v="24-VIII-19-2-047"/>
    <x v="5"/>
    <s v="Scuba"/>
    <n v="25.314999999999998"/>
    <s v="24°31.0685'N"/>
    <s v="83°05.8741'W"/>
  </r>
  <r>
    <x v="103"/>
    <s v="24-VIII-19-2-049"/>
    <s v="24-VIII-19-2-049"/>
    <x v="5"/>
    <s v="Scuba"/>
    <n v="25.314999999999998"/>
    <s v="24°31.0685'N"/>
    <s v="83°05.8741'W"/>
  </r>
  <r>
    <x v="104"/>
    <s v="24-VIII-19-2-051"/>
    <s v="24-VIII-19-2-051"/>
    <x v="5"/>
    <s v="Scuba"/>
    <n v="25.314999999999998"/>
    <s v="24°31.0685'N"/>
    <s v="83°05.8741'W"/>
  </r>
  <r>
    <x v="105"/>
    <s v="24-VIII-19-2-053"/>
    <s v="24-VIII-19-2-053"/>
    <x v="5"/>
    <s v="Scuba"/>
    <n v="25.314999999999998"/>
    <s v="24°31.0685'N"/>
    <s v="83°05.8741'W"/>
  </r>
  <r>
    <x v="106"/>
    <s v="24-VIII-19-3-014"/>
    <s v="24-VIII-19-3-014"/>
    <x v="6"/>
    <s v="Tech Dive"/>
    <n v="37.21"/>
    <s v="24°29.3554'N"/>
    <s v="83°07.3617'W"/>
  </r>
  <r>
    <x v="107"/>
    <s v="24-VIII-19-3-015"/>
    <s v="24-VIII-19-3-015"/>
    <x v="6"/>
    <s v="Tech Dive"/>
    <n v="37.21"/>
    <s v="24°29.3554'N"/>
    <s v="83°07.3617'W"/>
  </r>
  <r>
    <x v="108"/>
    <s v="24-VIII-19-3-016"/>
    <s v="24-VIII-19-3-016"/>
    <x v="6"/>
    <s v="Tech Dive"/>
    <n v="37.21"/>
    <s v="24°29.3554'N"/>
    <s v="83°07.3617'W"/>
  </r>
  <r>
    <x v="109"/>
    <s v="24-VIII-19-3-017"/>
    <s v="24-VIII-19-3-017"/>
    <x v="6"/>
    <s v="Tech Dive"/>
    <n v="37.21"/>
    <s v="24°29.3554'N"/>
    <s v="83°07.3617'W"/>
  </r>
  <r>
    <x v="110"/>
    <s v="24-VIII-19-3-019"/>
    <s v="24-VIII-19-3-019"/>
    <x v="6"/>
    <s v="Tech Dive"/>
    <n v="37.21"/>
    <s v="24°29.3554'N"/>
    <s v="83°07.3617'W"/>
  </r>
  <r>
    <x v="111"/>
    <s v="24-VIII-19-3-020"/>
    <s v="24-VIII-19-3-020"/>
    <x v="6"/>
    <s v="Tech Dive"/>
    <n v="37.21"/>
    <s v="24°29.3554'N"/>
    <s v="83°07.3617'W"/>
  </r>
  <r>
    <x v="112"/>
    <s v="24-VIII-19-3-021"/>
    <s v="24-VIII-19-3-021"/>
    <x v="6"/>
    <s v="Tech Dive"/>
    <n v="37.21"/>
    <s v="24°29.3554'N"/>
    <s v="83°07.3617'W"/>
  </r>
  <r>
    <x v="113"/>
    <s v="24-VIII-19-3-022"/>
    <s v="24-VIII-19-3-022"/>
    <x v="6"/>
    <s v="Tech Dive"/>
    <n v="37.515000000000001"/>
    <s v="24°29.3554'N"/>
    <s v="83°07.3617'W"/>
  </r>
  <r>
    <x v="114"/>
    <s v="24-VIII-19-3-023"/>
    <s v="24-VIII-19-3-023"/>
    <x v="6"/>
    <s v="Tech Dive"/>
    <n v="37.515000000000001"/>
    <s v="24°29.3554'N"/>
    <s v="83°07.3617'W"/>
  </r>
  <r>
    <x v="115"/>
    <s v="24-VIII-19-3-024"/>
    <s v="24-VIII-19-3-024"/>
    <x v="6"/>
    <s v="Tech Dive"/>
    <n v="37.21"/>
    <s v="24°29.3554'N"/>
    <s v="83°07.3617'W"/>
  </r>
  <r>
    <x v="116"/>
    <s v="24-VIII-19-3-025"/>
    <s v="24-VIII-19-3-025"/>
    <x v="6"/>
    <s v="Tech Dive"/>
    <n v="36.905000000000001"/>
    <s v="24°29.3554'N"/>
    <s v="83°07.3617'W"/>
  </r>
  <r>
    <x v="117"/>
    <s v="24-VIII-19-4-010"/>
    <s v="24-VIII-19-4-010"/>
    <x v="7"/>
    <s v="Scuba"/>
    <n v="27.754999999999999"/>
    <s v="24°30.6815'N"/>
    <s v="83°05.7096'W"/>
  </r>
  <r>
    <x v="118"/>
    <s v="24-VIII-19-4-013"/>
    <s v="24-VIII-19-4-013"/>
    <x v="7"/>
    <s v="Scuba"/>
    <n v="27.754999999999999"/>
    <s v="24°30.6815'N"/>
    <s v="83°05.7096'W"/>
  </r>
  <r>
    <x v="119"/>
    <s v="24-VIII-19-4-014"/>
    <s v="24-VIII-19-4-014"/>
    <x v="7"/>
    <s v="Scuba"/>
    <n v="27.45"/>
    <s v="24°30.6815'N"/>
    <s v="83°05.7096'W"/>
  </r>
  <r>
    <x v="120"/>
    <s v="24-VIII-19-4-015"/>
    <s v="24-VIII-19-4-015"/>
    <x v="7"/>
    <s v="Scuba"/>
    <n v="27.145"/>
    <s v="24°30.6815'N"/>
    <s v="83°05.7096'W"/>
  </r>
  <r>
    <x v="121"/>
    <s v="25-VIII-19-1-008"/>
    <s v="25-VIII-19-1-008"/>
    <x v="8"/>
    <s v="Tech Dive"/>
    <m/>
    <s v="24°29.0796'N"/>
    <s v="83°06.6435'W"/>
  </r>
  <r>
    <x v="122"/>
    <s v="25-VIII-19-1-011"/>
    <s v="25-VIII-19-1-011"/>
    <x v="8"/>
    <s v="Tech Dive"/>
    <n v="44.225000000000001"/>
    <s v="24°29.0796'N"/>
    <s v="83°06.6435'W"/>
  </r>
  <r>
    <x v="123"/>
    <s v="25-VIII-19-1-012"/>
    <s v="25-VIII-19-1-012"/>
    <x v="8"/>
    <s v="Tech Dive"/>
    <n v="44.835000000000001"/>
    <s v="24°29.0796'N"/>
    <s v="83°06.6435'W"/>
  </r>
  <r>
    <x v="124"/>
    <s v="25-VIII-19-1-013"/>
    <s v="25-VIII-19-1-013"/>
    <x v="8"/>
    <s v="Tech Dive"/>
    <n v="44.835000000000001"/>
    <s v="24°29.0796'N"/>
    <s v="83°06.6435'W"/>
  </r>
  <r>
    <x v="125"/>
    <s v="25-VIII-19-1-029"/>
    <s v="25-VIII-19-1-029"/>
    <x v="8"/>
    <s v="Tech Dive"/>
    <n v="44.225000000000001"/>
    <s v="24°29.0796'N"/>
    <s v="83°06.6435'W"/>
  </r>
  <r>
    <x v="126"/>
    <s v="25-VIII-19-1-030"/>
    <s v="25-VIII-19-1-030"/>
    <x v="8"/>
    <s v="Tech Dive"/>
    <n v="43.31"/>
    <s v="24°29.0796'N"/>
    <s v="83°06.6435'W"/>
  </r>
  <r>
    <x v="127"/>
    <s v="26-VIII-19-2-001"/>
    <s v="26-VIII-19-2-001"/>
    <x v="9"/>
    <s v="Scuba"/>
    <n v="18.3"/>
    <s v="24°29.5782'N"/>
    <s v="81°35.9356'W"/>
  </r>
  <r>
    <x v="128"/>
    <s v="26-VIII-19-2-005"/>
    <s v="26-VIII-19-2-005"/>
    <x v="9"/>
    <s v="Scuba"/>
    <n v="18.3"/>
    <s v="24°29.5782'N"/>
    <s v="81°35.9356'W"/>
  </r>
  <r>
    <x v="129"/>
    <s v="26-VIII-19-2-006"/>
    <s v="26-VIII-19-2-006"/>
    <x v="9"/>
    <s v="Scuba"/>
    <n v="17.995000000000001"/>
    <s v="24°29.5782'N"/>
    <s v="81°35.9356'W"/>
  </r>
  <r>
    <x v="130"/>
    <s v="26-VIII-19-2-007"/>
    <s v="26-VIII-19-2-007"/>
    <x v="9"/>
    <s v="Scuba"/>
    <n v="16.774999999999999"/>
    <s v="24°29.5782'N"/>
    <s v="81°35.9356'W"/>
  </r>
  <r>
    <x v="131"/>
    <s v="26-VIII-19-2-009"/>
    <s v="26-VIII-19-2-009"/>
    <x v="9"/>
    <s v="Scuba"/>
    <n v="17.995000000000001"/>
    <s v="24°29.5782'N"/>
    <s v="81°35.9356'W"/>
  </r>
  <r>
    <x v="132"/>
    <s v="26-VIII-19-2-011"/>
    <s v="26-VIII-19-2-011"/>
    <x v="9"/>
    <s v="Scuba"/>
    <n v="17.384999999999998"/>
    <s v="24°29.5782'N"/>
    <s v="81°35.9356'W"/>
  </r>
  <r>
    <x v="133"/>
    <s v="26-VIII-19-2-013"/>
    <s v="26-VIII-19-2-013"/>
    <x v="9"/>
    <s v="Scuba"/>
    <n v="17.995000000000001"/>
    <s v="24°29.5782'N"/>
    <s v="81°35.9356'W"/>
  </r>
  <r>
    <x v="134"/>
    <s v="26-VIII-19-2-015"/>
    <s v="26-VIII-19-2-015"/>
    <x v="9"/>
    <s v="Scuba"/>
    <n v="17.690000000000001"/>
    <s v="24°29.5782'N"/>
    <s v="81°35.9356'W"/>
  </r>
  <r>
    <x v="135"/>
    <s v="26-VIII-19-2-017"/>
    <s v="26-VIII-19-2-017"/>
    <x v="9"/>
    <s v="Scuba"/>
    <n v="17.690000000000001"/>
    <s v="24°29.5782'N"/>
    <s v="81°35.9356'W"/>
  </r>
  <r>
    <x v="136"/>
    <s v="26-VIII-19-2-019"/>
    <s v="26-VIII-19-2-019"/>
    <x v="9"/>
    <s v="Scuba"/>
    <n v="17.690000000000001"/>
    <s v="24°29.5782'N"/>
    <s v="81°35.9356'W"/>
  </r>
  <r>
    <x v="137"/>
    <s v="26-VIII-19-2-021"/>
    <s v="26-VIII-19-2-021"/>
    <x v="9"/>
    <s v="Scuba"/>
    <n v="17.690000000000001"/>
    <s v="24°29.5782'N"/>
    <s v="81°35.9356'W"/>
  </r>
  <r>
    <x v="138"/>
    <s v="26-VIII-19-2-023"/>
    <s v="26-VIII-19-2-023"/>
    <x v="9"/>
    <s v="Scuba"/>
    <n v="17.995000000000001"/>
    <s v="24°29.5782'N"/>
    <s v="81°35.9356'W"/>
  </r>
  <r>
    <x v="139"/>
    <s v="26-VIII-19-2-025"/>
    <s v="26-VIII-19-2-025"/>
    <x v="9"/>
    <s v="Scuba"/>
    <n v="17.690000000000001"/>
    <s v="24°29.5782'N"/>
    <s v="81°35.9356'W"/>
  </r>
  <r>
    <x v="140"/>
    <s v="26-VIII-19-2-030"/>
    <s v="26-VIII-19-2-030"/>
    <x v="9"/>
    <s v="Scuba"/>
    <n v="17.995000000000001"/>
    <s v="24°29.5782'N"/>
    <s v="81°35.9356'W"/>
  </r>
  <r>
    <x v="141"/>
    <s v="26-VIII-19-2-032"/>
    <s v="26-VIII-19-2-032"/>
    <x v="9"/>
    <s v="Scuba"/>
    <n v="17.384999999999998"/>
    <s v="24°29.5782'N"/>
    <s v="81°35.9356'W"/>
  </r>
  <r>
    <x v="142"/>
    <s v="26-VIII-19-2-033"/>
    <s v="26-VIII-19-2-033"/>
    <x v="9"/>
    <s v="Scuba"/>
    <n v="17.690000000000001"/>
    <s v="24°29.5782'N"/>
    <s v="81°35.9356'W"/>
  </r>
  <r>
    <x v="143"/>
    <s v="26-VIII-19-2-035"/>
    <s v="26-VIII-19-2-035"/>
    <x v="9"/>
    <s v="Scuba"/>
    <n v="18.3"/>
    <s v="24°29.5782'N"/>
    <s v="81°35.9356'W"/>
  </r>
  <r>
    <x v="144"/>
    <s v="26-VIII-19-2-036"/>
    <s v="26-VIII-19-2-036"/>
    <x v="9"/>
    <s v="Scuba"/>
    <n v="18.605"/>
    <s v="24°29.5782'N"/>
    <s v="81°35.9356'W"/>
  </r>
  <r>
    <x v="145"/>
    <s v="26-VIII-19-2-038"/>
    <s v="26-VIII-19-2-038"/>
    <x v="9"/>
    <s v="Scuba"/>
    <n v="17.384999999999998"/>
    <s v="24°29.5782'N"/>
    <s v="81°35.9356'W"/>
  </r>
  <r>
    <x v="146"/>
    <s v="26-VIII-19-2-040"/>
    <s v="26-VIII-19-2-040"/>
    <x v="9"/>
    <s v="Scuba"/>
    <n v="17.995000000000001"/>
    <s v="24°29.5782'N"/>
    <s v="81°35.9356'W"/>
  </r>
  <r>
    <x v="147"/>
    <s v="26-VIII-19-2-042"/>
    <s v="26-VIII-19-2-042"/>
    <x v="9"/>
    <s v="Scuba"/>
    <n v="17.384999999999998"/>
    <s v="24°29.5782'N"/>
    <s v="81°35.9356'W"/>
  </r>
  <r>
    <x v="148"/>
    <s v="26-VIII-19-2-045"/>
    <s v="26-VIII-19-2-045"/>
    <x v="9"/>
    <s v="Scuba"/>
    <n v="17.384999999999998"/>
    <s v="24°29.5782'N"/>
    <s v="81°35.9356'W"/>
  </r>
  <r>
    <x v="149"/>
    <s v="26-VIII-19-2-046"/>
    <s v="26-VIII-19-2-046"/>
    <x v="9"/>
    <s v="Scuba"/>
    <n v="17.384999999999998"/>
    <s v="24°29.5782'N"/>
    <s v="81°35.9356'W"/>
  </r>
  <r>
    <x v="150"/>
    <s v="26-VIII-19-2-048"/>
    <s v="26-VIII-19-2-048"/>
    <x v="9"/>
    <s v="Scuba"/>
    <n v="17.384999999999998"/>
    <s v="24°29.5782'N"/>
    <s v="81°35.9356'W"/>
  </r>
  <r>
    <x v="151"/>
    <s v="26-VIII-19-2-050"/>
    <s v="26-VIII-19-2-050"/>
    <x v="9"/>
    <s v="Scuba"/>
    <n v="17.690000000000001"/>
    <s v="24°29.5782'N"/>
    <s v="81°35.9356'W"/>
  </r>
  <r>
    <x v="152"/>
    <s v="26-VIII-19-2-053"/>
    <s v="26-VIII-19-2-053"/>
    <x v="9"/>
    <s v="Scuba"/>
    <n v="17.384999999999998"/>
    <s v="24°29.5782'N"/>
    <s v="81°35.9356'W"/>
  </r>
  <r>
    <x v="153"/>
    <s v="26-VIII-19-2-054"/>
    <s v="26-VIII-19-2-054"/>
    <x v="9"/>
    <s v="Scuba"/>
    <n v="17.995000000000001"/>
    <s v="24°29.5782'N"/>
    <s v="81°35.9356'W"/>
  </r>
  <r>
    <x v="154"/>
    <s v="26-VIII-19-2-057"/>
    <s v="26-VIII-19-2-057"/>
    <x v="9"/>
    <s v="Scuba"/>
    <n v="17.995000000000001"/>
    <s v="24°29.5782'N"/>
    <s v="81°35.9356'W"/>
  </r>
  <r>
    <x v="155"/>
    <s v="26-VIII-19-2-058"/>
    <s v="26-VIII-19-2-058"/>
    <x v="9"/>
    <s v="Scuba"/>
    <n v="18.605"/>
    <s v="24°29.5782'N"/>
    <s v="81°35.9356'W"/>
  </r>
  <r>
    <x v="156"/>
    <s v="26-VIII-19-3-001"/>
    <s v="26-VIII-19-3-001"/>
    <x v="10"/>
    <s v="Tech Dive"/>
    <n v="32.634999999999998"/>
    <s v="24°29.6421'N"/>
    <s v="81°35.2745'W"/>
  </r>
  <r>
    <x v="157"/>
    <s v="26-VIII-19-3-002"/>
    <s v="26-VIII-19-3-002"/>
    <x v="10"/>
    <s v="Tech Dive"/>
    <n v="32.634999999999998"/>
    <s v="24°29.6421'N"/>
    <s v="81°35.2745'W"/>
  </r>
  <r>
    <x v="158"/>
    <s v="26-VIII-19-3-003"/>
    <s v="26-VIII-19-3-003"/>
    <x v="10"/>
    <s v="Tech Dive"/>
    <n v="32.024999999999999"/>
    <s v="24°29.6421'N"/>
    <s v="81°35.2745'W"/>
  </r>
  <r>
    <x v="159"/>
    <s v="26-VIII-19-3-004"/>
    <s v="26-VIII-19-3-004"/>
    <x v="10"/>
    <s v="Tech Dive"/>
    <n v="32.33"/>
    <s v="24°29.6421'N"/>
    <s v="81°35.2745'W"/>
  </r>
  <r>
    <x v="160"/>
    <s v="26-VIII-19-3-005"/>
    <s v="26-VIII-19-3-005"/>
    <x v="10"/>
    <s v="Tech Dive"/>
    <n v="31.11"/>
    <s v="24°29.6421'N"/>
    <s v="81°35.2745'W"/>
  </r>
  <r>
    <x v="161"/>
    <s v="26-VIII-19-3-006"/>
    <s v="26-VIII-19-3-006"/>
    <x v="10"/>
    <s v="Tech Dive"/>
    <n v="31.11"/>
    <s v="24°29.6421'N"/>
    <s v="81°35.2745'W"/>
  </r>
  <r>
    <x v="162"/>
    <s v="26-VIII-19-3-007"/>
    <s v="26-VIII-19-3-007"/>
    <x v="10"/>
    <s v="Tech Dive"/>
    <n v="30.805"/>
    <s v="24°29.6421'N"/>
    <s v="81°35.2745'W"/>
  </r>
  <r>
    <x v="163"/>
    <s v="26-VIII-19-3-008"/>
    <s v="26-VIII-19-3-008"/>
    <x v="10"/>
    <s v="Tech Dive"/>
    <n v="30.195"/>
    <s v="24°29.6421'N"/>
    <s v="81°35.2745'W"/>
  </r>
  <r>
    <x v="164"/>
    <s v="26-VIII-19-3-009"/>
    <s v="26-VIII-19-3-009"/>
    <x v="10"/>
    <s v="Tech Dive"/>
    <n v="31.11"/>
    <s v="24°29.6421'N"/>
    <s v="81°35.2745'W"/>
  </r>
  <r>
    <x v="165"/>
    <s v="26-VIII-19-3-021"/>
    <s v="26-VIII-19-3-021"/>
    <x v="10"/>
    <s v="Tech Dive"/>
    <n v="30.5"/>
    <s v="24°29.6421'N"/>
    <s v="81°35.2745'W"/>
  </r>
  <r>
    <x v="166"/>
    <s v="26-VIII-19-3-022"/>
    <s v="26-VIII-19-3-022"/>
    <x v="10"/>
    <s v="Tech Dive"/>
    <n v="31.11"/>
    <s v="24°29.6421'N"/>
    <s v="81°35.2745'W"/>
  </r>
  <r>
    <x v="167"/>
    <s v="26-VIII-19-3-023"/>
    <s v="26-VIII-19-3-023"/>
    <x v="10"/>
    <s v="Tech Dive"/>
    <n v="31.11"/>
    <s v="24°29.6421'N"/>
    <s v="81°35.2745'W"/>
  </r>
  <r>
    <x v="168"/>
    <s v="26-VIII-19-3-024"/>
    <s v="26-VIII-19-3-024"/>
    <x v="10"/>
    <s v="Tech Dive"/>
    <n v="31.11"/>
    <s v="24°29.6421'N"/>
    <s v="81°35.2745'W"/>
  </r>
  <r>
    <x v="169"/>
    <s v="26-VIII-19-4-002"/>
    <s v="26-VIII-19-4-002"/>
    <x v="11"/>
    <s v="Scuba"/>
    <n v="17.995000000000001"/>
    <s v="24°29.4631'N"/>
    <s v="81°36.3617'W"/>
  </r>
  <r>
    <x v="170"/>
    <s v="27-VIII-19-1-010"/>
    <s v="27-VIII-19-1-010"/>
    <x v="12"/>
    <s v="Tech Dive"/>
    <n v="35.685000000000002"/>
    <s v="25°09.1311'N"/>
    <s v="80°13.8972'W"/>
  </r>
  <r>
    <x v="171"/>
    <s v="27-VIII-19-1-011"/>
    <s v="27-VIII-19-1-011"/>
    <x v="12"/>
    <s v="Tech Dive"/>
    <n v="35.380000000000003"/>
    <s v="25°09.1311'N"/>
    <s v="80°13.8972'W"/>
  </r>
  <r>
    <x v="172"/>
    <s v="27-VIII-19-1-012"/>
    <s v="27-VIII-19-1-012"/>
    <x v="12"/>
    <s v="Tech Dive"/>
    <n v="35.380000000000003"/>
    <s v="25°09.1311'N"/>
    <s v="80°13.8972'W"/>
  </r>
  <r>
    <x v="173"/>
    <s v="27-VIII-19-1-013"/>
    <s v="27-VIII-19-1-013"/>
    <x v="12"/>
    <s v="Tech Dive"/>
    <n v="35.685000000000002"/>
    <s v="25°09.1311'N"/>
    <s v="80°13.8972'W"/>
  </r>
  <r>
    <x v="174"/>
    <s v="27-VIII-19-1-014"/>
    <s v="27-VIII-19-1-014"/>
    <x v="12"/>
    <s v="Tech Dive"/>
    <n v="35.380000000000003"/>
    <s v="25°09.1311'N"/>
    <s v="80°13.8972'W"/>
  </r>
  <r>
    <x v="175"/>
    <s v="27-VIII-19-1-015"/>
    <s v="27-VIII-19-1-015"/>
    <x v="12"/>
    <s v="Tech Dive"/>
    <n v="35.380000000000003"/>
    <s v="25°09.1311'N"/>
    <s v="80°13.8972'W"/>
  </r>
  <r>
    <x v="176"/>
    <s v="27-VIII-19-1-016"/>
    <s v="27-VIII-19-1-016"/>
    <x v="12"/>
    <s v="Tech Dive"/>
    <n v="34.464999999999996"/>
    <s v="25°09.1311'N"/>
    <s v="80°13.8972'W"/>
  </r>
  <r>
    <x v="177"/>
    <s v="27-VIII-19-1-017"/>
    <s v="27-VIII-19-1-017"/>
    <x v="12"/>
    <s v="Tech Dive"/>
    <n v="35.074999999999996"/>
    <s v="25°09.1311'N"/>
    <s v="80°13.8972'W"/>
  </r>
  <r>
    <x v="178"/>
    <s v="27-VIII-19-2-012"/>
    <s v="27-VIII-19-2-012"/>
    <x v="12"/>
    <s v="Scuba"/>
    <n v="22.875"/>
    <s v="25°08.6494'N"/>
    <s v="80°15.1233'W"/>
  </r>
  <r>
    <x v="179"/>
    <s v="27-VIII-19-2-014"/>
    <s v="27-VIII-19-2-014"/>
    <x v="12"/>
    <s v="Scuba"/>
    <n v="20.74"/>
    <s v="25°08.6494'N"/>
    <s v="80°15.1233'W"/>
  </r>
  <r>
    <x v="180"/>
    <s v="27-VIII-19-2-017"/>
    <s v="27-VIII-19-2-017"/>
    <x v="12"/>
    <s v="Scuba"/>
    <n v="20.13"/>
    <s v="25°08.6494'N"/>
    <s v="80°15.1233'W"/>
  </r>
  <r>
    <x v="181"/>
    <s v="27-VIII-19-2-018"/>
    <s v="27-VIII-19-2-018"/>
    <x v="12"/>
    <s v="Scuba"/>
    <n v="20.434999999999999"/>
    <s v="25°08.6494'N"/>
    <s v="80°15.1233'W"/>
  </r>
  <r>
    <x v="182"/>
    <s v="27-VIII-19-2-021"/>
    <s v="27-VIII-19-2-021"/>
    <x v="12"/>
    <s v="Scuba"/>
    <n v="20.74"/>
    <s v="25°08.6494'N"/>
    <s v="80°15.1233'W"/>
  </r>
  <r>
    <x v="183"/>
    <s v="27-VIII-19-2-024"/>
    <s v="27-VIII-19-2-024"/>
    <x v="12"/>
    <s v="Scuba"/>
    <n v="21.044999999999998"/>
    <s v="25°08.6494'N"/>
    <s v="80°15.1233'W"/>
  </r>
  <r>
    <x v="184"/>
    <s v="27-VIII-19-2-025"/>
    <s v="27-VIII-19-2-025"/>
    <x v="12"/>
    <s v="Scuba"/>
    <n v="20.74"/>
    <s v="25°08.6494'N"/>
    <s v="80°15.1233'W"/>
  </r>
  <r>
    <x v="185"/>
    <s v="27-VIII-19-2-026"/>
    <s v="27-VIII-19-2-026"/>
    <x v="12"/>
    <s v="Scuba"/>
    <n v="21.044999999999998"/>
    <s v="25°08.6494'N"/>
    <s v="80°15.1233'W"/>
  </r>
  <r>
    <x v="186"/>
    <s v="27-VIII-19-4-002"/>
    <s v="27-VIII-19-4-002"/>
    <x v="13"/>
    <s v="Tech Dive"/>
    <n v="43.31"/>
    <s v="25°09.4940'N"/>
    <s v="80°13.2384'W"/>
  </r>
  <r>
    <x v="187"/>
    <s v="27-VIII-19-4-003"/>
    <s v="27-VIII-19-4-003"/>
    <x v="13"/>
    <s v="Tech Dive"/>
    <n v="43.31"/>
    <s v="25°09.4940'N"/>
    <s v="80°13.2384'W"/>
  </r>
  <r>
    <x v="188"/>
    <s v="27-VIII-19-4-004"/>
    <s v="27-VIII-19-4-004"/>
    <x v="13"/>
    <s v="Tech Dive"/>
    <n v="43.31"/>
    <s v="25°09.4940'N"/>
    <s v="80°13.2384'W"/>
  </r>
  <r>
    <x v="189"/>
    <s v="27-VIII-19-4-006"/>
    <s v="27-VIII-19-4-006"/>
    <x v="13"/>
    <s v="Tech Dive"/>
    <n v="43.31"/>
    <s v="25°09.4940'N"/>
    <s v="80°13.2384'W"/>
  </r>
  <r>
    <x v="190"/>
    <s v="27-VIII-19-4-007"/>
    <s v="27-VIII-19-4-007"/>
    <x v="13"/>
    <s v="Tech Dive"/>
    <n v="43.005000000000003"/>
    <s v="25°09.4940'N"/>
    <s v="80°13.2384'W"/>
  </r>
  <r>
    <x v="191"/>
    <s v="27-VIII-19-4-010"/>
    <s v="27-VIII-19-4-010"/>
    <x v="13"/>
    <s v="Tech Dive"/>
    <n v="43.005000000000003"/>
    <s v="25°09.4940'N"/>
    <s v="80°13.2384'W"/>
  </r>
  <r>
    <x v="192"/>
    <s v="27-VIII-19-4-012"/>
    <s v="27-VIII-19-4-012"/>
    <x v="13"/>
    <s v="Tech Dive"/>
    <n v="43.31"/>
    <s v="25°09.4940'N"/>
    <s v="80°13.2384'W"/>
  </r>
  <r>
    <x v="193"/>
    <s v="27-VIII-19-5-003"/>
    <s v="27-VIII-19-5-003"/>
    <x v="14"/>
    <s v="Scuba"/>
    <n v="18.91"/>
    <s v="25°08.6429'N"/>
    <s v="80°15.1553'W"/>
  </r>
  <r>
    <x v="194"/>
    <s v="27-VIII-19-5-004"/>
    <s v="27-VIII-19-5-004"/>
    <x v="14"/>
    <s v="Scuba"/>
    <n v="19.215"/>
    <s v="25°08.6429'N"/>
    <s v="80°15.1553'W"/>
  </r>
  <r>
    <x v="195"/>
    <s v="27-VIII-19-5-008"/>
    <s v="27-VIII-19-5-008"/>
    <x v="14"/>
    <s v="Scuba"/>
    <n v="18.605"/>
    <s v="25°08.6429'N"/>
    <s v="80°15.1553'W"/>
  </r>
  <r>
    <x v="196"/>
    <s v="27-VIII-19-5-010"/>
    <s v="27-VIII-19-5-010"/>
    <x v="14"/>
    <s v="Scuba"/>
    <n v="17.995000000000001"/>
    <s v="25°08.6429'N"/>
    <s v="80°15.1553'W"/>
  </r>
  <r>
    <x v="197"/>
    <s v="27-VIII-19-5-012"/>
    <s v="27-VIII-19-5-012"/>
    <x v="14"/>
    <s v="Scuba"/>
    <n v="18.3"/>
    <s v="25°08.6429'N"/>
    <s v="80°15.1553'W"/>
  </r>
  <r>
    <x v="198"/>
    <s v="27-VIII-19-5-013"/>
    <s v="27-VIII-19-5-013"/>
    <x v="14"/>
    <s v="Scuba"/>
    <n v="18.605"/>
    <s v="25°08.6429'N"/>
    <s v="80°15.1553'W"/>
  </r>
  <r>
    <x v="199"/>
    <s v="27-VIII-19-5-014"/>
    <s v="27-VIII-19-5-014"/>
    <x v="14"/>
    <s v="Scuba"/>
    <n v="17.995000000000001"/>
    <s v="25°08.6429'N"/>
    <s v="80°15.1553'W"/>
  </r>
  <r>
    <x v="200"/>
    <s v="28-VIII-19-1-004"/>
    <s v="28-VIII-19-1-004"/>
    <x v="15"/>
    <s v="Tech Dive"/>
    <n v="42.699999999999996"/>
    <s v="25°13.0527'N"/>
    <s v="80°11.6048'W"/>
  </r>
  <r>
    <x v="201"/>
    <s v="28-VIII-19-1-005"/>
    <s v="28-VIII-19-1-005"/>
    <x v="15"/>
    <s v="Tech Dive"/>
    <n v="43.005000000000003"/>
    <s v="25°13.0527'N"/>
    <s v="80°11.6048'W"/>
  </r>
  <r>
    <x v="202"/>
    <s v="28-VIII-19-1-006"/>
    <s v="28-VIII-19-1-006"/>
    <x v="15"/>
    <s v="Tech Dive"/>
    <n v="43.005000000000003"/>
    <s v="25°13.0527'N"/>
    <s v="80°11.6048'W"/>
  </r>
  <r>
    <x v="203"/>
    <s v="28-VIII-19-1-008"/>
    <s v="28-VIII-19-1-008"/>
    <x v="15"/>
    <s v="Tech Dive"/>
    <n v="42.089999999999996"/>
    <s v="25°13.0527'N"/>
    <s v="80°11.6048'W"/>
  </r>
  <r>
    <x v="204"/>
    <s v="28-VIII-19-1-009"/>
    <s v="28-VIII-19-1-009"/>
    <x v="15"/>
    <s v="Tech Dive"/>
    <n v="40.869999999999997"/>
    <s v="25°13.0527'N"/>
    <s v="80°11.6048'W"/>
  </r>
  <r>
    <x v="205"/>
    <s v="28-VIII-19-1-010"/>
    <s v="28-VIII-19-1-010"/>
    <x v="15"/>
    <s v="Tech Dive"/>
    <n v="42.394999999999996"/>
    <s v="25°13.0527'N"/>
    <s v="80°11.6048'W"/>
  </r>
  <r>
    <x v="206"/>
    <s v="28-VIII-19-1-012"/>
    <s v="28-VIII-19-1-012"/>
    <x v="15"/>
    <s v="Tech Dive"/>
    <n v="41.48"/>
    <s v="25°13.0527'N"/>
    <s v="80°11.6048'W"/>
  </r>
  <r>
    <x v="207"/>
    <s v="28-VIII-19-1-013"/>
    <s v="28-VIII-19-1-013"/>
    <x v="15"/>
    <s v="Tech Dive"/>
    <n v="40.869999999999997"/>
    <s v="25°13.0527'N"/>
    <s v="80°11.6048'W"/>
  </r>
  <r>
    <x v="208"/>
    <s v="28-VIII-19-1-014"/>
    <s v="28-VIII-19-1-014"/>
    <x v="15"/>
    <s v="Tech Dive"/>
    <n v="41.784999999999997"/>
    <s v="25°13.0527'N"/>
    <s v="80°11.6048'W"/>
  </r>
  <r>
    <x v="209"/>
    <s v="28-VIII-19-1-015"/>
    <s v="28-VIII-19-1-015"/>
    <x v="15"/>
    <s v="Tech Dive"/>
    <n v="42.699999999999996"/>
    <s v="25°13.0527'N"/>
    <s v="80°11.6048'W"/>
  </r>
  <r>
    <x v="210"/>
    <s v="28-VIII-19-1-016"/>
    <s v="28-VIII-19-1-016"/>
    <x v="15"/>
    <s v="Tech Dive"/>
    <n v="43.615000000000002"/>
    <s v="25°13.0527'N"/>
    <s v="80°11.6048'W"/>
  </r>
  <r>
    <x v="211"/>
    <s v="28-VIII-19-1-017"/>
    <s v="28-VIII-19-1-017"/>
    <x v="15"/>
    <s v="Tech Dive"/>
    <n v="43.31"/>
    <s v="25°13.0527'N"/>
    <s v="80°11.6048'W"/>
  </r>
  <r>
    <x v="212"/>
    <s v="28-VIII-19-1-018"/>
    <s v="28-VIII-19-1-018"/>
    <x v="15"/>
    <s v="Tech Dive"/>
    <n v="43.92"/>
    <s v="25°13.0527'N"/>
    <s v="80°11.6048'W"/>
  </r>
  <r>
    <x v="213"/>
    <s v="28-VIII-19-1-019"/>
    <s v="28-VIII-19-1-019"/>
    <x v="15"/>
    <s v="Tech Dive"/>
    <n v="43.615000000000002"/>
    <s v="25°13.0527'N"/>
    <s v="80°11.6048'W"/>
  </r>
  <r>
    <x v="214"/>
    <s v="28-VIII-19-1-020"/>
    <s v="28-VIII-19-1-020"/>
    <x v="15"/>
    <s v="Tech Dive"/>
    <n v="44.225000000000001"/>
    <s v="25°13.0527'N"/>
    <s v="80°11.6048'W"/>
  </r>
  <r>
    <x v="215"/>
    <s v="28-VIII-19-1-022"/>
    <s v="28-VIII-19-1-022"/>
    <x v="15"/>
    <s v="Tech Dive"/>
    <n v="44.225000000000001"/>
    <s v="25°13.0527'N"/>
    <s v="80°11.6048'W"/>
  </r>
  <r>
    <x v="216"/>
    <s v="28-VIII-19-1-023"/>
    <s v="28-VIII-19-1-023"/>
    <x v="15"/>
    <s v="Tech Dive"/>
    <n v="45.14"/>
    <s v="25°13.0527'N"/>
    <s v="80°11.6048'W"/>
  </r>
  <r>
    <x v="217"/>
    <s v="28-VIII-19-2-002"/>
    <s v="28-VIII-19-2-002"/>
    <x v="16"/>
    <s v="Scuba"/>
    <n v="27.45"/>
    <s v="25°13.2340'N"/>
    <s v="80°12.0519'W"/>
  </r>
  <r>
    <x v="218"/>
    <s v="28-VIII-19-2-004"/>
    <s v="28-VIII-19-2-004"/>
    <x v="16"/>
    <s v="Scuba"/>
    <n v="27.45"/>
    <s v="25°13.2340'N"/>
    <s v="80°12.0519'W"/>
  </r>
  <r>
    <x v="219"/>
    <s v="28-VIII-19-2-006"/>
    <s v="28-VIII-19-2-006"/>
    <x v="16"/>
    <s v="Scuba"/>
    <n v="25.009999999999998"/>
    <s v="25°13.2340'N"/>
    <s v="80°12.0519'W"/>
  </r>
  <r>
    <x v="220"/>
    <s v="28-VIII-19-2-008"/>
    <s v="28-VIII-19-2-008"/>
    <x v="16"/>
    <s v="Scuba"/>
    <n v="24.704999999999998"/>
    <s v="25°13.2340'N"/>
    <s v="80°12.0519'W"/>
  </r>
  <r>
    <x v="221"/>
    <s v="28-VIII-19-2-013"/>
    <s v="28-VIII-19-2-013"/>
    <x v="16"/>
    <s v="Scuba"/>
    <n v="27.754999999999999"/>
    <s v="25°13.2340'N"/>
    <s v="80°12.0519'W"/>
  </r>
  <r>
    <x v="222"/>
    <s v="28-VIII-19-4-019"/>
    <s v="28-VIII-19-4-019"/>
    <x v="16"/>
    <s v="Scuba"/>
    <n v="27.145"/>
    <s v="25°13.2216'N"/>
    <s v="80°12.0566'W"/>
  </r>
  <r>
    <x v="223"/>
    <s v="28-VIII-19-4-021"/>
    <s v="28-VIII-19-4-021"/>
    <x v="16"/>
    <s v="Scuba"/>
    <n v="25.925000000000001"/>
    <s v="25°13.2216'N"/>
    <s v="80°12.0566'W"/>
  </r>
  <r>
    <x v="224"/>
    <s v="28-VIII-19-4-023"/>
    <s v="28-VIII-19-4-023"/>
    <x v="16"/>
    <s v="Scuba"/>
    <n v="26.23"/>
    <s v="25°13.2216'N"/>
    <s v="80°12.0566'W"/>
  </r>
  <r>
    <x v="225"/>
    <s v="28-VIII-19-4-024"/>
    <s v="28-VIII-19-4-024"/>
    <x v="16"/>
    <s v="Scuba"/>
    <n v="24.4"/>
    <s v="25°13.2216'N"/>
    <s v="80°12.0566'W"/>
  </r>
  <r>
    <x v="226"/>
    <s v="28-VIII-19-4-025"/>
    <s v="28-VIII-19-4-025"/>
    <x v="16"/>
    <s v="Scuba"/>
    <n v="25.925000000000001"/>
    <s v="25°13.2216'N"/>
    <s v="80°12.0566'W"/>
  </r>
  <r>
    <x v="227"/>
    <s v="28-VIII-19-4-026"/>
    <s v="28-VIII-19-4-026"/>
    <x v="16"/>
    <s v="Scuba"/>
    <n v="26.535"/>
    <s v="25°13.2216'N"/>
    <s v="80°12.0566'W"/>
  </r>
  <r>
    <x v="228"/>
    <s v="28-VIII-19-4-027"/>
    <s v="28-VIII-19-4-027"/>
    <x v="16"/>
    <s v="Scuba"/>
    <n v="25.925000000000001"/>
    <s v="25°13.2216'N"/>
    <s v="80°12.0566'W"/>
  </r>
  <r>
    <x v="229"/>
    <s v="28-VIII-19-4-028"/>
    <s v="28-VIII-19-4-028"/>
    <x v="16"/>
    <s v="Scuba"/>
    <n v="26.23"/>
    <s v="25°13.2216'N"/>
    <s v="80°12.0566'W"/>
  </r>
  <r>
    <x v="230"/>
    <s v="28-VIII-19-4-029"/>
    <s v="28-VIII-19-4-029"/>
    <x v="16"/>
    <s v="Scuba"/>
    <n v="26.23"/>
    <s v="25°13.2216'N"/>
    <s v="80°12.0566'W"/>
  </r>
  <r>
    <x v="231"/>
    <s v="28-VIII-19-4-030"/>
    <s v="28-VIII-19-4-030"/>
    <x v="16"/>
    <s v="Scuba"/>
    <n v="28.364999999999998"/>
    <s v="25°13.2216'N"/>
    <s v="80°12.0566'W"/>
  </r>
  <r>
    <x v="232"/>
    <s v="28-VIII-19-4-031"/>
    <s v="28-VIII-19-4-031"/>
    <x v="16"/>
    <s v="Scuba"/>
    <n v="27.45"/>
    <s v="25°13.2216'N"/>
    <s v="80°12.0566'W"/>
  </r>
  <r>
    <x v="233"/>
    <s v="28-VIII-19-4-032"/>
    <s v="28-VIII-19-4-032"/>
    <x v="16"/>
    <s v="Scuba"/>
    <n v="27.145"/>
    <s v="25°13.2216'N"/>
    <s v="80°12.0566'W"/>
  </r>
  <r>
    <x v="234"/>
    <s v="28-VIII-19-4-033"/>
    <s v="28-VIII-19-4-033"/>
    <x v="16"/>
    <s v="Scuba"/>
    <n v="26.84"/>
    <s v="25°13.2216'N"/>
    <s v="80°12.0566'W"/>
  </r>
  <r>
    <x v="235"/>
    <s v="28-VIII-19-4-034"/>
    <s v="28-VIII-19-4-034"/>
    <x v="16"/>
    <s v="Scuba"/>
    <n v="26.535"/>
    <s v="25°13.2216'N"/>
    <s v="80°12.0566'W"/>
  </r>
  <r>
    <x v="236"/>
    <s v="28-VIII-19-4-035"/>
    <s v="28-VIII-19-4-035"/>
    <x v="16"/>
    <s v="Scuba"/>
    <n v="0"/>
    <s v="25°13.2216'N"/>
    <s v="80°12.0566'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D2B3D-BDB1-4847-93B7-096052BCC874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20" firstHeaderRow="1" firstDataRow="1" firstDataCol="1"/>
  <pivotFields count="8">
    <pivotField dataField="1" showAll="0">
      <items count="2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showAll="0"/>
    <pivotField showAll="0"/>
    <pivotField axis="axisRow" showAll="0">
      <items count="18">
        <item x="10"/>
        <item x="9"/>
        <item x="11"/>
        <item x="15"/>
        <item x="16"/>
        <item x="4"/>
        <item x="6"/>
        <item x="5"/>
        <item x="7"/>
        <item x="8"/>
        <item x="0"/>
        <item x="2"/>
        <item x="1"/>
        <item x="3"/>
        <item x="14"/>
        <item x="12"/>
        <item x="13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Sample 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A3CB-0604-604A-8A05-ABC3FE8F01C1}">
  <dimension ref="A1:E21"/>
  <sheetViews>
    <sheetView tabSelected="1" workbookViewId="0">
      <selection activeCell="H15" sqref="H15"/>
    </sheetView>
  </sheetViews>
  <sheetFormatPr baseColWidth="10" defaultRowHeight="16"/>
  <cols>
    <col min="1" max="1" width="41.5" bestFit="1" customWidth="1"/>
    <col min="3" max="3" width="12" bestFit="1" customWidth="1"/>
    <col min="4" max="4" width="11.33203125" bestFit="1" customWidth="1"/>
    <col min="5" max="5" width="11.6640625" bestFit="1" customWidth="1"/>
  </cols>
  <sheetData>
    <row r="1" spans="1:5">
      <c r="A1" s="5" t="s">
        <v>0</v>
      </c>
      <c r="B1" s="5" t="s">
        <v>4</v>
      </c>
      <c r="C1" s="5" t="s">
        <v>5</v>
      </c>
      <c r="D1" s="5" t="s">
        <v>1</v>
      </c>
      <c r="E1" s="5" t="s">
        <v>2</v>
      </c>
    </row>
    <row r="2" spans="1:5">
      <c r="A2" s="2" t="s">
        <v>6</v>
      </c>
      <c r="B2" s="5" t="s">
        <v>3</v>
      </c>
      <c r="C2" s="5">
        <v>13</v>
      </c>
      <c r="D2" s="1">
        <v>24.65211</v>
      </c>
      <c r="E2" s="1">
        <v>-83.103094999999996</v>
      </c>
    </row>
    <row r="3" spans="1:5">
      <c r="A3" s="2" t="s">
        <v>7</v>
      </c>
      <c r="B3" s="5" t="s">
        <v>8</v>
      </c>
      <c r="C3" s="5">
        <v>23</v>
      </c>
      <c r="D3" s="1">
        <v>24.660196666666668</v>
      </c>
      <c r="E3" s="1">
        <v>-83.078903333333329</v>
      </c>
    </row>
    <row r="4" spans="1:5">
      <c r="A4" s="2" t="s">
        <v>9</v>
      </c>
      <c r="B4" s="5" t="s">
        <v>3</v>
      </c>
      <c r="C4" s="5">
        <v>11</v>
      </c>
      <c r="D4" s="1">
        <v>24.640419999999999</v>
      </c>
      <c r="E4" s="1">
        <v>-83.102943333333329</v>
      </c>
    </row>
    <row r="5" spans="1:5">
      <c r="A5" s="2" t="s">
        <v>11</v>
      </c>
      <c r="B5" s="5" t="s">
        <v>3</v>
      </c>
      <c r="C5" s="5">
        <v>6</v>
      </c>
      <c r="D5" s="1">
        <v>24.640415000000001</v>
      </c>
      <c r="E5" s="1">
        <v>-83.102946666666668</v>
      </c>
    </row>
    <row r="6" spans="1:5">
      <c r="A6" s="2" t="s">
        <v>10</v>
      </c>
      <c r="B6" s="5" t="s">
        <v>8</v>
      </c>
      <c r="C6" s="5">
        <v>6</v>
      </c>
      <c r="D6" s="1">
        <v>24.675186666666665</v>
      </c>
      <c r="E6" s="1">
        <v>-83.068584999999999</v>
      </c>
    </row>
    <row r="7" spans="1:5">
      <c r="A7" s="2" t="s">
        <v>12</v>
      </c>
      <c r="B7" s="5" t="s">
        <v>8</v>
      </c>
      <c r="C7" s="5">
        <v>1</v>
      </c>
      <c r="D7" s="1">
        <v>24.675186666666665</v>
      </c>
      <c r="E7" s="1">
        <v>-83.068584999999999</v>
      </c>
    </row>
    <row r="8" spans="1:5">
      <c r="A8" s="2" t="s">
        <v>13</v>
      </c>
      <c r="B8" s="5" t="s">
        <v>3</v>
      </c>
      <c r="C8" s="5">
        <v>20</v>
      </c>
      <c r="D8" s="1">
        <v>24.493960000000001</v>
      </c>
      <c r="E8" s="1">
        <v>-83.096078333333338</v>
      </c>
    </row>
    <row r="9" spans="1:5">
      <c r="A9" s="2" t="s">
        <v>14</v>
      </c>
      <c r="B9" s="5" t="s">
        <v>8</v>
      </c>
      <c r="C9" s="5">
        <v>26</v>
      </c>
      <c r="D9" s="1">
        <v>24.517808333333335</v>
      </c>
      <c r="E9" s="1">
        <v>-83.097901666666672</v>
      </c>
    </row>
    <row r="10" spans="1:5">
      <c r="A10" s="6" t="s">
        <v>15</v>
      </c>
      <c r="B10" s="5" t="s">
        <v>3</v>
      </c>
      <c r="C10" s="5">
        <v>11</v>
      </c>
      <c r="D10" s="1">
        <v>24.489256666666666</v>
      </c>
      <c r="E10" s="1">
        <v>-83.122694999999993</v>
      </c>
    </row>
    <row r="11" spans="1:5">
      <c r="A11" s="2" t="s">
        <v>16</v>
      </c>
      <c r="B11" s="5" t="s">
        <v>8</v>
      </c>
      <c r="C11" s="5">
        <v>4</v>
      </c>
      <c r="D11" s="1">
        <v>24.511358333333334</v>
      </c>
      <c r="E11" s="1">
        <v>-83.095160000000007</v>
      </c>
    </row>
    <row r="12" spans="1:5">
      <c r="A12" s="2" t="s">
        <v>17</v>
      </c>
      <c r="B12" s="5" t="s">
        <v>3</v>
      </c>
      <c r="C12" s="5">
        <v>6</v>
      </c>
      <c r="D12" s="1">
        <v>24.484660000000002</v>
      </c>
      <c r="E12" s="1">
        <v>-83.110725000000002</v>
      </c>
    </row>
    <row r="13" spans="1:5">
      <c r="A13" s="2" t="s">
        <v>18</v>
      </c>
      <c r="B13" s="5" t="s">
        <v>8</v>
      </c>
      <c r="C13" s="5">
        <v>29</v>
      </c>
      <c r="D13" s="1">
        <v>24.49297</v>
      </c>
      <c r="E13" s="1">
        <v>-81.598926666666671</v>
      </c>
    </row>
    <row r="14" spans="1:5">
      <c r="A14" s="2" t="s">
        <v>19</v>
      </c>
      <c r="B14" s="5" t="s">
        <v>3</v>
      </c>
      <c r="C14" s="5">
        <v>13</v>
      </c>
      <c r="D14" s="1">
        <v>24.494035</v>
      </c>
      <c r="E14" s="1">
        <v>-81.587908333333331</v>
      </c>
    </row>
    <row r="15" spans="1:5">
      <c r="A15" s="2" t="s">
        <v>20</v>
      </c>
      <c r="B15" s="5" t="s">
        <v>8</v>
      </c>
      <c r="C15" s="5">
        <v>1</v>
      </c>
      <c r="D15" s="1">
        <v>24.491051666666667</v>
      </c>
      <c r="E15" s="1">
        <v>-81.606028333333327</v>
      </c>
    </row>
    <row r="16" spans="1:5">
      <c r="A16" s="2" t="s">
        <v>21</v>
      </c>
      <c r="B16" s="5" t="s">
        <v>3</v>
      </c>
      <c r="C16" s="5">
        <v>8</v>
      </c>
      <c r="D16" s="1">
        <v>25.152184999999999</v>
      </c>
      <c r="E16" s="1">
        <v>-80.231620000000007</v>
      </c>
    </row>
    <row r="17" spans="1:5">
      <c r="A17" s="2" t="s">
        <v>21</v>
      </c>
      <c r="B17" s="5" t="s">
        <v>8</v>
      </c>
      <c r="C17" s="5">
        <v>8</v>
      </c>
      <c r="D17" s="1">
        <v>25.144156666666667</v>
      </c>
      <c r="E17" s="1">
        <v>-80.252054999999999</v>
      </c>
    </row>
    <row r="18" spans="1:5">
      <c r="A18" s="2" t="s">
        <v>22</v>
      </c>
      <c r="B18" s="5" t="s">
        <v>3</v>
      </c>
      <c r="C18" s="5">
        <v>7</v>
      </c>
      <c r="D18" s="1">
        <v>25.158233333333332</v>
      </c>
      <c r="E18" s="1">
        <v>-80.220640000000003</v>
      </c>
    </row>
    <row r="19" spans="1:5">
      <c r="A19" s="2" t="s">
        <v>23</v>
      </c>
      <c r="B19" s="5" t="s">
        <v>8</v>
      </c>
      <c r="C19" s="5">
        <v>7</v>
      </c>
      <c r="D19" s="1">
        <v>25.144048333333334</v>
      </c>
      <c r="E19" s="1">
        <v>-80.252588333333335</v>
      </c>
    </row>
    <row r="20" spans="1:5">
      <c r="A20" s="2" t="s">
        <v>24</v>
      </c>
      <c r="B20" s="5" t="s">
        <v>3</v>
      </c>
      <c r="C20" s="5">
        <v>17</v>
      </c>
      <c r="D20" s="1">
        <v>25.217545000000001</v>
      </c>
      <c r="E20" s="1">
        <v>-80.193413333333339</v>
      </c>
    </row>
    <row r="21" spans="1:5">
      <c r="A21" s="2" t="s">
        <v>25</v>
      </c>
      <c r="B21" s="5" t="s">
        <v>8</v>
      </c>
      <c r="C21" s="5">
        <v>20</v>
      </c>
      <c r="D21" s="1">
        <v>25.220359999999999</v>
      </c>
      <c r="E21" s="1">
        <v>-80.200943333333328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87E5E-F0FA-6643-865F-704B610DE98D}">
  <dimension ref="A1:H21"/>
  <sheetViews>
    <sheetView workbookViewId="0">
      <selection activeCell="H2" sqref="H2:H21"/>
    </sheetView>
  </sheetViews>
  <sheetFormatPr baseColWidth="10" defaultRowHeight="16"/>
  <sheetData>
    <row r="1" spans="1:8">
      <c r="A1" s="5" t="s">
        <v>1</v>
      </c>
      <c r="B1" s="5"/>
      <c r="C1" s="5" t="s">
        <v>38</v>
      </c>
      <c r="D1" s="5"/>
      <c r="E1" s="5"/>
      <c r="F1" s="5" t="s">
        <v>35</v>
      </c>
      <c r="G1" t="s">
        <v>36</v>
      </c>
      <c r="H1" t="s">
        <v>37</v>
      </c>
    </row>
    <row r="2" spans="1:8">
      <c r="A2" s="1">
        <v>24</v>
      </c>
      <c r="B2" s="1">
        <v>39.126600000000003</v>
      </c>
      <c r="C2" s="1">
        <f>A2+B2/60</f>
        <v>24.65211</v>
      </c>
      <c r="D2" s="1"/>
      <c r="E2" s="1"/>
      <c r="F2" s="1">
        <v>83</v>
      </c>
      <c r="G2">
        <v>6.1856999999999998</v>
      </c>
      <c r="H2">
        <f>-F2-G2/60</f>
        <v>-83.103094999999996</v>
      </c>
    </row>
    <row r="3" spans="1:8">
      <c r="A3" s="1">
        <v>24</v>
      </c>
      <c r="B3" s="1">
        <v>39.611800000000002</v>
      </c>
      <c r="C3" s="1">
        <f t="shared" ref="C3:C21" si="0">A3+B3/60</f>
        <v>24.660196666666668</v>
      </c>
      <c r="D3" s="1"/>
      <c r="E3" s="1"/>
      <c r="F3" s="1">
        <v>83</v>
      </c>
      <c r="G3">
        <v>4.7342000000000004</v>
      </c>
      <c r="H3">
        <f t="shared" ref="H3:H21" si="1">-F3-G3/60</f>
        <v>-83.078903333333329</v>
      </c>
    </row>
    <row r="4" spans="1:8">
      <c r="A4" s="1">
        <v>24</v>
      </c>
      <c r="B4" s="1">
        <v>38.425199999999997</v>
      </c>
      <c r="C4" s="1">
        <f t="shared" si="0"/>
        <v>24.640419999999999</v>
      </c>
      <c r="D4" s="1"/>
      <c r="E4" s="1"/>
      <c r="F4" s="1">
        <v>83</v>
      </c>
      <c r="G4">
        <v>6.1765999999999996</v>
      </c>
      <c r="H4">
        <f t="shared" si="1"/>
        <v>-83.102943333333329</v>
      </c>
    </row>
    <row r="5" spans="1:8">
      <c r="A5" s="1">
        <v>24</v>
      </c>
      <c r="B5" s="1">
        <v>38.424900000000001</v>
      </c>
      <c r="C5" s="1">
        <f t="shared" si="0"/>
        <v>24.640415000000001</v>
      </c>
      <c r="D5" s="1"/>
      <c r="E5" s="1"/>
      <c r="F5" s="1">
        <v>83</v>
      </c>
      <c r="G5">
        <v>6.1768000000000001</v>
      </c>
      <c r="H5">
        <f t="shared" si="1"/>
        <v>-83.102946666666668</v>
      </c>
    </row>
    <row r="6" spans="1:8">
      <c r="A6" s="1">
        <v>24</v>
      </c>
      <c r="B6" s="1">
        <v>40.511200000000002</v>
      </c>
      <c r="C6" s="1">
        <f t="shared" si="0"/>
        <v>24.675186666666665</v>
      </c>
      <c r="D6" s="1"/>
      <c r="E6" s="1"/>
      <c r="F6" s="1">
        <v>83</v>
      </c>
      <c r="G6">
        <v>4.1151</v>
      </c>
      <c r="H6">
        <f t="shared" si="1"/>
        <v>-83.068584999999999</v>
      </c>
    </row>
    <row r="7" spans="1:8">
      <c r="A7" s="1">
        <v>24</v>
      </c>
      <c r="B7" s="1">
        <v>40.511200000000002</v>
      </c>
      <c r="C7" s="1">
        <f t="shared" si="0"/>
        <v>24.675186666666665</v>
      </c>
      <c r="D7" s="1"/>
      <c r="E7" s="1"/>
      <c r="F7" s="1">
        <v>83</v>
      </c>
      <c r="G7">
        <v>4.1151</v>
      </c>
      <c r="H7">
        <f t="shared" si="1"/>
        <v>-83.068584999999999</v>
      </c>
    </row>
    <row r="8" spans="1:8">
      <c r="A8" s="1">
        <v>24</v>
      </c>
      <c r="B8" s="1">
        <v>29.637599999999999</v>
      </c>
      <c r="C8" s="1">
        <f t="shared" si="0"/>
        <v>24.493960000000001</v>
      </c>
      <c r="D8" s="1"/>
      <c r="E8" s="1"/>
      <c r="F8" s="1">
        <v>83</v>
      </c>
      <c r="G8">
        <v>5.7647000000000004</v>
      </c>
      <c r="H8">
        <f t="shared" si="1"/>
        <v>-83.096078333333338</v>
      </c>
    </row>
    <row r="9" spans="1:8">
      <c r="A9" s="1">
        <v>24</v>
      </c>
      <c r="B9" s="1">
        <v>31.0685</v>
      </c>
      <c r="C9" s="1">
        <f t="shared" si="0"/>
        <v>24.517808333333335</v>
      </c>
      <c r="D9" s="1"/>
      <c r="E9" s="1"/>
      <c r="F9" s="1">
        <v>83</v>
      </c>
      <c r="G9">
        <v>5.8741000000000003</v>
      </c>
      <c r="H9">
        <f t="shared" si="1"/>
        <v>-83.097901666666672</v>
      </c>
    </row>
    <row r="10" spans="1:8">
      <c r="A10" s="1">
        <v>24</v>
      </c>
      <c r="B10" s="1">
        <v>29.355399999999999</v>
      </c>
      <c r="C10" s="1">
        <f t="shared" si="0"/>
        <v>24.489256666666666</v>
      </c>
      <c r="D10" s="1"/>
      <c r="E10" s="1"/>
      <c r="F10" s="1">
        <v>83</v>
      </c>
      <c r="G10">
        <v>7.3616999999999999</v>
      </c>
      <c r="H10">
        <f t="shared" si="1"/>
        <v>-83.122694999999993</v>
      </c>
    </row>
    <row r="11" spans="1:8">
      <c r="A11" s="1">
        <v>24</v>
      </c>
      <c r="B11" s="1">
        <v>30.6815</v>
      </c>
      <c r="C11" s="1">
        <f t="shared" si="0"/>
        <v>24.511358333333334</v>
      </c>
      <c r="D11" s="1"/>
      <c r="E11" s="1"/>
      <c r="F11" s="1">
        <v>83</v>
      </c>
      <c r="G11">
        <v>5.7096</v>
      </c>
      <c r="H11">
        <f t="shared" si="1"/>
        <v>-83.095160000000007</v>
      </c>
    </row>
    <row r="12" spans="1:8">
      <c r="A12" s="1">
        <v>24</v>
      </c>
      <c r="B12" s="1">
        <v>29.079599999999999</v>
      </c>
      <c r="C12" s="1">
        <f t="shared" si="0"/>
        <v>24.484660000000002</v>
      </c>
      <c r="D12" s="1"/>
      <c r="E12" s="1"/>
      <c r="F12" s="1">
        <v>83</v>
      </c>
      <c r="G12">
        <v>6.6435000000000004</v>
      </c>
      <c r="H12">
        <f t="shared" si="1"/>
        <v>-83.110725000000002</v>
      </c>
    </row>
    <row r="13" spans="1:8">
      <c r="A13" s="1">
        <v>24</v>
      </c>
      <c r="B13" s="1">
        <v>29.578199999999999</v>
      </c>
      <c r="C13" s="1">
        <f t="shared" si="0"/>
        <v>24.49297</v>
      </c>
      <c r="D13" s="1"/>
      <c r="E13" s="1"/>
      <c r="F13" s="1">
        <v>81</v>
      </c>
      <c r="G13">
        <v>35.935600000000001</v>
      </c>
      <c r="H13">
        <f t="shared" si="1"/>
        <v>-81.598926666666671</v>
      </c>
    </row>
    <row r="14" spans="1:8">
      <c r="A14" s="1">
        <v>24</v>
      </c>
      <c r="B14" s="1">
        <v>29.642099999999999</v>
      </c>
      <c r="C14" s="1">
        <f t="shared" si="0"/>
        <v>24.494035</v>
      </c>
      <c r="D14" s="1"/>
      <c r="E14" s="1"/>
      <c r="F14" s="1">
        <v>81</v>
      </c>
      <c r="G14">
        <v>35.274500000000003</v>
      </c>
      <c r="H14">
        <f t="shared" si="1"/>
        <v>-81.587908333333331</v>
      </c>
    </row>
    <row r="15" spans="1:8">
      <c r="A15" s="1">
        <v>24</v>
      </c>
      <c r="B15" s="1">
        <v>29.463100000000001</v>
      </c>
      <c r="C15" s="1">
        <f t="shared" si="0"/>
        <v>24.491051666666667</v>
      </c>
      <c r="D15" s="1"/>
      <c r="E15" s="1"/>
      <c r="F15" s="1">
        <v>81</v>
      </c>
      <c r="G15">
        <v>36.361699999999999</v>
      </c>
      <c r="H15">
        <f t="shared" si="1"/>
        <v>-81.606028333333327</v>
      </c>
    </row>
    <row r="16" spans="1:8">
      <c r="A16" s="1">
        <v>25</v>
      </c>
      <c r="B16" s="1">
        <v>9.1311</v>
      </c>
      <c r="C16" s="1">
        <f t="shared" si="0"/>
        <v>25.152184999999999</v>
      </c>
      <c r="D16" s="1"/>
      <c r="E16" s="1"/>
      <c r="F16" s="1">
        <v>80</v>
      </c>
      <c r="G16">
        <v>13.8972</v>
      </c>
      <c r="H16">
        <f t="shared" si="1"/>
        <v>-80.231620000000007</v>
      </c>
    </row>
    <row r="17" spans="1:8">
      <c r="A17" s="1">
        <v>25</v>
      </c>
      <c r="B17" s="1">
        <v>8.6494</v>
      </c>
      <c r="C17" s="1">
        <f t="shared" si="0"/>
        <v>25.144156666666667</v>
      </c>
      <c r="D17" s="1"/>
      <c r="E17" s="1"/>
      <c r="F17" s="1">
        <v>80</v>
      </c>
      <c r="G17">
        <v>15.1233</v>
      </c>
      <c r="H17">
        <f t="shared" si="1"/>
        <v>-80.252054999999999</v>
      </c>
    </row>
    <row r="18" spans="1:8">
      <c r="A18" s="1">
        <v>25</v>
      </c>
      <c r="B18" s="1">
        <v>9.4939999999999998</v>
      </c>
      <c r="C18" s="1">
        <f t="shared" si="0"/>
        <v>25.158233333333332</v>
      </c>
      <c r="D18" s="1"/>
      <c r="E18" s="1"/>
      <c r="F18" s="1">
        <v>80</v>
      </c>
      <c r="G18">
        <v>13.2384</v>
      </c>
      <c r="H18">
        <f t="shared" si="1"/>
        <v>-80.220640000000003</v>
      </c>
    </row>
    <row r="19" spans="1:8">
      <c r="A19" s="1">
        <v>25</v>
      </c>
      <c r="B19" s="1">
        <v>8.6428999999999991</v>
      </c>
      <c r="C19" s="1">
        <f t="shared" si="0"/>
        <v>25.144048333333334</v>
      </c>
      <c r="D19" s="1"/>
      <c r="E19" s="1"/>
      <c r="F19" s="1">
        <v>80</v>
      </c>
      <c r="G19">
        <v>15.1553</v>
      </c>
      <c r="H19">
        <f t="shared" si="1"/>
        <v>-80.252588333333335</v>
      </c>
    </row>
    <row r="20" spans="1:8">
      <c r="A20" s="1">
        <v>25</v>
      </c>
      <c r="B20" s="1">
        <v>13.0527</v>
      </c>
      <c r="C20" s="1">
        <f t="shared" si="0"/>
        <v>25.217545000000001</v>
      </c>
      <c r="D20" s="1"/>
      <c r="E20" s="1"/>
      <c r="F20" s="1">
        <v>80</v>
      </c>
      <c r="G20">
        <v>11.604799999999999</v>
      </c>
      <c r="H20">
        <f t="shared" si="1"/>
        <v>-80.193413333333339</v>
      </c>
    </row>
    <row r="21" spans="1:8">
      <c r="A21" s="1">
        <v>25</v>
      </c>
      <c r="B21" s="1">
        <v>13.2216</v>
      </c>
      <c r="C21" s="1">
        <f t="shared" si="0"/>
        <v>25.220359999999999</v>
      </c>
      <c r="D21" s="1"/>
      <c r="E21" s="1"/>
      <c r="F21" s="1">
        <v>80</v>
      </c>
      <c r="G21">
        <v>12.0566</v>
      </c>
      <c r="H21">
        <f t="shared" si="1"/>
        <v>-80.200943333333328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AE24-67A7-BF48-BE99-60EE06EBA411}">
  <dimension ref="A1:G12"/>
  <sheetViews>
    <sheetView workbookViewId="0">
      <selection activeCell="C2" sqref="C2:C12"/>
    </sheetView>
  </sheetViews>
  <sheetFormatPr baseColWidth="10" defaultRowHeight="16"/>
  <cols>
    <col min="1" max="1" width="29.33203125" bestFit="1" customWidth="1"/>
    <col min="3" max="3" width="25" bestFit="1" customWidth="1"/>
    <col min="6" max="6" width="35.1640625" bestFit="1" customWidth="1"/>
  </cols>
  <sheetData>
    <row r="1" spans="1:7">
      <c r="A1" s="7" t="s">
        <v>29</v>
      </c>
      <c r="B1" s="7" t="s">
        <v>4</v>
      </c>
      <c r="C1" s="7" t="s">
        <v>31</v>
      </c>
      <c r="D1" s="8"/>
      <c r="E1" s="9"/>
      <c r="F1" s="9"/>
      <c r="G1" s="9"/>
    </row>
    <row r="2" spans="1:7">
      <c r="A2" t="s">
        <v>30</v>
      </c>
      <c r="B2" t="s">
        <v>8</v>
      </c>
      <c r="C2">
        <v>30</v>
      </c>
      <c r="D2" s="9"/>
      <c r="E2" s="10"/>
    </row>
    <row r="3" spans="1:7">
      <c r="B3" t="s">
        <v>3</v>
      </c>
      <c r="C3">
        <v>30</v>
      </c>
      <c r="D3" s="9"/>
      <c r="E3" s="10"/>
    </row>
    <row r="4" spans="1:7">
      <c r="D4" s="9"/>
      <c r="E4" s="10"/>
    </row>
    <row r="5" spans="1:7">
      <c r="A5" t="s">
        <v>32</v>
      </c>
      <c r="B5" t="s">
        <v>8</v>
      </c>
      <c r="C5">
        <v>30</v>
      </c>
      <c r="D5" s="9"/>
      <c r="E5" s="10"/>
    </row>
    <row r="6" spans="1:7">
      <c r="B6" t="s">
        <v>3</v>
      </c>
      <c r="C6">
        <v>37</v>
      </c>
      <c r="D6" s="9"/>
      <c r="E6" s="10"/>
    </row>
    <row r="7" spans="1:7">
      <c r="D7" s="9"/>
      <c r="E7" s="10"/>
    </row>
    <row r="8" spans="1:7">
      <c r="A8" t="s">
        <v>33</v>
      </c>
      <c r="B8" t="s">
        <v>8</v>
      </c>
      <c r="C8">
        <v>30</v>
      </c>
      <c r="D8" s="9"/>
      <c r="E8" s="10"/>
    </row>
    <row r="9" spans="1:7">
      <c r="B9" t="s">
        <v>3</v>
      </c>
      <c r="C9">
        <v>13</v>
      </c>
      <c r="D9" s="9"/>
      <c r="E9" s="10"/>
    </row>
    <row r="10" spans="1:7">
      <c r="D10" s="9"/>
      <c r="E10" s="10"/>
    </row>
    <row r="11" spans="1:7">
      <c r="A11" t="s">
        <v>34</v>
      </c>
      <c r="B11" t="s">
        <v>8</v>
      </c>
      <c r="C11">
        <v>35</v>
      </c>
      <c r="D11" s="9"/>
      <c r="E11" s="9"/>
    </row>
    <row r="12" spans="1:7">
      <c r="B12" t="s">
        <v>3</v>
      </c>
      <c r="C12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C97D-4BD4-FC45-8E5B-839DE160909F}">
  <dimension ref="A2:B20"/>
  <sheetViews>
    <sheetView workbookViewId="0">
      <selection activeCell="B1" sqref="B1"/>
    </sheetView>
  </sheetViews>
  <sheetFormatPr baseColWidth="10" defaultRowHeight="16"/>
  <cols>
    <col min="1" max="1" width="48.83203125" bestFit="1" customWidth="1"/>
    <col min="2" max="2" width="22.1640625" bestFit="1" customWidth="1"/>
  </cols>
  <sheetData>
    <row r="2" spans="1:2">
      <c r="A2" s="4" t="s">
        <v>26</v>
      </c>
      <c r="B2" t="s">
        <v>27</v>
      </c>
    </row>
    <row r="3" spans="1:2">
      <c r="A3" s="3" t="s">
        <v>19</v>
      </c>
      <c r="B3">
        <v>13</v>
      </c>
    </row>
    <row r="4" spans="1:2">
      <c r="A4" s="3" t="s">
        <v>18</v>
      </c>
      <c r="B4">
        <v>29</v>
      </c>
    </row>
    <row r="5" spans="1:2">
      <c r="A5" s="3" t="s">
        <v>20</v>
      </c>
      <c r="B5">
        <v>1</v>
      </c>
    </row>
    <row r="6" spans="1:2">
      <c r="A6" s="3" t="s">
        <v>24</v>
      </c>
      <c r="B6">
        <v>17</v>
      </c>
    </row>
    <row r="7" spans="1:2">
      <c r="A7" s="3" t="s">
        <v>25</v>
      </c>
      <c r="B7">
        <v>20</v>
      </c>
    </row>
    <row r="8" spans="1:2">
      <c r="A8" s="3" t="s">
        <v>13</v>
      </c>
      <c r="B8">
        <v>20</v>
      </c>
    </row>
    <row r="9" spans="1:2">
      <c r="A9" s="3" t="s">
        <v>15</v>
      </c>
      <c r="B9">
        <v>11</v>
      </c>
    </row>
    <row r="10" spans="1:2">
      <c r="A10" s="3" t="s">
        <v>14</v>
      </c>
      <c r="B10">
        <v>26</v>
      </c>
    </row>
    <row r="11" spans="1:2">
      <c r="A11" s="3" t="s">
        <v>16</v>
      </c>
      <c r="B11">
        <v>4</v>
      </c>
    </row>
    <row r="12" spans="1:2">
      <c r="A12" s="3" t="s">
        <v>17</v>
      </c>
      <c r="B12">
        <v>6</v>
      </c>
    </row>
    <row r="13" spans="1:2">
      <c r="A13" s="3" t="s">
        <v>6</v>
      </c>
      <c r="B13">
        <v>13</v>
      </c>
    </row>
    <row r="14" spans="1:2">
      <c r="A14" s="3" t="s">
        <v>9</v>
      </c>
      <c r="B14">
        <v>17</v>
      </c>
    </row>
    <row r="15" spans="1:2">
      <c r="A15" s="3" t="s">
        <v>7</v>
      </c>
      <c r="B15">
        <v>23</v>
      </c>
    </row>
    <row r="16" spans="1:2">
      <c r="A16" s="3" t="s">
        <v>10</v>
      </c>
      <c r="B16">
        <v>7</v>
      </c>
    </row>
    <row r="17" spans="1:2">
      <c r="A17" s="3" t="s">
        <v>23</v>
      </c>
      <c r="B17">
        <v>7</v>
      </c>
    </row>
    <row r="18" spans="1:2">
      <c r="A18" s="3" t="s">
        <v>21</v>
      </c>
      <c r="B18">
        <v>16</v>
      </c>
    </row>
    <row r="19" spans="1:2">
      <c r="A19" s="3" t="s">
        <v>22</v>
      </c>
      <c r="B19">
        <v>7</v>
      </c>
    </row>
    <row r="20" spans="1:2">
      <c r="A20" s="3" t="s">
        <v>28</v>
      </c>
      <c r="B20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Sites-Depths-SampleNumber</vt:lpstr>
      <vt:lpstr>DD-Calc</vt:lpstr>
      <vt:lpstr>Generalized Site Count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2020-05-05T19:28:55Z</dcterms:created>
  <dcterms:modified xsi:type="dcterms:W3CDTF">2020-05-07T13:35:51Z</dcterms:modified>
</cp:coreProperties>
</file>