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yaneckert/Documents/GitHub/Xestospongia_SEFL_PopGen/lab/"/>
    </mc:Choice>
  </mc:AlternateContent>
  <xr:revisionPtr revIDLastSave="0" documentId="13_ncr:1_{B2FD7FA7-AD1E-BE46-9419-72BE57E62A53}" xr6:coauthVersionLast="46" xr6:coauthVersionMax="46" xr10:uidLastSave="{00000000-0000-0000-0000-000000000000}"/>
  <bookViews>
    <workbookView xWindow="1100" yWindow="500" windowWidth="26120" windowHeight="15860" xr2:uid="{00000000-000D-0000-FFFF-FFFF00000000}"/>
  </bookViews>
  <sheets>
    <sheet name="Enter Your Samples Here" sheetId="1" r:id="rId1"/>
    <sheet name="Enter Your Plate Maps Here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C2" i="1"/>
  <c r="B11" i="1" a="1"/>
  <c r="B3" i="1" a="1"/>
  <c r="B12" i="1" a="1"/>
  <c r="B8" i="1" a="1"/>
  <c r="B13" i="1" a="1"/>
  <c r="B9" i="1" a="1"/>
  <c r="B5" i="1" a="1"/>
  <c r="B7" i="1" a="1"/>
  <c r="B6" i="1" a="1"/>
  <c r="B4" i="1" a="1"/>
  <c r="B10" i="1" a="1"/>
  <c r="B10" i="1" l="1"/>
  <c r="B4" i="1"/>
  <c r="B6" i="1"/>
  <c r="B7" i="1"/>
  <c r="B5" i="1"/>
  <c r="B9" i="1"/>
  <c r="B13" i="1"/>
  <c r="B8" i="1"/>
  <c r="B12" i="1"/>
  <c r="B3" i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<sst xmlns="http://schemas.openxmlformats.org/spreadsheetml/2006/main" count="50" uniqueCount="36">
  <si>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SampleName</t>
  </si>
  <si>
    <t>Concentration (ng/ul)</t>
  </si>
  <si>
    <t>Total Amount (ng)</t>
  </si>
  <si>
    <t>Sample Volume (ul)</t>
  </si>
  <si>
    <t>Min Reads Required for Sample</t>
  </si>
  <si>
    <t>Target Reads Required for Sample</t>
  </si>
  <si>
    <t>Barcode i7 ("standard")</t>
  </si>
  <si>
    <t>Barcode i5 (Dual index)</t>
  </si>
  <si>
    <t>Sample Description</t>
  </si>
  <si>
    <t>Bioanalyzer Required (Yes/No)</t>
  </si>
  <si>
    <t>Library Prep  (Yes/No)</t>
  </si>
  <si>
    <t>No</t>
  </si>
  <si>
    <t>See pool BCs below</t>
  </si>
  <si>
    <t>Yes</t>
  </si>
  <si>
    <t>GAGTGG</t>
  </si>
  <si>
    <t>ATCACG</t>
  </si>
  <si>
    <t>GGTAGC</t>
  </si>
  <si>
    <t>ACTGAT</t>
  </si>
  <si>
    <t>ATGAGC</t>
  </si>
  <si>
    <t>CAAAAG</t>
  </si>
  <si>
    <t>CAACTA</t>
  </si>
  <si>
    <t>CACCGG</t>
  </si>
  <si>
    <t>ACTTGA</t>
  </si>
  <si>
    <t>SFXm_Pool_RJE</t>
  </si>
  <si>
    <t>Single pool of 11dual-indexed library pools</t>
  </si>
  <si>
    <t>SF.Xm.1.1</t>
  </si>
  <si>
    <t>SF.Xm.1.2</t>
  </si>
  <si>
    <t>SF.Xm.1.3</t>
  </si>
  <si>
    <t>SF.Xm.1.4</t>
  </si>
  <si>
    <t>SF.Xm.1.5</t>
  </si>
  <si>
    <t>SF.Xm.1.6</t>
  </si>
  <si>
    <t>SF.Xm.1.7</t>
  </si>
  <si>
    <t>SF.Xm.2.1</t>
  </si>
  <si>
    <t>SF.Xm.2.2</t>
  </si>
  <si>
    <t>SF.Xm.2.3</t>
  </si>
  <si>
    <t>SF.Xm.2.4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</si>
</sst>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yaneckert/Documents/HBOI/Bioinformatics/revcom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revcom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I22" sqref="I22"/>
    </sheetView>
  </sheetViews>
  <sheetFormatPr baseColWidth="10" defaultColWidth="8.83203125" defaultRowHeight="15" x14ac:dyDescent="0.2"/>
  <cols>
    <col min="1" max="1" width="25.6640625" style="3" customWidth="1"/>
    <col min="2" max="3" width="14.6640625" style="2" customWidth="1"/>
    <col min="4" max="4" width="12.5" style="2" customWidth="1"/>
    <col min="5" max="5" width="17.83203125" style="2" customWidth="1"/>
    <col min="6" max="6" width="17.6640625" style="2" customWidth="1"/>
    <col min="7" max="7" width="12.6640625" style="2" customWidth="1"/>
    <col min="8" max="9" width="14.6640625" style="2" customWidth="1"/>
    <col min="10" max="10" width="12.6640625" style="2" customWidth="1"/>
    <col min="11" max="11" width="31.33203125" style="3" customWidth="1"/>
  </cols>
  <sheetData>
    <row r="1" spans="1:11" ht="4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9</v>
      </c>
      <c r="K1" s="1" t="s">
        <v>8</v>
      </c>
    </row>
    <row r="2" spans="1:11" x14ac:dyDescent="0.2">
      <c r="A2" s="3" t="s">
        <v>23</v>
      </c>
      <c r="B2" s="4">
        <v>74.8</v>
      </c>
      <c r="C2" s="2">
        <f xml:space="preserve"> B2*D2</f>
        <v>1496</v>
      </c>
      <c r="D2" s="2">
        <v>20</v>
      </c>
      <c r="E2" s="2">
        <f>F2*0.8</f>
        <v>384</v>
      </c>
      <c r="F2" s="2">
        <v>480</v>
      </c>
      <c r="G2" s="2" t="s">
        <v>11</v>
      </c>
      <c r="H2" s="2" t="s">
        <v>12</v>
      </c>
      <c r="I2" s="2" t="s">
        <v>12</v>
      </c>
      <c r="J2" s="2" t="s">
        <v>13</v>
      </c>
      <c r="K2" s="3" t="s">
        <v>24</v>
      </c>
    </row>
    <row r="3" spans="1:11" x14ac:dyDescent="0.2">
      <c r="A3" t="s">
        <v>25</v>
      </c>
      <c r="B3" t="str" cm="1">
        <f t="array" ref="B3">[1]!revcom(F3)</f>
        <v/>
      </c>
      <c r="C3"/>
      <c r="H3" s="2" t="s">
        <v>14</v>
      </c>
      <c r="I3" s="2" t="s">
        <v>15</v>
      </c>
    </row>
    <row r="4" spans="1:11" x14ac:dyDescent="0.2">
      <c r="A4" t="s">
        <v>26</v>
      </c>
      <c r="B4" t="str" cm="1">
        <f t="array" ref="B4">[1]!revcom(F4)</f>
        <v/>
      </c>
      <c r="C4"/>
      <c r="H4" s="2" t="s">
        <v>16</v>
      </c>
      <c r="I4" s="2" t="s">
        <v>15</v>
      </c>
    </row>
    <row r="5" spans="1:11" x14ac:dyDescent="0.2">
      <c r="A5" t="s">
        <v>27</v>
      </c>
      <c r="B5" t="str" cm="1">
        <f t="array" ref="B5">[1]!revcom(F5)</f>
        <v/>
      </c>
      <c r="C5"/>
      <c r="H5" s="2" t="s">
        <v>17</v>
      </c>
      <c r="I5" s="2" t="s">
        <v>15</v>
      </c>
    </row>
    <row r="6" spans="1:11" x14ac:dyDescent="0.2">
      <c r="A6" t="s">
        <v>28</v>
      </c>
      <c r="B6" t="str" cm="1">
        <f t="array" ref="B6">[1]!revcom(F6)</f>
        <v/>
      </c>
      <c r="C6"/>
      <c r="H6" s="2" t="s">
        <v>18</v>
      </c>
      <c r="I6" s="2" t="s">
        <v>15</v>
      </c>
    </row>
    <row r="7" spans="1:11" x14ac:dyDescent="0.2">
      <c r="A7" t="s">
        <v>29</v>
      </c>
      <c r="B7" t="str" cm="1">
        <f t="array" ref="B7">[1]!revcom(F7)</f>
        <v/>
      </c>
      <c r="C7"/>
      <c r="H7" s="2" t="s">
        <v>19</v>
      </c>
      <c r="I7" s="2" t="s">
        <v>15</v>
      </c>
    </row>
    <row r="8" spans="1:11" x14ac:dyDescent="0.2">
      <c r="A8" t="s">
        <v>30</v>
      </c>
      <c r="B8" t="str" cm="1">
        <f t="array" ref="B8">[1]!revcom(F8)</f>
        <v/>
      </c>
      <c r="C8"/>
      <c r="H8" s="2" t="s">
        <v>20</v>
      </c>
      <c r="I8" s="2" t="s">
        <v>15</v>
      </c>
    </row>
    <row r="9" spans="1:11" x14ac:dyDescent="0.2">
      <c r="A9" t="s">
        <v>31</v>
      </c>
      <c r="B9" t="str" cm="1">
        <f t="array" ref="B9">[1]!revcom(F9)</f>
        <v/>
      </c>
      <c r="C9"/>
      <c r="H9" s="2" t="s">
        <v>21</v>
      </c>
      <c r="I9" s="2" t="s">
        <v>15</v>
      </c>
    </row>
    <row r="10" spans="1:11" x14ac:dyDescent="0.2">
      <c r="A10" t="s">
        <v>32</v>
      </c>
      <c r="B10" t="str" cm="1">
        <f t="array" ref="B10">[1]!revcom(F10)</f>
        <v/>
      </c>
      <c r="C10"/>
      <c r="H10" s="2" t="s">
        <v>14</v>
      </c>
      <c r="I10" s="2" t="s">
        <v>22</v>
      </c>
    </row>
    <row r="11" spans="1:11" x14ac:dyDescent="0.2">
      <c r="A11" t="s">
        <v>33</v>
      </c>
      <c r="B11" t="str" cm="1">
        <f t="array" ref="B11">[1]!revcom(F11)</f>
        <v/>
      </c>
      <c r="C11"/>
      <c r="H11" s="2" t="s">
        <v>16</v>
      </c>
      <c r="I11" s="2" t="s">
        <v>22</v>
      </c>
    </row>
    <row r="12" spans="1:11" x14ac:dyDescent="0.2">
      <c r="A12" t="s">
        <v>34</v>
      </c>
      <c r="B12" t="str" cm="1">
        <f t="array" ref="B12">[1]!revcom(F12)</f>
        <v/>
      </c>
      <c r="C12"/>
      <c r="H12" s="2" t="s">
        <v>17</v>
      </c>
      <c r="I12" s="2" t="s">
        <v>22</v>
      </c>
    </row>
    <row r="13" spans="1:11" x14ac:dyDescent="0.2">
      <c r="A13" t="s">
        <v>35</v>
      </c>
      <c r="B13" t="str" cm="1">
        <f t="array" ref="B13">[1]!revcom(F13)</f>
        <v/>
      </c>
      <c r="C13"/>
      <c r="H13" s="2" t="s">
        <v>18</v>
      </c>
      <c r="I13" s="2" t="s">
        <v>22</v>
      </c>
    </row>
  </sheetData>
  <dataValidations count="8">
    <dataValidation type="decimal" allowBlank="1" showInputMessage="1" showErrorMessage="1" errorTitle="Error in Concentration Entry" error="Please enter a concentration in decimal or whole number format" sqref="B22:B1048576 B2 H3:H21" xr:uid="{00000000-0002-0000-0000-000000000000}">
      <formula1>0</formula1>
      <formula2>1000000</formula2>
    </dataValidation>
    <dataValidation type="decimal" allowBlank="1" showInputMessage="1" showErrorMessage="1" errorTitle="Error in Total Amount Entry" error="Please enter a total amoung of DNA in decimal or whole number format_x000a_" sqref="C22:C1048576 C2 I3:I21" xr:uid="{00000000-0002-0000-0000-000001000000}">
      <formula1>0</formula1>
      <formula2>1000000</formula2>
    </dataValidation>
    <dataValidation type="decimal" allowBlank="1" showInputMessage="1" showErrorMessage="1" errorTitle="Error in Sample Volume Entry" error="Please enter your sample volume in a decimal or whole number format._x000a_" sqref="D2:D1048576" xr:uid="{00000000-0002-0000-0000-000002000000}">
      <formula1>0</formula1>
      <formula2>1000000</formula2>
    </dataValidation>
    <dataValidation type="decimal" allowBlank="1" showInputMessage="1" showErrorMessage="1" errorTitle="Error in Target Reads Required" error="Please enter a decimal or whole number that is at least 120% of the Minimum Reads Required." sqref="F3:F1048576" xr:uid="{00000000-0002-0000-0000-000003000000}">
      <formula1>1.2 *E4</formula1>
      <formula2>1000000000</formula2>
    </dataValidation>
    <dataValidation type="decimal" allowBlank="1" showInputMessage="1" showErrorMessage="1" errorTitle="Error in Target Reads Required" error="Please enter a decimal or whole number that is at least 120% of the Minimum Reads Required." sqref="F2" xr:uid="{4848492E-CBA4-544C-9B26-4B93B0F98443}">
      <formula1>1.2 *E2</formula1>
      <formula2>1000000000</formula2>
    </dataValidation>
    <dataValidation type="decimal" allowBlank="1" showInputMessage="1" showErrorMessage="1" errorTitle="Error in Minimum Reads" error="Please enter a decimal or whole number that is 80% or less of the Target Reads for this sample." sqref="E2:E1048576" xr:uid="{00000000-0002-0000-0000-000005000000}">
      <formula1>0</formula1>
      <formula2>0.8*F2</formula2>
    </dataValidation>
    <dataValidation type="list" allowBlank="1" showInputMessage="1" showErrorMessage="1" errorTitle="Library Prep Entry Error" error="Please enter either Yes or No._x000a_" sqref="G1:G1048576" xr:uid="{00000000-0002-0000-0000-000006000000}">
      <formula1>"Yes, No"</formula1>
    </dataValidation>
    <dataValidation type="list" allowBlank="1" showInputMessage="1" showErrorMessage="1" errorTitle="Bioanalyzer Entry Error" error="Please enter either Yes or No_x000a_" sqref="J2:J1048576" xr:uid="{00000000-0002-0000-0000-000007000000}">
      <formula1>"Yes, 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44" sqref="H4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 Your Samples Here</vt:lpstr>
      <vt:lpstr>Enter Your Plate Maps 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GSAF</dc:creator>
  <cp:lastModifiedBy>Ryan Eckert</cp:lastModifiedBy>
  <dcterms:created xsi:type="dcterms:W3CDTF">2019-04-18T16:39:48Z</dcterms:created>
  <dcterms:modified xsi:type="dcterms:W3CDTF">2021-02-08T01:12:18Z</dcterms:modified>
</cp:coreProperties>
</file>