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vice Overview" sheetId="1" r:id="rId4"/>
    <sheet state="visible" name="Section Plan  Hours Tracker" sheetId="2" r:id="rId5"/>
    <sheet state="visible" name="DataSheet" sheetId="3" r:id="rId6"/>
    <sheet state="visible" name="Yumpingo Reviews" sheetId="4" r:id="rId7"/>
    <sheet state="visible" name="ResDiary Reviews" sheetId="5" r:id="rId8"/>
    <sheet state="visible" name="Google Reviews" sheetId="6" r:id="rId9"/>
    <sheet state="visible" name="Daily Focus &amp; Targets" sheetId="7" r:id="rId10"/>
    <sheet state="visible" name="Supplement Targets" sheetId="8" r:id="rId11"/>
    <sheet state="visible" name="Maintenance Tracker" sheetId="9" r:id="rId12"/>
    <sheet state="visible" name="Purchase Order Form" sheetId="10" r:id="rId13"/>
    <sheet state="visible" name="Sunday Orders Helper" sheetId="11" r:id="rId14"/>
  </sheets>
  <definedNames/>
  <calcPr/>
</workbook>
</file>

<file path=xl/sharedStrings.xml><?xml version="1.0" encoding="utf-8"?>
<sst xmlns="http://schemas.openxmlformats.org/spreadsheetml/2006/main" count="894" uniqueCount="187">
  <si>
    <t>Service Overview</t>
  </si>
  <si>
    <t>*Please Note*</t>
  </si>
  <si>
    <t>Restaurant</t>
  </si>
  <si>
    <t>Merchant City</t>
  </si>
  <si>
    <t xml:space="preserve">This Tab is to provide a general overview of the daily ongoings on the restaurant. Please fill out the appropriate cells, making sure to cover key points such as smoothness of service, lateness/absences, general feedback, complaints, maintanence, and any other relevant information that you think is worth noting.   </t>
  </si>
  <si>
    <t>Menu Name</t>
  </si>
  <si>
    <t>Guilty Pleasures</t>
  </si>
  <si>
    <t>Menu Start</t>
  </si>
  <si>
    <t>Menu End</t>
  </si>
  <si>
    <t>*DO NOT EDIT DATES MANUALLY ON THE TABLE BELOW OR ANY OTHER SHEET UNLESS PROMPTED - DATES ARE AUTOMATICALLY GENERATED FROM THE 'Menu Start' AND 'Menu End' CELLS*</t>
  </si>
  <si>
    <t>Week</t>
  </si>
  <si>
    <t>Date</t>
  </si>
  <si>
    <t>FOH Management</t>
  </si>
  <si>
    <t>BOH Management</t>
  </si>
  <si>
    <t>Front of House Overview</t>
  </si>
  <si>
    <t>Back of House Overview</t>
  </si>
  <si>
    <t>Week 1</t>
  </si>
  <si>
    <t>Ryan</t>
  </si>
  <si>
    <t>Stephen</t>
  </si>
  <si>
    <t>good day in the restaurant!</t>
  </si>
  <si>
    <t>great day in the restaurant!</t>
  </si>
  <si>
    <t>Week 2</t>
  </si>
  <si>
    <t>Week 3</t>
  </si>
  <si>
    <t>Week 4</t>
  </si>
  <si>
    <t>Week 5</t>
  </si>
  <si>
    <t>Week 6</t>
  </si>
  <si>
    <t>Section Plan / Hours Tracker</t>
  </si>
  <si>
    <t xml:space="preserve">This sheet aims to display the section plan for each day whilst also tracking each employees hours accurately. Please fill it out accordingly to match the section plan for the day. Each employees hours are then formatted and calculated in the 'Data Sheet' tab and then sent back to this sheet to be displayed. 'Total Hours' and 'Check' Cells are at the end of each week; this cross references the total hours accumulated in the 'Data Sheet' tab and this tab to check for any discrepencies in the calculations. IF these two numbers DO NOT match - then there is a discrepency in the hours and this will need to be investigated. PLEASE NOTE - DO NOT type any thing in the 'Data Sheet' tab - this is all populated automatically. </t>
  </si>
  <si>
    <t>Monday</t>
  </si>
  <si>
    <t>Tuesday</t>
  </si>
  <si>
    <t>Wednesday</t>
  </si>
  <si>
    <t>Thursday</t>
  </si>
  <si>
    <t>Friday</t>
  </si>
  <si>
    <t>Saturday</t>
  </si>
  <si>
    <t>Sunday</t>
  </si>
  <si>
    <t xml:space="preserve">Total Weekly Hours </t>
  </si>
  <si>
    <t>Check:</t>
  </si>
  <si>
    <t>Covers</t>
  </si>
  <si>
    <t>Name</t>
  </si>
  <si>
    <t>Hours</t>
  </si>
  <si>
    <t>Total Hours:</t>
  </si>
  <si>
    <t>RG</t>
  </si>
  <si>
    <t>Laurel</t>
  </si>
  <si>
    <t xml:space="preserve">Stephen </t>
  </si>
  <si>
    <t>Matt</t>
  </si>
  <si>
    <t>Paul</t>
  </si>
  <si>
    <t>Billy</t>
  </si>
  <si>
    <t>Start Time</t>
  </si>
  <si>
    <t>Finish Time</t>
  </si>
  <si>
    <t>Amy</t>
  </si>
  <si>
    <t>Section 1</t>
  </si>
  <si>
    <t>Skye</t>
  </si>
  <si>
    <t>Nathalia</t>
  </si>
  <si>
    <t>Gavin</t>
  </si>
  <si>
    <t>Jullie</t>
  </si>
  <si>
    <t>Section 2</t>
  </si>
  <si>
    <t>Rhiannon</t>
  </si>
  <si>
    <t>James</t>
  </si>
  <si>
    <t>Stephanie</t>
  </si>
  <si>
    <t>Ellie</t>
  </si>
  <si>
    <t>Section 3</t>
  </si>
  <si>
    <t>Kaitlyn</t>
  </si>
  <si>
    <t>Float</t>
  </si>
  <si>
    <t>Extra</t>
  </si>
  <si>
    <t>Jarrod</t>
  </si>
  <si>
    <t>C1 &amp; Snacks</t>
  </si>
  <si>
    <t>C2</t>
  </si>
  <si>
    <t>C3</t>
  </si>
  <si>
    <t>C4</t>
  </si>
  <si>
    <t>C5</t>
  </si>
  <si>
    <t>C6</t>
  </si>
  <si>
    <t>Prep</t>
  </si>
  <si>
    <t>Floating</t>
  </si>
  <si>
    <t>Day</t>
  </si>
  <si>
    <t xml:space="preserve">Employee </t>
  </si>
  <si>
    <t>Hours From</t>
  </si>
  <si>
    <t>Hours To</t>
  </si>
  <si>
    <t>Hours Worked</t>
  </si>
  <si>
    <t xml:space="preserve">Hours Worked Decimal </t>
  </si>
  <si>
    <t>Yumpingo Reviews</t>
  </si>
  <si>
    <t xml:space="preserve">Enter all yumpingo scores in the appropriate cells - DO NOT type in the 'Average Score' Section. This will be calculated automatically </t>
  </si>
  <si>
    <t>Week No.</t>
  </si>
  <si>
    <t>FOH Score</t>
  </si>
  <si>
    <t>BOH Score</t>
  </si>
  <si>
    <t>Average Score</t>
  </si>
  <si>
    <t>ResDiary Reviews</t>
  </si>
  <si>
    <t>Enter all resdiary reviws scores into the 'Score' tab</t>
  </si>
  <si>
    <t>Score</t>
  </si>
  <si>
    <t>Google Reviews</t>
  </si>
  <si>
    <t>Enter all google reviws scores into the 'Score' tab</t>
  </si>
  <si>
    <t>Daily Focus and Targets</t>
  </si>
  <si>
    <r>
      <rPr>
        <rFont val="Arial"/>
        <color theme="1"/>
      </rPr>
      <t xml:space="preserve">In this section please provide two focuses or targets for that specific day of service. Any Targets met will be displayed in Green and added to the 'Total Targets Met' Count on the right hand side of the table. Targets not met will be displayed in red, and targets not set or not filled in will be displayed in yellow. Please </t>
    </r>
    <r>
      <rPr>
        <rFont val="Arial"/>
        <b/>
        <color theme="1"/>
      </rPr>
      <t xml:space="preserve">DO NOT </t>
    </r>
    <r>
      <rPr>
        <rFont val="Arial"/>
        <color theme="1"/>
      </rPr>
      <t>try to manually change the percentages. These will be calculated automatically.</t>
    </r>
  </si>
  <si>
    <t xml:space="preserve">Day </t>
  </si>
  <si>
    <t>Focus/Target</t>
  </si>
  <si>
    <t>Target</t>
  </si>
  <si>
    <t>Actual</t>
  </si>
  <si>
    <t xml:space="preserve">Percentage of Target </t>
  </si>
  <si>
    <t>Percentage of Covers</t>
  </si>
  <si>
    <t>Total Targets Met</t>
  </si>
  <si>
    <t>Total Targets Not Met</t>
  </si>
  <si>
    <t xml:space="preserve">Monday </t>
  </si>
  <si>
    <t>snacks</t>
  </si>
  <si>
    <t>Matching Wines</t>
  </si>
  <si>
    <t>Yumpingos</t>
  </si>
  <si>
    <t>Coffee's</t>
  </si>
  <si>
    <t xml:space="preserve">Thursday </t>
  </si>
  <si>
    <t xml:space="preserve">Sunday </t>
  </si>
  <si>
    <t>Supplement Targets</t>
  </si>
  <si>
    <t>This sheet focuses on daily targets. Please enter the number of covers each day, followed by the total count of sales for each specified category.</t>
  </si>
  <si>
    <t xml:space="preserve">percentage of Daily Targets met </t>
  </si>
  <si>
    <t>Target %'s</t>
  </si>
  <si>
    <t>Snacks</t>
  </si>
  <si>
    <t>Aperitifs</t>
  </si>
  <si>
    <t>Supplment</t>
  </si>
  <si>
    <t>Tea/Coffee</t>
  </si>
  <si>
    <t>Matching Wine</t>
  </si>
  <si>
    <t>Snacks %</t>
  </si>
  <si>
    <t>Aperitifs %</t>
  </si>
  <si>
    <t xml:space="preserve">Supplement % </t>
  </si>
  <si>
    <t xml:space="preserve">Tea/Coffee % </t>
  </si>
  <si>
    <t>Matching Wine %</t>
  </si>
  <si>
    <t>Targets Met</t>
  </si>
  <si>
    <t>80% or more</t>
  </si>
  <si>
    <t>60% or more</t>
  </si>
  <si>
    <t>40% or more</t>
  </si>
  <si>
    <t>less than 40%</t>
  </si>
  <si>
    <t>Maintanence Tracker</t>
  </si>
  <si>
    <t xml:space="preserve">Use this tracker to log any maintanence issues within the restaurant. This table should be checked before loggin anything to FoodDocs to avoid logging duplicate jobs and also see any previous history of repeat issues. </t>
  </si>
  <si>
    <t>*To Note*</t>
  </si>
  <si>
    <t xml:space="preserve">This spread IS NOT a replacement for FoodDocs, and all maintanence jobs relating to the restaurant should still be logged on food docs as normal. This document simply provides a visual representation of the current status of maintanence issues within the restaurant and allows FOH and BOH to keep up to date with ongoing issues.  </t>
  </si>
  <si>
    <t>Maintanence Issue</t>
  </si>
  <si>
    <t>Reported By</t>
  </si>
  <si>
    <t>Status</t>
  </si>
  <si>
    <t>Notes</t>
  </si>
  <si>
    <t>Updated By</t>
  </si>
  <si>
    <t>rg</t>
  </si>
  <si>
    <t>toilet broken</t>
  </si>
  <si>
    <t>Not Logged Yet</t>
  </si>
  <si>
    <t>oh no toilet is broken - i dont have access to food docs so i have noted here</t>
  </si>
  <si>
    <t>ryan.grant@sixbynico.co.uk - Wed Aug 28 2024 16:55:29 GMT+0100 (British Summer Time)</t>
  </si>
  <si>
    <t>light broken</t>
  </si>
  <si>
    <t>Fixed</t>
  </si>
  <si>
    <t xml:space="preserve">operative attended and fixed </t>
  </si>
  <si>
    <t>ryan.grant@sixbynico.co.uk - Wed Aug 28 2024 16:56:19 GMT+0100 (British Summer Time)</t>
  </si>
  <si>
    <t>another issue</t>
  </si>
  <si>
    <t>Job Cancelled</t>
  </si>
  <si>
    <t>Will fix inhouse</t>
  </si>
  <si>
    <t>ryan.grant@sixbynico.co.uk - Wed Aug 28 2024 16:56:53 GMT+0100 (British Summer Time)</t>
  </si>
  <si>
    <t>qwdqwdqdqwwq</t>
  </si>
  <si>
    <t>Change Status</t>
  </si>
  <si>
    <t>ryan.grant@sixbynico.co.uk - 31/08/2024 18:58:25</t>
  </si>
  <si>
    <t>wdqwqddwqdwq</t>
  </si>
  <si>
    <t>ryan.grant@sixbynico.co.uk - 31/08/2024 19:04:49</t>
  </si>
  <si>
    <t>ewffwf</t>
  </si>
  <si>
    <t>ryan.grant@sixbynico.co.uk - 31/08/2024 19:19:41</t>
  </si>
  <si>
    <t>Purchase Order Form</t>
  </si>
  <si>
    <t xml:space="preserve">Fill this out over the course of the menu to inform your Managers of any unique things that require ordering; wine glasses / beatson charity cards for example. Make sure to fill out the date that this was requested and to add any relevant information regarding measurements / amounts and any other relevant details. Managers will view this sheet regularly and update once they have been approved by checking the 'Ordered' cell. Ordered Items will be highlighted in green. Click the blue button at the bottom to send the order information to your line manager. </t>
  </si>
  <si>
    <t>Request Date</t>
  </si>
  <si>
    <t>Requestee Name</t>
  </si>
  <si>
    <t>Category</t>
  </si>
  <si>
    <t>Product Description</t>
  </si>
  <si>
    <t>Measurment Info / Spec</t>
  </si>
  <si>
    <t>Brand/Code</t>
  </si>
  <si>
    <t>QTY</t>
  </si>
  <si>
    <t>Approved By</t>
  </si>
  <si>
    <t>Approved by Date</t>
  </si>
  <si>
    <t>Ordered</t>
  </si>
  <si>
    <t>Rejected</t>
  </si>
  <si>
    <t>FOH</t>
  </si>
  <si>
    <t>New Menus</t>
  </si>
  <si>
    <t>N/A</t>
  </si>
  <si>
    <t>1 Box</t>
  </si>
  <si>
    <t>will arrive next week - laurel</t>
  </si>
  <si>
    <t>Wine Glasses</t>
  </si>
  <si>
    <t>blah blah</t>
  </si>
  <si>
    <t>6x12</t>
  </si>
  <si>
    <t>no sorry</t>
  </si>
  <si>
    <t>Manager Email:</t>
  </si>
  <si>
    <t>grantryan182@gmail.com</t>
  </si>
  <si>
    <t>Email Display format Below -- *This is just for demonstration purposes and the screenshot will not be included in the final Tracker Template*</t>
  </si>
  <si>
    <t>Sunday Orders</t>
  </si>
  <si>
    <t xml:space="preserve">Fill out this form over the course of the week when things run out or when stock levels get low. This sheet is intended to place more of a collaborative effort on the order taking proccess, putting more responsibility on everyone to ensure that OOS items are identified and replenished. This sheet should be checked before orders are placed on a Sunday evening to ensure that nothing is missed. Please note this is NOT a replacement for doing the orders on Sunday night, only a helper to highlight items that should be ordered. </t>
  </si>
  <si>
    <t>WET Stock</t>
  </si>
  <si>
    <t>Qty</t>
  </si>
  <si>
    <t>DRY Stock</t>
  </si>
  <si>
    <t>Eglise Sauv</t>
  </si>
  <si>
    <t>Till Roll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</si>
</sst>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dd/mm/yyyy"/>
    <numFmt numFmtId="166" formatCode="mm/dd/yyyy"/>
    <numFmt numFmtId="167" formatCode="HH:mm:ss"/>
    <numFmt numFmtId="168" formatCode="hh:mm"/>
  </numFmts>
  <fonts count="22">
    <font>
      <sz val="10.0"/>
      <color rgb="FF000000"/>
      <name val="Arial"/>
      <scheme val="minor"/>
    </font>
    <font>
      <color theme="1"/>
      <name val="Arial"/>
      <scheme val="minor"/>
    </font>
    <font>
      <b/>
      <sz val="17.0"/>
      <color theme="1"/>
      <name val="Arial"/>
      <scheme val="minor"/>
    </font>
    <font/>
    <font>
      <b/>
      <sz val="12.0"/>
      <color theme="1"/>
      <name val="Arial"/>
      <scheme val="minor"/>
    </font>
    <font>
      <b/>
      <color theme="1"/>
      <name val="Arial"/>
      <scheme val="minor"/>
    </font>
    <font>
      <b/>
      <sz val="11.0"/>
      <color theme="1"/>
      <name val="Arial"/>
    </font>
    <font>
      <b/>
      <sz val="10.0"/>
      <color theme="1"/>
      <name val="Arial"/>
      <scheme val="minor"/>
    </font>
    <font>
      <b/>
      <u/>
      <color theme="1"/>
      <name val="Arial"/>
      <scheme val="minor"/>
    </font>
    <font>
      <b/>
      <u/>
      <color theme="1"/>
      <name val="Arial"/>
      <scheme val="minor"/>
    </font>
    <font>
      <b/>
      <sz val="14.0"/>
      <color theme="1"/>
      <name val="Arial"/>
      <scheme val="minor"/>
    </font>
    <font>
      <sz val="11.0"/>
      <color theme="1"/>
      <name val="Arial"/>
      <scheme val="minor"/>
    </font>
    <font>
      <b/>
      <color theme="1"/>
      <name val="Arial"/>
    </font>
    <font>
      <color theme="1"/>
      <name val="Arial"/>
    </font>
    <font>
      <b/>
      <sz val="11.0"/>
      <color theme="1"/>
      <name val="Arial"/>
      <scheme val="minor"/>
    </font>
    <font>
      <b/>
      <sz val="13.0"/>
      <color rgb="FF000000"/>
      <name val="&quot;Google Sans Mono&quot;"/>
    </font>
    <font>
      <sz val="9.0"/>
      <color rgb="FF000000"/>
      <name val="Arial"/>
      <scheme val="minor"/>
    </font>
    <font>
      <sz val="9.0"/>
      <color theme="1"/>
      <name val="Arial"/>
      <scheme val="minor"/>
    </font>
    <font>
      <b/>
      <sz val="13.0"/>
      <color theme="1"/>
      <name val="Arial"/>
      <scheme val="minor"/>
    </font>
    <font>
      <b/>
      <u/>
      <sz val="11.0"/>
      <color theme="1"/>
      <name val="Arial"/>
      <scheme val="minor"/>
    </font>
    <font>
      <b/>
      <color rgb="FFFF0000"/>
      <name val="Arial"/>
      <scheme val="minor"/>
    </font>
    <font>
      <sz val="11.0"/>
      <color theme="1"/>
      <name val="Arial"/>
    </font>
  </fonts>
  <fills count="13">
    <fill>
      <patternFill patternType="none"/>
    </fill>
    <fill>
      <patternFill patternType="lightGray"/>
    </fill>
    <fill>
      <patternFill patternType="solid">
        <fgColor rgb="FFC9DAF8"/>
        <bgColor rgb="FFC9DAF8"/>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A4C2F4"/>
        <bgColor rgb="FFA4C2F4"/>
      </patternFill>
    </fill>
    <fill>
      <patternFill patternType="solid">
        <fgColor rgb="FFD9D2E9"/>
        <bgColor rgb="FFD9D2E9"/>
      </patternFill>
    </fill>
    <fill>
      <patternFill patternType="solid">
        <fgColor rgb="FFF9CB9C"/>
        <bgColor rgb="FFF9CB9C"/>
      </patternFill>
    </fill>
    <fill>
      <patternFill patternType="solid">
        <fgColor rgb="FFF3F3F3"/>
        <bgColor rgb="FFF3F3F3"/>
      </patternFill>
    </fill>
    <fill>
      <patternFill patternType="solid">
        <fgColor rgb="FF999999"/>
        <bgColor rgb="FF999999"/>
      </patternFill>
    </fill>
    <fill>
      <patternFill patternType="solid">
        <fgColor rgb="FFFFFFFF"/>
        <bgColor rgb="FFFFFFFF"/>
      </patternFill>
    </fill>
    <fill>
      <patternFill patternType="solid">
        <fgColor rgb="FFEAD1DC"/>
        <bgColor rgb="FFEAD1DC"/>
      </patternFill>
    </fill>
  </fills>
  <borders count="23">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0" fontId="1" numFmtId="164" xfId="0" applyAlignment="1" applyFont="1" applyNumberFormat="1">
      <alignment readingOrder="0"/>
    </xf>
    <xf borderId="1" fillId="2" fontId="2" numFmtId="0" xfId="0" applyAlignment="1" applyBorder="1" applyFill="1" applyFont="1">
      <alignment readingOrder="0"/>
    </xf>
    <xf borderId="2" fillId="0" fontId="3" numFmtId="0" xfId="0" applyBorder="1" applyFont="1"/>
    <xf borderId="0" fillId="0" fontId="2" numFmtId="0" xfId="0" applyAlignment="1" applyFont="1">
      <alignment readingOrder="0"/>
    </xf>
    <xf borderId="1" fillId="2" fontId="4" numFmtId="0" xfId="0" applyAlignment="1" applyBorder="1" applyFont="1">
      <alignment horizontal="center" readingOrder="0"/>
    </xf>
    <xf borderId="3" fillId="0" fontId="3" numFmtId="0" xfId="0" applyBorder="1" applyFont="1"/>
    <xf borderId="4" fillId="2" fontId="5" numFmtId="0" xfId="0" applyAlignment="1" applyBorder="1" applyFont="1">
      <alignment readingOrder="0"/>
    </xf>
    <xf borderId="4" fillId="0" fontId="1" numFmtId="0" xfId="0" applyAlignment="1" applyBorder="1" applyFont="1">
      <alignment horizontal="center" readingOrder="0"/>
    </xf>
    <xf borderId="0" fillId="0" fontId="1" numFmtId="0" xfId="0" applyAlignment="1" applyFont="1">
      <alignment readingOrder="0"/>
    </xf>
    <xf borderId="5" fillId="0" fontId="6" numFmtId="0" xfId="0" applyAlignment="1" applyBorder="1" applyFont="1">
      <alignment horizontal="center" shrinkToFit="0"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4" fillId="0" fontId="1" numFmtId="165" xfId="0" applyAlignment="1" applyBorder="1" applyFont="1" applyNumberFormat="1">
      <alignment horizontal="center" readingOrder="0"/>
    </xf>
    <xf borderId="10" fillId="0" fontId="3" numFmtId="0" xfId="0" applyBorder="1" applyFont="1"/>
    <xf borderId="11" fillId="0" fontId="3" numFmtId="0" xfId="0" applyBorder="1" applyFont="1"/>
    <xf borderId="12" fillId="0" fontId="3" numFmtId="0" xfId="0" applyBorder="1" applyFont="1"/>
    <xf borderId="4" fillId="0" fontId="1" numFmtId="164" xfId="0" applyAlignment="1" applyBorder="1" applyFont="1" applyNumberFormat="1">
      <alignment horizontal="center" readingOrder="0"/>
    </xf>
    <xf borderId="0" fillId="0" fontId="1" numFmtId="166" xfId="0" applyAlignment="1" applyFont="1" applyNumberFormat="1">
      <alignment readingOrder="0"/>
    </xf>
    <xf borderId="5" fillId="3" fontId="7" numFmtId="0" xfId="0" applyAlignment="1" applyBorder="1" applyFill="1" applyFont="1">
      <alignment horizontal="center" readingOrder="0" shrinkToFit="0" wrapText="1"/>
    </xf>
    <xf borderId="0" fillId="0" fontId="5" numFmtId="0" xfId="0" applyAlignment="1" applyFont="1">
      <alignment horizontal="center" readingOrder="0" shrinkToFit="0" vertical="center" wrapText="1"/>
    </xf>
    <xf borderId="0" fillId="0" fontId="1" numFmtId="0" xfId="0" applyAlignment="1" applyFont="1">
      <alignment horizontal="center" vertical="center"/>
    </xf>
    <xf borderId="13" fillId="2" fontId="8" numFmtId="0" xfId="0" applyAlignment="1" applyBorder="1" applyFont="1">
      <alignment horizontal="center" readingOrder="0" vertical="center"/>
    </xf>
    <xf borderId="14" fillId="2" fontId="9" numFmtId="0" xfId="0" applyAlignment="1" applyBorder="1" applyFont="1">
      <alignment horizontal="center" readingOrder="0" vertical="center"/>
    </xf>
    <xf borderId="15" fillId="0" fontId="3" numFmtId="0" xfId="0" applyBorder="1" applyFont="1"/>
    <xf borderId="16" fillId="0" fontId="3" numFmtId="0" xfId="0" applyBorder="1" applyFont="1"/>
    <xf borderId="0" fillId="0" fontId="1" numFmtId="0" xfId="0" applyAlignment="1" applyFont="1">
      <alignment horizontal="center" readingOrder="0" vertical="center"/>
    </xf>
    <xf borderId="17" fillId="4" fontId="5" numFmtId="0" xfId="0" applyAlignment="1" applyBorder="1" applyFill="1" applyFont="1">
      <alignment horizontal="center" readingOrder="0" vertical="center"/>
    </xf>
    <xf borderId="18" fillId="3" fontId="1" numFmtId="165" xfId="0" applyAlignment="1" applyBorder="1" applyFont="1" applyNumberFormat="1">
      <alignment horizontal="center" vertical="center"/>
    </xf>
    <xf borderId="18" fillId="0" fontId="1" numFmtId="0" xfId="0" applyAlignment="1" applyBorder="1" applyFont="1">
      <alignment horizontal="center" readingOrder="0" vertical="center"/>
    </xf>
    <xf borderId="19" fillId="0" fontId="1" numFmtId="0" xfId="0" applyAlignment="1" applyBorder="1" applyFont="1">
      <alignment horizontal="center" readingOrder="0" vertical="center"/>
    </xf>
    <xf borderId="20" fillId="0" fontId="3" numFmtId="0" xfId="0" applyBorder="1" applyFont="1"/>
    <xf borderId="21" fillId="0" fontId="3" numFmtId="0" xfId="0" applyBorder="1" applyFont="1"/>
    <xf borderId="17" fillId="0" fontId="3" numFmtId="0" xfId="0" applyBorder="1" applyFont="1"/>
    <xf borderId="13" fillId="3" fontId="1" numFmtId="165" xfId="0" applyAlignment="1" applyBorder="1" applyFont="1" applyNumberFormat="1">
      <alignment horizontal="center" vertical="center"/>
    </xf>
    <xf borderId="13" fillId="0" fontId="1" numFmtId="0" xfId="0" applyAlignment="1" applyBorder="1" applyFont="1">
      <alignment horizontal="center" readingOrder="0" vertical="center"/>
    </xf>
    <xf borderId="14" fillId="0" fontId="1" numFmtId="0" xfId="0" applyAlignment="1" applyBorder="1" applyFont="1">
      <alignment horizontal="center" readingOrder="0" vertical="center"/>
    </xf>
    <xf borderId="14" fillId="0" fontId="1" numFmtId="0" xfId="0" applyAlignment="1" applyBorder="1" applyFont="1">
      <alignment horizontal="center" vertical="center"/>
    </xf>
    <xf borderId="18" fillId="0" fontId="3" numFmtId="0" xfId="0" applyBorder="1" applyFont="1"/>
    <xf borderId="22" fillId="5" fontId="5" numFmtId="0" xfId="0" applyAlignment="1" applyBorder="1" applyFill="1" applyFont="1">
      <alignment horizontal="center" readingOrder="0" vertical="center"/>
    </xf>
    <xf borderId="22" fillId="6" fontId="5" numFmtId="0" xfId="0" applyAlignment="1" applyBorder="1" applyFill="1" applyFont="1">
      <alignment horizontal="center" readingOrder="0" vertical="center"/>
    </xf>
    <xf borderId="22" fillId="3" fontId="5" numFmtId="0" xfId="0" applyAlignment="1" applyBorder="1" applyFont="1">
      <alignment horizontal="center" readingOrder="0" vertical="center"/>
    </xf>
    <xf borderId="13" fillId="3" fontId="1" numFmtId="0" xfId="0" applyAlignment="1" applyBorder="1" applyFont="1">
      <alignment horizontal="center" vertical="center"/>
    </xf>
    <xf borderId="22" fillId="7" fontId="5" numFmtId="0" xfId="0" applyAlignment="1" applyBorder="1" applyFill="1" applyFont="1">
      <alignment horizontal="center" readingOrder="0" vertical="center"/>
    </xf>
    <xf borderId="22" fillId="8" fontId="5" numFmtId="0" xfId="0" applyAlignment="1" applyBorder="1" applyFill="1" applyFont="1">
      <alignment horizontal="center" readingOrder="0" vertical="center"/>
    </xf>
    <xf borderId="1" fillId="2" fontId="10" numFmtId="0" xfId="0" applyAlignment="1" applyBorder="1" applyFont="1">
      <alignment horizontal="center" readingOrder="0"/>
    </xf>
    <xf borderId="1" fillId="0" fontId="11" numFmtId="0" xfId="0" applyAlignment="1" applyBorder="1" applyFont="1">
      <alignment horizontal="center" readingOrder="0" shrinkToFit="0" vertical="center" wrapText="1"/>
    </xf>
    <xf borderId="22" fillId="4" fontId="5" numFmtId="0" xfId="0" applyAlignment="1" applyBorder="1" applyFont="1">
      <alignment horizontal="center" readingOrder="0" vertical="center"/>
    </xf>
    <xf borderId="14" fillId="2" fontId="5" numFmtId="0" xfId="0" applyAlignment="1" applyBorder="1" applyFont="1">
      <alignment horizontal="center" readingOrder="0"/>
    </xf>
    <xf borderId="14" fillId="2" fontId="4" numFmtId="0" xfId="0" applyAlignment="1" applyBorder="1" applyFont="1">
      <alignment readingOrder="0"/>
    </xf>
    <xf borderId="13" fillId="2" fontId="1" numFmtId="0" xfId="0" applyAlignment="1" applyBorder="1" applyFont="1">
      <alignment readingOrder="0"/>
    </xf>
    <xf borderId="13" fillId="3" fontId="1" numFmtId="4" xfId="0" applyBorder="1" applyFont="1" applyNumberFormat="1"/>
    <xf borderId="13" fillId="2" fontId="5" numFmtId="0" xfId="0" applyAlignment="1" applyBorder="1" applyFont="1">
      <alignment readingOrder="0"/>
    </xf>
    <xf borderId="14" fillId="0" fontId="1" numFmtId="0" xfId="0" applyAlignment="1" applyBorder="1" applyFont="1">
      <alignment horizontal="center" readingOrder="0"/>
    </xf>
    <xf borderId="14" fillId="9" fontId="1" numFmtId="0" xfId="0" applyAlignment="1" applyBorder="1" applyFill="1" applyFont="1">
      <alignment horizontal="center" readingOrder="0"/>
    </xf>
    <xf borderId="13" fillId="9" fontId="1" numFmtId="0" xfId="0" applyAlignment="1" applyBorder="1" applyFont="1">
      <alignment readingOrder="0"/>
    </xf>
    <xf borderId="13" fillId="0" fontId="1" numFmtId="0" xfId="0" applyAlignment="1" applyBorder="1" applyFont="1">
      <alignment readingOrder="0"/>
    </xf>
    <xf borderId="13" fillId="10" fontId="1" numFmtId="0" xfId="0" applyAlignment="1" applyBorder="1" applyFill="1" applyFont="1">
      <alignment readingOrder="0"/>
    </xf>
    <xf borderId="13" fillId="0" fontId="1" numFmtId="167" xfId="0" applyAlignment="1" applyBorder="1" applyFont="1" applyNumberFormat="1">
      <alignment readingOrder="0"/>
    </xf>
    <xf borderId="13" fillId="0" fontId="1" numFmtId="167" xfId="0" applyBorder="1" applyFont="1" applyNumberFormat="1"/>
    <xf borderId="13" fillId="0" fontId="1" numFmtId="0" xfId="0" applyBorder="1" applyFont="1"/>
    <xf borderId="0" fillId="0" fontId="5" numFmtId="0" xfId="0" applyAlignment="1" applyFont="1">
      <alignment horizontal="center" readingOrder="0" vertical="center"/>
    </xf>
    <xf borderId="0" fillId="0" fontId="5" numFmtId="0" xfId="0" applyAlignment="1" applyFont="1">
      <alignment readingOrder="0"/>
    </xf>
    <xf borderId="0" fillId="0" fontId="5" numFmtId="0" xfId="0" applyFont="1"/>
    <xf borderId="13" fillId="0" fontId="1" numFmtId="168" xfId="0" applyAlignment="1" applyBorder="1" applyFont="1" applyNumberFormat="1">
      <alignment readingOrder="0"/>
    </xf>
    <xf borderId="0" fillId="0" fontId="5" numFmtId="0" xfId="0" applyAlignment="1" applyFont="1">
      <alignment horizontal="center" readingOrder="0"/>
    </xf>
    <xf borderId="0" fillId="0" fontId="4" numFmtId="0" xfId="0" applyAlignment="1" applyFont="1">
      <alignment readingOrder="0"/>
    </xf>
    <xf borderId="0" fillId="0" fontId="1" numFmtId="0" xfId="0" applyAlignment="1" applyFont="1">
      <alignment horizontal="center" readingOrder="0"/>
    </xf>
    <xf borderId="0" fillId="0" fontId="1" numFmtId="4" xfId="0" applyFont="1" applyNumberFormat="1"/>
    <xf borderId="0" fillId="0" fontId="1" numFmtId="167" xfId="0" applyAlignment="1" applyFont="1" applyNumberFormat="1">
      <alignment readingOrder="0"/>
    </xf>
    <xf borderId="0" fillId="0" fontId="1" numFmtId="167" xfId="0" applyFont="1" applyNumberFormat="1"/>
    <xf borderId="0" fillId="0" fontId="1" numFmtId="0" xfId="0" applyFont="1"/>
    <xf borderId="0" fillId="2" fontId="5" numFmtId="0" xfId="0" applyAlignment="1" applyFont="1">
      <alignment readingOrder="0"/>
    </xf>
    <xf borderId="0" fillId="2" fontId="5" numFmtId="0" xfId="0" applyFont="1"/>
    <xf borderId="0" fillId="2" fontId="12" numFmtId="0" xfId="0" applyAlignment="1" applyFont="1">
      <alignment readingOrder="0" vertical="bottom"/>
    </xf>
    <xf borderId="0" fillId="2" fontId="13" numFmtId="0" xfId="0" applyAlignment="1" applyFont="1">
      <alignment vertical="bottom"/>
    </xf>
    <xf borderId="0" fillId="2" fontId="12" numFmtId="0" xfId="0" applyAlignment="1" applyFont="1">
      <alignment vertical="bottom"/>
    </xf>
    <xf borderId="0" fillId="0" fontId="1" numFmtId="0" xfId="0" applyFont="1"/>
    <xf borderId="0" fillId="0" fontId="1" numFmtId="46" xfId="0" applyFont="1" applyNumberFormat="1"/>
    <xf borderId="0" fillId="0" fontId="13" numFmtId="0" xfId="0" applyAlignment="1" applyFont="1">
      <alignment vertical="bottom"/>
    </xf>
    <xf borderId="0" fillId="0" fontId="13" numFmtId="167" xfId="0" applyAlignment="1" applyFont="1" applyNumberFormat="1">
      <alignment vertical="bottom"/>
    </xf>
    <xf borderId="0" fillId="0" fontId="13" numFmtId="46" xfId="0" applyAlignment="1" applyFont="1" applyNumberFormat="1">
      <alignment horizontal="right" vertical="bottom"/>
    </xf>
    <xf borderId="0" fillId="0" fontId="13" numFmtId="4" xfId="0" applyAlignment="1" applyFont="1" applyNumberFormat="1">
      <alignment horizontal="right" vertical="bottom"/>
    </xf>
    <xf borderId="0" fillId="0" fontId="12" numFmtId="0" xfId="0" applyAlignment="1" applyFont="1">
      <alignment vertical="bottom"/>
    </xf>
    <xf borderId="1" fillId="0" fontId="13" numFmtId="0" xfId="0" applyAlignment="1" applyBorder="1" applyFont="1">
      <alignment readingOrder="0" shrinkToFit="0" vertical="center" wrapText="1"/>
    </xf>
    <xf borderId="0" fillId="0" fontId="12" numFmtId="0" xfId="0" applyAlignment="1" applyFont="1">
      <alignment horizontal="center" vertical="bottom"/>
    </xf>
    <xf borderId="0" fillId="0" fontId="12" numFmtId="0" xfId="0" applyAlignment="1" applyFont="1">
      <alignment horizontal="center" readingOrder="0" vertical="bottom"/>
    </xf>
    <xf borderId="13" fillId="0" fontId="1" numFmtId="165" xfId="0" applyBorder="1" applyFont="1" applyNumberFormat="1"/>
    <xf borderId="13" fillId="0" fontId="1" numFmtId="0" xfId="0" applyAlignment="1" applyBorder="1" applyFont="1">
      <alignment horizontal="center" readingOrder="0"/>
    </xf>
    <xf borderId="13" fillId="3" fontId="1" numFmtId="0" xfId="0" applyAlignment="1" applyBorder="1" applyFont="1">
      <alignment horizontal="center" readingOrder="0"/>
    </xf>
    <xf borderId="13" fillId="0" fontId="1" numFmtId="0" xfId="0" applyAlignment="1" applyBorder="1" applyFont="1">
      <alignment horizontal="center"/>
    </xf>
    <xf borderId="0" fillId="0" fontId="12" numFmtId="0" xfId="0" applyAlignment="1" applyFont="1">
      <alignment readingOrder="0" vertical="bottom"/>
    </xf>
    <xf borderId="0" fillId="0" fontId="13" numFmtId="0" xfId="0" applyAlignment="1" applyFont="1">
      <alignment horizontal="right" vertical="bottom"/>
    </xf>
    <xf borderId="1" fillId="0" fontId="13" numFmtId="0" xfId="0" applyAlignment="1" applyBorder="1" applyFont="1">
      <alignment horizontal="center" readingOrder="0" shrinkToFit="0" vertical="center" wrapText="1"/>
    </xf>
    <xf borderId="0" fillId="0" fontId="1" numFmtId="0" xfId="0" applyAlignment="1" applyFont="1">
      <alignment horizontal="center"/>
    </xf>
    <xf borderId="13" fillId="2" fontId="14" numFmtId="0" xfId="0" applyAlignment="1" applyBorder="1" applyFont="1">
      <alignment horizontal="center" readingOrder="0"/>
    </xf>
    <xf borderId="13" fillId="2" fontId="14" numFmtId="0" xfId="0" applyAlignment="1" applyBorder="1" applyFont="1">
      <alignment readingOrder="0"/>
    </xf>
    <xf borderId="4" fillId="2" fontId="4" numFmtId="0" xfId="0" applyAlignment="1" applyBorder="1" applyFont="1">
      <alignment readingOrder="0"/>
    </xf>
    <xf borderId="22" fillId="4" fontId="4" numFmtId="0" xfId="0" applyAlignment="1" applyBorder="1" applyFont="1">
      <alignment horizontal="center" readingOrder="0" vertical="center"/>
    </xf>
    <xf borderId="22" fillId="0" fontId="1" numFmtId="0" xfId="0" applyAlignment="1" applyBorder="1" applyFont="1">
      <alignment horizontal="center" readingOrder="0"/>
    </xf>
    <xf borderId="22" fillId="0" fontId="1" numFmtId="0" xfId="0" applyAlignment="1" applyBorder="1" applyFont="1">
      <alignment horizontal="center" readingOrder="0" vertical="center"/>
    </xf>
    <xf borderId="13" fillId="0" fontId="1" numFmtId="10" xfId="0" applyAlignment="1" applyBorder="1" applyFont="1" applyNumberFormat="1">
      <alignment horizontal="center"/>
    </xf>
    <xf borderId="13" fillId="11" fontId="0" numFmtId="10" xfId="0" applyBorder="1" applyFill="1" applyFont="1" applyNumberFormat="1"/>
    <xf borderId="4" fillId="3" fontId="15" numFmtId="0" xfId="0" applyAlignment="1" applyBorder="1" applyFont="1">
      <alignment horizontal="center"/>
    </xf>
    <xf borderId="22" fillId="0" fontId="1" numFmtId="0" xfId="0" applyAlignment="1" applyBorder="1" applyFont="1">
      <alignment horizontal="center" vertical="center"/>
    </xf>
    <xf borderId="22" fillId="5" fontId="4" numFmtId="0" xfId="0" applyAlignment="1" applyBorder="1" applyFont="1">
      <alignment horizontal="center" readingOrder="0" vertical="center"/>
    </xf>
    <xf borderId="22" fillId="6" fontId="4" numFmtId="0" xfId="0" applyAlignment="1" applyBorder="1" applyFont="1">
      <alignment horizontal="center" readingOrder="0" vertical="center"/>
    </xf>
    <xf borderId="22" fillId="3" fontId="4" numFmtId="0" xfId="0" applyAlignment="1" applyBorder="1" applyFont="1">
      <alignment horizontal="center" readingOrder="0" vertical="center"/>
    </xf>
    <xf borderId="22" fillId="7" fontId="4" numFmtId="0" xfId="0" applyAlignment="1" applyBorder="1" applyFont="1">
      <alignment horizontal="center" readingOrder="0" vertical="center"/>
    </xf>
    <xf borderId="22" fillId="8" fontId="4" numFmtId="0" xfId="0" applyAlignment="1" applyBorder="1" applyFont="1">
      <alignment horizontal="center" readingOrder="0" vertical="center"/>
    </xf>
    <xf borderId="4" fillId="2" fontId="10" numFmtId="0" xfId="0" applyAlignment="1" applyBorder="1" applyFont="1">
      <alignment horizontal="center" readingOrder="0" shrinkToFit="0" vertical="center" wrapText="1"/>
    </xf>
    <xf borderId="13" fillId="12" fontId="4" numFmtId="0" xfId="0" applyAlignment="1" applyBorder="1" applyFill="1" applyFont="1">
      <alignment horizontal="center" readingOrder="0"/>
    </xf>
    <xf borderId="13" fillId="12" fontId="4" numFmtId="10" xfId="0" applyAlignment="1" applyBorder="1" applyFont="1" applyNumberFormat="1">
      <alignment horizontal="center" readingOrder="0"/>
    </xf>
    <xf borderId="18" fillId="2" fontId="14" numFmtId="0" xfId="0" applyAlignment="1" applyBorder="1" applyFont="1">
      <alignment horizontal="center" readingOrder="0"/>
    </xf>
    <xf borderId="22" fillId="0" fontId="1" numFmtId="165" xfId="0" applyAlignment="1" applyBorder="1" applyFont="1" applyNumberFormat="1">
      <alignment horizontal="center" readingOrder="0"/>
    </xf>
    <xf borderId="13" fillId="11" fontId="16" numFmtId="10" xfId="0" applyAlignment="1" applyBorder="1" applyFont="1" applyNumberFormat="1">
      <alignment horizontal="center"/>
    </xf>
    <xf borderId="13" fillId="0" fontId="1" numFmtId="0" xfId="0" applyAlignment="1" applyBorder="1" applyFont="1">
      <alignment horizontal="center"/>
    </xf>
    <xf borderId="1" fillId="3" fontId="4" numFmtId="0" xfId="0" applyAlignment="1" applyBorder="1" applyFont="1">
      <alignment horizontal="center" readingOrder="0"/>
    </xf>
    <xf borderId="0" fillId="0" fontId="17" numFmtId="0" xfId="0" applyFont="1"/>
    <xf borderId="13" fillId="2" fontId="18" numFmtId="0" xfId="0" applyAlignment="1" applyBorder="1" applyFont="1">
      <alignment readingOrder="0"/>
    </xf>
    <xf borderId="14" fillId="2" fontId="18" numFmtId="0" xfId="0" applyAlignment="1" applyBorder="1" applyFont="1">
      <alignment readingOrder="0"/>
    </xf>
    <xf borderId="13" fillId="0" fontId="1" numFmtId="165" xfId="0" applyAlignment="1" applyBorder="1" applyFont="1" applyNumberFormat="1">
      <alignment readingOrder="0"/>
    </xf>
    <xf borderId="14" fillId="0" fontId="1" numFmtId="0" xfId="0" applyAlignment="1" applyBorder="1" applyFont="1">
      <alignment readingOrder="0"/>
    </xf>
    <xf borderId="13" fillId="0" fontId="1" numFmtId="164" xfId="0" applyAlignment="1" applyBorder="1" applyFont="1" applyNumberFormat="1">
      <alignment readingOrder="0"/>
    </xf>
    <xf borderId="13" fillId="0" fontId="1" numFmtId="164" xfId="0" applyBorder="1" applyFont="1" applyNumberFormat="1"/>
    <xf borderId="4" fillId="2" fontId="4" numFmtId="0" xfId="0" applyAlignment="1" applyBorder="1" applyFont="1">
      <alignment horizontal="center" readingOrder="0" vertical="center"/>
    </xf>
    <xf borderId="1" fillId="0" fontId="19" numFmtId="0" xfId="0" applyAlignment="1" applyBorder="1" applyFont="1">
      <alignment horizontal="center" readingOrder="0" vertical="center"/>
    </xf>
    <xf borderId="0" fillId="0" fontId="20" numFmtId="0" xfId="0" applyAlignment="1" applyFont="1">
      <alignment readingOrder="0"/>
    </xf>
    <xf borderId="1" fillId="0" fontId="21" numFmtId="0" xfId="0" applyAlignment="1" applyBorder="1" applyFont="1">
      <alignment horizontal="center" readingOrder="0" shrinkToFit="0" vertical="center" wrapText="1"/>
    </xf>
    <xf borderId="0" fillId="0" fontId="14" numFmtId="0" xfId="0" applyAlignment="1" applyFont="1">
      <alignment readingOrder="0"/>
    </xf>
    <xf borderId="22" fillId="4" fontId="18" numFmtId="0" xfId="0" applyAlignment="1" applyBorder="1" applyFont="1">
      <alignment horizontal="center" readingOrder="0" vertical="center"/>
    </xf>
    <xf borderId="13" fillId="2" fontId="4" numFmtId="0" xfId="0" applyAlignment="1" applyBorder="1" applyFont="1">
      <alignment horizontal="center" readingOrder="0"/>
    </xf>
    <xf borderId="22" fillId="3" fontId="18" numFmtId="0" xfId="0" applyAlignment="1" applyBorder="1" applyFont="1">
      <alignment horizontal="center" readingOrder="0" vertical="center"/>
    </xf>
    <xf borderId="22" fillId="5" fontId="18" numFmtId="0" xfId="0" applyAlignment="1" applyBorder="1" applyFont="1">
      <alignment horizontal="center" readingOrder="0" vertical="center"/>
    </xf>
    <xf borderId="22" fillId="7" fontId="18" numFmtId="0" xfId="0" applyAlignment="1" applyBorder="1" applyFont="1">
      <alignment horizontal="center" readingOrder="0" vertical="center"/>
    </xf>
    <xf borderId="22" fillId="6" fontId="18" numFmtId="0" xfId="0" applyAlignment="1" applyBorder="1" applyFont="1">
      <alignment horizontal="center" readingOrder="0" vertical="center"/>
    </xf>
    <xf borderId="22" fillId="8" fontId="18" numFmtId="0" xfId="0" applyAlignment="1" applyBorder="1" applyFont="1">
      <alignment horizontal="center" readingOrder="0" vertical="center"/>
    </xf>
  </cellXfs>
  <cellStyles count="1">
    <cellStyle xfId="0" name="Normal" builtinId="0"/>
  </cellStyles>
  <dxfs count="3">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34</xdr:row>
      <xdr:rowOff>200025</xdr:rowOff>
    </xdr:from>
    <xdr:ext cx="2867025" cy="1057275"/>
    <xdr:sp>
      <xdr:nvSpPr>
        <xdr:cNvPr id="3" name="Shape 3"/>
        <xdr:cNvSpPr/>
      </xdr:nvSpPr>
      <xdr:spPr>
        <a:xfrm>
          <a:off x="2276125" y="2271575"/>
          <a:ext cx="4874100" cy="1783200"/>
        </a:xfrm>
        <a:prstGeom prst="roundRect">
          <a:avLst>
            <a:gd fmla="val 16667" name="adj"/>
          </a:avLst>
        </a:prstGeom>
        <a:solidFill>
          <a:srgbClr val="CFE2F3"/>
        </a:solidFill>
        <a:ln cap="flat" cmpd="sng" w="762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2500"/>
            <a:t>Click to </a:t>
          </a:r>
          <a:r>
            <a:rPr b="1" lang="en-US" sz="2500"/>
            <a:t>Send Updated </a:t>
          </a:r>
          <a:r>
            <a:rPr b="1" lang="en-US" sz="2500"/>
            <a:t>Request’s</a:t>
          </a:r>
          <a:r>
            <a:rPr b="1" lang="en-US" sz="2500"/>
            <a:t> </a:t>
          </a:r>
          <a:br>
            <a:rPr b="1" lang="en-US" sz="2500"/>
          </a:br>
          <a:r>
            <a:rPr b="1" lang="en-US" sz="2500"/>
            <a:t>to Manager</a:t>
          </a:r>
          <a:endParaRPr b="1" sz="2500"/>
        </a:p>
      </xdr:txBody>
    </xdr:sp>
    <xdr:clientData fLocksWithSheet="0"/>
  </xdr:oneCellAnchor>
  <xdr:oneCellAnchor>
    <xdr:from>
      <xdr:col>6</xdr:col>
      <xdr:colOff>171450</xdr:colOff>
      <xdr:row>36</xdr:row>
      <xdr:rowOff>95250</xdr:rowOff>
    </xdr:from>
    <xdr:ext cx="9134475" cy="4657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3" max="3" width="15.13"/>
    <col customWidth="1" min="4" max="4" width="16.63"/>
    <col customWidth="1" min="5" max="5" width="17.0"/>
    <col customWidth="1" min="6" max="17" width="17.63"/>
  </cols>
  <sheetData>
    <row r="1">
      <c r="A1" s="1"/>
      <c r="B1" s="1"/>
    </row>
    <row r="2">
      <c r="A2" s="1"/>
      <c r="B2" s="1"/>
    </row>
    <row r="3">
      <c r="C3" s="2" t="s">
        <v>0</v>
      </c>
      <c r="D3" s="3"/>
      <c r="E3" s="4"/>
      <c r="F3" s="5" t="s">
        <v>1</v>
      </c>
      <c r="G3" s="6"/>
      <c r="H3" s="6"/>
      <c r="I3" s="6"/>
      <c r="J3" s="6"/>
      <c r="K3" s="6"/>
      <c r="L3" s="3"/>
    </row>
    <row r="4">
      <c r="C4" s="7" t="s">
        <v>2</v>
      </c>
      <c r="D4" s="8" t="s">
        <v>3</v>
      </c>
      <c r="E4" s="9"/>
      <c r="F4" s="10" t="s">
        <v>4</v>
      </c>
      <c r="G4" s="11"/>
      <c r="H4" s="11"/>
      <c r="I4" s="11"/>
      <c r="J4" s="11"/>
      <c r="K4" s="11"/>
      <c r="L4" s="12"/>
    </row>
    <row r="5">
      <c r="C5" s="7" t="s">
        <v>5</v>
      </c>
      <c r="D5" s="8" t="s">
        <v>6</v>
      </c>
      <c r="E5" s="9"/>
      <c r="F5" s="13"/>
      <c r="L5" s="14"/>
    </row>
    <row r="6">
      <c r="C6" s="7" t="s">
        <v>7</v>
      </c>
      <c r="D6" s="15">
        <v>45516.0</v>
      </c>
      <c r="E6" s="1"/>
      <c r="F6" s="16"/>
      <c r="G6" s="17"/>
      <c r="H6" s="17"/>
      <c r="I6" s="17"/>
      <c r="J6" s="17"/>
      <c r="K6" s="17"/>
      <c r="L6" s="18"/>
    </row>
    <row r="7">
      <c r="C7" s="7" t="s">
        <v>8</v>
      </c>
      <c r="D7" s="19">
        <v>45536.0</v>
      </c>
      <c r="E7" s="1"/>
      <c r="F7" s="1"/>
    </row>
    <row r="8">
      <c r="D8" s="20"/>
      <c r="E8" s="20"/>
      <c r="F8" s="21" t="s">
        <v>9</v>
      </c>
      <c r="G8" s="11"/>
      <c r="H8" s="11"/>
      <c r="I8" s="11"/>
      <c r="J8" s="11"/>
      <c r="K8" s="11"/>
      <c r="L8" s="12"/>
      <c r="M8" s="22"/>
      <c r="N8" s="22"/>
    </row>
    <row r="9">
      <c r="F9" s="16"/>
      <c r="G9" s="17"/>
      <c r="H9" s="17"/>
      <c r="I9" s="17"/>
      <c r="J9" s="17"/>
      <c r="K9" s="17"/>
      <c r="L9" s="18"/>
      <c r="M9" s="22"/>
      <c r="N9" s="22"/>
    </row>
    <row r="10">
      <c r="H10" s="22"/>
      <c r="I10" s="22"/>
      <c r="J10" s="22"/>
      <c r="K10" s="22"/>
      <c r="L10" s="22"/>
      <c r="M10" s="22"/>
      <c r="N10" s="22"/>
    </row>
    <row r="11" ht="18.0" customHeight="1"/>
    <row r="12" ht="30.75" customHeight="1">
      <c r="A12" s="23"/>
      <c r="B12" s="24" t="s">
        <v>10</v>
      </c>
      <c r="C12" s="24" t="s">
        <v>11</v>
      </c>
      <c r="D12" s="24" t="s">
        <v>12</v>
      </c>
      <c r="E12" s="24" t="s">
        <v>13</v>
      </c>
      <c r="F12" s="25" t="s">
        <v>14</v>
      </c>
      <c r="G12" s="26"/>
      <c r="H12" s="26"/>
      <c r="I12" s="26"/>
      <c r="J12" s="26"/>
      <c r="K12" s="27"/>
      <c r="L12" s="25" t="s">
        <v>15</v>
      </c>
      <c r="M12" s="26"/>
      <c r="N12" s="26"/>
      <c r="O12" s="26"/>
      <c r="P12" s="26"/>
      <c r="Q12" s="27"/>
      <c r="R12" s="28"/>
      <c r="S12" s="28"/>
      <c r="T12" s="28"/>
      <c r="U12" s="28"/>
      <c r="V12" s="23"/>
      <c r="W12" s="23"/>
      <c r="X12" s="23"/>
      <c r="Y12" s="23"/>
      <c r="Z12" s="23"/>
      <c r="AA12" s="23"/>
      <c r="AB12" s="23"/>
      <c r="AC12" s="23"/>
    </row>
    <row r="13" ht="75.0" customHeight="1">
      <c r="A13" s="23"/>
      <c r="B13" s="29" t="s">
        <v>16</v>
      </c>
      <c r="C13" s="30">
        <f t="array" ref="C13:C33">IF(OR(D6="", D7=""), "", D6 + SEQUENCE(D7-D6+1, 1, 0))</f>
        <v>45516</v>
      </c>
      <c r="D13" s="31" t="s">
        <v>17</v>
      </c>
      <c r="E13" s="31" t="s">
        <v>18</v>
      </c>
      <c r="F13" s="32" t="s">
        <v>19</v>
      </c>
      <c r="G13" s="33"/>
      <c r="H13" s="33"/>
      <c r="I13" s="33"/>
      <c r="J13" s="33"/>
      <c r="K13" s="34"/>
      <c r="L13" s="32" t="s">
        <v>20</v>
      </c>
      <c r="M13" s="33"/>
      <c r="N13" s="33"/>
      <c r="O13" s="33"/>
      <c r="P13" s="33"/>
      <c r="Q13" s="34"/>
      <c r="R13" s="23"/>
      <c r="S13" s="23"/>
      <c r="T13" s="28"/>
      <c r="U13" s="23"/>
      <c r="V13" s="23"/>
      <c r="W13" s="23"/>
      <c r="X13" s="23"/>
      <c r="Y13" s="23"/>
      <c r="Z13" s="23"/>
      <c r="AA13" s="23"/>
      <c r="AB13" s="23"/>
      <c r="AC13" s="23"/>
    </row>
    <row r="14" ht="75.0" customHeight="1">
      <c r="A14" s="23"/>
      <c r="B14" s="35"/>
      <c r="C14" s="36">
        <v>45517.0</v>
      </c>
      <c r="D14" s="37"/>
      <c r="E14" s="37"/>
      <c r="F14" s="38"/>
      <c r="G14" s="26"/>
      <c r="H14" s="26"/>
      <c r="I14" s="26"/>
      <c r="J14" s="26"/>
      <c r="K14" s="27"/>
      <c r="L14" s="39"/>
      <c r="M14" s="26"/>
      <c r="N14" s="26"/>
      <c r="O14" s="26"/>
      <c r="P14" s="26"/>
      <c r="Q14" s="27"/>
      <c r="R14" s="23"/>
      <c r="S14" s="23"/>
      <c r="T14" s="23"/>
      <c r="U14" s="23"/>
      <c r="V14" s="23"/>
      <c r="W14" s="23"/>
      <c r="X14" s="23"/>
      <c r="Y14" s="23"/>
      <c r="Z14" s="23"/>
      <c r="AA14" s="23"/>
      <c r="AB14" s="23"/>
      <c r="AC14" s="23"/>
    </row>
    <row r="15" ht="75.0" customHeight="1">
      <c r="A15" s="23"/>
      <c r="B15" s="35"/>
      <c r="C15" s="36">
        <v>45518.0</v>
      </c>
      <c r="D15" s="37"/>
      <c r="E15" s="37"/>
      <c r="F15" s="38"/>
      <c r="G15" s="26"/>
      <c r="H15" s="26"/>
      <c r="I15" s="26"/>
      <c r="J15" s="26"/>
      <c r="K15" s="27"/>
      <c r="L15" s="39"/>
      <c r="M15" s="26"/>
      <c r="N15" s="26"/>
      <c r="O15" s="26"/>
      <c r="P15" s="26"/>
      <c r="Q15" s="27"/>
      <c r="R15" s="23"/>
      <c r="S15" s="23"/>
      <c r="T15" s="23"/>
      <c r="U15" s="23"/>
      <c r="V15" s="23"/>
      <c r="W15" s="23"/>
      <c r="X15" s="23"/>
      <c r="Y15" s="23"/>
      <c r="Z15" s="23"/>
      <c r="AA15" s="23"/>
      <c r="AB15" s="23"/>
      <c r="AC15" s="23"/>
    </row>
    <row r="16" ht="75.0" customHeight="1">
      <c r="A16" s="23"/>
      <c r="B16" s="35"/>
      <c r="C16" s="36">
        <v>45519.0</v>
      </c>
      <c r="D16" s="37"/>
      <c r="E16" s="37"/>
      <c r="F16" s="38"/>
      <c r="G16" s="26"/>
      <c r="H16" s="26"/>
      <c r="I16" s="26"/>
      <c r="J16" s="26"/>
      <c r="K16" s="27"/>
      <c r="L16" s="39"/>
      <c r="M16" s="26"/>
      <c r="N16" s="26"/>
      <c r="O16" s="26"/>
      <c r="P16" s="26"/>
      <c r="Q16" s="27"/>
      <c r="R16" s="23"/>
      <c r="S16" s="23"/>
      <c r="T16" s="23"/>
      <c r="U16" s="23"/>
      <c r="V16" s="23"/>
      <c r="W16" s="23"/>
      <c r="X16" s="23"/>
      <c r="Y16" s="23"/>
      <c r="Z16" s="23"/>
      <c r="AA16" s="23"/>
      <c r="AB16" s="23"/>
      <c r="AC16" s="23"/>
    </row>
    <row r="17" ht="75.0" customHeight="1">
      <c r="A17" s="23"/>
      <c r="B17" s="35"/>
      <c r="C17" s="36">
        <v>45520.0</v>
      </c>
      <c r="D17" s="37"/>
      <c r="E17" s="37"/>
      <c r="F17" s="38"/>
      <c r="G17" s="26"/>
      <c r="H17" s="26"/>
      <c r="I17" s="26"/>
      <c r="J17" s="26"/>
      <c r="K17" s="27"/>
      <c r="L17" s="39"/>
      <c r="M17" s="26"/>
      <c r="N17" s="26"/>
      <c r="O17" s="26"/>
      <c r="P17" s="26"/>
      <c r="Q17" s="27"/>
      <c r="R17" s="23"/>
      <c r="S17" s="23"/>
      <c r="T17" s="23"/>
      <c r="U17" s="23"/>
      <c r="V17" s="23"/>
      <c r="W17" s="23"/>
      <c r="X17" s="23"/>
      <c r="Y17" s="23"/>
      <c r="Z17" s="23"/>
      <c r="AA17" s="23"/>
      <c r="AB17" s="23"/>
      <c r="AC17" s="23"/>
    </row>
    <row r="18" ht="75.0" customHeight="1">
      <c r="A18" s="23"/>
      <c r="B18" s="35"/>
      <c r="C18" s="36">
        <v>45521.0</v>
      </c>
      <c r="D18" s="37"/>
      <c r="E18" s="37"/>
      <c r="F18" s="38"/>
      <c r="G18" s="26"/>
      <c r="H18" s="26"/>
      <c r="I18" s="26"/>
      <c r="J18" s="26"/>
      <c r="K18" s="27"/>
      <c r="L18" s="39"/>
      <c r="M18" s="26"/>
      <c r="N18" s="26"/>
      <c r="O18" s="26"/>
      <c r="P18" s="26"/>
      <c r="Q18" s="27"/>
      <c r="R18" s="23"/>
      <c r="S18" s="23"/>
      <c r="T18" s="23"/>
      <c r="U18" s="23"/>
      <c r="V18" s="23"/>
      <c r="W18" s="23"/>
      <c r="X18" s="23"/>
      <c r="Y18" s="23"/>
      <c r="Z18" s="23"/>
      <c r="AA18" s="23"/>
      <c r="AB18" s="23"/>
      <c r="AC18" s="23"/>
    </row>
    <row r="19" ht="75.0" customHeight="1">
      <c r="A19" s="23"/>
      <c r="B19" s="40"/>
      <c r="C19" s="36">
        <v>45522.0</v>
      </c>
      <c r="D19" s="37"/>
      <c r="E19" s="37"/>
      <c r="F19" s="38"/>
      <c r="G19" s="26"/>
      <c r="H19" s="26"/>
      <c r="I19" s="26"/>
      <c r="J19" s="26"/>
      <c r="K19" s="27"/>
      <c r="L19" s="39"/>
      <c r="M19" s="26"/>
      <c r="N19" s="26"/>
      <c r="O19" s="26"/>
      <c r="P19" s="26"/>
      <c r="Q19" s="27"/>
      <c r="R19" s="23"/>
      <c r="S19" s="23"/>
      <c r="T19" s="23"/>
      <c r="U19" s="23"/>
      <c r="V19" s="23"/>
      <c r="W19" s="23"/>
      <c r="X19" s="23"/>
      <c r="Y19" s="23"/>
      <c r="Z19" s="23"/>
      <c r="AA19" s="23"/>
      <c r="AB19" s="23"/>
      <c r="AC19" s="23"/>
    </row>
    <row r="20" ht="75.0" customHeight="1">
      <c r="A20" s="23"/>
      <c r="B20" s="41" t="s">
        <v>21</v>
      </c>
      <c r="C20" s="36">
        <v>45523.0</v>
      </c>
      <c r="D20" s="37"/>
      <c r="E20" s="37"/>
      <c r="F20" s="38"/>
      <c r="G20" s="26"/>
      <c r="H20" s="26"/>
      <c r="I20" s="26"/>
      <c r="J20" s="26"/>
      <c r="K20" s="27"/>
      <c r="L20" s="39"/>
      <c r="M20" s="26"/>
      <c r="N20" s="26"/>
      <c r="O20" s="26"/>
      <c r="P20" s="26"/>
      <c r="Q20" s="27"/>
      <c r="R20" s="23"/>
      <c r="S20" s="23"/>
      <c r="T20" s="23"/>
      <c r="U20" s="23"/>
      <c r="V20" s="23"/>
      <c r="W20" s="23"/>
      <c r="X20" s="23"/>
      <c r="Y20" s="23"/>
      <c r="Z20" s="23"/>
      <c r="AA20" s="23"/>
      <c r="AB20" s="23"/>
      <c r="AC20" s="23"/>
    </row>
    <row r="21" ht="75.0" customHeight="1">
      <c r="A21" s="23"/>
      <c r="B21" s="35"/>
      <c r="C21" s="36">
        <v>45524.0</v>
      </c>
      <c r="D21" s="37"/>
      <c r="E21" s="37"/>
      <c r="F21" s="38"/>
      <c r="G21" s="26"/>
      <c r="H21" s="26"/>
      <c r="I21" s="26"/>
      <c r="J21" s="26"/>
      <c r="K21" s="27"/>
      <c r="L21" s="39"/>
      <c r="M21" s="26"/>
      <c r="N21" s="26"/>
      <c r="O21" s="26"/>
      <c r="P21" s="26"/>
      <c r="Q21" s="27"/>
      <c r="R21" s="23"/>
      <c r="S21" s="23"/>
      <c r="T21" s="23"/>
      <c r="U21" s="23"/>
      <c r="V21" s="23"/>
      <c r="W21" s="23"/>
      <c r="X21" s="23"/>
      <c r="Y21" s="23"/>
      <c r="Z21" s="23"/>
      <c r="AA21" s="23"/>
      <c r="AB21" s="23"/>
      <c r="AC21" s="23"/>
    </row>
    <row r="22" ht="75.0" customHeight="1">
      <c r="A22" s="23"/>
      <c r="B22" s="35"/>
      <c r="C22" s="36">
        <v>45525.0</v>
      </c>
      <c r="D22" s="37"/>
      <c r="E22" s="37"/>
      <c r="F22" s="38"/>
      <c r="G22" s="26"/>
      <c r="H22" s="26"/>
      <c r="I22" s="26"/>
      <c r="J22" s="26"/>
      <c r="K22" s="27"/>
      <c r="L22" s="39"/>
      <c r="M22" s="26"/>
      <c r="N22" s="26"/>
      <c r="O22" s="26"/>
      <c r="P22" s="26"/>
      <c r="Q22" s="27"/>
      <c r="R22" s="23"/>
      <c r="S22" s="23"/>
      <c r="T22" s="23"/>
      <c r="U22" s="23"/>
      <c r="V22" s="23"/>
      <c r="W22" s="23"/>
      <c r="X22" s="23"/>
      <c r="Y22" s="23"/>
      <c r="Z22" s="23"/>
      <c r="AA22" s="23"/>
      <c r="AB22" s="23"/>
      <c r="AC22" s="23"/>
    </row>
    <row r="23" ht="75.0" customHeight="1">
      <c r="A23" s="23"/>
      <c r="B23" s="35"/>
      <c r="C23" s="36">
        <v>45526.0</v>
      </c>
      <c r="D23" s="37"/>
      <c r="E23" s="37"/>
      <c r="F23" s="38"/>
      <c r="G23" s="26"/>
      <c r="H23" s="26"/>
      <c r="I23" s="26"/>
      <c r="J23" s="26"/>
      <c r="K23" s="27"/>
      <c r="L23" s="39"/>
      <c r="M23" s="26"/>
      <c r="N23" s="26"/>
      <c r="O23" s="26"/>
      <c r="P23" s="26"/>
      <c r="Q23" s="27"/>
      <c r="R23" s="23"/>
      <c r="S23" s="23"/>
      <c r="T23" s="23"/>
      <c r="U23" s="23"/>
      <c r="V23" s="23"/>
      <c r="W23" s="23"/>
      <c r="X23" s="23"/>
      <c r="Y23" s="23"/>
      <c r="Z23" s="23"/>
      <c r="AA23" s="23"/>
      <c r="AB23" s="23"/>
      <c r="AC23" s="23"/>
    </row>
    <row r="24" ht="75.0" customHeight="1">
      <c r="A24" s="23"/>
      <c r="B24" s="35"/>
      <c r="C24" s="36">
        <v>45527.0</v>
      </c>
      <c r="D24" s="37"/>
      <c r="E24" s="37"/>
      <c r="F24" s="38"/>
      <c r="G24" s="26"/>
      <c r="H24" s="26"/>
      <c r="I24" s="26"/>
      <c r="J24" s="26"/>
      <c r="K24" s="27"/>
      <c r="L24" s="39"/>
      <c r="M24" s="26"/>
      <c r="N24" s="26"/>
      <c r="O24" s="26"/>
      <c r="P24" s="26"/>
      <c r="Q24" s="27"/>
      <c r="R24" s="23"/>
      <c r="S24" s="23"/>
      <c r="T24" s="23"/>
      <c r="U24" s="23"/>
      <c r="V24" s="23"/>
      <c r="W24" s="23"/>
      <c r="X24" s="23"/>
      <c r="Y24" s="23"/>
      <c r="Z24" s="23"/>
      <c r="AA24" s="23"/>
      <c r="AB24" s="23"/>
      <c r="AC24" s="23"/>
    </row>
    <row r="25" ht="75.0" customHeight="1">
      <c r="A25" s="23"/>
      <c r="B25" s="35"/>
      <c r="C25" s="36">
        <v>45528.0</v>
      </c>
      <c r="D25" s="37"/>
      <c r="E25" s="37"/>
      <c r="F25" s="38"/>
      <c r="G25" s="26"/>
      <c r="H25" s="26"/>
      <c r="I25" s="26"/>
      <c r="J25" s="26"/>
      <c r="K25" s="27"/>
      <c r="L25" s="39"/>
      <c r="M25" s="26"/>
      <c r="N25" s="26"/>
      <c r="O25" s="26"/>
      <c r="P25" s="26"/>
      <c r="Q25" s="27"/>
      <c r="R25" s="23"/>
      <c r="S25" s="23"/>
      <c r="T25" s="23"/>
      <c r="U25" s="23"/>
      <c r="V25" s="23"/>
      <c r="W25" s="23"/>
      <c r="X25" s="23"/>
      <c r="Y25" s="23"/>
      <c r="Z25" s="23"/>
      <c r="AA25" s="23"/>
      <c r="AB25" s="23"/>
      <c r="AC25" s="23"/>
    </row>
    <row r="26" ht="75.0" customHeight="1">
      <c r="A26" s="23"/>
      <c r="B26" s="40"/>
      <c r="C26" s="36">
        <v>45529.0</v>
      </c>
      <c r="D26" s="37"/>
      <c r="E26" s="37"/>
      <c r="F26" s="38"/>
      <c r="G26" s="26"/>
      <c r="H26" s="26"/>
      <c r="I26" s="26"/>
      <c r="J26" s="26"/>
      <c r="K26" s="27"/>
      <c r="L26" s="39"/>
      <c r="M26" s="26"/>
      <c r="N26" s="26"/>
      <c r="O26" s="26"/>
      <c r="P26" s="26"/>
      <c r="Q26" s="27"/>
      <c r="R26" s="23"/>
      <c r="S26" s="23"/>
      <c r="T26" s="23"/>
      <c r="U26" s="23"/>
      <c r="V26" s="23"/>
      <c r="W26" s="23"/>
      <c r="X26" s="23"/>
      <c r="Y26" s="23"/>
      <c r="Z26" s="23"/>
      <c r="AA26" s="23"/>
      <c r="AB26" s="23"/>
      <c r="AC26" s="23"/>
    </row>
    <row r="27" ht="75.0" customHeight="1">
      <c r="A27" s="23"/>
      <c r="B27" s="42" t="s">
        <v>22</v>
      </c>
      <c r="C27" s="36">
        <v>45530.0</v>
      </c>
      <c r="D27" s="37"/>
      <c r="E27" s="37"/>
      <c r="F27" s="38"/>
      <c r="G27" s="26"/>
      <c r="H27" s="26"/>
      <c r="I27" s="26"/>
      <c r="J27" s="26"/>
      <c r="K27" s="27"/>
      <c r="L27" s="39"/>
      <c r="M27" s="26"/>
      <c r="N27" s="26"/>
      <c r="O27" s="26"/>
      <c r="P27" s="26"/>
      <c r="Q27" s="27"/>
      <c r="R27" s="23"/>
      <c r="S27" s="23"/>
      <c r="T27" s="23"/>
      <c r="U27" s="23"/>
      <c r="V27" s="23"/>
      <c r="W27" s="23"/>
      <c r="X27" s="23"/>
      <c r="Y27" s="23"/>
      <c r="Z27" s="23"/>
      <c r="AA27" s="23"/>
      <c r="AB27" s="23"/>
      <c r="AC27" s="23"/>
    </row>
    <row r="28" ht="75.0" customHeight="1">
      <c r="A28" s="23"/>
      <c r="B28" s="35"/>
      <c r="C28" s="36">
        <v>45531.0</v>
      </c>
      <c r="D28" s="37"/>
      <c r="E28" s="37"/>
      <c r="F28" s="38"/>
      <c r="G28" s="26"/>
      <c r="H28" s="26"/>
      <c r="I28" s="26"/>
      <c r="J28" s="26"/>
      <c r="K28" s="27"/>
      <c r="L28" s="39"/>
      <c r="M28" s="26"/>
      <c r="N28" s="26"/>
      <c r="O28" s="26"/>
      <c r="P28" s="26"/>
      <c r="Q28" s="27"/>
      <c r="R28" s="23"/>
      <c r="S28" s="23"/>
      <c r="T28" s="23"/>
      <c r="U28" s="23"/>
      <c r="V28" s="23"/>
      <c r="W28" s="23"/>
      <c r="X28" s="23"/>
      <c r="Y28" s="23"/>
      <c r="Z28" s="23"/>
      <c r="AA28" s="23"/>
      <c r="AB28" s="23"/>
      <c r="AC28" s="23"/>
    </row>
    <row r="29" ht="75.0" customHeight="1">
      <c r="A29" s="23"/>
      <c r="B29" s="35"/>
      <c r="C29" s="36">
        <v>45532.0</v>
      </c>
      <c r="D29" s="37"/>
      <c r="E29" s="37"/>
      <c r="F29" s="38"/>
      <c r="G29" s="26"/>
      <c r="H29" s="26"/>
      <c r="I29" s="26"/>
      <c r="J29" s="26"/>
      <c r="K29" s="27"/>
      <c r="L29" s="39"/>
      <c r="M29" s="26"/>
      <c r="N29" s="26"/>
      <c r="O29" s="26"/>
      <c r="P29" s="26"/>
      <c r="Q29" s="27"/>
      <c r="R29" s="23"/>
      <c r="S29" s="23"/>
      <c r="T29" s="23"/>
      <c r="U29" s="23"/>
      <c r="V29" s="23"/>
      <c r="W29" s="23"/>
      <c r="X29" s="23"/>
      <c r="Y29" s="23"/>
      <c r="Z29" s="23"/>
      <c r="AA29" s="23"/>
      <c r="AB29" s="23"/>
      <c r="AC29" s="23"/>
    </row>
    <row r="30" ht="75.0" customHeight="1">
      <c r="A30" s="23"/>
      <c r="B30" s="35"/>
      <c r="C30" s="36">
        <v>45533.0</v>
      </c>
      <c r="D30" s="37"/>
      <c r="E30" s="37"/>
      <c r="F30" s="38"/>
      <c r="G30" s="26"/>
      <c r="H30" s="26"/>
      <c r="I30" s="26"/>
      <c r="J30" s="26"/>
      <c r="K30" s="27"/>
      <c r="L30" s="39"/>
      <c r="M30" s="26"/>
      <c r="N30" s="26"/>
      <c r="O30" s="26"/>
      <c r="P30" s="26"/>
      <c r="Q30" s="27"/>
      <c r="R30" s="23"/>
      <c r="S30" s="23"/>
      <c r="T30" s="23"/>
      <c r="U30" s="23"/>
      <c r="V30" s="23"/>
      <c r="W30" s="23"/>
      <c r="X30" s="23"/>
      <c r="Y30" s="23"/>
      <c r="Z30" s="23"/>
      <c r="AA30" s="23"/>
      <c r="AB30" s="23"/>
      <c r="AC30" s="23"/>
    </row>
    <row r="31" ht="75.0" customHeight="1">
      <c r="A31" s="23"/>
      <c r="B31" s="35"/>
      <c r="C31" s="36">
        <v>45534.0</v>
      </c>
      <c r="D31" s="37"/>
      <c r="E31" s="37"/>
      <c r="F31" s="38"/>
      <c r="G31" s="26"/>
      <c r="H31" s="26"/>
      <c r="I31" s="26"/>
      <c r="J31" s="26"/>
      <c r="K31" s="27"/>
      <c r="L31" s="39"/>
      <c r="M31" s="26"/>
      <c r="N31" s="26"/>
      <c r="O31" s="26"/>
      <c r="P31" s="26"/>
      <c r="Q31" s="27"/>
      <c r="R31" s="23"/>
      <c r="S31" s="23"/>
      <c r="T31" s="23"/>
      <c r="U31" s="23"/>
      <c r="V31" s="23"/>
      <c r="W31" s="23"/>
      <c r="X31" s="23"/>
      <c r="Y31" s="23"/>
      <c r="Z31" s="23"/>
      <c r="AA31" s="23"/>
      <c r="AB31" s="23"/>
      <c r="AC31" s="23"/>
    </row>
    <row r="32" ht="75.0" customHeight="1">
      <c r="A32" s="23"/>
      <c r="B32" s="35"/>
      <c r="C32" s="36">
        <v>45535.0</v>
      </c>
      <c r="D32" s="37"/>
      <c r="E32" s="37"/>
      <c r="F32" s="38"/>
      <c r="G32" s="26"/>
      <c r="H32" s="26"/>
      <c r="I32" s="26"/>
      <c r="J32" s="26"/>
      <c r="K32" s="27"/>
      <c r="L32" s="39"/>
      <c r="M32" s="26"/>
      <c r="N32" s="26"/>
      <c r="O32" s="26"/>
      <c r="P32" s="26"/>
      <c r="Q32" s="27"/>
      <c r="R32" s="23"/>
      <c r="S32" s="23"/>
      <c r="T32" s="23"/>
      <c r="U32" s="23"/>
      <c r="V32" s="23"/>
      <c r="W32" s="23"/>
      <c r="X32" s="23"/>
      <c r="Y32" s="23"/>
      <c r="Z32" s="23"/>
      <c r="AA32" s="23"/>
      <c r="AB32" s="23"/>
      <c r="AC32" s="23"/>
    </row>
    <row r="33" ht="75.0" customHeight="1">
      <c r="A33" s="23"/>
      <c r="B33" s="40"/>
      <c r="C33" s="36">
        <v>45536.0</v>
      </c>
      <c r="D33" s="37"/>
      <c r="E33" s="37"/>
      <c r="F33" s="38"/>
      <c r="G33" s="26"/>
      <c r="H33" s="26"/>
      <c r="I33" s="26"/>
      <c r="J33" s="26"/>
      <c r="K33" s="27"/>
      <c r="L33" s="39"/>
      <c r="M33" s="26"/>
      <c r="N33" s="26"/>
      <c r="O33" s="26"/>
      <c r="P33" s="26"/>
      <c r="Q33" s="27"/>
      <c r="R33" s="23"/>
      <c r="S33" s="23"/>
      <c r="T33" s="23"/>
      <c r="U33" s="23"/>
      <c r="V33" s="23"/>
      <c r="W33" s="23"/>
      <c r="X33" s="23"/>
      <c r="Y33" s="23"/>
      <c r="Z33" s="23"/>
      <c r="AA33" s="23"/>
      <c r="AB33" s="23"/>
      <c r="AC33" s="23"/>
    </row>
    <row r="34" ht="75.0" customHeight="1">
      <c r="A34" s="23"/>
      <c r="B34" s="43" t="s">
        <v>23</v>
      </c>
      <c r="C34" s="44"/>
      <c r="D34" s="37"/>
      <c r="E34" s="37"/>
      <c r="F34" s="38"/>
      <c r="G34" s="26"/>
      <c r="H34" s="26"/>
      <c r="I34" s="26"/>
      <c r="J34" s="26"/>
      <c r="K34" s="27"/>
      <c r="L34" s="39"/>
      <c r="M34" s="26"/>
      <c r="N34" s="26"/>
      <c r="O34" s="26"/>
      <c r="P34" s="26"/>
      <c r="Q34" s="27"/>
      <c r="R34" s="23"/>
      <c r="S34" s="23"/>
      <c r="T34" s="23"/>
      <c r="U34" s="23"/>
      <c r="V34" s="23"/>
      <c r="W34" s="23"/>
      <c r="X34" s="23"/>
      <c r="Y34" s="23"/>
      <c r="Z34" s="23"/>
      <c r="AA34" s="23"/>
      <c r="AB34" s="23"/>
      <c r="AC34" s="23"/>
    </row>
    <row r="35" ht="75.0" customHeight="1">
      <c r="A35" s="23"/>
      <c r="B35" s="35"/>
      <c r="C35" s="44"/>
      <c r="D35" s="37"/>
      <c r="E35" s="37"/>
      <c r="F35" s="38"/>
      <c r="G35" s="26"/>
      <c r="H35" s="26"/>
      <c r="I35" s="26"/>
      <c r="J35" s="26"/>
      <c r="K35" s="27"/>
      <c r="L35" s="39"/>
      <c r="M35" s="26"/>
      <c r="N35" s="26"/>
      <c r="O35" s="26"/>
      <c r="P35" s="26"/>
      <c r="Q35" s="27"/>
      <c r="R35" s="23"/>
      <c r="S35" s="23"/>
      <c r="T35" s="23"/>
      <c r="U35" s="23"/>
      <c r="V35" s="23"/>
      <c r="W35" s="23"/>
      <c r="X35" s="23"/>
      <c r="Y35" s="23"/>
      <c r="Z35" s="23"/>
      <c r="AA35" s="23"/>
      <c r="AB35" s="23"/>
      <c r="AC35" s="23"/>
    </row>
    <row r="36" ht="75.0" customHeight="1">
      <c r="A36" s="23"/>
      <c r="B36" s="35"/>
      <c r="C36" s="44"/>
      <c r="D36" s="37"/>
      <c r="E36" s="37"/>
      <c r="F36" s="38"/>
      <c r="G36" s="26"/>
      <c r="H36" s="26"/>
      <c r="I36" s="26"/>
      <c r="J36" s="26"/>
      <c r="K36" s="27"/>
      <c r="L36" s="39"/>
      <c r="M36" s="26"/>
      <c r="N36" s="26"/>
      <c r="O36" s="26"/>
      <c r="P36" s="26"/>
      <c r="Q36" s="27"/>
      <c r="R36" s="23"/>
      <c r="S36" s="23"/>
      <c r="T36" s="23"/>
      <c r="U36" s="23"/>
      <c r="V36" s="23"/>
      <c r="W36" s="23"/>
      <c r="X36" s="23"/>
      <c r="Y36" s="23"/>
      <c r="Z36" s="23"/>
      <c r="AA36" s="23"/>
      <c r="AB36" s="23"/>
      <c r="AC36" s="23"/>
    </row>
    <row r="37" ht="75.0" customHeight="1">
      <c r="A37" s="23"/>
      <c r="B37" s="35"/>
      <c r="C37" s="44"/>
      <c r="D37" s="37"/>
      <c r="E37" s="37"/>
      <c r="F37" s="38"/>
      <c r="G37" s="26"/>
      <c r="H37" s="26"/>
      <c r="I37" s="26"/>
      <c r="J37" s="26"/>
      <c r="K37" s="27"/>
      <c r="L37" s="39"/>
      <c r="M37" s="26"/>
      <c r="N37" s="26"/>
      <c r="O37" s="26"/>
      <c r="P37" s="26"/>
      <c r="Q37" s="27"/>
      <c r="R37" s="23"/>
      <c r="S37" s="23"/>
      <c r="T37" s="23"/>
      <c r="U37" s="23"/>
      <c r="V37" s="23"/>
      <c r="W37" s="23"/>
      <c r="X37" s="23"/>
      <c r="Y37" s="23"/>
      <c r="Z37" s="23"/>
      <c r="AA37" s="23"/>
      <c r="AB37" s="23"/>
      <c r="AC37" s="23"/>
    </row>
    <row r="38" ht="75.0" customHeight="1">
      <c r="A38" s="23"/>
      <c r="B38" s="35"/>
      <c r="C38" s="44"/>
      <c r="D38" s="37"/>
      <c r="E38" s="37"/>
      <c r="F38" s="38"/>
      <c r="G38" s="26"/>
      <c r="H38" s="26"/>
      <c r="I38" s="26"/>
      <c r="J38" s="26"/>
      <c r="K38" s="27"/>
      <c r="L38" s="39"/>
      <c r="M38" s="26"/>
      <c r="N38" s="26"/>
      <c r="O38" s="26"/>
      <c r="P38" s="26"/>
      <c r="Q38" s="27"/>
      <c r="R38" s="23"/>
      <c r="S38" s="23"/>
      <c r="T38" s="23"/>
      <c r="U38" s="23"/>
      <c r="V38" s="23"/>
      <c r="W38" s="23"/>
      <c r="X38" s="23"/>
      <c r="Y38" s="23"/>
      <c r="Z38" s="23"/>
      <c r="AA38" s="23"/>
      <c r="AB38" s="23"/>
      <c r="AC38" s="23"/>
    </row>
    <row r="39" ht="75.0" customHeight="1">
      <c r="A39" s="23"/>
      <c r="B39" s="35"/>
      <c r="C39" s="44"/>
      <c r="D39" s="37"/>
      <c r="E39" s="37"/>
      <c r="F39" s="38"/>
      <c r="G39" s="26"/>
      <c r="H39" s="26"/>
      <c r="I39" s="26"/>
      <c r="J39" s="26"/>
      <c r="K39" s="27"/>
      <c r="L39" s="39"/>
      <c r="M39" s="26"/>
      <c r="N39" s="26"/>
      <c r="O39" s="26"/>
      <c r="P39" s="26"/>
      <c r="Q39" s="27"/>
      <c r="R39" s="23"/>
      <c r="S39" s="23"/>
      <c r="T39" s="23"/>
      <c r="U39" s="23"/>
      <c r="V39" s="23"/>
      <c r="W39" s="23"/>
      <c r="X39" s="23"/>
      <c r="Y39" s="23"/>
      <c r="Z39" s="23"/>
      <c r="AA39" s="23"/>
      <c r="AB39" s="23"/>
      <c r="AC39" s="23"/>
    </row>
    <row r="40" ht="75.0" customHeight="1">
      <c r="A40" s="23"/>
      <c r="B40" s="40"/>
      <c r="C40" s="44"/>
      <c r="D40" s="37"/>
      <c r="E40" s="37"/>
      <c r="F40" s="38"/>
      <c r="G40" s="26"/>
      <c r="H40" s="26"/>
      <c r="I40" s="26"/>
      <c r="J40" s="26"/>
      <c r="K40" s="27"/>
      <c r="L40" s="39"/>
      <c r="M40" s="26"/>
      <c r="N40" s="26"/>
      <c r="O40" s="26"/>
      <c r="P40" s="26"/>
      <c r="Q40" s="27"/>
      <c r="R40" s="23"/>
      <c r="S40" s="23"/>
      <c r="T40" s="23"/>
      <c r="U40" s="23"/>
      <c r="V40" s="23"/>
      <c r="W40" s="23"/>
      <c r="X40" s="23"/>
      <c r="Y40" s="23"/>
      <c r="Z40" s="23"/>
      <c r="AA40" s="23"/>
      <c r="AB40" s="23"/>
      <c r="AC40" s="23"/>
    </row>
    <row r="41" ht="75.0" customHeight="1">
      <c r="A41" s="23"/>
      <c r="B41" s="45" t="s">
        <v>24</v>
      </c>
      <c r="C41" s="44"/>
      <c r="D41" s="37"/>
      <c r="E41" s="37"/>
      <c r="F41" s="38"/>
      <c r="G41" s="26"/>
      <c r="H41" s="26"/>
      <c r="I41" s="26"/>
      <c r="J41" s="26"/>
      <c r="K41" s="27"/>
      <c r="L41" s="39"/>
      <c r="M41" s="26"/>
      <c r="N41" s="26"/>
      <c r="O41" s="26"/>
      <c r="P41" s="26"/>
      <c r="Q41" s="27"/>
      <c r="R41" s="23"/>
      <c r="S41" s="23"/>
      <c r="T41" s="23"/>
      <c r="U41" s="23"/>
      <c r="V41" s="23"/>
      <c r="W41" s="23"/>
      <c r="X41" s="23"/>
      <c r="Y41" s="23"/>
      <c r="Z41" s="23"/>
      <c r="AA41" s="23"/>
      <c r="AB41" s="23"/>
      <c r="AC41" s="23"/>
    </row>
    <row r="42" ht="75.0" customHeight="1">
      <c r="A42" s="23"/>
      <c r="B42" s="35"/>
      <c r="C42" s="44"/>
      <c r="D42" s="37"/>
      <c r="E42" s="37"/>
      <c r="F42" s="38"/>
      <c r="G42" s="26"/>
      <c r="H42" s="26"/>
      <c r="I42" s="26"/>
      <c r="J42" s="26"/>
      <c r="K42" s="27"/>
      <c r="L42" s="39"/>
      <c r="M42" s="26"/>
      <c r="N42" s="26"/>
      <c r="O42" s="26"/>
      <c r="P42" s="26"/>
      <c r="Q42" s="27"/>
      <c r="R42" s="23"/>
      <c r="S42" s="23"/>
      <c r="T42" s="23"/>
      <c r="U42" s="23"/>
      <c r="V42" s="23"/>
      <c r="W42" s="23"/>
      <c r="X42" s="23"/>
      <c r="Y42" s="23"/>
      <c r="Z42" s="23"/>
      <c r="AA42" s="23"/>
      <c r="AB42" s="23"/>
      <c r="AC42" s="23"/>
    </row>
    <row r="43" ht="75.0" customHeight="1">
      <c r="A43" s="23"/>
      <c r="B43" s="35"/>
      <c r="C43" s="44"/>
      <c r="D43" s="37"/>
      <c r="E43" s="37"/>
      <c r="F43" s="38"/>
      <c r="G43" s="26"/>
      <c r="H43" s="26"/>
      <c r="I43" s="26"/>
      <c r="J43" s="26"/>
      <c r="K43" s="27"/>
      <c r="L43" s="39"/>
      <c r="M43" s="26"/>
      <c r="N43" s="26"/>
      <c r="O43" s="26"/>
      <c r="P43" s="26"/>
      <c r="Q43" s="27"/>
      <c r="R43" s="23"/>
      <c r="S43" s="23"/>
      <c r="T43" s="23"/>
      <c r="U43" s="23"/>
      <c r="V43" s="23"/>
      <c r="W43" s="23"/>
      <c r="X43" s="23"/>
      <c r="Y43" s="23"/>
      <c r="Z43" s="23"/>
      <c r="AA43" s="23"/>
      <c r="AB43" s="23"/>
      <c r="AC43" s="23"/>
    </row>
    <row r="44" ht="75.0" customHeight="1">
      <c r="A44" s="23"/>
      <c r="B44" s="35"/>
      <c r="C44" s="44"/>
      <c r="D44" s="37"/>
      <c r="E44" s="37"/>
      <c r="F44" s="38"/>
      <c r="G44" s="26"/>
      <c r="H44" s="26"/>
      <c r="I44" s="26"/>
      <c r="J44" s="26"/>
      <c r="K44" s="27"/>
      <c r="L44" s="39"/>
      <c r="M44" s="26"/>
      <c r="N44" s="26"/>
      <c r="O44" s="26"/>
      <c r="P44" s="26"/>
      <c r="Q44" s="27"/>
      <c r="R44" s="23"/>
      <c r="S44" s="23"/>
      <c r="T44" s="23"/>
      <c r="U44" s="23"/>
      <c r="V44" s="23"/>
      <c r="W44" s="23"/>
      <c r="X44" s="23"/>
      <c r="Y44" s="23"/>
      <c r="Z44" s="23"/>
      <c r="AA44" s="23"/>
      <c r="AB44" s="23"/>
      <c r="AC44" s="23"/>
    </row>
    <row r="45" ht="75.0" customHeight="1">
      <c r="A45" s="23"/>
      <c r="B45" s="35"/>
      <c r="C45" s="44"/>
      <c r="D45" s="37"/>
      <c r="E45" s="37"/>
      <c r="F45" s="38"/>
      <c r="G45" s="26"/>
      <c r="H45" s="26"/>
      <c r="I45" s="26"/>
      <c r="J45" s="26"/>
      <c r="K45" s="27"/>
      <c r="L45" s="39"/>
      <c r="M45" s="26"/>
      <c r="N45" s="26"/>
      <c r="O45" s="26"/>
      <c r="P45" s="26"/>
      <c r="Q45" s="27"/>
      <c r="R45" s="23"/>
      <c r="S45" s="23"/>
      <c r="T45" s="23"/>
      <c r="U45" s="23"/>
      <c r="V45" s="23"/>
      <c r="W45" s="23"/>
      <c r="X45" s="23"/>
      <c r="Y45" s="23"/>
      <c r="Z45" s="23"/>
      <c r="AA45" s="23"/>
      <c r="AB45" s="23"/>
      <c r="AC45" s="23"/>
    </row>
    <row r="46" ht="75.0" customHeight="1">
      <c r="A46" s="23"/>
      <c r="B46" s="35"/>
      <c r="C46" s="44"/>
      <c r="D46" s="37"/>
      <c r="E46" s="37"/>
      <c r="F46" s="38"/>
      <c r="G46" s="26"/>
      <c r="H46" s="26"/>
      <c r="I46" s="26"/>
      <c r="J46" s="26"/>
      <c r="K46" s="27"/>
      <c r="L46" s="39"/>
      <c r="M46" s="26"/>
      <c r="N46" s="26"/>
      <c r="O46" s="26"/>
      <c r="P46" s="26"/>
      <c r="Q46" s="27"/>
      <c r="R46" s="23"/>
      <c r="S46" s="23"/>
      <c r="T46" s="23"/>
      <c r="U46" s="23"/>
      <c r="V46" s="23"/>
      <c r="W46" s="23"/>
      <c r="X46" s="23"/>
      <c r="Y46" s="23"/>
      <c r="Z46" s="23"/>
      <c r="AA46" s="23"/>
      <c r="AB46" s="23"/>
      <c r="AC46" s="23"/>
    </row>
    <row r="47" ht="75.0" customHeight="1">
      <c r="A47" s="23"/>
      <c r="B47" s="40"/>
      <c r="C47" s="44"/>
      <c r="D47" s="37"/>
      <c r="E47" s="37"/>
      <c r="F47" s="38"/>
      <c r="G47" s="26"/>
      <c r="H47" s="26"/>
      <c r="I47" s="26"/>
      <c r="J47" s="26"/>
      <c r="K47" s="27"/>
      <c r="L47" s="39"/>
      <c r="M47" s="26"/>
      <c r="N47" s="26"/>
      <c r="O47" s="26"/>
      <c r="P47" s="26"/>
      <c r="Q47" s="27"/>
      <c r="R47" s="23"/>
      <c r="S47" s="23"/>
      <c r="T47" s="23"/>
      <c r="U47" s="23"/>
      <c r="V47" s="23"/>
      <c r="W47" s="23"/>
      <c r="X47" s="23"/>
      <c r="Y47" s="23"/>
      <c r="Z47" s="23"/>
      <c r="AA47" s="23"/>
      <c r="AB47" s="23"/>
      <c r="AC47" s="23"/>
    </row>
    <row r="48" ht="75.0" customHeight="1">
      <c r="A48" s="23"/>
      <c r="B48" s="46" t="s">
        <v>25</v>
      </c>
      <c r="C48" s="44"/>
      <c r="D48" s="37"/>
      <c r="E48" s="37"/>
      <c r="F48" s="38"/>
      <c r="G48" s="26"/>
      <c r="H48" s="26"/>
      <c r="I48" s="26"/>
      <c r="J48" s="26"/>
      <c r="K48" s="27"/>
      <c r="L48" s="39"/>
      <c r="M48" s="26"/>
      <c r="N48" s="26"/>
      <c r="O48" s="26"/>
      <c r="P48" s="26"/>
      <c r="Q48" s="27"/>
      <c r="R48" s="23"/>
      <c r="S48" s="23"/>
      <c r="T48" s="23"/>
      <c r="U48" s="23"/>
      <c r="V48" s="23"/>
      <c r="W48" s="23"/>
      <c r="X48" s="23"/>
      <c r="Y48" s="23"/>
      <c r="Z48" s="23"/>
      <c r="AA48" s="23"/>
      <c r="AB48" s="23"/>
      <c r="AC48" s="23"/>
    </row>
    <row r="49" ht="75.0" customHeight="1">
      <c r="A49" s="23"/>
      <c r="B49" s="35"/>
      <c r="C49" s="44"/>
      <c r="D49" s="37"/>
      <c r="E49" s="37"/>
      <c r="F49" s="38"/>
      <c r="G49" s="26"/>
      <c r="H49" s="26"/>
      <c r="I49" s="26"/>
      <c r="J49" s="26"/>
      <c r="K49" s="27"/>
      <c r="L49" s="39"/>
      <c r="M49" s="26"/>
      <c r="N49" s="26"/>
      <c r="O49" s="26"/>
      <c r="P49" s="26"/>
      <c r="Q49" s="27"/>
      <c r="R49" s="23"/>
      <c r="S49" s="23"/>
      <c r="T49" s="23"/>
      <c r="U49" s="23"/>
      <c r="V49" s="23"/>
      <c r="W49" s="23"/>
      <c r="X49" s="23"/>
      <c r="Y49" s="23"/>
      <c r="Z49" s="23"/>
      <c r="AA49" s="23"/>
      <c r="AB49" s="23"/>
      <c r="AC49" s="23"/>
    </row>
    <row r="50" ht="75.0" customHeight="1">
      <c r="A50" s="23"/>
      <c r="B50" s="35"/>
      <c r="C50" s="44"/>
      <c r="D50" s="37"/>
      <c r="E50" s="37"/>
      <c r="F50" s="38"/>
      <c r="G50" s="26"/>
      <c r="H50" s="26"/>
      <c r="I50" s="26"/>
      <c r="J50" s="26"/>
      <c r="K50" s="27"/>
      <c r="L50" s="39"/>
      <c r="M50" s="26"/>
      <c r="N50" s="26"/>
      <c r="O50" s="26"/>
      <c r="P50" s="26"/>
      <c r="Q50" s="27"/>
      <c r="R50" s="23"/>
      <c r="S50" s="23"/>
      <c r="T50" s="23"/>
      <c r="U50" s="23"/>
      <c r="V50" s="23"/>
      <c r="W50" s="23"/>
      <c r="X50" s="23"/>
      <c r="Y50" s="23"/>
      <c r="Z50" s="23"/>
      <c r="AA50" s="23"/>
      <c r="AB50" s="23"/>
      <c r="AC50" s="23"/>
    </row>
    <row r="51" ht="75.0" customHeight="1">
      <c r="A51" s="23"/>
      <c r="B51" s="35"/>
      <c r="C51" s="44"/>
      <c r="D51" s="37"/>
      <c r="E51" s="37"/>
      <c r="F51" s="38"/>
      <c r="G51" s="26"/>
      <c r="H51" s="26"/>
      <c r="I51" s="26"/>
      <c r="J51" s="26"/>
      <c r="K51" s="27"/>
      <c r="L51" s="39"/>
      <c r="M51" s="26"/>
      <c r="N51" s="26"/>
      <c r="O51" s="26"/>
      <c r="P51" s="26"/>
      <c r="Q51" s="27"/>
      <c r="R51" s="23"/>
      <c r="S51" s="23"/>
      <c r="T51" s="23"/>
      <c r="U51" s="23"/>
      <c r="V51" s="23"/>
      <c r="W51" s="23"/>
      <c r="X51" s="23"/>
      <c r="Y51" s="23"/>
      <c r="Z51" s="23"/>
      <c r="AA51" s="23"/>
      <c r="AB51" s="23"/>
      <c r="AC51" s="23"/>
    </row>
    <row r="52" ht="75.0" customHeight="1">
      <c r="A52" s="23"/>
      <c r="B52" s="35"/>
      <c r="C52" s="44"/>
      <c r="D52" s="37"/>
      <c r="E52" s="37"/>
      <c r="F52" s="38"/>
      <c r="G52" s="26"/>
      <c r="H52" s="26"/>
      <c r="I52" s="26"/>
      <c r="J52" s="26"/>
      <c r="K52" s="27"/>
      <c r="L52" s="39"/>
      <c r="M52" s="26"/>
      <c r="N52" s="26"/>
      <c r="O52" s="26"/>
      <c r="P52" s="26"/>
      <c r="Q52" s="27"/>
      <c r="R52" s="23"/>
      <c r="S52" s="23"/>
      <c r="T52" s="23"/>
      <c r="U52" s="23"/>
      <c r="V52" s="23"/>
      <c r="W52" s="23"/>
      <c r="X52" s="23"/>
      <c r="Y52" s="23"/>
      <c r="Z52" s="23"/>
      <c r="AA52" s="23"/>
      <c r="AB52" s="23"/>
      <c r="AC52" s="23"/>
    </row>
    <row r="53" ht="75.0" customHeight="1">
      <c r="A53" s="23"/>
      <c r="B53" s="35"/>
      <c r="C53" s="44"/>
      <c r="D53" s="37"/>
      <c r="E53" s="37"/>
      <c r="F53" s="38"/>
      <c r="G53" s="26"/>
      <c r="H53" s="26"/>
      <c r="I53" s="26"/>
      <c r="J53" s="26"/>
      <c r="K53" s="27"/>
      <c r="L53" s="39"/>
      <c r="M53" s="26"/>
      <c r="N53" s="26"/>
      <c r="O53" s="26"/>
      <c r="P53" s="26"/>
      <c r="Q53" s="27"/>
      <c r="R53" s="23"/>
      <c r="S53" s="23"/>
      <c r="T53" s="23"/>
      <c r="U53" s="23"/>
      <c r="V53" s="23"/>
      <c r="W53" s="23"/>
      <c r="X53" s="23"/>
      <c r="Y53" s="23"/>
      <c r="Z53" s="23"/>
      <c r="AA53" s="23"/>
      <c r="AB53" s="23"/>
      <c r="AC53" s="23"/>
    </row>
    <row r="54" ht="75.0" customHeight="1">
      <c r="A54" s="23"/>
      <c r="B54" s="40"/>
      <c r="C54" s="44"/>
      <c r="D54" s="37"/>
      <c r="E54" s="37"/>
      <c r="F54" s="38"/>
      <c r="G54" s="26"/>
      <c r="H54" s="26"/>
      <c r="I54" s="26"/>
      <c r="J54" s="26"/>
      <c r="K54" s="27"/>
      <c r="L54" s="39"/>
      <c r="M54" s="26"/>
      <c r="N54" s="26"/>
      <c r="O54" s="26"/>
      <c r="P54" s="26"/>
      <c r="Q54" s="27"/>
      <c r="R54" s="23"/>
      <c r="S54" s="23"/>
      <c r="T54" s="23"/>
      <c r="U54" s="23"/>
      <c r="V54" s="23"/>
      <c r="W54" s="23"/>
      <c r="X54" s="23"/>
      <c r="Y54" s="23"/>
      <c r="Z54" s="23"/>
      <c r="AA54" s="23"/>
      <c r="AB54" s="23"/>
      <c r="AC54" s="23"/>
    </row>
  </sheetData>
  <mergeCells count="96">
    <mergeCell ref="F13:K13"/>
    <mergeCell ref="L13:Q13"/>
    <mergeCell ref="F14:K14"/>
    <mergeCell ref="L14:Q14"/>
    <mergeCell ref="F15:K15"/>
    <mergeCell ref="L15:Q15"/>
    <mergeCell ref="F16:K16"/>
    <mergeCell ref="L16:Q16"/>
    <mergeCell ref="F17:K17"/>
    <mergeCell ref="L17:Q17"/>
    <mergeCell ref="F18:K18"/>
    <mergeCell ref="L18:Q18"/>
    <mergeCell ref="F19:K19"/>
    <mergeCell ref="L19:Q19"/>
    <mergeCell ref="F12:K12"/>
    <mergeCell ref="F20:K20"/>
    <mergeCell ref="C3:D3"/>
    <mergeCell ref="F3:L3"/>
    <mergeCell ref="F4:L6"/>
    <mergeCell ref="F8:L9"/>
    <mergeCell ref="L12:Q12"/>
    <mergeCell ref="B13:B19"/>
    <mergeCell ref="B20:B26"/>
    <mergeCell ref="F26:K26"/>
    <mergeCell ref="L26:Q26"/>
    <mergeCell ref="L27:Q27"/>
    <mergeCell ref="L28:Q28"/>
    <mergeCell ref="L29:Q29"/>
    <mergeCell ref="L30:Q30"/>
    <mergeCell ref="L31:Q31"/>
    <mergeCell ref="F27:K27"/>
    <mergeCell ref="F28:K28"/>
    <mergeCell ref="F29:K29"/>
    <mergeCell ref="F30:K30"/>
    <mergeCell ref="F31:K31"/>
    <mergeCell ref="F32:K32"/>
    <mergeCell ref="F33:K33"/>
    <mergeCell ref="F36:K36"/>
    <mergeCell ref="F37:K37"/>
    <mergeCell ref="F38:K38"/>
    <mergeCell ref="L32:Q32"/>
    <mergeCell ref="L33:Q33"/>
    <mergeCell ref="F34:K34"/>
    <mergeCell ref="L34:Q34"/>
    <mergeCell ref="F35:K35"/>
    <mergeCell ref="L35:Q35"/>
    <mergeCell ref="L36:Q36"/>
    <mergeCell ref="F41:K41"/>
    <mergeCell ref="F42:K42"/>
    <mergeCell ref="F43:K43"/>
    <mergeCell ref="L37:Q37"/>
    <mergeCell ref="L38:Q38"/>
    <mergeCell ref="F39:K39"/>
    <mergeCell ref="L39:Q39"/>
    <mergeCell ref="F40:K40"/>
    <mergeCell ref="L40:Q40"/>
    <mergeCell ref="L41:Q41"/>
    <mergeCell ref="F46:K46"/>
    <mergeCell ref="F47:K47"/>
    <mergeCell ref="F48:K48"/>
    <mergeCell ref="L42:Q42"/>
    <mergeCell ref="L43:Q43"/>
    <mergeCell ref="F44:K44"/>
    <mergeCell ref="L44:Q44"/>
    <mergeCell ref="F45:K45"/>
    <mergeCell ref="L45:Q45"/>
    <mergeCell ref="L46:Q46"/>
    <mergeCell ref="F51:K51"/>
    <mergeCell ref="F52:K52"/>
    <mergeCell ref="F53:K53"/>
    <mergeCell ref="L47:Q47"/>
    <mergeCell ref="L48:Q48"/>
    <mergeCell ref="F49:K49"/>
    <mergeCell ref="L49:Q49"/>
    <mergeCell ref="F50:K50"/>
    <mergeCell ref="L50:Q50"/>
    <mergeCell ref="L51:Q51"/>
    <mergeCell ref="L20:Q20"/>
    <mergeCell ref="F21:K21"/>
    <mergeCell ref="L21:Q21"/>
    <mergeCell ref="F22:K22"/>
    <mergeCell ref="L22:Q22"/>
    <mergeCell ref="F23:K23"/>
    <mergeCell ref="L23:Q23"/>
    <mergeCell ref="F24:K24"/>
    <mergeCell ref="L24:Q24"/>
    <mergeCell ref="F25:K25"/>
    <mergeCell ref="L25:Q25"/>
    <mergeCell ref="B27:B33"/>
    <mergeCell ref="B34:B40"/>
    <mergeCell ref="B41:B47"/>
    <mergeCell ref="B48:B54"/>
    <mergeCell ref="L52:Q52"/>
    <mergeCell ref="L53:Q53"/>
    <mergeCell ref="F54:K54"/>
    <mergeCell ref="L54:Q54"/>
  </mergeCells>
  <dataValidations>
    <dataValidation type="custom" allowBlank="1" showDropDown="1" showErrorMessage="1" sqref="D6:D7">
      <formula1>OR(NOT(ISERROR(DATEVALUE(D6))), AND(ISNUMBER(D6), LEFT(CELL("format", D6))="D"))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0"/>
    <col customWidth="1" min="2" max="3" width="15.63"/>
    <col customWidth="1" min="26" max="26" width="17.0"/>
    <col customWidth="1" min="27" max="27" width="17.13"/>
  </cols>
  <sheetData>
    <row r="2" ht="31.5" customHeight="1">
      <c r="B2" s="47" t="s">
        <v>26</v>
      </c>
      <c r="C2" s="6"/>
      <c r="D2" s="6"/>
      <c r="E2" s="6"/>
      <c r="F2" s="6"/>
      <c r="G2" s="6"/>
      <c r="H2" s="6"/>
      <c r="I2" s="3"/>
    </row>
    <row r="3" ht="108.75" customHeight="1">
      <c r="B3" s="48" t="s">
        <v>27</v>
      </c>
      <c r="C3" s="6"/>
      <c r="D3" s="6"/>
      <c r="E3" s="6"/>
      <c r="F3" s="6"/>
      <c r="G3" s="6"/>
      <c r="H3" s="6"/>
      <c r="I3" s="3"/>
    </row>
    <row r="6">
      <c r="B6" s="49" t="s">
        <v>16</v>
      </c>
      <c r="C6" s="50"/>
      <c r="D6" s="50" t="s">
        <v>28</v>
      </c>
      <c r="E6" s="26"/>
      <c r="F6" s="27"/>
      <c r="G6" s="50" t="s">
        <v>29</v>
      </c>
      <c r="H6" s="26"/>
      <c r="I6" s="27"/>
      <c r="J6" s="50" t="s">
        <v>30</v>
      </c>
      <c r="K6" s="26"/>
      <c r="L6" s="27"/>
      <c r="M6" s="50" t="s">
        <v>31</v>
      </c>
      <c r="N6" s="26"/>
      <c r="O6" s="27"/>
      <c r="P6" s="50" t="s">
        <v>32</v>
      </c>
      <c r="Q6" s="26"/>
      <c r="R6" s="27"/>
      <c r="S6" s="50" t="s">
        <v>33</v>
      </c>
      <c r="T6" s="26"/>
      <c r="U6" s="27"/>
      <c r="V6" s="50" t="s">
        <v>34</v>
      </c>
      <c r="W6" s="26"/>
      <c r="X6" s="27"/>
      <c r="Z6" s="51" t="s">
        <v>35</v>
      </c>
      <c r="AA6" s="27"/>
      <c r="AC6" s="52" t="s">
        <v>36</v>
      </c>
      <c r="AD6" s="53">
        <f>sum(DataSheet!F3:F164)</f>
        <v>252</v>
      </c>
    </row>
    <row r="7">
      <c r="B7" s="35"/>
      <c r="C7" s="54" t="s">
        <v>37</v>
      </c>
      <c r="D7" s="55">
        <v>100.0</v>
      </c>
      <c r="E7" s="26"/>
      <c r="F7" s="27"/>
      <c r="G7" s="55">
        <v>100.0</v>
      </c>
      <c r="H7" s="26"/>
      <c r="I7" s="27"/>
      <c r="J7" s="55">
        <v>120.0</v>
      </c>
      <c r="K7" s="26"/>
      <c r="L7" s="27"/>
      <c r="M7" s="55">
        <v>130.0</v>
      </c>
      <c r="N7" s="26"/>
      <c r="O7" s="27"/>
      <c r="P7" s="56">
        <v>110.0</v>
      </c>
      <c r="Q7" s="26"/>
      <c r="R7" s="27"/>
      <c r="S7" s="55">
        <v>111.0</v>
      </c>
      <c r="T7" s="26"/>
      <c r="U7" s="27"/>
      <c r="V7" s="56">
        <v>189.0</v>
      </c>
      <c r="W7" s="26"/>
      <c r="X7" s="27"/>
      <c r="Z7" s="54" t="s">
        <v>38</v>
      </c>
      <c r="AA7" s="54" t="s">
        <v>39</v>
      </c>
      <c r="AC7" s="52" t="s">
        <v>40</v>
      </c>
      <c r="AD7" s="53">
        <f>sum(AA8:AA33)</f>
        <v>252</v>
      </c>
    </row>
    <row r="8">
      <c r="B8" s="35"/>
      <c r="C8" s="54" t="s">
        <v>12</v>
      </c>
      <c r="D8" s="55" t="s">
        <v>41</v>
      </c>
      <c r="E8" s="26"/>
      <c r="F8" s="27"/>
      <c r="G8" s="55" t="s">
        <v>41</v>
      </c>
      <c r="H8" s="26"/>
      <c r="I8" s="27"/>
      <c r="J8" s="55" t="s">
        <v>41</v>
      </c>
      <c r="K8" s="26"/>
      <c r="L8" s="27"/>
      <c r="M8" s="55" t="s">
        <v>41</v>
      </c>
      <c r="N8" s="26"/>
      <c r="O8" s="27"/>
      <c r="P8" s="55" t="s">
        <v>41</v>
      </c>
      <c r="Q8" s="26"/>
      <c r="R8" s="27"/>
      <c r="S8" s="55" t="s">
        <v>41</v>
      </c>
      <c r="T8" s="26"/>
      <c r="U8" s="27"/>
      <c r="V8" s="55" t="s">
        <v>41</v>
      </c>
      <c r="W8" s="26"/>
      <c r="X8" s="27"/>
      <c r="Z8" s="57" t="s">
        <v>42</v>
      </c>
      <c r="AA8" s="53">
        <f>SUMIF(DataSheet!B:B,Z8,DataSheet!F:F)</f>
        <v>36</v>
      </c>
    </row>
    <row r="9">
      <c r="B9" s="35"/>
      <c r="C9" s="54" t="s">
        <v>13</v>
      </c>
      <c r="D9" s="55" t="s">
        <v>43</v>
      </c>
      <c r="E9" s="26"/>
      <c r="F9" s="27"/>
      <c r="G9" s="55" t="s">
        <v>44</v>
      </c>
      <c r="H9" s="26"/>
      <c r="I9" s="27"/>
      <c r="J9" s="55" t="s">
        <v>43</v>
      </c>
      <c r="K9" s="26"/>
      <c r="L9" s="27"/>
      <c r="M9" s="55" t="s">
        <v>45</v>
      </c>
      <c r="N9" s="26"/>
      <c r="O9" s="27"/>
      <c r="P9" s="56" t="s">
        <v>44</v>
      </c>
      <c r="Q9" s="26"/>
      <c r="R9" s="27"/>
      <c r="S9" s="55" t="s">
        <v>46</v>
      </c>
      <c r="T9" s="26"/>
      <c r="U9" s="27"/>
      <c r="V9" s="56" t="s">
        <v>44</v>
      </c>
      <c r="W9" s="26"/>
      <c r="X9" s="27"/>
      <c r="Z9" s="58" t="s">
        <v>17</v>
      </c>
      <c r="AA9" s="53">
        <f>SUMIF(DataSheet!B:B,Z9,DataSheet!F:F)</f>
        <v>36</v>
      </c>
    </row>
    <row r="10">
      <c r="B10" s="35"/>
      <c r="C10" s="59"/>
      <c r="D10" s="54" t="s">
        <v>38</v>
      </c>
      <c r="E10" s="54" t="s">
        <v>47</v>
      </c>
      <c r="F10" s="54" t="s">
        <v>48</v>
      </c>
      <c r="G10" s="54" t="s">
        <v>38</v>
      </c>
      <c r="H10" s="54" t="s">
        <v>47</v>
      </c>
      <c r="I10" s="54" t="s">
        <v>48</v>
      </c>
      <c r="J10" s="54" t="s">
        <v>38</v>
      </c>
      <c r="K10" s="54" t="s">
        <v>47</v>
      </c>
      <c r="L10" s="54" t="s">
        <v>48</v>
      </c>
      <c r="M10" s="54" t="s">
        <v>38</v>
      </c>
      <c r="N10" s="54" t="s">
        <v>47</v>
      </c>
      <c r="O10" s="54" t="s">
        <v>48</v>
      </c>
      <c r="P10" s="54" t="s">
        <v>38</v>
      </c>
      <c r="Q10" s="54" t="s">
        <v>47</v>
      </c>
      <c r="R10" s="54" t="s">
        <v>48</v>
      </c>
      <c r="S10" s="54" t="s">
        <v>38</v>
      </c>
      <c r="T10" s="54" t="s">
        <v>47</v>
      </c>
      <c r="U10" s="54" t="s">
        <v>48</v>
      </c>
      <c r="V10" s="54" t="s">
        <v>38</v>
      </c>
      <c r="W10" s="54" t="s">
        <v>47</v>
      </c>
      <c r="X10" s="54" t="s">
        <v>48</v>
      </c>
      <c r="Z10" s="58" t="s">
        <v>49</v>
      </c>
      <c r="AA10" s="53">
        <f>SUMIF(DataSheet!B:B,Z10,DataSheet!F:F)</f>
        <v>36</v>
      </c>
    </row>
    <row r="11">
      <c r="B11" s="35"/>
      <c r="C11" s="54" t="s">
        <v>50</v>
      </c>
      <c r="D11" s="58" t="s">
        <v>17</v>
      </c>
      <c r="E11" s="60">
        <v>0.5</v>
      </c>
      <c r="F11" s="60">
        <v>0.0</v>
      </c>
      <c r="G11" s="58" t="s">
        <v>49</v>
      </c>
      <c r="H11" s="60">
        <v>0.5</v>
      </c>
      <c r="I11" s="60">
        <v>0.0</v>
      </c>
      <c r="J11" s="58" t="s">
        <v>51</v>
      </c>
      <c r="K11" s="60">
        <v>0.5</v>
      </c>
      <c r="L11" s="60">
        <v>0.0</v>
      </c>
      <c r="M11" s="58" t="s">
        <v>52</v>
      </c>
      <c r="N11" s="60">
        <v>0.5</v>
      </c>
      <c r="O11" s="60">
        <v>0.0</v>
      </c>
      <c r="P11" s="58" t="s">
        <v>53</v>
      </c>
      <c r="Q11" s="60">
        <v>0.5</v>
      </c>
      <c r="R11" s="60">
        <v>0.0</v>
      </c>
      <c r="S11" s="58" t="s">
        <v>49</v>
      </c>
      <c r="T11" s="60">
        <v>0.5</v>
      </c>
      <c r="U11" s="60">
        <v>0.0</v>
      </c>
      <c r="V11" s="58" t="s">
        <v>17</v>
      </c>
      <c r="W11" s="60">
        <v>0.5</v>
      </c>
      <c r="X11" s="60">
        <v>0.0</v>
      </c>
      <c r="Z11" s="58" t="s">
        <v>54</v>
      </c>
      <c r="AA11" s="53">
        <f>SUMIF(DataSheet!B:B,Z11,DataSheet!F:F)</f>
        <v>12</v>
      </c>
    </row>
    <row r="12">
      <c r="B12" s="35"/>
      <c r="C12" s="54" t="s">
        <v>55</v>
      </c>
      <c r="D12" s="58" t="s">
        <v>42</v>
      </c>
      <c r="E12" s="60">
        <v>0.4583333333333333</v>
      </c>
      <c r="F12" s="60">
        <v>0.9583333333333334</v>
      </c>
      <c r="G12" s="58" t="s">
        <v>54</v>
      </c>
      <c r="H12" s="60">
        <v>0.4583333333333333</v>
      </c>
      <c r="I12" s="60">
        <v>0.9583333333333334</v>
      </c>
      <c r="J12" s="58" t="s">
        <v>56</v>
      </c>
      <c r="K12" s="60">
        <v>0.4583333333333333</v>
      </c>
      <c r="L12" s="60">
        <v>0.9583333333333334</v>
      </c>
      <c r="M12" s="58" t="s">
        <v>57</v>
      </c>
      <c r="N12" s="60">
        <v>0.4583333333333333</v>
      </c>
      <c r="O12" s="60">
        <v>0.9583333333333334</v>
      </c>
      <c r="P12" s="58" t="s">
        <v>42</v>
      </c>
      <c r="Q12" s="60">
        <v>0.4583333333333333</v>
      </c>
      <c r="R12" s="60">
        <v>0.9583333333333334</v>
      </c>
      <c r="S12" s="58" t="s">
        <v>58</v>
      </c>
      <c r="T12" s="60">
        <v>0.4583333333333333</v>
      </c>
      <c r="U12" s="60">
        <v>0.9583333333333334</v>
      </c>
      <c r="V12" s="58" t="s">
        <v>59</v>
      </c>
      <c r="W12" s="60">
        <v>0.4583333333333333</v>
      </c>
      <c r="X12" s="60">
        <v>0.9583333333333334</v>
      </c>
      <c r="Z12" s="58" t="s">
        <v>58</v>
      </c>
      <c r="AA12" s="53">
        <f>SUMIF(DataSheet!B:B,Z12,DataSheet!F:F)</f>
        <v>36</v>
      </c>
    </row>
    <row r="13">
      <c r="B13" s="35"/>
      <c r="C13" s="54" t="s">
        <v>60</v>
      </c>
      <c r="D13" s="58" t="s">
        <v>49</v>
      </c>
      <c r="E13" s="60">
        <v>0.4166666666666667</v>
      </c>
      <c r="F13" s="60">
        <v>0.9166666666666666</v>
      </c>
      <c r="G13" s="58" t="s">
        <v>58</v>
      </c>
      <c r="H13" s="60">
        <v>0.4166666666666667</v>
      </c>
      <c r="I13" s="60">
        <v>0.9166666666666666</v>
      </c>
      <c r="J13" s="58" t="s">
        <v>17</v>
      </c>
      <c r="K13" s="60">
        <v>0.4166666666666667</v>
      </c>
      <c r="L13" s="60">
        <v>0.9166666666666666</v>
      </c>
      <c r="M13" s="58" t="s">
        <v>61</v>
      </c>
      <c r="N13" s="60">
        <v>0.4166666666666667</v>
      </c>
      <c r="O13" s="60">
        <v>0.9166666666666666</v>
      </c>
      <c r="P13" s="58" t="s">
        <v>58</v>
      </c>
      <c r="Q13" s="60">
        <v>0.4166666666666667</v>
      </c>
      <c r="R13" s="60">
        <v>0.9166666666666666</v>
      </c>
      <c r="S13" s="58" t="s">
        <v>42</v>
      </c>
      <c r="T13" s="60">
        <v>0.4166666666666667</v>
      </c>
      <c r="U13" s="60">
        <v>0.9166666666666666</v>
      </c>
      <c r="V13" s="58" t="s">
        <v>52</v>
      </c>
      <c r="W13" s="60">
        <v>0.4166666666666667</v>
      </c>
      <c r="X13" s="60">
        <v>0.9166666666666666</v>
      </c>
      <c r="Z13" s="58" t="s">
        <v>59</v>
      </c>
      <c r="AA13" s="53">
        <f>SUMIF(DataSheet!B:B,Z13,DataSheet!F:F)</f>
        <v>12</v>
      </c>
    </row>
    <row r="14">
      <c r="B14" s="35"/>
      <c r="C14" s="54" t="s">
        <v>62</v>
      </c>
      <c r="D14" s="58"/>
      <c r="E14" s="60"/>
      <c r="F14" s="60"/>
      <c r="G14" s="58"/>
      <c r="H14" s="60"/>
      <c r="I14" s="60"/>
      <c r="J14" s="58"/>
      <c r="K14" s="60"/>
      <c r="L14" s="60"/>
      <c r="M14" s="58"/>
      <c r="N14" s="60"/>
      <c r="O14" s="60"/>
      <c r="P14" s="58"/>
      <c r="Q14" s="60"/>
      <c r="R14" s="60"/>
      <c r="S14" s="58"/>
      <c r="T14" s="60"/>
      <c r="U14" s="60"/>
      <c r="V14" s="58"/>
      <c r="W14" s="60"/>
      <c r="X14" s="60"/>
      <c r="Z14" s="58" t="s">
        <v>51</v>
      </c>
      <c r="AA14" s="53">
        <f>SUMIF(DataSheet!B:B,Z14,DataSheet!F:F)</f>
        <v>12</v>
      </c>
    </row>
    <row r="15">
      <c r="B15" s="35"/>
      <c r="C15" s="54" t="s">
        <v>63</v>
      </c>
      <c r="D15" s="58"/>
      <c r="E15" s="60"/>
      <c r="F15" s="60"/>
      <c r="G15" s="58"/>
      <c r="H15" s="60"/>
      <c r="I15" s="60"/>
      <c r="J15" s="58"/>
      <c r="K15" s="60"/>
      <c r="L15" s="60"/>
      <c r="M15" s="58"/>
      <c r="N15" s="60"/>
      <c r="O15" s="60"/>
      <c r="P15" s="58"/>
      <c r="Q15" s="60"/>
      <c r="R15" s="60"/>
      <c r="S15" s="58"/>
      <c r="T15" s="60"/>
      <c r="U15" s="60"/>
      <c r="V15" s="58"/>
      <c r="W15" s="60"/>
      <c r="X15" s="60"/>
      <c r="Z15" s="58" t="s">
        <v>56</v>
      </c>
      <c r="AA15" s="53">
        <f>SUMIF(DataSheet!B:B,Z15,DataSheet!F:F)</f>
        <v>12</v>
      </c>
    </row>
    <row r="16">
      <c r="B16" s="35"/>
      <c r="C16" s="54" t="s">
        <v>63</v>
      </c>
      <c r="D16" s="58"/>
      <c r="E16" s="60"/>
      <c r="F16" s="60"/>
      <c r="G16" s="58"/>
      <c r="H16" s="60"/>
      <c r="I16" s="60"/>
      <c r="J16" s="58"/>
      <c r="K16" s="60"/>
      <c r="L16" s="60"/>
      <c r="M16" s="58"/>
      <c r="N16" s="60"/>
      <c r="O16" s="60"/>
      <c r="P16" s="58"/>
      <c r="Q16" s="60"/>
      <c r="R16" s="60"/>
      <c r="S16" s="58"/>
      <c r="T16" s="60"/>
      <c r="U16" s="60"/>
      <c r="V16" s="58"/>
      <c r="W16" s="60"/>
      <c r="X16" s="60"/>
      <c r="Z16" s="58" t="s">
        <v>64</v>
      </c>
      <c r="AA16" s="53">
        <f>SUMIF(DataSheet!B:B,Z16,DataSheet!F:F)</f>
        <v>0</v>
      </c>
    </row>
    <row r="17">
      <c r="B17" s="35"/>
      <c r="C17" s="54" t="s">
        <v>63</v>
      </c>
      <c r="D17" s="58"/>
      <c r="E17" s="60"/>
      <c r="F17" s="60"/>
      <c r="G17" s="58"/>
      <c r="H17" s="60"/>
      <c r="I17" s="60"/>
      <c r="J17" s="58"/>
      <c r="K17" s="60"/>
      <c r="L17" s="60"/>
      <c r="M17" s="58"/>
      <c r="N17" s="60"/>
      <c r="O17" s="60"/>
      <c r="P17" s="58"/>
      <c r="Q17" s="60"/>
      <c r="R17" s="60"/>
      <c r="S17" s="58"/>
      <c r="T17" s="60"/>
      <c r="U17" s="60"/>
      <c r="V17" s="58"/>
      <c r="W17" s="60"/>
      <c r="X17" s="60"/>
      <c r="Z17" s="58" t="s">
        <v>52</v>
      </c>
      <c r="AA17" s="53">
        <f>SUMIF(DataSheet!B:B,Z17,DataSheet!F:F)</f>
        <v>24</v>
      </c>
    </row>
    <row r="18">
      <c r="B18" s="35"/>
      <c r="C18" s="54" t="s">
        <v>63</v>
      </c>
      <c r="D18" s="58"/>
      <c r="E18" s="60"/>
      <c r="F18" s="60"/>
      <c r="G18" s="58"/>
      <c r="H18" s="60"/>
      <c r="I18" s="60"/>
      <c r="J18" s="58"/>
      <c r="K18" s="60"/>
      <c r="L18" s="60"/>
      <c r="M18" s="58"/>
      <c r="N18" s="60"/>
      <c r="O18" s="60"/>
      <c r="P18" s="58"/>
      <c r="Q18" s="60"/>
      <c r="R18" s="60"/>
      <c r="S18" s="58"/>
      <c r="T18" s="60"/>
      <c r="U18" s="60"/>
      <c r="V18" s="58"/>
      <c r="W18" s="60"/>
      <c r="X18" s="60"/>
      <c r="Z18" s="58" t="s">
        <v>53</v>
      </c>
      <c r="AA18" s="53">
        <f>SUMIF(DataSheet!B:B,Z18,DataSheet!F:F)</f>
        <v>12</v>
      </c>
    </row>
    <row r="19">
      <c r="B19" s="35"/>
      <c r="C19" s="54" t="s">
        <v>63</v>
      </c>
      <c r="D19" s="58"/>
      <c r="E19" s="60"/>
      <c r="F19" s="60"/>
      <c r="G19" s="58"/>
      <c r="H19" s="60"/>
      <c r="I19" s="60"/>
      <c r="J19" s="58"/>
      <c r="K19" s="60"/>
      <c r="L19" s="60"/>
      <c r="M19" s="58"/>
      <c r="N19" s="60"/>
      <c r="O19" s="60"/>
      <c r="P19" s="58"/>
      <c r="Q19" s="60"/>
      <c r="R19" s="60"/>
      <c r="S19" s="58"/>
      <c r="T19" s="60"/>
      <c r="U19" s="60"/>
      <c r="V19" s="58"/>
      <c r="W19" s="60"/>
      <c r="X19" s="60"/>
      <c r="Z19" s="58" t="s">
        <v>57</v>
      </c>
      <c r="AA19" s="53">
        <f>SUMIF(DataSheet!B:B,Z19,DataSheet!F:F)</f>
        <v>12</v>
      </c>
    </row>
    <row r="20">
      <c r="B20" s="35"/>
      <c r="C20" s="54" t="s">
        <v>65</v>
      </c>
      <c r="D20" s="58"/>
      <c r="E20" s="60"/>
      <c r="F20" s="60"/>
      <c r="G20" s="58"/>
      <c r="H20" s="60"/>
      <c r="I20" s="60"/>
      <c r="J20" s="58"/>
      <c r="K20" s="60"/>
      <c r="L20" s="61"/>
      <c r="M20" s="58"/>
      <c r="N20" s="61"/>
      <c r="O20" s="61"/>
      <c r="P20" s="58"/>
      <c r="Q20" s="61"/>
      <c r="R20" s="61"/>
      <c r="S20" s="58"/>
      <c r="T20" s="61"/>
      <c r="U20" s="61"/>
      <c r="V20" s="58"/>
      <c r="W20" s="60"/>
      <c r="X20" s="60"/>
      <c r="Z20" s="58" t="s">
        <v>61</v>
      </c>
      <c r="AA20" s="53">
        <f>SUMIF(DataSheet!B:B,Z20,DataSheet!F:F)</f>
        <v>12</v>
      </c>
    </row>
    <row r="21">
      <c r="B21" s="35"/>
      <c r="C21" s="54" t="s">
        <v>66</v>
      </c>
      <c r="D21" s="58"/>
      <c r="E21" s="60"/>
      <c r="F21" s="60"/>
      <c r="G21" s="58"/>
      <c r="H21" s="60"/>
      <c r="I21" s="60"/>
      <c r="J21" s="58"/>
      <c r="K21" s="60"/>
      <c r="L21" s="61"/>
      <c r="M21" s="58"/>
      <c r="N21" s="61"/>
      <c r="O21" s="61"/>
      <c r="P21" s="58"/>
      <c r="Q21" s="61"/>
      <c r="R21" s="61"/>
      <c r="S21" s="58"/>
      <c r="T21" s="61"/>
      <c r="U21" s="61"/>
      <c r="V21" s="58"/>
      <c r="W21" s="60"/>
      <c r="X21" s="60"/>
      <c r="Z21" s="58"/>
      <c r="AA21" s="53">
        <f>SUMIF(DataSheet!B:B,Z21,DataSheet!F:F)</f>
        <v>0</v>
      </c>
    </row>
    <row r="22">
      <c r="B22" s="35"/>
      <c r="C22" s="54" t="s">
        <v>67</v>
      </c>
      <c r="D22" s="58"/>
      <c r="E22" s="60"/>
      <c r="F22" s="60"/>
      <c r="G22" s="58"/>
      <c r="H22" s="60"/>
      <c r="I22" s="60"/>
      <c r="J22" s="58"/>
      <c r="K22" s="60"/>
      <c r="L22" s="61"/>
      <c r="M22" s="58"/>
      <c r="N22" s="61"/>
      <c r="O22" s="61"/>
      <c r="P22" s="58"/>
      <c r="Q22" s="61"/>
      <c r="R22" s="61"/>
      <c r="S22" s="58"/>
      <c r="T22" s="61"/>
      <c r="U22" s="61"/>
      <c r="V22" s="58"/>
      <c r="W22" s="60"/>
      <c r="X22" s="60"/>
      <c r="Z22" s="62"/>
      <c r="AA22" s="53">
        <f>SUMIF(DataSheet!B:B,Z22,DataSheet!F:F)</f>
        <v>0</v>
      </c>
    </row>
    <row r="23">
      <c r="B23" s="35"/>
      <c r="C23" s="54" t="s">
        <v>68</v>
      </c>
      <c r="D23" s="58"/>
      <c r="E23" s="60"/>
      <c r="F23" s="60"/>
      <c r="G23" s="58"/>
      <c r="H23" s="60"/>
      <c r="I23" s="60"/>
      <c r="J23" s="58"/>
      <c r="K23" s="60"/>
      <c r="L23" s="61"/>
      <c r="M23" s="58"/>
      <c r="N23" s="61"/>
      <c r="O23" s="61"/>
      <c r="P23" s="58"/>
      <c r="Q23" s="61"/>
      <c r="R23" s="61"/>
      <c r="S23" s="58"/>
      <c r="T23" s="61"/>
      <c r="U23" s="61"/>
      <c r="V23" s="58"/>
      <c r="W23" s="60"/>
      <c r="X23" s="60"/>
      <c r="Z23" s="62"/>
      <c r="AA23" s="53">
        <f>SUMIF(DataSheet!B:B,Z23,DataSheet!F:F)</f>
        <v>0</v>
      </c>
    </row>
    <row r="24">
      <c r="B24" s="35"/>
      <c r="C24" s="54" t="s">
        <v>69</v>
      </c>
      <c r="D24" s="58"/>
      <c r="E24" s="60"/>
      <c r="F24" s="60"/>
      <c r="G24" s="58"/>
      <c r="H24" s="60"/>
      <c r="I24" s="60"/>
      <c r="J24" s="58"/>
      <c r="K24" s="60"/>
      <c r="L24" s="61"/>
      <c r="M24" s="58"/>
      <c r="N24" s="61"/>
      <c r="O24" s="61"/>
      <c r="P24" s="58"/>
      <c r="Q24" s="61"/>
      <c r="R24" s="61"/>
      <c r="S24" s="58"/>
      <c r="T24" s="61"/>
      <c r="U24" s="61"/>
      <c r="V24" s="58"/>
      <c r="W24" s="61"/>
      <c r="X24" s="61"/>
      <c r="Z24" s="62"/>
      <c r="AA24" s="53">
        <f>SUMIF(DataSheet!B:B,Z24,DataSheet!F:F)</f>
        <v>0</v>
      </c>
    </row>
    <row r="25">
      <c r="B25" s="35"/>
      <c r="C25" s="54" t="s">
        <v>70</v>
      </c>
      <c r="D25" s="58"/>
      <c r="E25" s="60"/>
      <c r="F25" s="60"/>
      <c r="G25" s="58"/>
      <c r="H25" s="60"/>
      <c r="I25" s="60"/>
      <c r="J25" s="58"/>
      <c r="K25" s="60"/>
      <c r="L25" s="61"/>
      <c r="M25" s="58"/>
      <c r="N25" s="61"/>
      <c r="O25" s="61"/>
      <c r="P25" s="58"/>
      <c r="Q25" s="61"/>
      <c r="R25" s="61"/>
      <c r="S25" s="58"/>
      <c r="T25" s="61"/>
      <c r="U25" s="61"/>
      <c r="V25" s="58"/>
      <c r="W25" s="61"/>
      <c r="X25" s="61"/>
      <c r="Z25" s="62"/>
      <c r="AA25" s="53">
        <f>SUMIF(DataSheet!B:B,Z25,DataSheet!F:F)</f>
        <v>0</v>
      </c>
    </row>
    <row r="26">
      <c r="B26" s="35"/>
      <c r="C26" s="54" t="s">
        <v>71</v>
      </c>
      <c r="D26" s="58"/>
      <c r="E26" s="60"/>
      <c r="F26" s="60"/>
      <c r="G26" s="58"/>
      <c r="H26" s="60"/>
      <c r="I26" s="60"/>
      <c r="J26" s="58"/>
      <c r="K26" s="60"/>
      <c r="L26" s="61"/>
      <c r="M26" s="58"/>
      <c r="N26" s="61"/>
      <c r="O26" s="61"/>
      <c r="P26" s="58"/>
      <c r="Q26" s="61"/>
      <c r="R26" s="61"/>
      <c r="S26" s="58"/>
      <c r="T26" s="61"/>
      <c r="U26" s="61"/>
      <c r="V26" s="58"/>
      <c r="W26" s="61"/>
      <c r="X26" s="61"/>
      <c r="Z26" s="62"/>
      <c r="AA26" s="53">
        <f>SUMIF(DataSheet!B:B,Z26,DataSheet!F:F)</f>
        <v>0</v>
      </c>
    </row>
    <row r="27">
      <c r="B27" s="35"/>
      <c r="C27" s="54" t="s">
        <v>72</v>
      </c>
      <c r="D27" s="58"/>
      <c r="E27" s="60"/>
      <c r="F27" s="60"/>
      <c r="G27" s="58"/>
      <c r="H27" s="60"/>
      <c r="I27" s="60"/>
      <c r="J27" s="58"/>
      <c r="K27" s="60"/>
      <c r="L27" s="61"/>
      <c r="M27" s="58"/>
      <c r="N27" s="61"/>
      <c r="O27" s="61"/>
      <c r="P27" s="58"/>
      <c r="Q27" s="61"/>
      <c r="R27" s="61"/>
      <c r="S27" s="58"/>
      <c r="T27" s="61"/>
      <c r="U27" s="61"/>
      <c r="V27" s="58"/>
      <c r="W27" s="61"/>
      <c r="X27" s="61"/>
      <c r="Z27" s="62"/>
      <c r="AA27" s="53">
        <f>SUMIF(DataSheet!B:B,Z27,DataSheet!F:F)</f>
        <v>0</v>
      </c>
    </row>
    <row r="28">
      <c r="B28" s="35"/>
      <c r="C28" s="54"/>
      <c r="D28" s="58"/>
      <c r="E28" s="60"/>
      <c r="F28" s="60"/>
      <c r="G28" s="58"/>
      <c r="H28" s="60"/>
      <c r="I28" s="60"/>
      <c r="J28" s="58"/>
      <c r="K28" s="60"/>
      <c r="L28" s="61"/>
      <c r="M28" s="58"/>
      <c r="N28" s="61"/>
      <c r="O28" s="61"/>
      <c r="P28" s="58"/>
      <c r="Q28" s="61"/>
      <c r="R28" s="61"/>
      <c r="S28" s="58"/>
      <c r="T28" s="61"/>
      <c r="U28" s="61"/>
      <c r="V28" s="58"/>
      <c r="W28" s="61"/>
      <c r="X28" s="61"/>
      <c r="Z28" s="58"/>
      <c r="AA28" s="53">
        <f>SUMIF(DataSheet!B:B,Z28,DataSheet!F:F)</f>
        <v>0</v>
      </c>
    </row>
    <row r="29">
      <c r="B29" s="35"/>
      <c r="C29" s="54"/>
      <c r="D29" s="58"/>
      <c r="E29" s="60"/>
      <c r="F29" s="60"/>
      <c r="G29" s="58"/>
      <c r="H29" s="60"/>
      <c r="I29" s="60"/>
      <c r="J29" s="58"/>
      <c r="K29" s="60"/>
      <c r="L29" s="61"/>
      <c r="M29" s="58"/>
      <c r="N29" s="61"/>
      <c r="O29" s="61"/>
      <c r="P29" s="58"/>
      <c r="Q29" s="61"/>
      <c r="R29" s="61"/>
      <c r="S29" s="58"/>
      <c r="T29" s="61"/>
      <c r="U29" s="61"/>
      <c r="V29" s="58"/>
      <c r="W29" s="61"/>
      <c r="X29" s="61"/>
      <c r="Z29" s="62"/>
      <c r="AA29" s="53">
        <f>SUMIF(DataSheet!B:B,Z29,DataSheet!F:F)</f>
        <v>0</v>
      </c>
    </row>
    <row r="30">
      <c r="B30" s="35"/>
      <c r="C30" s="54"/>
      <c r="D30" s="58"/>
      <c r="E30" s="60"/>
      <c r="F30" s="60"/>
      <c r="G30" s="58"/>
      <c r="H30" s="60"/>
      <c r="I30" s="60"/>
      <c r="J30" s="58"/>
      <c r="K30" s="60"/>
      <c r="L30" s="61"/>
      <c r="M30" s="58"/>
      <c r="N30" s="61"/>
      <c r="O30" s="61"/>
      <c r="P30" s="58"/>
      <c r="Q30" s="61"/>
      <c r="R30" s="61"/>
      <c r="S30" s="58"/>
      <c r="T30" s="61"/>
      <c r="U30" s="61"/>
      <c r="V30" s="58"/>
      <c r="W30" s="60"/>
      <c r="X30" s="61"/>
      <c r="Z30" s="62"/>
      <c r="AA30" s="53">
        <f>SUMIF(DataSheet!B:B,Z30,DataSheet!F:F)</f>
        <v>0</v>
      </c>
    </row>
    <row r="31">
      <c r="B31" s="35"/>
      <c r="C31" s="54"/>
      <c r="D31" s="58"/>
      <c r="E31" s="60"/>
      <c r="F31" s="60"/>
      <c r="G31" s="58"/>
      <c r="H31" s="60"/>
      <c r="I31" s="60"/>
      <c r="J31" s="58"/>
      <c r="K31" s="60"/>
      <c r="L31" s="61"/>
      <c r="M31" s="58"/>
      <c r="N31" s="61"/>
      <c r="O31" s="61"/>
      <c r="P31" s="58"/>
      <c r="Q31" s="61"/>
      <c r="R31" s="61"/>
      <c r="S31" s="58"/>
      <c r="T31" s="61"/>
      <c r="U31" s="61"/>
      <c r="V31" s="58"/>
      <c r="W31" s="61"/>
      <c r="X31" s="61"/>
      <c r="Z31" s="62"/>
      <c r="AA31" s="53">
        <f>SUMIF(DataSheet!B:B,Z31,DataSheet!F:F)</f>
        <v>0</v>
      </c>
    </row>
    <row r="32">
      <c r="B32" s="35"/>
      <c r="C32" s="54"/>
      <c r="D32" s="58"/>
      <c r="E32" s="60"/>
      <c r="F32" s="60"/>
      <c r="G32" s="58"/>
      <c r="H32" s="60"/>
      <c r="I32" s="60"/>
      <c r="J32" s="58"/>
      <c r="K32" s="60"/>
      <c r="L32" s="61"/>
      <c r="M32" s="58"/>
      <c r="N32" s="61"/>
      <c r="O32" s="61"/>
      <c r="P32" s="58"/>
      <c r="Q32" s="61"/>
      <c r="R32" s="61"/>
      <c r="S32" s="58"/>
      <c r="T32" s="61"/>
      <c r="U32" s="61"/>
      <c r="V32" s="58"/>
      <c r="W32" s="61"/>
      <c r="X32" s="61"/>
      <c r="Z32" s="62"/>
      <c r="AA32" s="53">
        <f>SUMIF(DataSheet!B:B,Z32,DataSheet!F:F)</f>
        <v>0</v>
      </c>
    </row>
    <row r="33">
      <c r="B33" s="40"/>
      <c r="C33" s="54"/>
      <c r="D33" s="58"/>
      <c r="E33" s="60"/>
      <c r="F33" s="60"/>
      <c r="G33" s="58"/>
      <c r="H33" s="60"/>
      <c r="I33" s="60"/>
      <c r="J33" s="58"/>
      <c r="K33" s="60"/>
      <c r="L33" s="61"/>
      <c r="M33" s="58"/>
      <c r="N33" s="61"/>
      <c r="O33" s="61"/>
      <c r="P33" s="58"/>
      <c r="Q33" s="61"/>
      <c r="R33" s="61"/>
      <c r="S33" s="58"/>
      <c r="T33" s="61"/>
      <c r="U33" s="61"/>
      <c r="V33" s="58"/>
      <c r="W33" s="61"/>
      <c r="X33" s="61"/>
      <c r="Z33" s="62"/>
      <c r="AA33" s="53">
        <f>SUMIF(DataSheet!B:B,Z33,DataSheet!F:F)</f>
        <v>0</v>
      </c>
    </row>
    <row r="36">
      <c r="B36" s="41" t="s">
        <v>21</v>
      </c>
      <c r="C36" s="50"/>
      <c r="D36" s="50" t="s">
        <v>28</v>
      </c>
      <c r="E36" s="26"/>
      <c r="F36" s="27"/>
      <c r="G36" s="50" t="s">
        <v>29</v>
      </c>
      <c r="H36" s="26"/>
      <c r="I36" s="27"/>
      <c r="J36" s="50" t="s">
        <v>30</v>
      </c>
      <c r="K36" s="26"/>
      <c r="L36" s="27"/>
      <c r="M36" s="50" t="s">
        <v>31</v>
      </c>
      <c r="N36" s="26"/>
      <c r="O36" s="27"/>
      <c r="P36" s="50" t="s">
        <v>32</v>
      </c>
      <c r="Q36" s="26"/>
      <c r="R36" s="27"/>
      <c r="S36" s="50" t="s">
        <v>33</v>
      </c>
      <c r="T36" s="26"/>
      <c r="U36" s="27"/>
      <c r="V36" s="50" t="s">
        <v>34</v>
      </c>
      <c r="W36" s="26"/>
      <c r="X36" s="27"/>
      <c r="Z36" s="51" t="s">
        <v>35</v>
      </c>
      <c r="AA36" s="27"/>
      <c r="AC36" s="52" t="s">
        <v>36</v>
      </c>
      <c r="AD36" s="53">
        <f>sum(DataSheet!L3:L163)</f>
        <v>0</v>
      </c>
    </row>
    <row r="37">
      <c r="B37" s="35"/>
      <c r="C37" s="54" t="s">
        <v>37</v>
      </c>
      <c r="D37" s="55"/>
      <c r="E37" s="26"/>
      <c r="F37" s="27"/>
      <c r="G37" s="55"/>
      <c r="H37" s="26"/>
      <c r="I37" s="27"/>
      <c r="J37" s="56"/>
      <c r="K37" s="26"/>
      <c r="L37" s="27"/>
      <c r="M37" s="55"/>
      <c r="N37" s="26"/>
      <c r="O37" s="27"/>
      <c r="P37" s="56"/>
      <c r="Q37" s="26"/>
      <c r="R37" s="27"/>
      <c r="S37" s="55"/>
      <c r="T37" s="26"/>
      <c r="U37" s="27"/>
      <c r="V37" s="56"/>
      <c r="W37" s="26"/>
      <c r="X37" s="27"/>
      <c r="Z37" s="54" t="s">
        <v>38</v>
      </c>
      <c r="AA37" s="54" t="s">
        <v>39</v>
      </c>
      <c r="AC37" s="52" t="s">
        <v>40</v>
      </c>
      <c r="AD37" s="53">
        <f>sum(AA38:AA63)</f>
        <v>0</v>
      </c>
    </row>
    <row r="38">
      <c r="B38" s="35"/>
      <c r="C38" s="54" t="s">
        <v>12</v>
      </c>
      <c r="D38" s="55"/>
      <c r="E38" s="26"/>
      <c r="F38" s="27"/>
      <c r="G38" s="55"/>
      <c r="H38" s="26"/>
      <c r="I38" s="27"/>
      <c r="J38" s="56"/>
      <c r="K38" s="26"/>
      <c r="L38" s="27"/>
      <c r="M38" s="55"/>
      <c r="N38" s="26"/>
      <c r="O38" s="27"/>
      <c r="P38" s="56"/>
      <c r="Q38" s="26"/>
      <c r="R38" s="27"/>
      <c r="S38" s="55"/>
      <c r="T38" s="26"/>
      <c r="U38" s="27"/>
      <c r="V38" s="56"/>
      <c r="W38" s="26"/>
      <c r="X38" s="27"/>
      <c r="Z38" s="57" t="str">
        <f t="shared" ref="Z38:Z63" si="1">Z8</f>
        <v>Laurel</v>
      </c>
      <c r="AA38" s="53">
        <f>SUMIF(DataSheet!H:H,Z38,DataSheet!L:L)</f>
        <v>0</v>
      </c>
    </row>
    <row r="39">
      <c r="B39" s="35"/>
      <c r="C39" s="54" t="s">
        <v>13</v>
      </c>
      <c r="D39" s="55"/>
      <c r="E39" s="26"/>
      <c r="F39" s="27"/>
      <c r="G39" s="55"/>
      <c r="H39" s="26"/>
      <c r="I39" s="27"/>
      <c r="J39" s="56"/>
      <c r="K39" s="26"/>
      <c r="L39" s="27"/>
      <c r="M39" s="55"/>
      <c r="N39" s="26"/>
      <c r="O39" s="27"/>
      <c r="P39" s="56"/>
      <c r="Q39" s="26"/>
      <c r="R39" s="27"/>
      <c r="S39" s="55"/>
      <c r="T39" s="26"/>
      <c r="U39" s="27"/>
      <c r="V39" s="56"/>
      <c r="W39" s="26"/>
      <c r="X39" s="27"/>
      <c r="Z39" s="57" t="str">
        <f t="shared" si="1"/>
        <v>Ryan</v>
      </c>
      <c r="AA39" s="53">
        <f>SUMIF(DataSheet!H:H,Z39,DataSheet!L:L)</f>
        <v>0</v>
      </c>
    </row>
    <row r="40">
      <c r="B40" s="35"/>
      <c r="C40" s="59"/>
      <c r="D40" s="54" t="s">
        <v>38</v>
      </c>
      <c r="E40" s="54" t="s">
        <v>47</v>
      </c>
      <c r="F40" s="54" t="s">
        <v>48</v>
      </c>
      <c r="G40" s="54" t="s">
        <v>38</v>
      </c>
      <c r="H40" s="54" t="s">
        <v>47</v>
      </c>
      <c r="I40" s="54" t="s">
        <v>48</v>
      </c>
      <c r="J40" s="54" t="s">
        <v>38</v>
      </c>
      <c r="K40" s="54" t="s">
        <v>47</v>
      </c>
      <c r="L40" s="54" t="s">
        <v>48</v>
      </c>
      <c r="M40" s="54" t="s">
        <v>38</v>
      </c>
      <c r="N40" s="54" t="s">
        <v>47</v>
      </c>
      <c r="O40" s="54" t="s">
        <v>48</v>
      </c>
      <c r="P40" s="54" t="s">
        <v>38</v>
      </c>
      <c r="Q40" s="54" t="s">
        <v>47</v>
      </c>
      <c r="R40" s="54" t="s">
        <v>48</v>
      </c>
      <c r="S40" s="54" t="s">
        <v>38</v>
      </c>
      <c r="T40" s="54" t="s">
        <v>47</v>
      </c>
      <c r="U40" s="54" t="s">
        <v>48</v>
      </c>
      <c r="V40" s="54" t="s">
        <v>38</v>
      </c>
      <c r="W40" s="54" t="s">
        <v>47</v>
      </c>
      <c r="X40" s="54" t="s">
        <v>48</v>
      </c>
      <c r="Z40" s="57" t="str">
        <f t="shared" si="1"/>
        <v>Amy</v>
      </c>
      <c r="AA40" s="53">
        <f>SUMIF(DataSheet!H:H,Z40,DataSheet!L:L)</f>
        <v>0</v>
      </c>
    </row>
    <row r="41">
      <c r="B41" s="35"/>
      <c r="C41" s="54" t="s">
        <v>50</v>
      </c>
      <c r="D41" s="58"/>
      <c r="E41" s="60"/>
      <c r="F41" s="60"/>
      <c r="G41" s="58"/>
      <c r="H41" s="60"/>
      <c r="I41" s="60"/>
      <c r="J41" s="58"/>
      <c r="K41" s="60"/>
      <c r="L41" s="60"/>
      <c r="M41" s="58"/>
      <c r="N41" s="60"/>
      <c r="O41" s="60"/>
      <c r="P41" s="58"/>
      <c r="Q41" s="60"/>
      <c r="R41" s="60"/>
      <c r="S41" s="58"/>
      <c r="T41" s="60"/>
      <c r="U41" s="60"/>
      <c r="V41" s="58"/>
      <c r="W41" s="60"/>
      <c r="X41" s="60"/>
      <c r="Z41" s="57" t="str">
        <f t="shared" si="1"/>
        <v>Jullie</v>
      </c>
      <c r="AA41" s="53">
        <f>SUMIF(DataSheet!H:H,Z41,DataSheet!L:L)</f>
        <v>0</v>
      </c>
    </row>
    <row r="42">
      <c r="B42" s="35"/>
      <c r="C42" s="54" t="s">
        <v>55</v>
      </c>
      <c r="D42" s="58"/>
      <c r="E42" s="60"/>
      <c r="F42" s="60"/>
      <c r="G42" s="58"/>
      <c r="H42" s="60"/>
      <c r="I42" s="60"/>
      <c r="J42" s="58"/>
      <c r="K42" s="60"/>
      <c r="L42" s="60"/>
      <c r="M42" s="58"/>
      <c r="N42" s="60"/>
      <c r="O42" s="60"/>
      <c r="P42" s="58"/>
      <c r="Q42" s="60"/>
      <c r="R42" s="60"/>
      <c r="S42" s="58"/>
      <c r="T42" s="60"/>
      <c r="U42" s="60"/>
      <c r="V42" s="58"/>
      <c r="W42" s="60"/>
      <c r="X42" s="60"/>
      <c r="Z42" s="57" t="str">
        <f t="shared" si="1"/>
        <v>Stephanie</v>
      </c>
      <c r="AA42" s="53">
        <f>SUMIF(DataSheet!H:H,Z42,DataSheet!L:L)</f>
        <v>0</v>
      </c>
    </row>
    <row r="43">
      <c r="B43" s="35"/>
      <c r="C43" s="54" t="s">
        <v>60</v>
      </c>
      <c r="D43" s="58"/>
      <c r="E43" s="60"/>
      <c r="F43" s="60"/>
      <c r="G43" s="58"/>
      <c r="H43" s="61"/>
      <c r="I43" s="61"/>
      <c r="J43" s="58"/>
      <c r="K43" s="60"/>
      <c r="L43" s="60"/>
      <c r="M43" s="58"/>
      <c r="N43" s="61"/>
      <c r="O43" s="61"/>
      <c r="P43" s="58"/>
      <c r="Q43" s="61"/>
      <c r="R43" s="61"/>
      <c r="S43" s="58"/>
      <c r="T43" s="61"/>
      <c r="U43" s="61"/>
      <c r="V43" s="58"/>
      <c r="W43" s="60"/>
      <c r="X43" s="60"/>
      <c r="Z43" s="57" t="str">
        <f t="shared" si="1"/>
        <v>Ellie</v>
      </c>
      <c r="AA43" s="53">
        <f>SUMIF(DataSheet!H:H,Z43,DataSheet!L:L)</f>
        <v>0</v>
      </c>
    </row>
    <row r="44">
      <c r="B44" s="35"/>
      <c r="C44" s="54" t="s">
        <v>62</v>
      </c>
      <c r="D44" s="58"/>
      <c r="E44" s="60"/>
      <c r="F44" s="60"/>
      <c r="G44" s="58"/>
      <c r="H44" s="60"/>
      <c r="I44" s="60"/>
      <c r="J44" s="58"/>
      <c r="K44" s="60"/>
      <c r="L44" s="60"/>
      <c r="M44" s="58"/>
      <c r="N44" s="60"/>
      <c r="O44" s="60"/>
      <c r="P44" s="58"/>
      <c r="Q44" s="60"/>
      <c r="R44" s="60"/>
      <c r="S44" s="58"/>
      <c r="T44" s="60"/>
      <c r="U44" s="60"/>
      <c r="V44" s="58"/>
      <c r="W44" s="60"/>
      <c r="X44" s="60"/>
      <c r="Z44" s="57" t="str">
        <f t="shared" si="1"/>
        <v>Skye</v>
      </c>
      <c r="AA44" s="53">
        <f>SUMIF(DataSheet!H:H,Z44,DataSheet!L:L)</f>
        <v>0</v>
      </c>
    </row>
    <row r="45">
      <c r="B45" s="35"/>
      <c r="C45" s="54" t="s">
        <v>63</v>
      </c>
      <c r="D45" s="58"/>
      <c r="E45" s="60"/>
      <c r="F45" s="60"/>
      <c r="G45" s="58"/>
      <c r="H45" s="60"/>
      <c r="I45" s="60"/>
      <c r="J45" s="58"/>
      <c r="K45" s="60"/>
      <c r="L45" s="60"/>
      <c r="M45" s="58"/>
      <c r="N45" s="60"/>
      <c r="O45" s="60"/>
      <c r="P45" s="58"/>
      <c r="Q45" s="60"/>
      <c r="R45" s="60"/>
      <c r="S45" s="58"/>
      <c r="T45" s="60"/>
      <c r="U45" s="60"/>
      <c r="V45" s="58"/>
      <c r="W45" s="60"/>
      <c r="X45" s="60"/>
      <c r="Z45" s="57" t="str">
        <f t="shared" si="1"/>
        <v>Rhiannon</v>
      </c>
      <c r="AA45" s="53">
        <f>SUMIF(DataSheet!H:H,Z45,DataSheet!L:L)</f>
        <v>0</v>
      </c>
    </row>
    <row r="46">
      <c r="B46" s="35"/>
      <c r="C46" s="54" t="s">
        <v>63</v>
      </c>
      <c r="D46" s="58"/>
      <c r="E46" s="60"/>
      <c r="F46" s="60"/>
      <c r="G46" s="58"/>
      <c r="H46" s="60"/>
      <c r="I46" s="60"/>
      <c r="J46" s="58"/>
      <c r="K46" s="60"/>
      <c r="L46" s="60"/>
      <c r="M46" s="58"/>
      <c r="N46" s="60"/>
      <c r="O46" s="60"/>
      <c r="P46" s="58"/>
      <c r="Q46" s="60"/>
      <c r="R46" s="60"/>
      <c r="S46" s="58"/>
      <c r="T46" s="60"/>
      <c r="U46" s="60"/>
      <c r="V46" s="58"/>
      <c r="W46" s="60"/>
      <c r="X46" s="60"/>
      <c r="Z46" s="57" t="str">
        <f t="shared" si="1"/>
        <v>Jarrod</v>
      </c>
      <c r="AA46" s="53">
        <f>SUMIF(DataSheet!H:H,Z46,DataSheet!L:L)</f>
        <v>0</v>
      </c>
    </row>
    <row r="47">
      <c r="B47" s="35"/>
      <c r="C47" s="54" t="s">
        <v>63</v>
      </c>
      <c r="D47" s="58"/>
      <c r="E47" s="60"/>
      <c r="F47" s="60"/>
      <c r="G47" s="58"/>
      <c r="H47" s="60"/>
      <c r="I47" s="60"/>
      <c r="J47" s="58"/>
      <c r="K47" s="60"/>
      <c r="L47" s="60"/>
      <c r="M47" s="58"/>
      <c r="N47" s="60"/>
      <c r="O47" s="60"/>
      <c r="P47" s="58"/>
      <c r="Q47" s="60"/>
      <c r="R47" s="60"/>
      <c r="S47" s="58"/>
      <c r="T47" s="60"/>
      <c r="U47" s="60"/>
      <c r="V47" s="58"/>
      <c r="W47" s="60"/>
      <c r="X47" s="60"/>
      <c r="Z47" s="57" t="str">
        <f t="shared" si="1"/>
        <v>Nathalia</v>
      </c>
      <c r="AA47" s="53">
        <f>SUMIF(DataSheet!H:H,Z47,DataSheet!L:L)</f>
        <v>0</v>
      </c>
    </row>
    <row r="48">
      <c r="B48" s="35"/>
      <c r="C48" s="54" t="s">
        <v>63</v>
      </c>
      <c r="D48" s="58"/>
      <c r="E48" s="60"/>
      <c r="F48" s="60"/>
      <c r="G48" s="58"/>
      <c r="H48" s="60"/>
      <c r="I48" s="60"/>
      <c r="J48" s="58"/>
      <c r="K48" s="60"/>
      <c r="L48" s="60"/>
      <c r="M48" s="58"/>
      <c r="N48" s="60"/>
      <c r="O48" s="60"/>
      <c r="P48" s="58"/>
      <c r="Q48" s="60"/>
      <c r="R48" s="60"/>
      <c r="S48" s="58"/>
      <c r="T48" s="60"/>
      <c r="U48" s="60"/>
      <c r="V48" s="58"/>
      <c r="W48" s="60"/>
      <c r="X48" s="60"/>
      <c r="Z48" s="57" t="str">
        <f t="shared" si="1"/>
        <v>Gavin</v>
      </c>
      <c r="AA48" s="53">
        <f>SUMIF(DataSheet!H:H,Z48,DataSheet!L:L)</f>
        <v>0</v>
      </c>
    </row>
    <row r="49">
      <c r="B49" s="35"/>
      <c r="C49" s="54" t="s">
        <v>63</v>
      </c>
      <c r="D49" s="58"/>
      <c r="E49" s="60"/>
      <c r="F49" s="60"/>
      <c r="G49" s="58"/>
      <c r="H49" s="60"/>
      <c r="I49" s="60"/>
      <c r="J49" s="58"/>
      <c r="K49" s="60"/>
      <c r="L49" s="60"/>
      <c r="M49" s="58"/>
      <c r="N49" s="60"/>
      <c r="O49" s="60"/>
      <c r="P49" s="58"/>
      <c r="Q49" s="60"/>
      <c r="R49" s="60"/>
      <c r="S49" s="58"/>
      <c r="T49" s="60"/>
      <c r="U49" s="60"/>
      <c r="V49" s="58"/>
      <c r="W49" s="60"/>
      <c r="X49" s="60"/>
      <c r="Z49" s="57" t="str">
        <f t="shared" si="1"/>
        <v>James</v>
      </c>
      <c r="AA49" s="53">
        <f>SUMIF(DataSheet!H:H,Z49,DataSheet!L:L)</f>
        <v>0</v>
      </c>
    </row>
    <row r="50">
      <c r="B50" s="35"/>
      <c r="C50" s="54" t="s">
        <v>65</v>
      </c>
      <c r="D50" s="58"/>
      <c r="E50" s="60"/>
      <c r="F50" s="60"/>
      <c r="G50" s="58"/>
      <c r="H50" s="60"/>
      <c r="I50" s="60"/>
      <c r="J50" s="58"/>
      <c r="K50" s="60"/>
      <c r="L50" s="61"/>
      <c r="M50" s="58"/>
      <c r="N50" s="61"/>
      <c r="O50" s="61"/>
      <c r="P50" s="58"/>
      <c r="Q50" s="61"/>
      <c r="R50" s="61"/>
      <c r="S50" s="58"/>
      <c r="T50" s="61"/>
      <c r="U50" s="61"/>
      <c r="V50" s="58"/>
      <c r="W50" s="60"/>
      <c r="X50" s="60"/>
      <c r="Z50" s="57" t="str">
        <f t="shared" si="1"/>
        <v>Kaitlyn</v>
      </c>
      <c r="AA50" s="53">
        <f>SUMIF(DataSheet!H:H,Z50,DataSheet!L:L)</f>
        <v>0</v>
      </c>
    </row>
    <row r="51">
      <c r="B51" s="35"/>
      <c r="C51" s="54" t="s">
        <v>66</v>
      </c>
      <c r="D51" s="58"/>
      <c r="E51" s="60"/>
      <c r="F51" s="60"/>
      <c r="G51" s="58"/>
      <c r="H51" s="60"/>
      <c r="I51" s="60"/>
      <c r="J51" s="58"/>
      <c r="K51" s="60"/>
      <c r="L51" s="61"/>
      <c r="M51" s="58"/>
      <c r="N51" s="61"/>
      <c r="O51" s="61"/>
      <c r="P51" s="58"/>
      <c r="Q51" s="61"/>
      <c r="R51" s="61"/>
      <c r="S51" s="58"/>
      <c r="T51" s="61"/>
      <c r="U51" s="61"/>
      <c r="V51" s="58"/>
      <c r="W51" s="60"/>
      <c r="X51" s="60"/>
      <c r="Z51" s="57" t="str">
        <f t="shared" si="1"/>
        <v/>
      </c>
      <c r="AA51" s="53">
        <f>SUMIF(DataSheet!H:H,Z51,DataSheet!L:L)</f>
        <v>0</v>
      </c>
    </row>
    <row r="52">
      <c r="B52" s="35"/>
      <c r="C52" s="54" t="s">
        <v>67</v>
      </c>
      <c r="D52" s="58"/>
      <c r="E52" s="60"/>
      <c r="F52" s="60"/>
      <c r="G52" s="58"/>
      <c r="H52" s="60"/>
      <c r="I52" s="60"/>
      <c r="J52" s="58"/>
      <c r="K52" s="60"/>
      <c r="L52" s="61"/>
      <c r="M52" s="58"/>
      <c r="N52" s="61"/>
      <c r="O52" s="61"/>
      <c r="P52" s="58"/>
      <c r="Q52" s="61"/>
      <c r="R52" s="61"/>
      <c r="S52" s="58"/>
      <c r="T52" s="61"/>
      <c r="U52" s="61"/>
      <c r="V52" s="58"/>
      <c r="W52" s="60"/>
      <c r="X52" s="60"/>
      <c r="Z52" s="57" t="str">
        <f t="shared" si="1"/>
        <v/>
      </c>
      <c r="AA52" s="53">
        <f>SUMIF(DataSheet!H:H,Z52,DataSheet!L:L)</f>
        <v>0</v>
      </c>
    </row>
    <row r="53">
      <c r="B53" s="35"/>
      <c r="C53" s="54" t="s">
        <v>68</v>
      </c>
      <c r="D53" s="58"/>
      <c r="E53" s="60"/>
      <c r="F53" s="60"/>
      <c r="G53" s="58"/>
      <c r="H53" s="60"/>
      <c r="I53" s="60"/>
      <c r="J53" s="58"/>
      <c r="K53" s="60"/>
      <c r="L53" s="61"/>
      <c r="M53" s="58"/>
      <c r="N53" s="61"/>
      <c r="O53" s="61"/>
      <c r="P53" s="58"/>
      <c r="Q53" s="61"/>
      <c r="R53" s="61"/>
      <c r="S53" s="58"/>
      <c r="T53" s="61"/>
      <c r="U53" s="61"/>
      <c r="V53" s="58"/>
      <c r="W53" s="60"/>
      <c r="X53" s="60"/>
      <c r="Z53" s="57" t="str">
        <f t="shared" si="1"/>
        <v/>
      </c>
      <c r="AA53" s="53">
        <f>SUMIF(DataSheet!H:H,Z53,DataSheet!L:L)</f>
        <v>0</v>
      </c>
    </row>
    <row r="54">
      <c r="B54" s="35"/>
      <c r="C54" s="54" t="s">
        <v>69</v>
      </c>
      <c r="D54" s="58"/>
      <c r="E54" s="60"/>
      <c r="F54" s="60"/>
      <c r="G54" s="58"/>
      <c r="H54" s="60"/>
      <c r="I54" s="60"/>
      <c r="J54" s="58"/>
      <c r="K54" s="60"/>
      <c r="L54" s="61"/>
      <c r="M54" s="58"/>
      <c r="N54" s="61"/>
      <c r="O54" s="61"/>
      <c r="P54" s="58"/>
      <c r="Q54" s="61"/>
      <c r="R54" s="61"/>
      <c r="S54" s="58"/>
      <c r="T54" s="61"/>
      <c r="U54" s="61"/>
      <c r="V54" s="58"/>
      <c r="W54" s="61"/>
      <c r="X54" s="61"/>
      <c r="Z54" s="57" t="str">
        <f t="shared" si="1"/>
        <v/>
      </c>
      <c r="AA54" s="53">
        <f>SUMIF(DataSheet!H:H,Z54,DataSheet!L:L)</f>
        <v>0</v>
      </c>
    </row>
    <row r="55">
      <c r="B55" s="35"/>
      <c r="C55" s="54" t="s">
        <v>70</v>
      </c>
      <c r="D55" s="58"/>
      <c r="E55" s="60"/>
      <c r="F55" s="60"/>
      <c r="G55" s="58"/>
      <c r="H55" s="60"/>
      <c r="I55" s="60"/>
      <c r="J55" s="58"/>
      <c r="K55" s="60"/>
      <c r="L55" s="61"/>
      <c r="M55" s="58"/>
      <c r="N55" s="61"/>
      <c r="O55" s="61"/>
      <c r="P55" s="58"/>
      <c r="Q55" s="61"/>
      <c r="R55" s="61"/>
      <c r="S55" s="58"/>
      <c r="T55" s="61"/>
      <c r="U55" s="61"/>
      <c r="V55" s="58"/>
      <c r="W55" s="61"/>
      <c r="X55" s="61"/>
      <c r="Z55" s="57" t="str">
        <f t="shared" si="1"/>
        <v/>
      </c>
      <c r="AA55" s="53">
        <f>SUMIF(DataSheet!H:H,Z55,DataSheet!L:L)</f>
        <v>0</v>
      </c>
    </row>
    <row r="56">
      <c r="B56" s="35"/>
      <c r="C56" s="54" t="s">
        <v>71</v>
      </c>
      <c r="D56" s="58"/>
      <c r="E56" s="60"/>
      <c r="F56" s="60"/>
      <c r="G56" s="58"/>
      <c r="H56" s="60"/>
      <c r="I56" s="60"/>
      <c r="J56" s="58"/>
      <c r="K56" s="60"/>
      <c r="L56" s="61"/>
      <c r="M56" s="58"/>
      <c r="N56" s="61"/>
      <c r="O56" s="61"/>
      <c r="P56" s="58"/>
      <c r="Q56" s="61"/>
      <c r="R56" s="61"/>
      <c r="S56" s="58"/>
      <c r="T56" s="61"/>
      <c r="U56" s="61"/>
      <c r="V56" s="58"/>
      <c r="W56" s="61"/>
      <c r="X56" s="61"/>
      <c r="Z56" s="57" t="str">
        <f t="shared" si="1"/>
        <v/>
      </c>
      <c r="AA56" s="53">
        <f>SUMIF(DataSheet!H:H,Z56,DataSheet!L:L)</f>
        <v>0</v>
      </c>
    </row>
    <row r="57">
      <c r="B57" s="35"/>
      <c r="C57" s="54" t="s">
        <v>72</v>
      </c>
      <c r="D57" s="58"/>
      <c r="E57" s="60"/>
      <c r="F57" s="60"/>
      <c r="G57" s="58"/>
      <c r="H57" s="60"/>
      <c r="I57" s="60"/>
      <c r="J57" s="58"/>
      <c r="K57" s="60"/>
      <c r="L57" s="61"/>
      <c r="M57" s="58"/>
      <c r="N57" s="61"/>
      <c r="O57" s="61"/>
      <c r="P57" s="58"/>
      <c r="Q57" s="61"/>
      <c r="R57" s="61"/>
      <c r="S57" s="58"/>
      <c r="T57" s="61"/>
      <c r="U57" s="61"/>
      <c r="V57" s="58"/>
      <c r="W57" s="61"/>
      <c r="X57" s="61"/>
      <c r="Z57" s="57" t="str">
        <f t="shared" si="1"/>
        <v/>
      </c>
      <c r="AA57" s="53">
        <f>SUMIF(DataSheet!H:H,Z57,DataSheet!L:L)</f>
        <v>0</v>
      </c>
    </row>
    <row r="58">
      <c r="B58" s="35"/>
      <c r="C58" s="54"/>
      <c r="D58" s="58"/>
      <c r="E58" s="60"/>
      <c r="F58" s="60"/>
      <c r="G58" s="58"/>
      <c r="H58" s="60"/>
      <c r="I58" s="60"/>
      <c r="J58" s="58"/>
      <c r="K58" s="60"/>
      <c r="L58" s="61"/>
      <c r="M58" s="58"/>
      <c r="N58" s="61"/>
      <c r="O58" s="61"/>
      <c r="P58" s="58"/>
      <c r="Q58" s="61"/>
      <c r="R58" s="61"/>
      <c r="S58" s="58"/>
      <c r="T58" s="61"/>
      <c r="U58" s="61"/>
      <c r="V58" s="58"/>
      <c r="W58" s="61"/>
      <c r="X58" s="61"/>
      <c r="Z58" s="57" t="str">
        <f t="shared" si="1"/>
        <v/>
      </c>
      <c r="AA58" s="53">
        <f>SUMIF(DataSheet!H:H,Z58,DataSheet!L:L)</f>
        <v>0</v>
      </c>
    </row>
    <row r="59">
      <c r="B59" s="35"/>
      <c r="C59" s="54"/>
      <c r="D59" s="58"/>
      <c r="E59" s="60"/>
      <c r="F59" s="60"/>
      <c r="G59" s="58"/>
      <c r="H59" s="60"/>
      <c r="I59" s="60"/>
      <c r="J59" s="58"/>
      <c r="K59" s="60"/>
      <c r="L59" s="61"/>
      <c r="M59" s="58"/>
      <c r="N59" s="61"/>
      <c r="O59" s="61"/>
      <c r="P59" s="58"/>
      <c r="Q59" s="61"/>
      <c r="R59" s="61"/>
      <c r="S59" s="58"/>
      <c r="T59" s="61"/>
      <c r="U59" s="61"/>
      <c r="V59" s="58"/>
      <c r="W59" s="61"/>
      <c r="X59" s="61"/>
      <c r="Z59" s="57" t="str">
        <f t="shared" si="1"/>
        <v/>
      </c>
      <c r="AA59" s="53">
        <f>SUMIF(DataSheet!H:H,Z59,DataSheet!L:L)</f>
        <v>0</v>
      </c>
    </row>
    <row r="60">
      <c r="B60" s="35"/>
      <c r="C60" s="54"/>
      <c r="D60" s="58"/>
      <c r="E60" s="60"/>
      <c r="F60" s="60"/>
      <c r="G60" s="58"/>
      <c r="H60" s="60"/>
      <c r="I60" s="60"/>
      <c r="J60" s="58"/>
      <c r="K60" s="60"/>
      <c r="L60" s="61"/>
      <c r="M60" s="58"/>
      <c r="N60" s="61"/>
      <c r="O60" s="61"/>
      <c r="P60" s="58"/>
      <c r="Q60" s="61"/>
      <c r="R60" s="61"/>
      <c r="S60" s="58"/>
      <c r="T60" s="61"/>
      <c r="U60" s="61"/>
      <c r="V60" s="58"/>
      <c r="W60" s="61"/>
      <c r="X60" s="61"/>
      <c r="Z60" s="57" t="str">
        <f t="shared" si="1"/>
        <v/>
      </c>
      <c r="AA60" s="53">
        <f>SUMIF(DataSheet!H:H,Z60,DataSheet!L:L)</f>
        <v>0</v>
      </c>
    </row>
    <row r="61">
      <c r="B61" s="35"/>
      <c r="C61" s="54"/>
      <c r="D61" s="58"/>
      <c r="E61" s="60"/>
      <c r="F61" s="60"/>
      <c r="G61" s="58"/>
      <c r="H61" s="60"/>
      <c r="I61" s="60"/>
      <c r="J61" s="58"/>
      <c r="K61" s="60"/>
      <c r="L61" s="61"/>
      <c r="M61" s="58"/>
      <c r="N61" s="61"/>
      <c r="O61" s="61"/>
      <c r="P61" s="58"/>
      <c r="Q61" s="61"/>
      <c r="R61" s="61"/>
      <c r="S61" s="58"/>
      <c r="T61" s="61"/>
      <c r="U61" s="61"/>
      <c r="V61" s="58"/>
      <c r="W61" s="61"/>
      <c r="X61" s="61"/>
      <c r="Z61" s="57" t="str">
        <f t="shared" si="1"/>
        <v/>
      </c>
      <c r="AA61" s="53">
        <f>SUMIF(DataSheet!H:H,Z61,DataSheet!L:L)</f>
        <v>0</v>
      </c>
    </row>
    <row r="62">
      <c r="B62" s="35"/>
      <c r="C62" s="54"/>
      <c r="D62" s="58"/>
      <c r="E62" s="60"/>
      <c r="F62" s="60"/>
      <c r="G62" s="58"/>
      <c r="H62" s="60"/>
      <c r="I62" s="60"/>
      <c r="J62" s="58"/>
      <c r="K62" s="60"/>
      <c r="L62" s="61"/>
      <c r="M62" s="58"/>
      <c r="N62" s="61"/>
      <c r="O62" s="61"/>
      <c r="P62" s="58"/>
      <c r="Q62" s="61"/>
      <c r="R62" s="61"/>
      <c r="S62" s="58"/>
      <c r="T62" s="61"/>
      <c r="U62" s="61"/>
      <c r="V62" s="58"/>
      <c r="W62" s="61"/>
      <c r="X62" s="61"/>
      <c r="Z62" s="57" t="str">
        <f t="shared" si="1"/>
        <v/>
      </c>
      <c r="AA62" s="53">
        <f>SUMIF(DataSheet!H:H,Z62,DataSheet!L:L)</f>
        <v>0</v>
      </c>
    </row>
    <row r="63">
      <c r="B63" s="40"/>
      <c r="C63" s="54"/>
      <c r="D63" s="58"/>
      <c r="E63" s="60"/>
      <c r="F63" s="60"/>
      <c r="G63" s="58"/>
      <c r="H63" s="60"/>
      <c r="I63" s="60"/>
      <c r="J63" s="58"/>
      <c r="K63" s="60"/>
      <c r="L63" s="61"/>
      <c r="M63" s="58"/>
      <c r="N63" s="61"/>
      <c r="O63" s="61"/>
      <c r="P63" s="58"/>
      <c r="Q63" s="61"/>
      <c r="R63" s="61"/>
      <c r="S63" s="58"/>
      <c r="T63" s="61"/>
      <c r="U63" s="61"/>
      <c r="V63" s="58"/>
      <c r="W63" s="61"/>
      <c r="X63" s="61"/>
      <c r="Z63" s="57" t="str">
        <f t="shared" si="1"/>
        <v/>
      </c>
      <c r="AA63" s="53">
        <f>SUMIF(DataSheet!H:H,Z63,DataSheet!L:L)</f>
        <v>0</v>
      </c>
    </row>
    <row r="64">
      <c r="B64" s="63"/>
      <c r="C64" s="64"/>
      <c r="D64" s="64"/>
      <c r="E64" s="64"/>
      <c r="F64" s="64"/>
      <c r="G64" s="64"/>
      <c r="H64" s="64"/>
      <c r="I64" s="64"/>
      <c r="J64" s="64"/>
      <c r="K64" s="64"/>
      <c r="L64" s="64"/>
      <c r="M64" s="64"/>
      <c r="N64" s="64"/>
      <c r="O64" s="64"/>
      <c r="P64" s="64"/>
      <c r="Q64" s="64"/>
      <c r="R64" s="64"/>
    </row>
    <row r="65">
      <c r="B65" s="63"/>
      <c r="C65" s="65"/>
      <c r="D65" s="64"/>
      <c r="E65" s="64"/>
      <c r="F65" s="64"/>
      <c r="G65" s="64"/>
      <c r="H65" s="64"/>
      <c r="I65" s="64"/>
      <c r="J65" s="64"/>
      <c r="K65" s="64"/>
      <c r="L65" s="64"/>
      <c r="M65" s="64"/>
      <c r="N65" s="64"/>
      <c r="O65" s="64"/>
      <c r="P65" s="64"/>
      <c r="Q65" s="64"/>
      <c r="R65" s="64"/>
    </row>
    <row r="66">
      <c r="B66" s="42" t="s">
        <v>22</v>
      </c>
      <c r="C66" s="50"/>
      <c r="D66" s="50" t="s">
        <v>28</v>
      </c>
      <c r="E66" s="26"/>
      <c r="F66" s="27"/>
      <c r="G66" s="50" t="s">
        <v>29</v>
      </c>
      <c r="H66" s="26"/>
      <c r="I66" s="27"/>
      <c r="J66" s="50" t="s">
        <v>30</v>
      </c>
      <c r="K66" s="26"/>
      <c r="L66" s="27"/>
      <c r="M66" s="50" t="s">
        <v>31</v>
      </c>
      <c r="N66" s="26"/>
      <c r="O66" s="27"/>
      <c r="P66" s="50" t="s">
        <v>32</v>
      </c>
      <c r="Q66" s="26"/>
      <c r="R66" s="27"/>
      <c r="S66" s="50" t="s">
        <v>33</v>
      </c>
      <c r="T66" s="26"/>
      <c r="U66" s="27"/>
      <c r="V66" s="50" t="s">
        <v>34</v>
      </c>
      <c r="W66" s="26"/>
      <c r="X66" s="27"/>
      <c r="Z66" s="51" t="s">
        <v>35</v>
      </c>
      <c r="AA66" s="27"/>
      <c r="AC66" s="52" t="s">
        <v>36</v>
      </c>
      <c r="AD66" s="53">
        <f>sum(DataSheet!R3:R163)</f>
        <v>0</v>
      </c>
    </row>
    <row r="67">
      <c r="B67" s="35"/>
      <c r="C67" s="54" t="s">
        <v>37</v>
      </c>
      <c r="D67" s="55"/>
      <c r="E67" s="26"/>
      <c r="F67" s="27"/>
      <c r="G67" s="55"/>
      <c r="H67" s="26"/>
      <c r="I67" s="27"/>
      <c r="J67" s="56"/>
      <c r="K67" s="26"/>
      <c r="L67" s="27"/>
      <c r="M67" s="55"/>
      <c r="N67" s="26"/>
      <c r="O67" s="27"/>
      <c r="P67" s="56"/>
      <c r="Q67" s="26"/>
      <c r="R67" s="27"/>
      <c r="S67" s="55"/>
      <c r="T67" s="26"/>
      <c r="U67" s="27"/>
      <c r="V67" s="56"/>
      <c r="W67" s="26"/>
      <c r="X67" s="27"/>
      <c r="Z67" s="54" t="s">
        <v>38</v>
      </c>
      <c r="AA67" s="54" t="s">
        <v>39</v>
      </c>
      <c r="AC67" s="52" t="s">
        <v>40</v>
      </c>
      <c r="AD67" s="53">
        <f>sum(AA68:AA93)</f>
        <v>0</v>
      </c>
    </row>
    <row r="68">
      <c r="B68" s="35"/>
      <c r="C68" s="54" t="s">
        <v>12</v>
      </c>
      <c r="D68" s="55"/>
      <c r="E68" s="26"/>
      <c r="F68" s="27"/>
      <c r="G68" s="55"/>
      <c r="H68" s="26"/>
      <c r="I68" s="27"/>
      <c r="J68" s="56"/>
      <c r="K68" s="26"/>
      <c r="L68" s="27"/>
      <c r="M68" s="55"/>
      <c r="N68" s="26"/>
      <c r="O68" s="27"/>
      <c r="P68" s="56"/>
      <c r="Q68" s="26"/>
      <c r="R68" s="27"/>
      <c r="S68" s="55"/>
      <c r="T68" s="26"/>
      <c r="U68" s="27"/>
      <c r="V68" s="56"/>
      <c r="W68" s="26"/>
      <c r="X68" s="27"/>
      <c r="Z68" s="57" t="s">
        <v>42</v>
      </c>
      <c r="AA68" s="53">
        <f>SUMIF(DataSheet!N:N,Z68,DataSheet!R:R)</f>
        <v>0</v>
      </c>
    </row>
    <row r="69">
      <c r="B69" s="35"/>
      <c r="C69" s="54" t="s">
        <v>13</v>
      </c>
      <c r="D69" s="55"/>
      <c r="E69" s="26"/>
      <c r="F69" s="27"/>
      <c r="G69" s="55"/>
      <c r="H69" s="26"/>
      <c r="I69" s="27"/>
      <c r="J69" s="56"/>
      <c r="K69" s="26"/>
      <c r="L69" s="27"/>
      <c r="M69" s="55"/>
      <c r="N69" s="26"/>
      <c r="O69" s="27"/>
      <c r="P69" s="56"/>
      <c r="Q69" s="26"/>
      <c r="R69" s="27"/>
      <c r="S69" s="55"/>
      <c r="T69" s="26"/>
      <c r="U69" s="27"/>
      <c r="V69" s="56"/>
      <c r="W69" s="26"/>
      <c r="X69" s="27"/>
      <c r="Z69" s="58" t="s">
        <v>17</v>
      </c>
      <c r="AA69" s="53">
        <f>SUMIF(DataSheet!N:N,Z69,DataSheet!R:R)</f>
        <v>0</v>
      </c>
    </row>
    <row r="70">
      <c r="B70" s="35"/>
      <c r="C70" s="59"/>
      <c r="D70" s="54" t="s">
        <v>38</v>
      </c>
      <c r="E70" s="54" t="s">
        <v>47</v>
      </c>
      <c r="F70" s="54" t="s">
        <v>48</v>
      </c>
      <c r="G70" s="54" t="s">
        <v>38</v>
      </c>
      <c r="H70" s="54" t="s">
        <v>47</v>
      </c>
      <c r="I70" s="54" t="s">
        <v>48</v>
      </c>
      <c r="J70" s="54" t="s">
        <v>38</v>
      </c>
      <c r="K70" s="54" t="s">
        <v>47</v>
      </c>
      <c r="L70" s="54" t="s">
        <v>48</v>
      </c>
      <c r="M70" s="54" t="s">
        <v>38</v>
      </c>
      <c r="N70" s="54" t="s">
        <v>47</v>
      </c>
      <c r="O70" s="54" t="s">
        <v>48</v>
      </c>
      <c r="P70" s="54" t="s">
        <v>38</v>
      </c>
      <c r="Q70" s="54" t="s">
        <v>47</v>
      </c>
      <c r="R70" s="54" t="s">
        <v>48</v>
      </c>
      <c r="S70" s="54" t="s">
        <v>38</v>
      </c>
      <c r="T70" s="54" t="s">
        <v>47</v>
      </c>
      <c r="U70" s="54" t="s">
        <v>48</v>
      </c>
      <c r="V70" s="54" t="s">
        <v>38</v>
      </c>
      <c r="W70" s="54" t="s">
        <v>47</v>
      </c>
      <c r="X70" s="54" t="s">
        <v>48</v>
      </c>
      <c r="Z70" s="58" t="s">
        <v>49</v>
      </c>
      <c r="AA70" s="53">
        <f>SUMIF(DataSheet!N:N,Z70,DataSheet!R:R)</f>
        <v>0</v>
      </c>
    </row>
    <row r="71">
      <c r="B71" s="35"/>
      <c r="C71" s="54" t="s">
        <v>50</v>
      </c>
      <c r="D71" s="58"/>
      <c r="E71" s="60"/>
      <c r="F71" s="60"/>
      <c r="G71" s="58"/>
      <c r="H71" s="60"/>
      <c r="I71" s="60"/>
      <c r="J71" s="58"/>
      <c r="K71" s="60"/>
      <c r="L71" s="60"/>
      <c r="M71" s="58"/>
      <c r="N71" s="60"/>
      <c r="O71" s="60"/>
      <c r="P71" s="58"/>
      <c r="Q71" s="60"/>
      <c r="R71" s="60"/>
      <c r="S71" s="58"/>
      <c r="T71" s="60"/>
      <c r="U71" s="60"/>
      <c r="V71" s="58"/>
      <c r="W71" s="60"/>
      <c r="X71" s="60"/>
      <c r="Z71" s="58" t="s">
        <v>54</v>
      </c>
      <c r="AA71" s="53">
        <f>SUMIF(DataSheet!N:N,Z71,DataSheet!R:R)</f>
        <v>0</v>
      </c>
    </row>
    <row r="72">
      <c r="B72" s="35"/>
      <c r="C72" s="54" t="s">
        <v>55</v>
      </c>
      <c r="D72" s="58"/>
      <c r="E72" s="60"/>
      <c r="F72" s="60"/>
      <c r="G72" s="58"/>
      <c r="H72" s="60"/>
      <c r="I72" s="60"/>
      <c r="J72" s="58"/>
      <c r="K72" s="60"/>
      <c r="L72" s="60"/>
      <c r="M72" s="58"/>
      <c r="N72" s="60"/>
      <c r="O72" s="60"/>
      <c r="P72" s="58"/>
      <c r="Q72" s="60"/>
      <c r="R72" s="60"/>
      <c r="S72" s="58"/>
      <c r="T72" s="60"/>
      <c r="U72" s="60"/>
      <c r="V72" s="58"/>
      <c r="W72" s="60"/>
      <c r="X72" s="60"/>
      <c r="Z72" s="58" t="s">
        <v>58</v>
      </c>
      <c r="AA72" s="53">
        <f>SUMIF(DataSheet!N:N,Z72,DataSheet!R:R)</f>
        <v>0</v>
      </c>
    </row>
    <row r="73">
      <c r="B73" s="35"/>
      <c r="C73" s="54" t="s">
        <v>60</v>
      </c>
      <c r="D73" s="58"/>
      <c r="E73" s="60"/>
      <c r="F73" s="60"/>
      <c r="G73" s="58"/>
      <c r="H73" s="61"/>
      <c r="I73" s="61"/>
      <c r="J73" s="58"/>
      <c r="K73" s="60"/>
      <c r="L73" s="60"/>
      <c r="M73" s="58"/>
      <c r="N73" s="61"/>
      <c r="O73" s="61"/>
      <c r="P73" s="58"/>
      <c r="Q73" s="61"/>
      <c r="R73" s="61"/>
      <c r="S73" s="58"/>
      <c r="T73" s="61"/>
      <c r="U73" s="61"/>
      <c r="V73" s="58"/>
      <c r="W73" s="60"/>
      <c r="X73" s="60"/>
      <c r="Z73" s="58" t="s">
        <v>59</v>
      </c>
      <c r="AA73" s="53">
        <f>SUMIF(DataSheet!N:N,Z73,DataSheet!R:R)</f>
        <v>0</v>
      </c>
    </row>
    <row r="74">
      <c r="B74" s="35"/>
      <c r="C74" s="54" t="s">
        <v>62</v>
      </c>
      <c r="D74" s="58"/>
      <c r="E74" s="60"/>
      <c r="F74" s="60"/>
      <c r="G74" s="58"/>
      <c r="H74" s="60"/>
      <c r="I74" s="60"/>
      <c r="J74" s="58"/>
      <c r="K74" s="60"/>
      <c r="L74" s="60"/>
      <c r="M74" s="58"/>
      <c r="N74" s="60"/>
      <c r="O74" s="60"/>
      <c r="P74" s="58"/>
      <c r="Q74" s="60"/>
      <c r="R74" s="60"/>
      <c r="S74" s="58"/>
      <c r="T74" s="60"/>
      <c r="U74" s="60"/>
      <c r="V74" s="58"/>
      <c r="W74" s="60"/>
      <c r="X74" s="60"/>
      <c r="Z74" s="58" t="s">
        <v>51</v>
      </c>
      <c r="AA74" s="53">
        <f>SUMIF(DataSheet!N:N,Z74,DataSheet!R:R)</f>
        <v>0</v>
      </c>
    </row>
    <row r="75">
      <c r="B75" s="35"/>
      <c r="C75" s="54" t="s">
        <v>63</v>
      </c>
      <c r="D75" s="58"/>
      <c r="E75" s="60"/>
      <c r="F75" s="60"/>
      <c r="G75" s="58"/>
      <c r="H75" s="60"/>
      <c r="I75" s="60"/>
      <c r="J75" s="58"/>
      <c r="K75" s="60"/>
      <c r="L75" s="60"/>
      <c r="M75" s="58"/>
      <c r="N75" s="60"/>
      <c r="O75" s="60"/>
      <c r="P75" s="58"/>
      <c r="Q75" s="60"/>
      <c r="R75" s="60"/>
      <c r="S75" s="58"/>
      <c r="T75" s="60"/>
      <c r="U75" s="60"/>
      <c r="V75" s="58"/>
      <c r="W75" s="60"/>
      <c r="X75" s="60"/>
      <c r="Z75" s="58" t="s">
        <v>56</v>
      </c>
      <c r="AA75" s="53">
        <f>SUMIF(DataSheet!N:N,Z75,DataSheet!R:R)</f>
        <v>0</v>
      </c>
    </row>
    <row r="76">
      <c r="B76" s="35"/>
      <c r="C76" s="54" t="s">
        <v>63</v>
      </c>
      <c r="D76" s="58"/>
      <c r="E76" s="60"/>
      <c r="F76" s="60"/>
      <c r="G76" s="58"/>
      <c r="H76" s="60"/>
      <c r="I76" s="60"/>
      <c r="J76" s="58"/>
      <c r="K76" s="60"/>
      <c r="L76" s="60"/>
      <c r="M76" s="58"/>
      <c r="N76" s="60"/>
      <c r="O76" s="60"/>
      <c r="P76" s="58"/>
      <c r="Q76" s="60"/>
      <c r="R76" s="60"/>
      <c r="S76" s="58"/>
      <c r="T76" s="60"/>
      <c r="U76" s="60"/>
      <c r="V76" s="58"/>
      <c r="W76" s="60"/>
      <c r="X76" s="60"/>
      <c r="Z76" s="58" t="s">
        <v>64</v>
      </c>
      <c r="AA76" s="53">
        <f>SUMIF(DataSheet!N:N,Z76,DataSheet!R:R)</f>
        <v>0</v>
      </c>
    </row>
    <row r="77">
      <c r="B77" s="35"/>
      <c r="C77" s="54" t="s">
        <v>63</v>
      </c>
      <c r="D77" s="58"/>
      <c r="E77" s="60"/>
      <c r="F77" s="60"/>
      <c r="G77" s="58"/>
      <c r="H77" s="60"/>
      <c r="I77" s="60"/>
      <c r="J77" s="58"/>
      <c r="K77" s="60"/>
      <c r="L77" s="60"/>
      <c r="M77" s="58"/>
      <c r="N77" s="60"/>
      <c r="O77" s="60"/>
      <c r="P77" s="58"/>
      <c r="Q77" s="60"/>
      <c r="R77" s="60"/>
      <c r="S77" s="58"/>
      <c r="T77" s="60"/>
      <c r="U77" s="60"/>
      <c r="V77" s="58"/>
      <c r="W77" s="60"/>
      <c r="X77" s="60"/>
      <c r="Z77" s="58" t="s">
        <v>52</v>
      </c>
      <c r="AA77" s="53">
        <f>SUMIF(DataSheet!N:N,Z77,DataSheet!R:R)</f>
        <v>0</v>
      </c>
    </row>
    <row r="78">
      <c r="B78" s="35"/>
      <c r="C78" s="54" t="s">
        <v>63</v>
      </c>
      <c r="D78" s="58"/>
      <c r="E78" s="60"/>
      <c r="F78" s="60"/>
      <c r="G78" s="58"/>
      <c r="H78" s="60"/>
      <c r="I78" s="60"/>
      <c r="J78" s="58"/>
      <c r="K78" s="60"/>
      <c r="L78" s="60"/>
      <c r="M78" s="58"/>
      <c r="N78" s="60"/>
      <c r="O78" s="60"/>
      <c r="P78" s="58"/>
      <c r="Q78" s="60"/>
      <c r="R78" s="60"/>
      <c r="S78" s="58"/>
      <c r="T78" s="60"/>
      <c r="U78" s="60"/>
      <c r="V78" s="58"/>
      <c r="W78" s="60"/>
      <c r="X78" s="60"/>
      <c r="Z78" s="58" t="s">
        <v>53</v>
      </c>
      <c r="AA78" s="53">
        <f>SUMIF(DataSheet!N:N,Z78,DataSheet!R:R)</f>
        <v>0</v>
      </c>
    </row>
    <row r="79">
      <c r="B79" s="35"/>
      <c r="C79" s="54" t="s">
        <v>63</v>
      </c>
      <c r="D79" s="58"/>
      <c r="E79" s="60"/>
      <c r="F79" s="60"/>
      <c r="G79" s="58"/>
      <c r="H79" s="60"/>
      <c r="I79" s="60"/>
      <c r="J79" s="58"/>
      <c r="K79" s="60"/>
      <c r="L79" s="60"/>
      <c r="M79" s="58"/>
      <c r="N79" s="60"/>
      <c r="O79" s="60"/>
      <c r="P79" s="58"/>
      <c r="Q79" s="60"/>
      <c r="R79" s="60"/>
      <c r="S79" s="58"/>
      <c r="T79" s="60"/>
      <c r="U79" s="60"/>
      <c r="V79" s="58"/>
      <c r="W79" s="60"/>
      <c r="X79" s="60"/>
      <c r="Z79" s="58" t="s">
        <v>57</v>
      </c>
      <c r="AA79" s="53">
        <f>SUMIF(DataSheet!N:N,Z79,DataSheet!R:R)</f>
        <v>0</v>
      </c>
    </row>
    <row r="80">
      <c r="B80" s="35"/>
      <c r="C80" s="54" t="s">
        <v>65</v>
      </c>
      <c r="D80" s="58"/>
      <c r="E80" s="60"/>
      <c r="F80" s="60"/>
      <c r="G80" s="58"/>
      <c r="H80" s="60"/>
      <c r="I80" s="60"/>
      <c r="J80" s="58"/>
      <c r="K80" s="60"/>
      <c r="L80" s="61"/>
      <c r="M80" s="58"/>
      <c r="N80" s="61"/>
      <c r="O80" s="61"/>
      <c r="P80" s="58"/>
      <c r="Q80" s="61"/>
      <c r="R80" s="61"/>
      <c r="S80" s="58"/>
      <c r="T80" s="61"/>
      <c r="U80" s="61"/>
      <c r="V80" s="58"/>
      <c r="W80" s="60"/>
      <c r="X80" s="60"/>
      <c r="Z80" s="58" t="s">
        <v>61</v>
      </c>
      <c r="AA80" s="53">
        <f>SUMIF(DataSheet!N:N,Z80,DataSheet!R:R)</f>
        <v>0</v>
      </c>
    </row>
    <row r="81">
      <c r="B81" s="35"/>
      <c r="C81" s="54" t="s">
        <v>66</v>
      </c>
      <c r="D81" s="58"/>
      <c r="E81" s="60"/>
      <c r="F81" s="60"/>
      <c r="G81" s="58"/>
      <c r="H81" s="60"/>
      <c r="I81" s="60"/>
      <c r="J81" s="58"/>
      <c r="K81" s="60"/>
      <c r="L81" s="61"/>
      <c r="M81" s="58"/>
      <c r="N81" s="61"/>
      <c r="O81" s="61"/>
      <c r="P81" s="58"/>
      <c r="Q81" s="61"/>
      <c r="R81" s="61"/>
      <c r="S81" s="58"/>
      <c r="T81" s="61"/>
      <c r="U81" s="61"/>
      <c r="V81" s="58"/>
      <c r="W81" s="60"/>
      <c r="X81" s="60"/>
      <c r="Z81" s="62"/>
      <c r="AA81" s="53">
        <f>SUMIF(DataSheet!N:N,Z81,DataSheet!R:R)</f>
        <v>0</v>
      </c>
    </row>
    <row r="82">
      <c r="B82" s="35"/>
      <c r="C82" s="54" t="s">
        <v>67</v>
      </c>
      <c r="D82" s="58"/>
      <c r="E82" s="60"/>
      <c r="F82" s="60"/>
      <c r="G82" s="58"/>
      <c r="H82" s="60"/>
      <c r="I82" s="60"/>
      <c r="J82" s="58"/>
      <c r="K82" s="60"/>
      <c r="L82" s="61"/>
      <c r="M82" s="58"/>
      <c r="N82" s="61"/>
      <c r="O82" s="61"/>
      <c r="P82" s="58"/>
      <c r="Q82" s="61"/>
      <c r="R82" s="61"/>
      <c r="S82" s="58"/>
      <c r="T82" s="61"/>
      <c r="U82" s="61"/>
      <c r="V82" s="58"/>
      <c r="W82" s="60"/>
      <c r="X82" s="60"/>
      <c r="Z82" s="62"/>
      <c r="AA82" s="53">
        <f>SUMIF(DataSheet!N:N,Z82,DataSheet!R:R)</f>
        <v>0</v>
      </c>
    </row>
    <row r="83">
      <c r="B83" s="35"/>
      <c r="C83" s="54" t="s">
        <v>68</v>
      </c>
      <c r="D83" s="58"/>
      <c r="E83" s="60"/>
      <c r="F83" s="60"/>
      <c r="G83" s="58"/>
      <c r="H83" s="60"/>
      <c r="I83" s="60"/>
      <c r="J83" s="58"/>
      <c r="K83" s="60"/>
      <c r="L83" s="61"/>
      <c r="M83" s="58"/>
      <c r="N83" s="61"/>
      <c r="O83" s="61"/>
      <c r="P83" s="58"/>
      <c r="Q83" s="61"/>
      <c r="R83" s="61"/>
      <c r="S83" s="58"/>
      <c r="T83" s="61"/>
      <c r="U83" s="61"/>
      <c r="V83" s="58"/>
      <c r="W83" s="60"/>
      <c r="X83" s="60"/>
      <c r="Z83" s="62"/>
      <c r="AA83" s="53">
        <f>SUMIF(DataSheet!N:N,Z83,DataSheet!R:R)</f>
        <v>0</v>
      </c>
    </row>
    <row r="84">
      <c r="B84" s="35"/>
      <c r="C84" s="54" t="s">
        <v>69</v>
      </c>
      <c r="D84" s="58"/>
      <c r="E84" s="60"/>
      <c r="F84" s="60"/>
      <c r="G84" s="58"/>
      <c r="H84" s="60"/>
      <c r="I84" s="60"/>
      <c r="J84" s="58"/>
      <c r="K84" s="60"/>
      <c r="L84" s="61"/>
      <c r="M84" s="58"/>
      <c r="N84" s="61"/>
      <c r="O84" s="61"/>
      <c r="P84" s="58"/>
      <c r="Q84" s="61"/>
      <c r="R84" s="61"/>
      <c r="S84" s="58"/>
      <c r="T84" s="61"/>
      <c r="U84" s="61"/>
      <c r="V84" s="58"/>
      <c r="W84" s="61"/>
      <c r="X84" s="61"/>
      <c r="Z84" s="62"/>
      <c r="AA84" s="53">
        <f>SUMIF(DataSheet!N:N,Z84,DataSheet!R:R)</f>
        <v>0</v>
      </c>
    </row>
    <row r="85">
      <c r="B85" s="35"/>
      <c r="C85" s="54" t="s">
        <v>70</v>
      </c>
      <c r="D85" s="58"/>
      <c r="E85" s="60"/>
      <c r="F85" s="60"/>
      <c r="G85" s="58"/>
      <c r="H85" s="60"/>
      <c r="I85" s="60"/>
      <c r="J85" s="58"/>
      <c r="K85" s="60"/>
      <c r="L85" s="61"/>
      <c r="M85" s="58"/>
      <c r="N85" s="61"/>
      <c r="O85" s="61"/>
      <c r="P85" s="58"/>
      <c r="Q85" s="61"/>
      <c r="R85" s="61"/>
      <c r="S85" s="58"/>
      <c r="T85" s="61"/>
      <c r="U85" s="61"/>
      <c r="V85" s="58"/>
      <c r="W85" s="61"/>
      <c r="X85" s="61"/>
      <c r="Z85" s="62"/>
      <c r="AA85" s="53">
        <f>SUMIF(DataSheet!N:N,Z85,DataSheet!R:R)</f>
        <v>0</v>
      </c>
    </row>
    <row r="86">
      <c r="B86" s="35"/>
      <c r="C86" s="54" t="s">
        <v>71</v>
      </c>
      <c r="D86" s="58"/>
      <c r="E86" s="60"/>
      <c r="F86" s="60"/>
      <c r="G86" s="58"/>
      <c r="H86" s="60"/>
      <c r="I86" s="60"/>
      <c r="J86" s="58"/>
      <c r="K86" s="60"/>
      <c r="L86" s="61"/>
      <c r="M86" s="58"/>
      <c r="N86" s="61"/>
      <c r="O86" s="61"/>
      <c r="P86" s="58"/>
      <c r="Q86" s="61"/>
      <c r="R86" s="61"/>
      <c r="S86" s="58"/>
      <c r="T86" s="61"/>
      <c r="U86" s="61"/>
      <c r="V86" s="58"/>
      <c r="W86" s="61"/>
      <c r="X86" s="61"/>
      <c r="Z86" s="62"/>
      <c r="AA86" s="53">
        <f>SUMIF(DataSheet!N:N,Z86,DataSheet!R:R)</f>
        <v>0</v>
      </c>
    </row>
    <row r="87">
      <c r="B87" s="35"/>
      <c r="C87" s="54" t="s">
        <v>72</v>
      </c>
      <c r="D87" s="58"/>
      <c r="E87" s="60"/>
      <c r="F87" s="60"/>
      <c r="G87" s="58"/>
      <c r="H87" s="60"/>
      <c r="I87" s="60"/>
      <c r="J87" s="58"/>
      <c r="K87" s="60"/>
      <c r="L87" s="61"/>
      <c r="M87" s="58"/>
      <c r="N87" s="61"/>
      <c r="O87" s="61"/>
      <c r="P87" s="58"/>
      <c r="Q87" s="61"/>
      <c r="R87" s="61"/>
      <c r="S87" s="58"/>
      <c r="T87" s="61"/>
      <c r="U87" s="61"/>
      <c r="V87" s="58"/>
      <c r="W87" s="61"/>
      <c r="X87" s="61"/>
      <c r="Z87" s="62"/>
      <c r="AA87" s="53">
        <f>SUMIF(DataSheet!N:N,Z87,DataSheet!R:R)</f>
        <v>0</v>
      </c>
    </row>
    <row r="88">
      <c r="B88" s="35"/>
      <c r="C88" s="54"/>
      <c r="D88" s="58"/>
      <c r="E88" s="60"/>
      <c r="F88" s="60"/>
      <c r="G88" s="58"/>
      <c r="H88" s="60"/>
      <c r="I88" s="60"/>
      <c r="J88" s="58"/>
      <c r="K88" s="60"/>
      <c r="L88" s="61"/>
      <c r="M88" s="58"/>
      <c r="N88" s="61"/>
      <c r="O88" s="61"/>
      <c r="P88" s="58"/>
      <c r="Q88" s="61"/>
      <c r="R88" s="61"/>
      <c r="S88" s="58"/>
      <c r="T88" s="61"/>
      <c r="U88" s="61"/>
      <c r="V88" s="58"/>
      <c r="W88" s="61"/>
      <c r="X88" s="61"/>
      <c r="Z88" s="62"/>
      <c r="AA88" s="53">
        <f>SUMIF(DataSheet!N:N,Z88,DataSheet!R:R)</f>
        <v>0</v>
      </c>
    </row>
    <row r="89">
      <c r="B89" s="35"/>
      <c r="C89" s="54"/>
      <c r="D89" s="58"/>
      <c r="E89" s="60"/>
      <c r="F89" s="60"/>
      <c r="G89" s="58"/>
      <c r="H89" s="60"/>
      <c r="I89" s="60"/>
      <c r="J89" s="58"/>
      <c r="K89" s="60"/>
      <c r="L89" s="61"/>
      <c r="M89" s="58"/>
      <c r="N89" s="61"/>
      <c r="O89" s="61"/>
      <c r="P89" s="58"/>
      <c r="Q89" s="61"/>
      <c r="R89" s="61"/>
      <c r="S89" s="58"/>
      <c r="T89" s="61"/>
      <c r="U89" s="61"/>
      <c r="V89" s="58"/>
      <c r="W89" s="61"/>
      <c r="X89" s="61"/>
      <c r="Z89" s="62"/>
      <c r="AA89" s="53">
        <f>SUMIF(DataSheet!N:N,Z89,DataSheet!R:R)</f>
        <v>0</v>
      </c>
    </row>
    <row r="90">
      <c r="B90" s="35"/>
      <c r="C90" s="54"/>
      <c r="D90" s="58"/>
      <c r="E90" s="60"/>
      <c r="F90" s="60"/>
      <c r="G90" s="58"/>
      <c r="H90" s="60"/>
      <c r="I90" s="60"/>
      <c r="J90" s="58"/>
      <c r="K90" s="60"/>
      <c r="L90" s="61"/>
      <c r="M90" s="58"/>
      <c r="N90" s="61"/>
      <c r="O90" s="61"/>
      <c r="P90" s="58"/>
      <c r="Q90" s="61"/>
      <c r="R90" s="61"/>
      <c r="S90" s="58"/>
      <c r="T90" s="61"/>
      <c r="U90" s="61"/>
      <c r="V90" s="58"/>
      <c r="W90" s="61"/>
      <c r="X90" s="61"/>
      <c r="Z90" s="62"/>
      <c r="AA90" s="53">
        <f>SUMIF(DataSheet!N:N,Z90,DataSheet!R:R)</f>
        <v>0</v>
      </c>
    </row>
    <row r="91">
      <c r="B91" s="35"/>
      <c r="C91" s="54"/>
      <c r="D91" s="58"/>
      <c r="E91" s="60"/>
      <c r="F91" s="60"/>
      <c r="G91" s="58"/>
      <c r="H91" s="60"/>
      <c r="I91" s="60"/>
      <c r="J91" s="58"/>
      <c r="K91" s="60"/>
      <c r="L91" s="61"/>
      <c r="M91" s="58"/>
      <c r="N91" s="61"/>
      <c r="O91" s="61"/>
      <c r="P91" s="58"/>
      <c r="Q91" s="61"/>
      <c r="R91" s="61"/>
      <c r="S91" s="58"/>
      <c r="T91" s="61"/>
      <c r="U91" s="61"/>
      <c r="V91" s="58"/>
      <c r="W91" s="61"/>
      <c r="X91" s="61"/>
      <c r="Z91" s="62"/>
      <c r="AA91" s="53">
        <f>SUMIF(DataSheet!N:N,Z91,DataSheet!R:R)</f>
        <v>0</v>
      </c>
    </row>
    <row r="92">
      <c r="B92" s="35"/>
      <c r="C92" s="54"/>
      <c r="D92" s="58"/>
      <c r="E92" s="60"/>
      <c r="F92" s="60"/>
      <c r="G92" s="58"/>
      <c r="H92" s="60"/>
      <c r="I92" s="60"/>
      <c r="J92" s="58"/>
      <c r="K92" s="60"/>
      <c r="L92" s="61"/>
      <c r="M92" s="58"/>
      <c r="N92" s="61"/>
      <c r="O92" s="61"/>
      <c r="P92" s="58"/>
      <c r="Q92" s="61"/>
      <c r="R92" s="61"/>
      <c r="S92" s="58"/>
      <c r="T92" s="61"/>
      <c r="U92" s="61"/>
      <c r="V92" s="58"/>
      <c r="W92" s="61"/>
      <c r="X92" s="61"/>
      <c r="Z92" s="62"/>
      <c r="AA92" s="53">
        <f>SUMIF(DataSheet!N:N,Z92,DataSheet!R:R)</f>
        <v>0</v>
      </c>
    </row>
    <row r="93">
      <c r="B93" s="40"/>
      <c r="C93" s="54"/>
      <c r="D93" s="58"/>
      <c r="E93" s="60"/>
      <c r="F93" s="60"/>
      <c r="G93" s="58"/>
      <c r="H93" s="60"/>
      <c r="I93" s="60"/>
      <c r="J93" s="58"/>
      <c r="K93" s="60"/>
      <c r="L93" s="61"/>
      <c r="M93" s="58"/>
      <c r="N93" s="61"/>
      <c r="O93" s="61"/>
      <c r="P93" s="58"/>
      <c r="Q93" s="61"/>
      <c r="R93" s="61"/>
      <c r="S93" s="58"/>
      <c r="T93" s="61"/>
      <c r="U93" s="61"/>
      <c r="V93" s="58"/>
      <c r="W93" s="61"/>
      <c r="X93" s="61"/>
      <c r="Z93" s="62"/>
      <c r="AA93" s="53">
        <f>SUMIF(DataSheet!N:N,Z93,DataSheet!R:R)</f>
        <v>0</v>
      </c>
    </row>
    <row r="96">
      <c r="B96" s="43" t="s">
        <v>23</v>
      </c>
      <c r="C96" s="50"/>
      <c r="D96" s="50" t="s">
        <v>28</v>
      </c>
      <c r="E96" s="26"/>
      <c r="F96" s="27"/>
      <c r="G96" s="50" t="s">
        <v>29</v>
      </c>
      <c r="H96" s="26"/>
      <c r="I96" s="27"/>
      <c r="J96" s="50" t="s">
        <v>30</v>
      </c>
      <c r="K96" s="26"/>
      <c r="L96" s="27"/>
      <c r="M96" s="50" t="s">
        <v>31</v>
      </c>
      <c r="N96" s="26"/>
      <c r="O96" s="27"/>
      <c r="P96" s="50" t="s">
        <v>32</v>
      </c>
      <c r="Q96" s="26"/>
      <c r="R96" s="27"/>
      <c r="S96" s="50" t="s">
        <v>33</v>
      </c>
      <c r="T96" s="26"/>
      <c r="U96" s="27"/>
      <c r="V96" s="50" t="s">
        <v>34</v>
      </c>
      <c r="W96" s="26"/>
      <c r="X96" s="27"/>
      <c r="Z96" s="51" t="s">
        <v>35</v>
      </c>
      <c r="AA96" s="27"/>
      <c r="AC96" s="52" t="s">
        <v>36</v>
      </c>
      <c r="AD96" s="53">
        <f>sum(DataSheet!X3:X163)</f>
        <v>0</v>
      </c>
    </row>
    <row r="97">
      <c r="B97" s="35"/>
      <c r="C97" s="54" t="s">
        <v>37</v>
      </c>
      <c r="D97" s="55"/>
      <c r="E97" s="26"/>
      <c r="F97" s="27"/>
      <c r="G97" s="55"/>
      <c r="H97" s="26"/>
      <c r="I97" s="27"/>
      <c r="J97" s="56"/>
      <c r="K97" s="26"/>
      <c r="L97" s="27"/>
      <c r="M97" s="55"/>
      <c r="N97" s="26"/>
      <c r="O97" s="27"/>
      <c r="P97" s="56"/>
      <c r="Q97" s="26"/>
      <c r="R97" s="27"/>
      <c r="S97" s="55"/>
      <c r="T97" s="26"/>
      <c r="U97" s="27"/>
      <c r="V97" s="56"/>
      <c r="W97" s="26"/>
      <c r="X97" s="27"/>
      <c r="Z97" s="54" t="s">
        <v>38</v>
      </c>
      <c r="AA97" s="54" t="s">
        <v>39</v>
      </c>
      <c r="AC97" s="52" t="s">
        <v>40</v>
      </c>
      <c r="AD97" s="53">
        <f>sum(AA98:AA123)</f>
        <v>0</v>
      </c>
    </row>
    <row r="98">
      <c r="B98" s="35"/>
      <c r="C98" s="54" t="s">
        <v>12</v>
      </c>
      <c r="D98" s="55"/>
      <c r="E98" s="26"/>
      <c r="F98" s="27"/>
      <c r="G98" s="55"/>
      <c r="H98" s="26"/>
      <c r="I98" s="27"/>
      <c r="J98" s="56"/>
      <c r="K98" s="26"/>
      <c r="L98" s="27"/>
      <c r="M98" s="55"/>
      <c r="N98" s="26"/>
      <c r="O98" s="27"/>
      <c r="P98" s="56"/>
      <c r="Q98" s="26"/>
      <c r="R98" s="27"/>
      <c r="S98" s="55"/>
      <c r="T98" s="26"/>
      <c r="U98" s="27"/>
      <c r="V98" s="56"/>
      <c r="W98" s="26"/>
      <c r="X98" s="27"/>
      <c r="Z98" s="57" t="s">
        <v>42</v>
      </c>
      <c r="AA98" s="53">
        <f>SUMIF(DataSheet!T:T,Z98,DataSheet!X:X)</f>
        <v>0</v>
      </c>
    </row>
    <row r="99">
      <c r="B99" s="35"/>
      <c r="C99" s="54" t="s">
        <v>13</v>
      </c>
      <c r="D99" s="55"/>
      <c r="E99" s="26"/>
      <c r="F99" s="27"/>
      <c r="G99" s="55"/>
      <c r="H99" s="26"/>
      <c r="I99" s="27"/>
      <c r="J99" s="56"/>
      <c r="K99" s="26"/>
      <c r="L99" s="27"/>
      <c r="M99" s="55"/>
      <c r="N99" s="26"/>
      <c r="O99" s="27"/>
      <c r="P99" s="56"/>
      <c r="Q99" s="26"/>
      <c r="R99" s="27"/>
      <c r="S99" s="55"/>
      <c r="T99" s="26"/>
      <c r="U99" s="27"/>
      <c r="V99" s="56"/>
      <c r="W99" s="26"/>
      <c r="X99" s="27"/>
      <c r="Z99" s="58" t="s">
        <v>17</v>
      </c>
      <c r="AA99" s="53">
        <f>SUMIF(DataSheet!T:T,Z99,DataSheet!X:X)</f>
        <v>0</v>
      </c>
    </row>
    <row r="100">
      <c r="B100" s="35"/>
      <c r="C100" s="59"/>
      <c r="D100" s="54" t="s">
        <v>38</v>
      </c>
      <c r="E100" s="54" t="s">
        <v>47</v>
      </c>
      <c r="F100" s="54" t="s">
        <v>48</v>
      </c>
      <c r="G100" s="54" t="s">
        <v>38</v>
      </c>
      <c r="H100" s="54" t="s">
        <v>47</v>
      </c>
      <c r="I100" s="54" t="s">
        <v>48</v>
      </c>
      <c r="J100" s="54" t="s">
        <v>38</v>
      </c>
      <c r="K100" s="54" t="s">
        <v>47</v>
      </c>
      <c r="L100" s="54" t="s">
        <v>48</v>
      </c>
      <c r="M100" s="54" t="s">
        <v>38</v>
      </c>
      <c r="N100" s="54" t="s">
        <v>47</v>
      </c>
      <c r="O100" s="54" t="s">
        <v>48</v>
      </c>
      <c r="P100" s="54" t="s">
        <v>38</v>
      </c>
      <c r="Q100" s="54" t="s">
        <v>47</v>
      </c>
      <c r="R100" s="54" t="s">
        <v>48</v>
      </c>
      <c r="S100" s="54" t="s">
        <v>38</v>
      </c>
      <c r="T100" s="54" t="s">
        <v>47</v>
      </c>
      <c r="U100" s="54" t="s">
        <v>48</v>
      </c>
      <c r="V100" s="54" t="s">
        <v>38</v>
      </c>
      <c r="W100" s="54" t="s">
        <v>47</v>
      </c>
      <c r="X100" s="54" t="s">
        <v>48</v>
      </c>
      <c r="Z100" s="58" t="s">
        <v>49</v>
      </c>
      <c r="AA100" s="53">
        <f>SUMIF(DataSheet!T:T,Z100,DataSheet!X:X)</f>
        <v>0</v>
      </c>
    </row>
    <row r="101">
      <c r="B101" s="35"/>
      <c r="C101" s="54" t="s">
        <v>50</v>
      </c>
      <c r="D101" s="58"/>
      <c r="E101" s="60"/>
      <c r="F101" s="60"/>
      <c r="G101" s="58"/>
      <c r="H101" s="60"/>
      <c r="I101" s="60"/>
      <c r="J101" s="58"/>
      <c r="K101" s="60"/>
      <c r="L101" s="60"/>
      <c r="M101" s="58"/>
      <c r="N101" s="60"/>
      <c r="O101" s="60"/>
      <c r="P101" s="58"/>
      <c r="Q101" s="60"/>
      <c r="R101" s="60"/>
      <c r="S101" s="58"/>
      <c r="T101" s="60"/>
      <c r="U101" s="60"/>
      <c r="V101" s="58"/>
      <c r="W101" s="60"/>
      <c r="X101" s="60"/>
      <c r="Z101" s="58" t="s">
        <v>54</v>
      </c>
      <c r="AA101" s="53">
        <f>SUMIF(DataSheet!T:T,Z101,DataSheet!X:X)</f>
        <v>0</v>
      </c>
    </row>
    <row r="102">
      <c r="B102" s="35"/>
      <c r="C102" s="54" t="s">
        <v>55</v>
      </c>
      <c r="D102" s="58"/>
      <c r="E102" s="60"/>
      <c r="F102" s="60"/>
      <c r="G102" s="58"/>
      <c r="H102" s="60"/>
      <c r="I102" s="60"/>
      <c r="J102" s="58"/>
      <c r="K102" s="60"/>
      <c r="L102" s="60"/>
      <c r="M102" s="58"/>
      <c r="N102" s="60"/>
      <c r="O102" s="60"/>
      <c r="P102" s="58"/>
      <c r="Q102" s="60"/>
      <c r="R102" s="60"/>
      <c r="S102" s="58"/>
      <c r="T102" s="60"/>
      <c r="U102" s="60"/>
      <c r="V102" s="58"/>
      <c r="W102" s="60"/>
      <c r="X102" s="60"/>
      <c r="Z102" s="58" t="s">
        <v>58</v>
      </c>
      <c r="AA102" s="53">
        <f>SUMIF(DataSheet!T:T,Z102,DataSheet!X:X)</f>
        <v>0</v>
      </c>
    </row>
    <row r="103">
      <c r="B103" s="35"/>
      <c r="C103" s="54" t="s">
        <v>60</v>
      </c>
      <c r="D103" s="58"/>
      <c r="E103" s="60"/>
      <c r="F103" s="60"/>
      <c r="G103" s="58"/>
      <c r="H103" s="61"/>
      <c r="I103" s="61"/>
      <c r="J103" s="58"/>
      <c r="K103" s="60"/>
      <c r="L103" s="60"/>
      <c r="M103" s="58"/>
      <c r="N103" s="61"/>
      <c r="O103" s="61"/>
      <c r="P103" s="58"/>
      <c r="Q103" s="61"/>
      <c r="R103" s="61"/>
      <c r="S103" s="58"/>
      <c r="T103" s="61"/>
      <c r="U103" s="61"/>
      <c r="V103" s="58"/>
      <c r="W103" s="60"/>
      <c r="X103" s="60"/>
      <c r="Z103" s="58" t="s">
        <v>59</v>
      </c>
      <c r="AA103" s="53">
        <f>SUMIF(DataSheet!T:T,Z103,DataSheet!X:X)</f>
        <v>0</v>
      </c>
    </row>
    <row r="104">
      <c r="B104" s="35"/>
      <c r="C104" s="54" t="s">
        <v>62</v>
      </c>
      <c r="D104" s="58"/>
      <c r="E104" s="60"/>
      <c r="F104" s="60"/>
      <c r="G104" s="58"/>
      <c r="H104" s="60"/>
      <c r="I104" s="60"/>
      <c r="J104" s="58"/>
      <c r="K104" s="60"/>
      <c r="L104" s="60"/>
      <c r="M104" s="58"/>
      <c r="N104" s="60"/>
      <c r="O104" s="60"/>
      <c r="P104" s="58"/>
      <c r="Q104" s="60"/>
      <c r="R104" s="60"/>
      <c r="S104" s="58"/>
      <c r="T104" s="60"/>
      <c r="U104" s="60"/>
      <c r="V104" s="58"/>
      <c r="W104" s="60"/>
      <c r="X104" s="60"/>
      <c r="Z104" s="58" t="s">
        <v>51</v>
      </c>
      <c r="AA104" s="53">
        <f>SUMIF(DataSheet!T:T,Z104,DataSheet!X:X)</f>
        <v>0</v>
      </c>
    </row>
    <row r="105">
      <c r="B105" s="35"/>
      <c r="C105" s="54" t="s">
        <v>63</v>
      </c>
      <c r="D105" s="58"/>
      <c r="E105" s="60"/>
      <c r="F105" s="60"/>
      <c r="G105" s="58"/>
      <c r="H105" s="60"/>
      <c r="I105" s="60"/>
      <c r="J105" s="58"/>
      <c r="K105" s="60"/>
      <c r="L105" s="60"/>
      <c r="M105" s="58"/>
      <c r="N105" s="60"/>
      <c r="O105" s="60"/>
      <c r="P105" s="58"/>
      <c r="Q105" s="60"/>
      <c r="R105" s="60"/>
      <c r="S105" s="58"/>
      <c r="T105" s="60"/>
      <c r="U105" s="60"/>
      <c r="V105" s="58"/>
      <c r="W105" s="60"/>
      <c r="X105" s="60"/>
      <c r="Z105" s="58" t="s">
        <v>56</v>
      </c>
      <c r="AA105" s="53">
        <f>SUMIF(DataSheet!T:T,Z105,DataSheet!X:X)</f>
        <v>0</v>
      </c>
    </row>
    <row r="106">
      <c r="B106" s="35"/>
      <c r="C106" s="54" t="s">
        <v>63</v>
      </c>
      <c r="D106" s="58"/>
      <c r="E106" s="60"/>
      <c r="F106" s="60"/>
      <c r="G106" s="58"/>
      <c r="H106" s="60"/>
      <c r="I106" s="60"/>
      <c r="J106" s="58"/>
      <c r="K106" s="60"/>
      <c r="L106" s="60"/>
      <c r="M106" s="58"/>
      <c r="N106" s="60"/>
      <c r="O106" s="60"/>
      <c r="P106" s="58"/>
      <c r="Q106" s="60"/>
      <c r="R106" s="60"/>
      <c r="S106" s="58"/>
      <c r="T106" s="60"/>
      <c r="U106" s="60"/>
      <c r="V106" s="58"/>
      <c r="W106" s="60"/>
      <c r="X106" s="60"/>
      <c r="Z106" s="58" t="s">
        <v>64</v>
      </c>
      <c r="AA106" s="53">
        <f>SUMIF(DataSheet!T:T,Z106,DataSheet!X:X)</f>
        <v>0</v>
      </c>
    </row>
    <row r="107">
      <c r="B107" s="35"/>
      <c r="C107" s="54" t="s">
        <v>63</v>
      </c>
      <c r="D107" s="58"/>
      <c r="E107" s="60"/>
      <c r="F107" s="60"/>
      <c r="G107" s="58"/>
      <c r="H107" s="60"/>
      <c r="I107" s="60"/>
      <c r="J107" s="58"/>
      <c r="K107" s="60"/>
      <c r="L107" s="60"/>
      <c r="M107" s="58"/>
      <c r="N107" s="60"/>
      <c r="O107" s="60"/>
      <c r="P107" s="58"/>
      <c r="Q107" s="60"/>
      <c r="R107" s="60"/>
      <c r="S107" s="58"/>
      <c r="T107" s="60"/>
      <c r="U107" s="60"/>
      <c r="V107" s="58"/>
      <c r="W107" s="60"/>
      <c r="X107" s="60"/>
      <c r="Z107" s="58" t="s">
        <v>52</v>
      </c>
      <c r="AA107" s="53">
        <f>SUMIF(DataSheet!T:T,Z107,DataSheet!X:X)</f>
        <v>0</v>
      </c>
    </row>
    <row r="108">
      <c r="B108" s="35"/>
      <c r="C108" s="54" t="s">
        <v>63</v>
      </c>
      <c r="D108" s="58"/>
      <c r="E108" s="60"/>
      <c r="F108" s="60"/>
      <c r="G108" s="58"/>
      <c r="H108" s="60"/>
      <c r="I108" s="60"/>
      <c r="J108" s="58"/>
      <c r="K108" s="60"/>
      <c r="L108" s="60"/>
      <c r="M108" s="58"/>
      <c r="N108" s="60"/>
      <c r="O108" s="60"/>
      <c r="P108" s="58"/>
      <c r="Q108" s="60"/>
      <c r="R108" s="60"/>
      <c r="S108" s="58"/>
      <c r="T108" s="60"/>
      <c r="U108" s="60"/>
      <c r="V108" s="58"/>
      <c r="W108" s="60"/>
      <c r="X108" s="60"/>
      <c r="Z108" s="58" t="s">
        <v>53</v>
      </c>
      <c r="AA108" s="53">
        <f>SUMIF(DataSheet!T:T,Z108,DataSheet!X:X)</f>
        <v>0</v>
      </c>
    </row>
    <row r="109">
      <c r="B109" s="35"/>
      <c r="C109" s="54" t="s">
        <v>63</v>
      </c>
      <c r="D109" s="58"/>
      <c r="E109" s="60"/>
      <c r="F109" s="60"/>
      <c r="G109" s="58"/>
      <c r="H109" s="60"/>
      <c r="I109" s="60"/>
      <c r="J109" s="58"/>
      <c r="K109" s="60"/>
      <c r="L109" s="60"/>
      <c r="M109" s="58"/>
      <c r="N109" s="60"/>
      <c r="O109" s="60"/>
      <c r="P109" s="58"/>
      <c r="Q109" s="60"/>
      <c r="R109" s="60"/>
      <c r="S109" s="58"/>
      <c r="T109" s="60"/>
      <c r="U109" s="60"/>
      <c r="V109" s="58"/>
      <c r="W109" s="60"/>
      <c r="X109" s="60"/>
      <c r="Z109" s="58" t="s">
        <v>57</v>
      </c>
      <c r="AA109" s="53">
        <f>SUMIF(DataSheet!T:T,Z109,DataSheet!X:X)</f>
        <v>0</v>
      </c>
    </row>
    <row r="110">
      <c r="B110" s="35"/>
      <c r="C110" s="54" t="s">
        <v>65</v>
      </c>
      <c r="D110" s="58"/>
      <c r="E110" s="60"/>
      <c r="F110" s="60"/>
      <c r="G110" s="58"/>
      <c r="H110" s="60"/>
      <c r="I110" s="60"/>
      <c r="J110" s="58"/>
      <c r="K110" s="60"/>
      <c r="L110" s="61"/>
      <c r="M110" s="58"/>
      <c r="N110" s="61"/>
      <c r="O110" s="61"/>
      <c r="P110" s="58"/>
      <c r="Q110" s="61"/>
      <c r="R110" s="61"/>
      <c r="S110" s="58"/>
      <c r="T110" s="61"/>
      <c r="U110" s="61"/>
      <c r="V110" s="58"/>
      <c r="W110" s="60"/>
      <c r="X110" s="60"/>
      <c r="Z110" s="58" t="s">
        <v>61</v>
      </c>
      <c r="AA110" s="53">
        <f>SUMIF(DataSheet!T:T,Z110,DataSheet!X:X)</f>
        <v>0</v>
      </c>
    </row>
    <row r="111">
      <c r="B111" s="35"/>
      <c r="C111" s="54" t="s">
        <v>66</v>
      </c>
      <c r="D111" s="58"/>
      <c r="E111" s="60"/>
      <c r="F111" s="60"/>
      <c r="G111" s="58"/>
      <c r="H111" s="60"/>
      <c r="I111" s="60"/>
      <c r="J111" s="58"/>
      <c r="K111" s="60"/>
      <c r="L111" s="61"/>
      <c r="M111" s="58"/>
      <c r="N111" s="61"/>
      <c r="O111" s="61"/>
      <c r="P111" s="58"/>
      <c r="Q111" s="61"/>
      <c r="R111" s="61"/>
      <c r="S111" s="58"/>
      <c r="T111" s="61"/>
      <c r="U111" s="61"/>
      <c r="V111" s="58"/>
      <c r="W111" s="60"/>
      <c r="X111" s="60"/>
      <c r="Z111" s="62"/>
      <c r="AA111" s="53">
        <f>SUMIF(DataSheet!T:T,Z111,DataSheet!X:X)</f>
        <v>0</v>
      </c>
    </row>
    <row r="112">
      <c r="B112" s="35"/>
      <c r="C112" s="54" t="s">
        <v>67</v>
      </c>
      <c r="D112" s="58"/>
      <c r="E112" s="60"/>
      <c r="F112" s="60"/>
      <c r="G112" s="58"/>
      <c r="H112" s="60"/>
      <c r="I112" s="60"/>
      <c r="J112" s="58"/>
      <c r="K112" s="60"/>
      <c r="L112" s="61"/>
      <c r="M112" s="58"/>
      <c r="N112" s="61"/>
      <c r="O112" s="61"/>
      <c r="P112" s="58"/>
      <c r="Q112" s="61"/>
      <c r="R112" s="61"/>
      <c r="S112" s="58"/>
      <c r="T112" s="61"/>
      <c r="U112" s="61"/>
      <c r="V112" s="58"/>
      <c r="W112" s="60"/>
      <c r="X112" s="60"/>
      <c r="Z112" s="62"/>
      <c r="AA112" s="53">
        <f>SUMIF(DataSheet!T:T,Z112,DataSheet!X:X)</f>
        <v>0</v>
      </c>
    </row>
    <row r="113">
      <c r="B113" s="35"/>
      <c r="C113" s="54" t="s">
        <v>68</v>
      </c>
      <c r="D113" s="58"/>
      <c r="E113" s="60"/>
      <c r="F113" s="60"/>
      <c r="G113" s="58"/>
      <c r="H113" s="60"/>
      <c r="I113" s="60"/>
      <c r="J113" s="58"/>
      <c r="K113" s="60"/>
      <c r="L113" s="61"/>
      <c r="M113" s="58"/>
      <c r="N113" s="61"/>
      <c r="O113" s="61"/>
      <c r="P113" s="58"/>
      <c r="Q113" s="61"/>
      <c r="R113" s="61"/>
      <c r="S113" s="58"/>
      <c r="T113" s="61"/>
      <c r="U113" s="61"/>
      <c r="V113" s="58"/>
      <c r="W113" s="60"/>
      <c r="X113" s="60"/>
      <c r="Z113" s="62"/>
      <c r="AA113" s="53">
        <f>SUMIF(DataSheet!T:T,Z113,DataSheet!X:X)</f>
        <v>0</v>
      </c>
    </row>
    <row r="114">
      <c r="B114" s="35"/>
      <c r="C114" s="54" t="s">
        <v>69</v>
      </c>
      <c r="D114" s="58"/>
      <c r="E114" s="60"/>
      <c r="F114" s="60"/>
      <c r="G114" s="58"/>
      <c r="H114" s="60"/>
      <c r="I114" s="60"/>
      <c r="J114" s="58"/>
      <c r="K114" s="60"/>
      <c r="L114" s="61"/>
      <c r="M114" s="58"/>
      <c r="N114" s="61"/>
      <c r="O114" s="61"/>
      <c r="P114" s="58"/>
      <c r="Q114" s="61"/>
      <c r="R114" s="61"/>
      <c r="S114" s="58"/>
      <c r="T114" s="61"/>
      <c r="U114" s="61"/>
      <c r="V114" s="58"/>
      <c r="W114" s="61"/>
      <c r="X114" s="61"/>
      <c r="Z114" s="62"/>
      <c r="AA114" s="53">
        <f>SUMIF(DataSheet!T:T,Z114,DataSheet!X:X)</f>
        <v>0</v>
      </c>
    </row>
    <row r="115">
      <c r="B115" s="35"/>
      <c r="C115" s="54" t="s">
        <v>70</v>
      </c>
      <c r="D115" s="58"/>
      <c r="E115" s="60"/>
      <c r="F115" s="60"/>
      <c r="G115" s="58"/>
      <c r="H115" s="60"/>
      <c r="I115" s="60"/>
      <c r="J115" s="58"/>
      <c r="K115" s="60"/>
      <c r="L115" s="61"/>
      <c r="M115" s="58"/>
      <c r="N115" s="61"/>
      <c r="O115" s="61"/>
      <c r="P115" s="58"/>
      <c r="Q115" s="61"/>
      <c r="R115" s="61"/>
      <c r="S115" s="58"/>
      <c r="T115" s="61"/>
      <c r="U115" s="61"/>
      <c r="V115" s="58"/>
      <c r="W115" s="61"/>
      <c r="X115" s="61"/>
      <c r="Z115" s="62"/>
      <c r="AA115" s="53">
        <f>SUMIF(DataSheet!T:T,Z115,DataSheet!X:X)</f>
        <v>0</v>
      </c>
    </row>
    <row r="116">
      <c r="B116" s="35"/>
      <c r="C116" s="54" t="s">
        <v>71</v>
      </c>
      <c r="D116" s="58"/>
      <c r="E116" s="60"/>
      <c r="F116" s="60"/>
      <c r="G116" s="58"/>
      <c r="H116" s="60"/>
      <c r="I116" s="60"/>
      <c r="J116" s="58"/>
      <c r="K116" s="60"/>
      <c r="L116" s="61"/>
      <c r="M116" s="58"/>
      <c r="N116" s="61"/>
      <c r="O116" s="61"/>
      <c r="P116" s="58"/>
      <c r="Q116" s="61"/>
      <c r="R116" s="61"/>
      <c r="S116" s="58"/>
      <c r="T116" s="61"/>
      <c r="U116" s="61"/>
      <c r="V116" s="58"/>
      <c r="W116" s="61"/>
      <c r="X116" s="61"/>
      <c r="Z116" s="62"/>
      <c r="AA116" s="53">
        <f>SUMIF(DataSheet!T:T,Z116,DataSheet!X:X)</f>
        <v>0</v>
      </c>
    </row>
    <row r="117">
      <c r="B117" s="35"/>
      <c r="C117" s="54" t="s">
        <v>72</v>
      </c>
      <c r="D117" s="58"/>
      <c r="E117" s="60"/>
      <c r="F117" s="60"/>
      <c r="G117" s="58"/>
      <c r="H117" s="60"/>
      <c r="I117" s="60"/>
      <c r="J117" s="58"/>
      <c r="K117" s="60"/>
      <c r="L117" s="61"/>
      <c r="M117" s="58"/>
      <c r="N117" s="61"/>
      <c r="O117" s="61"/>
      <c r="P117" s="58"/>
      <c r="Q117" s="61"/>
      <c r="R117" s="61"/>
      <c r="S117" s="58"/>
      <c r="T117" s="61"/>
      <c r="U117" s="61"/>
      <c r="V117" s="58"/>
      <c r="W117" s="61"/>
      <c r="X117" s="61"/>
      <c r="Z117" s="62"/>
      <c r="AA117" s="53">
        <f>SUMIF(DataSheet!T:T,Z117,DataSheet!X:X)</f>
        <v>0</v>
      </c>
    </row>
    <row r="118">
      <c r="B118" s="35"/>
      <c r="C118" s="54"/>
      <c r="D118" s="58"/>
      <c r="E118" s="60"/>
      <c r="F118" s="60"/>
      <c r="G118" s="58"/>
      <c r="H118" s="60"/>
      <c r="I118" s="60"/>
      <c r="J118" s="58"/>
      <c r="K118" s="60"/>
      <c r="L118" s="61"/>
      <c r="M118" s="58"/>
      <c r="N118" s="61"/>
      <c r="O118" s="61"/>
      <c r="P118" s="58"/>
      <c r="Q118" s="61"/>
      <c r="R118" s="61"/>
      <c r="S118" s="58"/>
      <c r="T118" s="61"/>
      <c r="U118" s="61"/>
      <c r="V118" s="58"/>
      <c r="W118" s="61"/>
      <c r="X118" s="61"/>
      <c r="Z118" s="62"/>
      <c r="AA118" s="53">
        <f>SUMIF(DataSheet!T:T,Z118,DataSheet!X:X)</f>
        <v>0</v>
      </c>
    </row>
    <row r="119">
      <c r="B119" s="35"/>
      <c r="C119" s="54"/>
      <c r="D119" s="58"/>
      <c r="E119" s="60"/>
      <c r="F119" s="60"/>
      <c r="G119" s="58"/>
      <c r="H119" s="60"/>
      <c r="I119" s="60"/>
      <c r="J119" s="58"/>
      <c r="K119" s="60"/>
      <c r="L119" s="61"/>
      <c r="M119" s="58"/>
      <c r="N119" s="61"/>
      <c r="O119" s="61"/>
      <c r="P119" s="58"/>
      <c r="Q119" s="61"/>
      <c r="R119" s="61"/>
      <c r="S119" s="58"/>
      <c r="T119" s="61"/>
      <c r="U119" s="61"/>
      <c r="V119" s="58"/>
      <c r="W119" s="61"/>
      <c r="X119" s="61"/>
      <c r="Z119" s="62"/>
      <c r="AA119" s="53">
        <f>SUMIF(DataSheet!T:T,Z119,DataSheet!X:X)</f>
        <v>0</v>
      </c>
    </row>
    <row r="120">
      <c r="B120" s="35"/>
      <c r="C120" s="54"/>
      <c r="D120" s="58"/>
      <c r="E120" s="60"/>
      <c r="F120" s="60"/>
      <c r="G120" s="58"/>
      <c r="H120" s="60"/>
      <c r="I120" s="60"/>
      <c r="J120" s="58"/>
      <c r="K120" s="60"/>
      <c r="L120" s="61"/>
      <c r="M120" s="58"/>
      <c r="N120" s="61"/>
      <c r="O120" s="61"/>
      <c r="P120" s="58"/>
      <c r="Q120" s="61"/>
      <c r="R120" s="61"/>
      <c r="S120" s="58"/>
      <c r="T120" s="61"/>
      <c r="U120" s="61"/>
      <c r="V120" s="58"/>
      <c r="W120" s="61"/>
      <c r="X120" s="61"/>
      <c r="Z120" s="62"/>
      <c r="AA120" s="53">
        <f>SUMIF(DataSheet!T:T,Z120,DataSheet!X:X)</f>
        <v>0</v>
      </c>
    </row>
    <row r="121">
      <c r="B121" s="35"/>
      <c r="C121" s="54"/>
      <c r="D121" s="58"/>
      <c r="E121" s="60"/>
      <c r="F121" s="60"/>
      <c r="G121" s="58"/>
      <c r="H121" s="60"/>
      <c r="I121" s="60"/>
      <c r="J121" s="58"/>
      <c r="K121" s="60"/>
      <c r="L121" s="61"/>
      <c r="M121" s="58"/>
      <c r="N121" s="61"/>
      <c r="O121" s="61"/>
      <c r="P121" s="58"/>
      <c r="Q121" s="61"/>
      <c r="R121" s="61"/>
      <c r="S121" s="58"/>
      <c r="T121" s="61"/>
      <c r="U121" s="61"/>
      <c r="V121" s="58"/>
      <c r="W121" s="61"/>
      <c r="X121" s="61"/>
      <c r="Z121" s="62"/>
      <c r="AA121" s="53">
        <f>SUMIF(DataSheet!T:T,Z121,DataSheet!X:X)</f>
        <v>0</v>
      </c>
    </row>
    <row r="122">
      <c r="B122" s="35"/>
      <c r="C122" s="54"/>
      <c r="D122" s="58"/>
      <c r="E122" s="60"/>
      <c r="F122" s="60"/>
      <c r="G122" s="58"/>
      <c r="H122" s="60"/>
      <c r="I122" s="60"/>
      <c r="J122" s="58"/>
      <c r="K122" s="60"/>
      <c r="L122" s="61"/>
      <c r="M122" s="58"/>
      <c r="N122" s="61"/>
      <c r="O122" s="61"/>
      <c r="P122" s="58"/>
      <c r="Q122" s="61"/>
      <c r="R122" s="61"/>
      <c r="S122" s="58"/>
      <c r="T122" s="61"/>
      <c r="U122" s="61"/>
      <c r="V122" s="58"/>
      <c r="W122" s="61"/>
      <c r="X122" s="61"/>
      <c r="Z122" s="62"/>
      <c r="AA122" s="53">
        <f>SUMIF(DataSheet!T:T,Z122,DataSheet!X:X)</f>
        <v>0</v>
      </c>
    </row>
    <row r="123">
      <c r="B123" s="40"/>
      <c r="C123" s="54"/>
      <c r="D123" s="58"/>
      <c r="E123" s="60"/>
      <c r="F123" s="60"/>
      <c r="G123" s="58"/>
      <c r="H123" s="60"/>
      <c r="I123" s="60"/>
      <c r="J123" s="58"/>
      <c r="K123" s="60"/>
      <c r="L123" s="61"/>
      <c r="M123" s="58"/>
      <c r="N123" s="61"/>
      <c r="O123" s="61"/>
      <c r="P123" s="58"/>
      <c r="Q123" s="61"/>
      <c r="R123" s="61"/>
      <c r="S123" s="58"/>
      <c r="T123" s="61"/>
      <c r="U123" s="61"/>
      <c r="V123" s="58"/>
      <c r="W123" s="61"/>
      <c r="X123" s="61"/>
      <c r="Z123" s="62"/>
      <c r="AA123" s="53">
        <f>SUMIF(DataSheet!T:T,Z123,DataSheet!X:X)</f>
        <v>0</v>
      </c>
    </row>
    <row r="124">
      <c r="B124" s="63"/>
      <c r="C124" s="64"/>
      <c r="D124" s="64"/>
      <c r="E124" s="64"/>
      <c r="F124" s="64"/>
      <c r="G124" s="64"/>
      <c r="H124" s="64"/>
      <c r="I124" s="64"/>
      <c r="J124" s="64"/>
      <c r="K124" s="64"/>
      <c r="L124" s="64"/>
      <c r="M124" s="64"/>
      <c r="N124" s="64"/>
      <c r="O124" s="64"/>
      <c r="P124" s="64"/>
      <c r="Q124" s="64"/>
      <c r="R124" s="64"/>
    </row>
    <row r="125">
      <c r="B125" s="63"/>
      <c r="C125" s="65"/>
      <c r="D125" s="64"/>
      <c r="E125" s="64"/>
      <c r="F125" s="64"/>
      <c r="G125" s="64"/>
      <c r="H125" s="64"/>
      <c r="I125" s="64"/>
      <c r="J125" s="64"/>
      <c r="K125" s="64"/>
      <c r="L125" s="64"/>
      <c r="M125" s="64"/>
      <c r="N125" s="64"/>
      <c r="O125" s="64"/>
      <c r="P125" s="64"/>
      <c r="Q125" s="64"/>
      <c r="R125" s="64"/>
    </row>
    <row r="126">
      <c r="B126" s="45" t="s">
        <v>24</v>
      </c>
      <c r="C126" s="50"/>
      <c r="D126" s="50" t="s">
        <v>28</v>
      </c>
      <c r="E126" s="26"/>
      <c r="F126" s="27"/>
      <c r="G126" s="50" t="s">
        <v>29</v>
      </c>
      <c r="H126" s="26"/>
      <c r="I126" s="27"/>
      <c r="J126" s="50" t="s">
        <v>30</v>
      </c>
      <c r="K126" s="26"/>
      <c r="L126" s="27"/>
      <c r="M126" s="50" t="s">
        <v>31</v>
      </c>
      <c r="N126" s="26"/>
      <c r="O126" s="27"/>
      <c r="P126" s="50" t="s">
        <v>32</v>
      </c>
      <c r="Q126" s="26"/>
      <c r="R126" s="27"/>
      <c r="S126" s="50" t="s">
        <v>33</v>
      </c>
      <c r="T126" s="26"/>
      <c r="U126" s="27"/>
      <c r="V126" s="50" t="s">
        <v>34</v>
      </c>
      <c r="W126" s="26"/>
      <c r="X126" s="27"/>
      <c r="Z126" s="51" t="s">
        <v>35</v>
      </c>
      <c r="AA126" s="27"/>
      <c r="AC126" s="52" t="s">
        <v>36</v>
      </c>
      <c r="AD126" s="53">
        <f>sum(DataSheet!AE3:AE163)</f>
        <v>0</v>
      </c>
    </row>
    <row r="127">
      <c r="B127" s="35"/>
      <c r="C127" s="54" t="s">
        <v>37</v>
      </c>
      <c r="D127" s="55"/>
      <c r="E127" s="26"/>
      <c r="F127" s="27"/>
      <c r="G127" s="55"/>
      <c r="H127" s="26"/>
      <c r="I127" s="27"/>
      <c r="J127" s="56"/>
      <c r="K127" s="26"/>
      <c r="L127" s="27"/>
      <c r="M127" s="55"/>
      <c r="N127" s="26"/>
      <c r="O127" s="27"/>
      <c r="P127" s="56"/>
      <c r="Q127" s="26"/>
      <c r="R127" s="27"/>
      <c r="S127" s="55"/>
      <c r="T127" s="26"/>
      <c r="U127" s="27"/>
      <c r="V127" s="56"/>
      <c r="W127" s="26"/>
      <c r="X127" s="27"/>
      <c r="Z127" s="54" t="s">
        <v>38</v>
      </c>
      <c r="AA127" s="54" t="s">
        <v>39</v>
      </c>
      <c r="AC127" s="52" t="s">
        <v>40</v>
      </c>
      <c r="AD127" s="53">
        <f>sum(AA128:AA153)</f>
        <v>0</v>
      </c>
    </row>
    <row r="128">
      <c r="B128" s="35"/>
      <c r="C128" s="54" t="s">
        <v>12</v>
      </c>
      <c r="D128" s="55"/>
      <c r="E128" s="26"/>
      <c r="F128" s="27"/>
      <c r="G128" s="55"/>
      <c r="H128" s="26"/>
      <c r="I128" s="27"/>
      <c r="J128" s="56"/>
      <c r="K128" s="26"/>
      <c r="L128" s="27"/>
      <c r="M128" s="55"/>
      <c r="N128" s="26"/>
      <c r="O128" s="27"/>
      <c r="P128" s="56"/>
      <c r="Q128" s="26"/>
      <c r="R128" s="27"/>
      <c r="S128" s="55"/>
      <c r="T128" s="26"/>
      <c r="U128" s="27"/>
      <c r="V128" s="56"/>
      <c r="W128" s="26"/>
      <c r="X128" s="27"/>
      <c r="Z128" s="57" t="s">
        <v>42</v>
      </c>
      <c r="AA128" s="53">
        <f>SUMIF(DataSheet!AA:AA,Z128,DataSheet!AE:AE)</f>
        <v>0</v>
      </c>
    </row>
    <row r="129">
      <c r="B129" s="35"/>
      <c r="C129" s="54" t="s">
        <v>13</v>
      </c>
      <c r="D129" s="55"/>
      <c r="E129" s="26"/>
      <c r="F129" s="27"/>
      <c r="G129" s="55"/>
      <c r="H129" s="26"/>
      <c r="I129" s="27"/>
      <c r="J129" s="56"/>
      <c r="K129" s="26"/>
      <c r="L129" s="27"/>
      <c r="M129" s="55"/>
      <c r="N129" s="26"/>
      <c r="O129" s="27"/>
      <c r="P129" s="56"/>
      <c r="Q129" s="26"/>
      <c r="R129" s="27"/>
      <c r="S129" s="55"/>
      <c r="T129" s="26"/>
      <c r="U129" s="27"/>
      <c r="V129" s="56"/>
      <c r="W129" s="26"/>
      <c r="X129" s="27"/>
      <c r="Z129" s="58" t="s">
        <v>17</v>
      </c>
      <c r="AA129" s="53">
        <f>SUMIF(DataSheet!AA:AA,Z129,DataSheet!AE:AE)</f>
        <v>0</v>
      </c>
    </row>
    <row r="130">
      <c r="B130" s="35"/>
      <c r="C130" s="59"/>
      <c r="D130" s="54" t="s">
        <v>38</v>
      </c>
      <c r="E130" s="54" t="s">
        <v>47</v>
      </c>
      <c r="F130" s="54" t="s">
        <v>48</v>
      </c>
      <c r="G130" s="54" t="s">
        <v>38</v>
      </c>
      <c r="H130" s="54" t="s">
        <v>47</v>
      </c>
      <c r="I130" s="54" t="s">
        <v>48</v>
      </c>
      <c r="J130" s="54" t="s">
        <v>38</v>
      </c>
      <c r="K130" s="54" t="s">
        <v>47</v>
      </c>
      <c r="L130" s="54" t="s">
        <v>48</v>
      </c>
      <c r="M130" s="54" t="s">
        <v>38</v>
      </c>
      <c r="N130" s="54" t="s">
        <v>47</v>
      </c>
      <c r="O130" s="54" t="s">
        <v>48</v>
      </c>
      <c r="P130" s="54" t="s">
        <v>38</v>
      </c>
      <c r="Q130" s="54" t="s">
        <v>47</v>
      </c>
      <c r="R130" s="54" t="s">
        <v>48</v>
      </c>
      <c r="S130" s="54" t="s">
        <v>38</v>
      </c>
      <c r="T130" s="54" t="s">
        <v>47</v>
      </c>
      <c r="U130" s="54" t="s">
        <v>48</v>
      </c>
      <c r="V130" s="54" t="s">
        <v>38</v>
      </c>
      <c r="W130" s="54" t="s">
        <v>47</v>
      </c>
      <c r="X130" s="54" t="s">
        <v>48</v>
      </c>
      <c r="Z130" s="58" t="s">
        <v>49</v>
      </c>
      <c r="AA130" s="53">
        <f>SUMIF(DataSheet!AA:AA,Z130,DataSheet!AE:AE)</f>
        <v>0</v>
      </c>
    </row>
    <row r="131">
      <c r="B131" s="35"/>
      <c r="C131" s="54" t="s">
        <v>50</v>
      </c>
      <c r="D131" s="58"/>
      <c r="E131" s="60"/>
      <c r="F131" s="60"/>
      <c r="G131" s="58"/>
      <c r="H131" s="60"/>
      <c r="I131" s="60"/>
      <c r="J131" s="58"/>
      <c r="K131" s="60"/>
      <c r="L131" s="60"/>
      <c r="M131" s="58"/>
      <c r="N131" s="60"/>
      <c r="O131" s="60"/>
      <c r="P131" s="58"/>
      <c r="Q131" s="60"/>
      <c r="R131" s="60"/>
      <c r="S131" s="58"/>
      <c r="T131" s="60"/>
      <c r="U131" s="60"/>
      <c r="V131" s="58"/>
      <c r="W131" s="60"/>
      <c r="X131" s="60"/>
      <c r="Z131" s="58" t="s">
        <v>54</v>
      </c>
      <c r="AA131" s="53">
        <f>SUMIF(DataSheet!AA:AA,Z131,DataSheet!AE:AE)</f>
        <v>0</v>
      </c>
    </row>
    <row r="132">
      <c r="B132" s="35"/>
      <c r="C132" s="54" t="s">
        <v>55</v>
      </c>
      <c r="D132" s="58"/>
      <c r="E132" s="60"/>
      <c r="F132" s="60"/>
      <c r="G132" s="58"/>
      <c r="H132" s="60"/>
      <c r="I132" s="60"/>
      <c r="J132" s="58"/>
      <c r="K132" s="60"/>
      <c r="L132" s="60"/>
      <c r="M132" s="58"/>
      <c r="N132" s="60"/>
      <c r="O132" s="60"/>
      <c r="P132" s="58"/>
      <c r="Q132" s="60"/>
      <c r="R132" s="60"/>
      <c r="S132" s="58"/>
      <c r="T132" s="60"/>
      <c r="U132" s="60"/>
      <c r="V132" s="58"/>
      <c r="W132" s="60"/>
      <c r="X132" s="60"/>
      <c r="Z132" s="58" t="s">
        <v>58</v>
      </c>
      <c r="AA132" s="53">
        <f>SUMIF(DataSheet!AA:AA,Z132,DataSheet!AE:AE)</f>
        <v>0</v>
      </c>
    </row>
    <row r="133">
      <c r="B133" s="35"/>
      <c r="C133" s="54" t="s">
        <v>60</v>
      </c>
      <c r="D133" s="58"/>
      <c r="E133" s="60"/>
      <c r="F133" s="60"/>
      <c r="G133" s="58"/>
      <c r="H133" s="61"/>
      <c r="I133" s="61"/>
      <c r="J133" s="58"/>
      <c r="K133" s="60"/>
      <c r="L133" s="60"/>
      <c r="M133" s="58"/>
      <c r="N133" s="61"/>
      <c r="O133" s="61"/>
      <c r="P133" s="58"/>
      <c r="Q133" s="61"/>
      <c r="R133" s="61"/>
      <c r="S133" s="58"/>
      <c r="T133" s="61"/>
      <c r="U133" s="61"/>
      <c r="V133" s="58"/>
      <c r="W133" s="60"/>
      <c r="X133" s="60"/>
      <c r="Z133" s="58" t="s">
        <v>59</v>
      </c>
      <c r="AA133" s="53">
        <f>SUMIF(DataSheet!AA:AA,Z133,DataSheet!AE:AE)</f>
        <v>0</v>
      </c>
    </row>
    <row r="134">
      <c r="B134" s="35"/>
      <c r="C134" s="54" t="s">
        <v>62</v>
      </c>
      <c r="D134" s="58"/>
      <c r="E134" s="60"/>
      <c r="F134" s="60"/>
      <c r="G134" s="58"/>
      <c r="H134" s="60"/>
      <c r="I134" s="60"/>
      <c r="J134" s="58"/>
      <c r="K134" s="60"/>
      <c r="L134" s="60"/>
      <c r="M134" s="58"/>
      <c r="N134" s="60"/>
      <c r="O134" s="60"/>
      <c r="P134" s="58"/>
      <c r="Q134" s="60"/>
      <c r="R134" s="60"/>
      <c r="S134" s="58"/>
      <c r="T134" s="60"/>
      <c r="U134" s="60"/>
      <c r="V134" s="58"/>
      <c r="W134" s="60"/>
      <c r="X134" s="60"/>
      <c r="Z134" s="58" t="s">
        <v>51</v>
      </c>
      <c r="AA134" s="53">
        <f>SUMIF(DataSheet!AA:AA,Z134,DataSheet!AE:AE)</f>
        <v>0</v>
      </c>
    </row>
    <row r="135">
      <c r="B135" s="35"/>
      <c r="C135" s="54" t="s">
        <v>63</v>
      </c>
      <c r="D135" s="58"/>
      <c r="E135" s="60"/>
      <c r="F135" s="60"/>
      <c r="G135" s="58"/>
      <c r="H135" s="60"/>
      <c r="I135" s="60"/>
      <c r="J135" s="58"/>
      <c r="K135" s="60"/>
      <c r="L135" s="60"/>
      <c r="M135" s="58"/>
      <c r="N135" s="60"/>
      <c r="O135" s="60"/>
      <c r="P135" s="58"/>
      <c r="Q135" s="60"/>
      <c r="R135" s="60"/>
      <c r="S135" s="58"/>
      <c r="T135" s="60"/>
      <c r="U135" s="60"/>
      <c r="V135" s="58"/>
      <c r="W135" s="60"/>
      <c r="X135" s="60"/>
      <c r="Z135" s="58" t="s">
        <v>56</v>
      </c>
      <c r="AA135" s="53">
        <f>SUMIF(DataSheet!AA:AA,Z135,DataSheet!AE:AE)</f>
        <v>0</v>
      </c>
    </row>
    <row r="136">
      <c r="B136" s="35"/>
      <c r="C136" s="54" t="s">
        <v>63</v>
      </c>
      <c r="D136" s="58"/>
      <c r="E136" s="60"/>
      <c r="F136" s="60"/>
      <c r="G136" s="58"/>
      <c r="H136" s="60"/>
      <c r="I136" s="60"/>
      <c r="J136" s="58"/>
      <c r="K136" s="60"/>
      <c r="L136" s="60"/>
      <c r="M136" s="58"/>
      <c r="N136" s="60"/>
      <c r="O136" s="60"/>
      <c r="P136" s="58"/>
      <c r="Q136" s="60"/>
      <c r="R136" s="60"/>
      <c r="S136" s="58"/>
      <c r="T136" s="60"/>
      <c r="U136" s="60"/>
      <c r="V136" s="58"/>
      <c r="W136" s="60"/>
      <c r="X136" s="60"/>
      <c r="Z136" s="58" t="s">
        <v>64</v>
      </c>
      <c r="AA136" s="53">
        <f>SUMIF(DataSheet!AA:AA,Z136,DataSheet!AE:AE)</f>
        <v>0</v>
      </c>
    </row>
    <row r="137">
      <c r="B137" s="35"/>
      <c r="C137" s="54" t="s">
        <v>63</v>
      </c>
      <c r="D137" s="58"/>
      <c r="E137" s="60"/>
      <c r="F137" s="60"/>
      <c r="G137" s="58"/>
      <c r="H137" s="60"/>
      <c r="I137" s="60"/>
      <c r="J137" s="58"/>
      <c r="K137" s="60"/>
      <c r="L137" s="60"/>
      <c r="M137" s="58"/>
      <c r="N137" s="60"/>
      <c r="O137" s="60"/>
      <c r="P137" s="58"/>
      <c r="Q137" s="60"/>
      <c r="R137" s="60"/>
      <c r="S137" s="58"/>
      <c r="T137" s="60"/>
      <c r="U137" s="60"/>
      <c r="V137" s="58"/>
      <c r="W137" s="60"/>
      <c r="X137" s="60"/>
      <c r="Z137" s="58" t="s">
        <v>52</v>
      </c>
      <c r="AA137" s="53">
        <f>SUMIF(DataSheet!AA:AA,Z137,DataSheet!AE:AE)</f>
        <v>0</v>
      </c>
    </row>
    <row r="138">
      <c r="B138" s="35"/>
      <c r="C138" s="54" t="s">
        <v>63</v>
      </c>
      <c r="D138" s="58"/>
      <c r="E138" s="60"/>
      <c r="F138" s="60"/>
      <c r="G138" s="58"/>
      <c r="H138" s="60"/>
      <c r="I138" s="60"/>
      <c r="J138" s="58"/>
      <c r="K138" s="60"/>
      <c r="L138" s="60"/>
      <c r="M138" s="58"/>
      <c r="N138" s="60"/>
      <c r="O138" s="60"/>
      <c r="P138" s="58"/>
      <c r="Q138" s="60"/>
      <c r="R138" s="60"/>
      <c r="S138" s="58"/>
      <c r="T138" s="60"/>
      <c r="U138" s="60"/>
      <c r="V138" s="58"/>
      <c r="W138" s="60"/>
      <c r="X138" s="60"/>
      <c r="Z138" s="58" t="s">
        <v>53</v>
      </c>
      <c r="AA138" s="53">
        <f>SUMIF(DataSheet!AA:AA,Z138,DataSheet!AE:AE)</f>
        <v>0</v>
      </c>
    </row>
    <row r="139">
      <c r="B139" s="35"/>
      <c r="C139" s="54" t="s">
        <v>63</v>
      </c>
      <c r="D139" s="58"/>
      <c r="E139" s="60"/>
      <c r="F139" s="60"/>
      <c r="G139" s="58"/>
      <c r="H139" s="60"/>
      <c r="I139" s="60"/>
      <c r="J139" s="58"/>
      <c r="K139" s="60"/>
      <c r="L139" s="60"/>
      <c r="M139" s="58"/>
      <c r="N139" s="60"/>
      <c r="O139" s="60"/>
      <c r="P139" s="58"/>
      <c r="Q139" s="60"/>
      <c r="R139" s="60"/>
      <c r="S139" s="58"/>
      <c r="T139" s="60"/>
      <c r="U139" s="60"/>
      <c r="V139" s="58"/>
      <c r="W139" s="60"/>
      <c r="X139" s="60"/>
      <c r="Z139" s="58" t="s">
        <v>57</v>
      </c>
      <c r="AA139" s="53">
        <f>SUMIF(DataSheet!AA:AA,Z139,DataSheet!AE:AE)</f>
        <v>0</v>
      </c>
    </row>
    <row r="140">
      <c r="B140" s="35"/>
      <c r="C140" s="54" t="s">
        <v>65</v>
      </c>
      <c r="D140" s="58"/>
      <c r="E140" s="60"/>
      <c r="F140" s="60"/>
      <c r="G140" s="58"/>
      <c r="H140" s="60"/>
      <c r="I140" s="60"/>
      <c r="J140" s="58"/>
      <c r="K140" s="60"/>
      <c r="L140" s="61"/>
      <c r="M140" s="58"/>
      <c r="N140" s="61"/>
      <c r="O140" s="61"/>
      <c r="P140" s="58"/>
      <c r="Q140" s="61"/>
      <c r="R140" s="61"/>
      <c r="S140" s="58"/>
      <c r="T140" s="61"/>
      <c r="U140" s="61"/>
      <c r="V140" s="58"/>
      <c r="W140" s="60"/>
      <c r="X140" s="60"/>
      <c r="Z140" s="58" t="s">
        <v>61</v>
      </c>
      <c r="AA140" s="53">
        <f>SUMIF(DataSheet!AA:AA,Z140,DataSheet!AE:AE)</f>
        <v>0</v>
      </c>
    </row>
    <row r="141">
      <c r="B141" s="35"/>
      <c r="C141" s="54" t="s">
        <v>66</v>
      </c>
      <c r="D141" s="58"/>
      <c r="E141" s="60"/>
      <c r="F141" s="60"/>
      <c r="G141" s="58"/>
      <c r="H141" s="60"/>
      <c r="I141" s="60"/>
      <c r="J141" s="58"/>
      <c r="K141" s="60"/>
      <c r="L141" s="61"/>
      <c r="M141" s="58"/>
      <c r="N141" s="61"/>
      <c r="O141" s="61"/>
      <c r="P141" s="58"/>
      <c r="Q141" s="61"/>
      <c r="R141" s="61"/>
      <c r="S141" s="58"/>
      <c r="T141" s="61"/>
      <c r="U141" s="61"/>
      <c r="V141" s="58"/>
      <c r="W141" s="60"/>
      <c r="X141" s="60"/>
      <c r="Z141" s="62"/>
      <c r="AA141" s="53">
        <f>SUMIF(DataSheet!AA:AA,Z141,DataSheet!AE:AE)</f>
        <v>0</v>
      </c>
    </row>
    <row r="142">
      <c r="B142" s="35"/>
      <c r="C142" s="54" t="s">
        <v>67</v>
      </c>
      <c r="D142" s="58"/>
      <c r="E142" s="60"/>
      <c r="F142" s="60"/>
      <c r="G142" s="58"/>
      <c r="H142" s="60"/>
      <c r="I142" s="60"/>
      <c r="J142" s="58"/>
      <c r="K142" s="60"/>
      <c r="L142" s="61"/>
      <c r="M142" s="58"/>
      <c r="N142" s="61"/>
      <c r="O142" s="61"/>
      <c r="P142" s="58"/>
      <c r="Q142" s="61"/>
      <c r="R142" s="61"/>
      <c r="S142" s="58"/>
      <c r="T142" s="61"/>
      <c r="U142" s="61"/>
      <c r="V142" s="58"/>
      <c r="W142" s="60"/>
      <c r="X142" s="60"/>
      <c r="Z142" s="62"/>
      <c r="AA142" s="53">
        <f>SUMIF(DataSheet!AA:AA,Z142,DataSheet!AE:AE)</f>
        <v>0</v>
      </c>
    </row>
    <row r="143">
      <c r="B143" s="35"/>
      <c r="C143" s="54" t="s">
        <v>68</v>
      </c>
      <c r="D143" s="58"/>
      <c r="E143" s="60"/>
      <c r="F143" s="60"/>
      <c r="G143" s="58"/>
      <c r="H143" s="60"/>
      <c r="I143" s="60"/>
      <c r="J143" s="58"/>
      <c r="K143" s="60"/>
      <c r="L143" s="61"/>
      <c r="M143" s="58"/>
      <c r="N143" s="61"/>
      <c r="O143" s="61"/>
      <c r="P143" s="58"/>
      <c r="Q143" s="61"/>
      <c r="R143" s="61"/>
      <c r="S143" s="58"/>
      <c r="T143" s="61"/>
      <c r="U143" s="61"/>
      <c r="V143" s="58"/>
      <c r="W143" s="60"/>
      <c r="X143" s="60"/>
      <c r="Z143" s="62"/>
      <c r="AA143" s="53">
        <f>SUMIF(DataSheet!AA:AA,Z143,DataSheet!AE:AE)</f>
        <v>0</v>
      </c>
    </row>
    <row r="144">
      <c r="B144" s="35"/>
      <c r="C144" s="54" t="s">
        <v>69</v>
      </c>
      <c r="D144" s="58"/>
      <c r="E144" s="60"/>
      <c r="F144" s="60"/>
      <c r="G144" s="58"/>
      <c r="H144" s="60"/>
      <c r="I144" s="60"/>
      <c r="J144" s="58"/>
      <c r="K144" s="60"/>
      <c r="L144" s="61"/>
      <c r="M144" s="58"/>
      <c r="N144" s="61"/>
      <c r="O144" s="61"/>
      <c r="P144" s="58"/>
      <c r="Q144" s="61"/>
      <c r="R144" s="61"/>
      <c r="S144" s="58"/>
      <c r="T144" s="61"/>
      <c r="U144" s="61"/>
      <c r="V144" s="58"/>
      <c r="W144" s="61"/>
      <c r="X144" s="61"/>
      <c r="Z144" s="62"/>
      <c r="AA144" s="53">
        <f>SUMIF(DataSheet!AA:AA,Z144,DataSheet!AE:AE)</f>
        <v>0</v>
      </c>
    </row>
    <row r="145">
      <c r="B145" s="35"/>
      <c r="C145" s="54" t="s">
        <v>70</v>
      </c>
      <c r="D145" s="58"/>
      <c r="E145" s="60"/>
      <c r="F145" s="60"/>
      <c r="G145" s="58"/>
      <c r="H145" s="60"/>
      <c r="I145" s="60"/>
      <c r="J145" s="58"/>
      <c r="K145" s="60"/>
      <c r="L145" s="61"/>
      <c r="M145" s="58"/>
      <c r="N145" s="61"/>
      <c r="O145" s="61"/>
      <c r="P145" s="58"/>
      <c r="Q145" s="61"/>
      <c r="R145" s="61"/>
      <c r="S145" s="58"/>
      <c r="T145" s="61"/>
      <c r="U145" s="61"/>
      <c r="V145" s="58"/>
      <c r="W145" s="61"/>
      <c r="X145" s="61"/>
      <c r="Z145" s="62"/>
      <c r="AA145" s="53">
        <f>SUMIF(DataSheet!AA:AA,Z145,DataSheet!AE:AE)</f>
        <v>0</v>
      </c>
    </row>
    <row r="146">
      <c r="B146" s="35"/>
      <c r="C146" s="54" t="s">
        <v>71</v>
      </c>
      <c r="D146" s="58"/>
      <c r="E146" s="60"/>
      <c r="F146" s="60"/>
      <c r="G146" s="58"/>
      <c r="H146" s="60"/>
      <c r="I146" s="60"/>
      <c r="J146" s="58"/>
      <c r="K146" s="60"/>
      <c r="L146" s="61"/>
      <c r="M146" s="58"/>
      <c r="N146" s="61"/>
      <c r="O146" s="61"/>
      <c r="P146" s="58"/>
      <c r="Q146" s="61"/>
      <c r="R146" s="61"/>
      <c r="S146" s="58"/>
      <c r="T146" s="61"/>
      <c r="U146" s="61"/>
      <c r="V146" s="58"/>
      <c r="W146" s="61"/>
      <c r="X146" s="61"/>
      <c r="Z146" s="62"/>
      <c r="AA146" s="53">
        <f>SUMIF(DataSheet!AA:AA,Z146,DataSheet!AE:AE)</f>
        <v>0</v>
      </c>
    </row>
    <row r="147">
      <c r="B147" s="35"/>
      <c r="C147" s="54" t="s">
        <v>72</v>
      </c>
      <c r="D147" s="58"/>
      <c r="E147" s="60"/>
      <c r="F147" s="60"/>
      <c r="G147" s="58"/>
      <c r="H147" s="60"/>
      <c r="I147" s="60"/>
      <c r="J147" s="58"/>
      <c r="K147" s="60"/>
      <c r="L147" s="61"/>
      <c r="M147" s="58"/>
      <c r="N147" s="61"/>
      <c r="O147" s="61"/>
      <c r="P147" s="58"/>
      <c r="Q147" s="61"/>
      <c r="R147" s="61"/>
      <c r="S147" s="58"/>
      <c r="T147" s="61"/>
      <c r="U147" s="61"/>
      <c r="V147" s="58"/>
      <c r="W147" s="61"/>
      <c r="X147" s="61"/>
      <c r="Z147" s="62"/>
      <c r="AA147" s="53">
        <f>SUMIF(DataSheet!AA:AA,Z147,DataSheet!AE:AE)</f>
        <v>0</v>
      </c>
    </row>
    <row r="148">
      <c r="B148" s="35"/>
      <c r="C148" s="54"/>
      <c r="D148" s="58"/>
      <c r="E148" s="60"/>
      <c r="F148" s="60"/>
      <c r="G148" s="58"/>
      <c r="H148" s="60"/>
      <c r="I148" s="60"/>
      <c r="J148" s="58"/>
      <c r="K148" s="60"/>
      <c r="L148" s="61"/>
      <c r="M148" s="58"/>
      <c r="N148" s="61"/>
      <c r="O148" s="61"/>
      <c r="P148" s="58"/>
      <c r="Q148" s="61"/>
      <c r="R148" s="61"/>
      <c r="S148" s="58"/>
      <c r="T148" s="61"/>
      <c r="U148" s="61"/>
      <c r="V148" s="58"/>
      <c r="W148" s="61"/>
      <c r="X148" s="61"/>
      <c r="Z148" s="62"/>
      <c r="AA148" s="53">
        <f>SUMIF(DataSheet!AA:AA,Z148,DataSheet!AE:AE)</f>
        <v>0</v>
      </c>
    </row>
    <row r="149">
      <c r="B149" s="35"/>
      <c r="C149" s="54"/>
      <c r="D149" s="58"/>
      <c r="E149" s="60"/>
      <c r="F149" s="60"/>
      <c r="G149" s="58"/>
      <c r="H149" s="60"/>
      <c r="I149" s="60"/>
      <c r="J149" s="58"/>
      <c r="K149" s="60"/>
      <c r="L149" s="61"/>
      <c r="M149" s="58"/>
      <c r="N149" s="61"/>
      <c r="O149" s="61"/>
      <c r="P149" s="58"/>
      <c r="Q149" s="61"/>
      <c r="R149" s="61"/>
      <c r="S149" s="58"/>
      <c r="T149" s="61"/>
      <c r="U149" s="61"/>
      <c r="V149" s="58"/>
      <c r="W149" s="61"/>
      <c r="X149" s="61"/>
      <c r="Z149" s="62"/>
      <c r="AA149" s="53">
        <f>SUMIF(DataSheet!AA:AA,Z149,DataSheet!AE:AE)</f>
        <v>0</v>
      </c>
    </row>
    <row r="150">
      <c r="B150" s="35"/>
      <c r="C150" s="54"/>
      <c r="D150" s="58"/>
      <c r="E150" s="60"/>
      <c r="F150" s="60"/>
      <c r="G150" s="58"/>
      <c r="H150" s="60"/>
      <c r="I150" s="60"/>
      <c r="J150" s="58"/>
      <c r="K150" s="60"/>
      <c r="L150" s="61"/>
      <c r="M150" s="58"/>
      <c r="N150" s="61"/>
      <c r="O150" s="61"/>
      <c r="P150" s="58"/>
      <c r="Q150" s="61"/>
      <c r="R150" s="61"/>
      <c r="S150" s="58"/>
      <c r="T150" s="61"/>
      <c r="U150" s="61"/>
      <c r="V150" s="58"/>
      <c r="W150" s="61"/>
      <c r="X150" s="61"/>
      <c r="Z150" s="62"/>
      <c r="AA150" s="53">
        <f>SUMIF(DataSheet!AA:AA,Z150,DataSheet!AE:AE)</f>
        <v>0</v>
      </c>
    </row>
    <row r="151">
      <c r="B151" s="35"/>
      <c r="C151" s="54"/>
      <c r="D151" s="58"/>
      <c r="E151" s="60"/>
      <c r="F151" s="60"/>
      <c r="G151" s="58"/>
      <c r="H151" s="60"/>
      <c r="I151" s="60"/>
      <c r="J151" s="58"/>
      <c r="K151" s="60"/>
      <c r="L151" s="61"/>
      <c r="M151" s="58"/>
      <c r="N151" s="61"/>
      <c r="O151" s="61"/>
      <c r="P151" s="58"/>
      <c r="Q151" s="61"/>
      <c r="R151" s="61"/>
      <c r="S151" s="58"/>
      <c r="T151" s="61"/>
      <c r="U151" s="61"/>
      <c r="V151" s="58"/>
      <c r="W151" s="61"/>
      <c r="X151" s="61"/>
      <c r="Z151" s="62"/>
      <c r="AA151" s="53">
        <f>SUMIF(DataSheet!AA:AA,Z151,DataSheet!AE:AE)</f>
        <v>0</v>
      </c>
    </row>
    <row r="152">
      <c r="B152" s="35"/>
      <c r="C152" s="54"/>
      <c r="D152" s="58"/>
      <c r="E152" s="60"/>
      <c r="F152" s="60"/>
      <c r="G152" s="58"/>
      <c r="H152" s="60"/>
      <c r="I152" s="60"/>
      <c r="J152" s="58"/>
      <c r="K152" s="60"/>
      <c r="L152" s="61"/>
      <c r="M152" s="58"/>
      <c r="N152" s="61"/>
      <c r="O152" s="61"/>
      <c r="P152" s="58"/>
      <c r="Q152" s="61"/>
      <c r="R152" s="61"/>
      <c r="S152" s="58"/>
      <c r="T152" s="61"/>
      <c r="U152" s="61"/>
      <c r="V152" s="58"/>
      <c r="W152" s="61"/>
      <c r="X152" s="61"/>
      <c r="Z152" s="62"/>
      <c r="AA152" s="53">
        <f>SUMIF(DataSheet!AA:AA,Z152,DataSheet!AE:AE)</f>
        <v>0</v>
      </c>
    </row>
    <row r="153">
      <c r="B153" s="40"/>
      <c r="C153" s="54"/>
      <c r="D153" s="58"/>
      <c r="E153" s="60"/>
      <c r="F153" s="60"/>
      <c r="G153" s="58"/>
      <c r="H153" s="60"/>
      <c r="I153" s="60"/>
      <c r="J153" s="58"/>
      <c r="K153" s="60"/>
      <c r="L153" s="61"/>
      <c r="M153" s="58"/>
      <c r="N153" s="61"/>
      <c r="O153" s="61"/>
      <c r="P153" s="58"/>
      <c r="Q153" s="61"/>
      <c r="R153" s="61"/>
      <c r="S153" s="58"/>
      <c r="T153" s="61"/>
      <c r="U153" s="61"/>
      <c r="V153" s="58"/>
      <c r="W153" s="61"/>
      <c r="X153" s="61"/>
      <c r="Z153" s="62"/>
      <c r="AA153" s="53">
        <f>SUMIF(DataSheet!AA:AA,Z153,DataSheet!AE:AE)</f>
        <v>0</v>
      </c>
    </row>
    <row r="156">
      <c r="B156" s="46" t="s">
        <v>25</v>
      </c>
      <c r="C156" s="50"/>
      <c r="D156" s="50" t="s">
        <v>28</v>
      </c>
      <c r="E156" s="26"/>
      <c r="F156" s="27"/>
      <c r="G156" s="50" t="s">
        <v>29</v>
      </c>
      <c r="H156" s="26"/>
      <c r="I156" s="27"/>
      <c r="J156" s="50" t="s">
        <v>30</v>
      </c>
      <c r="K156" s="26"/>
      <c r="L156" s="27"/>
      <c r="M156" s="50" t="s">
        <v>31</v>
      </c>
      <c r="N156" s="26"/>
      <c r="O156" s="27"/>
      <c r="P156" s="50" t="s">
        <v>32</v>
      </c>
      <c r="Q156" s="26"/>
      <c r="R156" s="27"/>
      <c r="S156" s="50" t="s">
        <v>33</v>
      </c>
      <c r="T156" s="26"/>
      <c r="U156" s="27"/>
      <c r="V156" s="50" t="s">
        <v>34</v>
      </c>
      <c r="W156" s="26"/>
      <c r="X156" s="27"/>
      <c r="Z156" s="51" t="s">
        <v>35</v>
      </c>
      <c r="AA156" s="27"/>
      <c r="AC156" s="52" t="s">
        <v>36</v>
      </c>
      <c r="AD156" s="53">
        <f>sum(DataSheet!AL3:AL163)</f>
        <v>0</v>
      </c>
    </row>
    <row r="157">
      <c r="B157" s="35"/>
      <c r="C157" s="54" t="s">
        <v>37</v>
      </c>
      <c r="D157" s="55"/>
      <c r="E157" s="26"/>
      <c r="F157" s="27"/>
      <c r="G157" s="55"/>
      <c r="H157" s="26"/>
      <c r="I157" s="27"/>
      <c r="J157" s="56"/>
      <c r="K157" s="26"/>
      <c r="L157" s="27"/>
      <c r="M157" s="55"/>
      <c r="N157" s="26"/>
      <c r="O157" s="27"/>
      <c r="P157" s="56"/>
      <c r="Q157" s="26"/>
      <c r="R157" s="27"/>
      <c r="S157" s="55"/>
      <c r="T157" s="26"/>
      <c r="U157" s="27"/>
      <c r="V157" s="56"/>
      <c r="W157" s="26"/>
      <c r="X157" s="27"/>
      <c r="Z157" s="54" t="s">
        <v>38</v>
      </c>
      <c r="AA157" s="54" t="s">
        <v>39</v>
      </c>
      <c r="AC157" s="52" t="s">
        <v>40</v>
      </c>
      <c r="AD157" s="53">
        <f>sum(AA158:AA183)</f>
        <v>0</v>
      </c>
    </row>
    <row r="158">
      <c r="B158" s="35"/>
      <c r="C158" s="54" t="s">
        <v>12</v>
      </c>
      <c r="D158" s="55"/>
      <c r="E158" s="26"/>
      <c r="F158" s="27"/>
      <c r="G158" s="55"/>
      <c r="H158" s="26"/>
      <c r="I158" s="27"/>
      <c r="J158" s="56"/>
      <c r="K158" s="26"/>
      <c r="L158" s="27"/>
      <c r="M158" s="55"/>
      <c r="N158" s="26"/>
      <c r="O158" s="27"/>
      <c r="P158" s="56"/>
      <c r="Q158" s="26"/>
      <c r="R158" s="27"/>
      <c r="S158" s="55"/>
      <c r="T158" s="26"/>
      <c r="U158" s="27"/>
      <c r="V158" s="56"/>
      <c r="W158" s="26"/>
      <c r="X158" s="27"/>
      <c r="Z158" s="57" t="s">
        <v>42</v>
      </c>
      <c r="AA158" s="53">
        <f>SUMIF(DataSheet!AH:AH,Z158,DataSheet!AL:AL)</f>
        <v>0</v>
      </c>
    </row>
    <row r="159">
      <c r="B159" s="35"/>
      <c r="C159" s="54" t="s">
        <v>13</v>
      </c>
      <c r="D159" s="55"/>
      <c r="E159" s="26"/>
      <c r="F159" s="27"/>
      <c r="G159" s="55"/>
      <c r="H159" s="26"/>
      <c r="I159" s="27"/>
      <c r="J159" s="56"/>
      <c r="K159" s="26"/>
      <c r="L159" s="27"/>
      <c r="M159" s="55"/>
      <c r="N159" s="26"/>
      <c r="O159" s="27"/>
      <c r="P159" s="56"/>
      <c r="Q159" s="26"/>
      <c r="R159" s="27"/>
      <c r="S159" s="55"/>
      <c r="T159" s="26"/>
      <c r="U159" s="27"/>
      <c r="V159" s="56"/>
      <c r="W159" s="26"/>
      <c r="X159" s="27"/>
      <c r="Z159" s="58" t="s">
        <v>17</v>
      </c>
      <c r="AA159" s="53">
        <f>SUMIF(DataSheet!AH:AH,Z159,DataSheet!AL:AL)</f>
        <v>0</v>
      </c>
    </row>
    <row r="160">
      <c r="B160" s="35"/>
      <c r="C160" s="59"/>
      <c r="D160" s="54" t="s">
        <v>38</v>
      </c>
      <c r="E160" s="54" t="s">
        <v>47</v>
      </c>
      <c r="F160" s="54" t="s">
        <v>48</v>
      </c>
      <c r="G160" s="54" t="s">
        <v>38</v>
      </c>
      <c r="H160" s="54" t="s">
        <v>47</v>
      </c>
      <c r="I160" s="54" t="s">
        <v>48</v>
      </c>
      <c r="J160" s="54" t="s">
        <v>38</v>
      </c>
      <c r="K160" s="54" t="s">
        <v>47</v>
      </c>
      <c r="L160" s="54" t="s">
        <v>48</v>
      </c>
      <c r="M160" s="54" t="s">
        <v>38</v>
      </c>
      <c r="N160" s="54" t="s">
        <v>47</v>
      </c>
      <c r="O160" s="54" t="s">
        <v>48</v>
      </c>
      <c r="P160" s="54" t="s">
        <v>38</v>
      </c>
      <c r="Q160" s="54" t="s">
        <v>47</v>
      </c>
      <c r="R160" s="54" t="s">
        <v>48</v>
      </c>
      <c r="S160" s="54" t="s">
        <v>38</v>
      </c>
      <c r="T160" s="54" t="s">
        <v>47</v>
      </c>
      <c r="U160" s="54" t="s">
        <v>48</v>
      </c>
      <c r="V160" s="54" t="s">
        <v>38</v>
      </c>
      <c r="W160" s="54" t="s">
        <v>47</v>
      </c>
      <c r="X160" s="54" t="s">
        <v>48</v>
      </c>
      <c r="Z160" s="58" t="s">
        <v>49</v>
      </c>
      <c r="AA160" s="53">
        <f>SUMIF(DataSheet!AH:AH,Z160,DataSheet!AL:AL)</f>
        <v>0</v>
      </c>
    </row>
    <row r="161">
      <c r="B161" s="35"/>
      <c r="C161" s="54" t="s">
        <v>50</v>
      </c>
      <c r="D161" s="58"/>
      <c r="E161" s="60"/>
      <c r="F161" s="60"/>
      <c r="G161" s="58"/>
      <c r="H161" s="60"/>
      <c r="I161" s="60"/>
      <c r="J161" s="58"/>
      <c r="K161" s="60"/>
      <c r="L161" s="60"/>
      <c r="M161" s="58"/>
      <c r="N161" s="60"/>
      <c r="O161" s="60"/>
      <c r="P161" s="58"/>
      <c r="Q161" s="60"/>
      <c r="R161" s="60"/>
      <c r="S161" s="58"/>
      <c r="T161" s="60"/>
      <c r="U161" s="60"/>
      <c r="V161" s="58"/>
      <c r="W161" s="60"/>
      <c r="X161" s="60"/>
      <c r="Z161" s="58" t="s">
        <v>54</v>
      </c>
      <c r="AA161" s="53">
        <f>SUMIF(DataSheet!AH:AH,Z161,DataSheet!AL:AL)</f>
        <v>0</v>
      </c>
    </row>
    <row r="162">
      <c r="B162" s="35"/>
      <c r="C162" s="54" t="s">
        <v>55</v>
      </c>
      <c r="D162" s="58"/>
      <c r="E162" s="60"/>
      <c r="F162" s="60"/>
      <c r="G162" s="58"/>
      <c r="H162" s="60"/>
      <c r="I162" s="60"/>
      <c r="J162" s="58"/>
      <c r="K162" s="60"/>
      <c r="L162" s="60"/>
      <c r="M162" s="58"/>
      <c r="N162" s="60"/>
      <c r="O162" s="60"/>
      <c r="P162" s="58"/>
      <c r="Q162" s="60"/>
      <c r="R162" s="60"/>
      <c r="S162" s="58"/>
      <c r="T162" s="60"/>
      <c r="U162" s="60"/>
      <c r="V162" s="58"/>
      <c r="W162" s="60"/>
      <c r="X162" s="60"/>
      <c r="Z162" s="58" t="s">
        <v>58</v>
      </c>
      <c r="AA162" s="53">
        <f>SUMIF(DataSheet!AH:AH,Z162,DataSheet!AL:AL)</f>
        <v>0</v>
      </c>
    </row>
    <row r="163">
      <c r="B163" s="35"/>
      <c r="C163" s="54" t="s">
        <v>60</v>
      </c>
      <c r="D163" s="58"/>
      <c r="E163" s="60"/>
      <c r="F163" s="60"/>
      <c r="G163" s="58"/>
      <c r="H163" s="61"/>
      <c r="I163" s="61"/>
      <c r="J163" s="58"/>
      <c r="K163" s="60"/>
      <c r="L163" s="60"/>
      <c r="M163" s="58"/>
      <c r="N163" s="61"/>
      <c r="O163" s="61"/>
      <c r="P163" s="58"/>
      <c r="Q163" s="61"/>
      <c r="R163" s="61"/>
      <c r="S163" s="58"/>
      <c r="T163" s="61"/>
      <c r="U163" s="61"/>
      <c r="V163" s="58"/>
      <c r="W163" s="60"/>
      <c r="X163" s="66"/>
      <c r="Z163" s="58" t="s">
        <v>59</v>
      </c>
      <c r="AA163" s="53">
        <f>SUMIF(DataSheet!AH:AH,Z163,DataSheet!AL:AL)</f>
        <v>0</v>
      </c>
    </row>
    <row r="164">
      <c r="B164" s="35"/>
      <c r="C164" s="54" t="s">
        <v>62</v>
      </c>
      <c r="D164" s="58"/>
      <c r="E164" s="60"/>
      <c r="F164" s="60"/>
      <c r="G164" s="58"/>
      <c r="H164" s="60"/>
      <c r="I164" s="60"/>
      <c r="J164" s="58"/>
      <c r="K164" s="60"/>
      <c r="L164" s="60"/>
      <c r="M164" s="58"/>
      <c r="N164" s="60"/>
      <c r="O164" s="60"/>
      <c r="P164" s="58"/>
      <c r="Q164" s="60"/>
      <c r="R164" s="60"/>
      <c r="S164" s="58"/>
      <c r="T164" s="60"/>
      <c r="U164" s="60"/>
      <c r="V164" s="58"/>
      <c r="W164" s="60"/>
      <c r="X164" s="60"/>
      <c r="Z164" s="58" t="s">
        <v>51</v>
      </c>
      <c r="AA164" s="53">
        <f>SUMIF(DataSheet!AH:AH,Z164,DataSheet!AL:AL)</f>
        <v>0</v>
      </c>
    </row>
    <row r="165">
      <c r="B165" s="35"/>
      <c r="C165" s="54" t="s">
        <v>63</v>
      </c>
      <c r="D165" s="58"/>
      <c r="E165" s="60"/>
      <c r="F165" s="60"/>
      <c r="G165" s="58"/>
      <c r="H165" s="60"/>
      <c r="I165" s="60"/>
      <c r="J165" s="58"/>
      <c r="K165" s="60"/>
      <c r="L165" s="60"/>
      <c r="M165" s="58"/>
      <c r="N165" s="60"/>
      <c r="O165" s="60"/>
      <c r="P165" s="58"/>
      <c r="Q165" s="60"/>
      <c r="R165" s="60"/>
      <c r="S165" s="58"/>
      <c r="T165" s="60"/>
      <c r="U165" s="60"/>
      <c r="V165" s="58"/>
      <c r="W165" s="60"/>
      <c r="X165" s="60"/>
      <c r="Z165" s="58" t="s">
        <v>56</v>
      </c>
      <c r="AA165" s="53">
        <f>SUMIF(DataSheet!AH:AH,Z165,DataSheet!AL:AL)</f>
        <v>0</v>
      </c>
    </row>
    <row r="166">
      <c r="B166" s="35"/>
      <c r="C166" s="54" t="s">
        <v>63</v>
      </c>
      <c r="D166" s="58"/>
      <c r="E166" s="60"/>
      <c r="F166" s="60"/>
      <c r="G166" s="58"/>
      <c r="H166" s="60"/>
      <c r="I166" s="60"/>
      <c r="J166" s="58"/>
      <c r="K166" s="60"/>
      <c r="L166" s="60"/>
      <c r="M166" s="58"/>
      <c r="N166" s="60"/>
      <c r="O166" s="60"/>
      <c r="P166" s="58"/>
      <c r="Q166" s="60"/>
      <c r="R166" s="60"/>
      <c r="S166" s="58"/>
      <c r="T166" s="60"/>
      <c r="U166" s="60"/>
      <c r="V166" s="58"/>
      <c r="W166" s="60"/>
      <c r="X166" s="60"/>
      <c r="Z166" s="58" t="s">
        <v>64</v>
      </c>
      <c r="AA166" s="53">
        <f>SUMIF(DataSheet!AH:AH,Z166,DataSheet!AL:AL)</f>
        <v>0</v>
      </c>
    </row>
    <row r="167">
      <c r="B167" s="35"/>
      <c r="C167" s="54" t="s">
        <v>63</v>
      </c>
      <c r="D167" s="58"/>
      <c r="E167" s="60"/>
      <c r="F167" s="60"/>
      <c r="G167" s="58"/>
      <c r="H167" s="60"/>
      <c r="I167" s="60"/>
      <c r="J167" s="58"/>
      <c r="K167" s="60"/>
      <c r="L167" s="60"/>
      <c r="M167" s="58"/>
      <c r="N167" s="60"/>
      <c r="O167" s="60"/>
      <c r="P167" s="58"/>
      <c r="Q167" s="60"/>
      <c r="R167" s="60"/>
      <c r="S167" s="58"/>
      <c r="T167" s="60"/>
      <c r="U167" s="60"/>
      <c r="V167" s="58"/>
      <c r="W167" s="60"/>
      <c r="X167" s="60"/>
      <c r="Z167" s="58" t="s">
        <v>52</v>
      </c>
      <c r="AA167" s="53">
        <f>SUMIF(DataSheet!AH:AH,Z167,DataSheet!AL:AL)</f>
        <v>0</v>
      </c>
    </row>
    <row r="168">
      <c r="B168" s="35"/>
      <c r="C168" s="54" t="s">
        <v>63</v>
      </c>
      <c r="D168" s="58"/>
      <c r="E168" s="60"/>
      <c r="F168" s="60"/>
      <c r="G168" s="58"/>
      <c r="H168" s="60"/>
      <c r="I168" s="60"/>
      <c r="J168" s="58"/>
      <c r="K168" s="60"/>
      <c r="L168" s="60"/>
      <c r="M168" s="58"/>
      <c r="N168" s="60"/>
      <c r="O168" s="60"/>
      <c r="P168" s="58"/>
      <c r="Q168" s="60"/>
      <c r="R168" s="60"/>
      <c r="S168" s="58"/>
      <c r="T168" s="60"/>
      <c r="U168" s="60"/>
      <c r="V168" s="58"/>
      <c r="W168" s="60"/>
      <c r="X168" s="60"/>
      <c r="Z168" s="58" t="s">
        <v>53</v>
      </c>
      <c r="AA168" s="53">
        <f>SUMIF(DataSheet!AH:AH,Z168,DataSheet!AL:AL)</f>
        <v>0</v>
      </c>
    </row>
    <row r="169">
      <c r="B169" s="35"/>
      <c r="C169" s="54" t="s">
        <v>63</v>
      </c>
      <c r="D169" s="58"/>
      <c r="E169" s="60"/>
      <c r="F169" s="60"/>
      <c r="G169" s="58"/>
      <c r="H169" s="60"/>
      <c r="I169" s="60"/>
      <c r="J169" s="58"/>
      <c r="K169" s="60"/>
      <c r="L169" s="60"/>
      <c r="M169" s="58"/>
      <c r="N169" s="60"/>
      <c r="O169" s="60"/>
      <c r="P169" s="58"/>
      <c r="Q169" s="60"/>
      <c r="R169" s="60"/>
      <c r="S169" s="58"/>
      <c r="T169" s="60"/>
      <c r="U169" s="60"/>
      <c r="V169" s="58"/>
      <c r="W169" s="60"/>
      <c r="X169" s="60"/>
      <c r="Z169" s="58" t="s">
        <v>57</v>
      </c>
      <c r="AA169" s="53">
        <f>SUMIF(DataSheet!AH:AH,Z169,DataSheet!AL:AL)</f>
        <v>0</v>
      </c>
    </row>
    <row r="170">
      <c r="B170" s="35"/>
      <c r="C170" s="54" t="s">
        <v>65</v>
      </c>
      <c r="D170" s="58"/>
      <c r="E170" s="60"/>
      <c r="F170" s="60"/>
      <c r="G170" s="58"/>
      <c r="H170" s="60"/>
      <c r="I170" s="60"/>
      <c r="J170" s="58"/>
      <c r="K170" s="60"/>
      <c r="L170" s="61"/>
      <c r="M170" s="58"/>
      <c r="N170" s="61"/>
      <c r="O170" s="61"/>
      <c r="P170" s="58"/>
      <c r="Q170" s="61"/>
      <c r="R170" s="61"/>
      <c r="S170" s="58"/>
      <c r="T170" s="61"/>
      <c r="U170" s="61"/>
      <c r="V170" s="58"/>
      <c r="W170" s="60"/>
      <c r="X170" s="60"/>
      <c r="Z170" s="58" t="s">
        <v>61</v>
      </c>
      <c r="AA170" s="53">
        <f>SUMIF(DataSheet!AH:AH,Z170,DataSheet!AL:AL)</f>
        <v>0</v>
      </c>
    </row>
    <row r="171">
      <c r="B171" s="35"/>
      <c r="C171" s="54" t="s">
        <v>66</v>
      </c>
      <c r="D171" s="58"/>
      <c r="E171" s="60"/>
      <c r="F171" s="60"/>
      <c r="G171" s="58"/>
      <c r="H171" s="60"/>
      <c r="I171" s="60"/>
      <c r="J171" s="58"/>
      <c r="K171" s="60"/>
      <c r="L171" s="61"/>
      <c r="M171" s="58"/>
      <c r="N171" s="61"/>
      <c r="O171" s="61"/>
      <c r="P171" s="58"/>
      <c r="Q171" s="61"/>
      <c r="R171" s="61"/>
      <c r="S171" s="58"/>
      <c r="T171" s="61"/>
      <c r="U171" s="61"/>
      <c r="V171" s="58"/>
      <c r="W171" s="60"/>
      <c r="X171" s="60"/>
      <c r="Z171" s="62"/>
      <c r="AA171" s="53">
        <f>SUMIF(DataSheet!AH:AH,Z171,DataSheet!AL:AL)</f>
        <v>0</v>
      </c>
    </row>
    <row r="172">
      <c r="B172" s="35"/>
      <c r="C172" s="54" t="s">
        <v>67</v>
      </c>
      <c r="D172" s="58"/>
      <c r="E172" s="60"/>
      <c r="F172" s="60"/>
      <c r="G172" s="58"/>
      <c r="H172" s="60"/>
      <c r="I172" s="60"/>
      <c r="J172" s="58"/>
      <c r="K172" s="60"/>
      <c r="L172" s="61"/>
      <c r="M172" s="58"/>
      <c r="N172" s="61"/>
      <c r="O172" s="61"/>
      <c r="P172" s="58"/>
      <c r="Q172" s="61"/>
      <c r="R172" s="61"/>
      <c r="S172" s="58"/>
      <c r="T172" s="61"/>
      <c r="U172" s="61"/>
      <c r="V172" s="58"/>
      <c r="W172" s="60"/>
      <c r="X172" s="60"/>
      <c r="Z172" s="62"/>
      <c r="AA172" s="53">
        <f>SUMIF(DataSheet!AH:AH,Z172,DataSheet!AL:AL)</f>
        <v>0</v>
      </c>
    </row>
    <row r="173">
      <c r="B173" s="35"/>
      <c r="C173" s="54" t="s">
        <v>68</v>
      </c>
      <c r="D173" s="58"/>
      <c r="E173" s="60"/>
      <c r="F173" s="60"/>
      <c r="G173" s="58"/>
      <c r="H173" s="60"/>
      <c r="I173" s="60"/>
      <c r="J173" s="58"/>
      <c r="K173" s="60"/>
      <c r="L173" s="61"/>
      <c r="M173" s="58"/>
      <c r="N173" s="61"/>
      <c r="O173" s="61"/>
      <c r="P173" s="58"/>
      <c r="Q173" s="61"/>
      <c r="R173" s="61"/>
      <c r="S173" s="58"/>
      <c r="T173" s="61"/>
      <c r="U173" s="61"/>
      <c r="V173" s="58"/>
      <c r="W173" s="60"/>
      <c r="X173" s="60"/>
      <c r="Z173" s="62"/>
      <c r="AA173" s="53">
        <f>SUMIF(DataSheet!AH:AH,Z173,DataSheet!AL:AL)</f>
        <v>0</v>
      </c>
    </row>
    <row r="174">
      <c r="B174" s="35"/>
      <c r="C174" s="54" t="s">
        <v>69</v>
      </c>
      <c r="D174" s="58"/>
      <c r="E174" s="60"/>
      <c r="F174" s="60"/>
      <c r="G174" s="58"/>
      <c r="H174" s="60"/>
      <c r="I174" s="60"/>
      <c r="J174" s="58"/>
      <c r="K174" s="60"/>
      <c r="L174" s="61"/>
      <c r="M174" s="58"/>
      <c r="N174" s="61"/>
      <c r="O174" s="61"/>
      <c r="P174" s="58"/>
      <c r="Q174" s="61"/>
      <c r="R174" s="61"/>
      <c r="S174" s="58"/>
      <c r="T174" s="61"/>
      <c r="U174" s="61"/>
      <c r="V174" s="58"/>
      <c r="W174" s="61"/>
      <c r="X174" s="61"/>
      <c r="Z174" s="62"/>
      <c r="AA174" s="53">
        <f>SUMIF(DataSheet!AH:AH,Z174,DataSheet!AL:AL)</f>
        <v>0</v>
      </c>
    </row>
    <row r="175">
      <c r="B175" s="35"/>
      <c r="C175" s="54" t="s">
        <v>70</v>
      </c>
      <c r="D175" s="58"/>
      <c r="E175" s="60"/>
      <c r="F175" s="60"/>
      <c r="G175" s="58"/>
      <c r="H175" s="60"/>
      <c r="I175" s="60"/>
      <c r="J175" s="58"/>
      <c r="K175" s="60"/>
      <c r="L175" s="61"/>
      <c r="M175" s="58"/>
      <c r="N175" s="61"/>
      <c r="O175" s="61"/>
      <c r="P175" s="58"/>
      <c r="Q175" s="61"/>
      <c r="R175" s="61"/>
      <c r="S175" s="58"/>
      <c r="T175" s="61"/>
      <c r="U175" s="61"/>
      <c r="V175" s="58"/>
      <c r="W175" s="61"/>
      <c r="X175" s="61"/>
      <c r="Z175" s="62"/>
      <c r="AA175" s="53">
        <f>SUMIF(DataSheet!AH:AH,Z175,DataSheet!AL:AL)</f>
        <v>0</v>
      </c>
    </row>
    <row r="176">
      <c r="B176" s="35"/>
      <c r="C176" s="54" t="s">
        <v>71</v>
      </c>
      <c r="D176" s="58"/>
      <c r="E176" s="60"/>
      <c r="F176" s="60"/>
      <c r="G176" s="58"/>
      <c r="H176" s="60"/>
      <c r="I176" s="60"/>
      <c r="J176" s="58"/>
      <c r="K176" s="60"/>
      <c r="L176" s="61"/>
      <c r="M176" s="58"/>
      <c r="N176" s="61"/>
      <c r="O176" s="61"/>
      <c r="P176" s="58"/>
      <c r="Q176" s="61"/>
      <c r="R176" s="61"/>
      <c r="S176" s="58"/>
      <c r="T176" s="61"/>
      <c r="U176" s="61"/>
      <c r="V176" s="58"/>
      <c r="W176" s="61"/>
      <c r="X176" s="61"/>
      <c r="Z176" s="62"/>
      <c r="AA176" s="53">
        <f>SUMIF(DataSheet!AH:AH,Z176,DataSheet!AL:AL)</f>
        <v>0</v>
      </c>
    </row>
    <row r="177">
      <c r="B177" s="35"/>
      <c r="C177" s="54" t="s">
        <v>72</v>
      </c>
      <c r="D177" s="58"/>
      <c r="E177" s="60"/>
      <c r="F177" s="60"/>
      <c r="G177" s="58"/>
      <c r="H177" s="60"/>
      <c r="I177" s="60"/>
      <c r="J177" s="58"/>
      <c r="K177" s="60"/>
      <c r="L177" s="61"/>
      <c r="M177" s="58"/>
      <c r="N177" s="61"/>
      <c r="O177" s="61"/>
      <c r="P177" s="58"/>
      <c r="Q177" s="61"/>
      <c r="R177" s="61"/>
      <c r="S177" s="58"/>
      <c r="T177" s="61"/>
      <c r="U177" s="61"/>
      <c r="V177" s="58"/>
      <c r="W177" s="61"/>
      <c r="X177" s="61"/>
      <c r="Z177" s="62"/>
      <c r="AA177" s="53">
        <f>SUMIF(DataSheet!AH:AH,Z177,DataSheet!AL:AL)</f>
        <v>0</v>
      </c>
    </row>
    <row r="178">
      <c r="B178" s="35"/>
      <c r="C178" s="54"/>
      <c r="D178" s="58"/>
      <c r="E178" s="60"/>
      <c r="F178" s="60"/>
      <c r="G178" s="58"/>
      <c r="H178" s="60"/>
      <c r="I178" s="60"/>
      <c r="J178" s="58"/>
      <c r="K178" s="60"/>
      <c r="L178" s="61"/>
      <c r="M178" s="58"/>
      <c r="N178" s="61"/>
      <c r="O178" s="61"/>
      <c r="P178" s="58"/>
      <c r="Q178" s="61"/>
      <c r="R178" s="61"/>
      <c r="S178" s="58"/>
      <c r="T178" s="61"/>
      <c r="U178" s="61"/>
      <c r="V178" s="58"/>
      <c r="W178" s="61"/>
      <c r="X178" s="61"/>
      <c r="Z178" s="62"/>
      <c r="AA178" s="53">
        <f>SUMIF(DataSheet!AH:AH,Z178,DataSheet!AL:AL)</f>
        <v>0</v>
      </c>
    </row>
    <row r="179">
      <c r="B179" s="35"/>
      <c r="C179" s="54"/>
      <c r="D179" s="58"/>
      <c r="E179" s="60"/>
      <c r="F179" s="60"/>
      <c r="G179" s="58"/>
      <c r="H179" s="60"/>
      <c r="I179" s="60"/>
      <c r="J179" s="58"/>
      <c r="K179" s="60"/>
      <c r="L179" s="61"/>
      <c r="M179" s="58"/>
      <c r="N179" s="61"/>
      <c r="O179" s="61"/>
      <c r="P179" s="58"/>
      <c r="Q179" s="61"/>
      <c r="R179" s="61"/>
      <c r="S179" s="58"/>
      <c r="T179" s="61"/>
      <c r="U179" s="61"/>
      <c r="V179" s="58"/>
      <c r="W179" s="61"/>
      <c r="X179" s="61"/>
      <c r="Z179" s="62"/>
      <c r="AA179" s="53">
        <f>SUMIF(DataSheet!AH:AH,Z179,DataSheet!AL:AL)</f>
        <v>0</v>
      </c>
    </row>
    <row r="180">
      <c r="B180" s="35"/>
      <c r="C180" s="54"/>
      <c r="D180" s="58"/>
      <c r="E180" s="60"/>
      <c r="F180" s="60"/>
      <c r="G180" s="58"/>
      <c r="H180" s="60"/>
      <c r="I180" s="60"/>
      <c r="J180" s="58"/>
      <c r="K180" s="60"/>
      <c r="L180" s="61"/>
      <c r="M180" s="58"/>
      <c r="N180" s="61"/>
      <c r="O180" s="61"/>
      <c r="P180" s="58"/>
      <c r="Q180" s="61"/>
      <c r="R180" s="61"/>
      <c r="S180" s="58"/>
      <c r="T180" s="61"/>
      <c r="U180" s="61"/>
      <c r="V180" s="58"/>
      <c r="W180" s="61"/>
      <c r="X180" s="61"/>
      <c r="Z180" s="62"/>
      <c r="AA180" s="53">
        <f>SUMIF(DataSheet!AH:AH,Z180,DataSheet!AL:AL)</f>
        <v>0</v>
      </c>
    </row>
    <row r="181">
      <c r="B181" s="35"/>
      <c r="C181" s="54"/>
      <c r="D181" s="58"/>
      <c r="E181" s="60"/>
      <c r="F181" s="60"/>
      <c r="G181" s="58"/>
      <c r="H181" s="60"/>
      <c r="I181" s="60"/>
      <c r="J181" s="58"/>
      <c r="K181" s="60"/>
      <c r="L181" s="61"/>
      <c r="M181" s="58"/>
      <c r="N181" s="61"/>
      <c r="O181" s="61"/>
      <c r="P181" s="58"/>
      <c r="Q181" s="61"/>
      <c r="R181" s="61"/>
      <c r="S181" s="58"/>
      <c r="T181" s="61"/>
      <c r="U181" s="61"/>
      <c r="V181" s="58"/>
      <c r="W181" s="61"/>
      <c r="X181" s="61"/>
      <c r="Z181" s="62"/>
      <c r="AA181" s="53">
        <f>SUMIF(DataSheet!AH:AH,Z181,DataSheet!AL:AL)</f>
        <v>0</v>
      </c>
    </row>
    <row r="182">
      <c r="B182" s="35"/>
      <c r="C182" s="54"/>
      <c r="D182" s="58"/>
      <c r="E182" s="60"/>
      <c r="F182" s="60"/>
      <c r="G182" s="58"/>
      <c r="H182" s="60"/>
      <c r="I182" s="60"/>
      <c r="J182" s="58"/>
      <c r="K182" s="60"/>
      <c r="L182" s="61"/>
      <c r="M182" s="58"/>
      <c r="N182" s="61"/>
      <c r="O182" s="61"/>
      <c r="P182" s="58"/>
      <c r="Q182" s="61"/>
      <c r="R182" s="61"/>
      <c r="S182" s="58"/>
      <c r="T182" s="61"/>
      <c r="U182" s="61"/>
      <c r="V182" s="58"/>
      <c r="W182" s="61"/>
      <c r="X182" s="61"/>
      <c r="Z182" s="62"/>
      <c r="AA182" s="53">
        <f>SUMIF(DataSheet!AH:AH,Z182,DataSheet!AL:AL)</f>
        <v>0</v>
      </c>
    </row>
    <row r="183">
      <c r="B183" s="40"/>
      <c r="C183" s="54"/>
      <c r="D183" s="58"/>
      <c r="E183" s="60"/>
      <c r="F183" s="60"/>
      <c r="G183" s="58"/>
      <c r="H183" s="60"/>
      <c r="I183" s="60"/>
      <c r="J183" s="58"/>
      <c r="K183" s="60"/>
      <c r="L183" s="61"/>
      <c r="M183" s="58"/>
      <c r="N183" s="61"/>
      <c r="O183" s="61"/>
      <c r="P183" s="58"/>
      <c r="Q183" s="61"/>
      <c r="R183" s="61"/>
      <c r="S183" s="58"/>
      <c r="T183" s="61"/>
      <c r="U183" s="61"/>
      <c r="V183" s="58"/>
      <c r="W183" s="61"/>
      <c r="X183" s="61"/>
      <c r="Z183" s="62"/>
      <c r="AA183" s="53">
        <f>SUMIF(DataSheet!AH:AH,Z183,DataSheet!AL:AL)</f>
        <v>0</v>
      </c>
    </row>
    <row r="186">
      <c r="B186" s="63"/>
      <c r="C186" s="67"/>
      <c r="D186" s="67"/>
      <c r="G186" s="67"/>
      <c r="J186" s="67"/>
      <c r="M186" s="67"/>
      <c r="P186" s="67"/>
      <c r="S186" s="67"/>
      <c r="V186" s="67"/>
      <c r="Z186" s="68"/>
      <c r="AC186" s="9"/>
    </row>
    <row r="187">
      <c r="B187" s="63"/>
      <c r="C187" s="64"/>
      <c r="D187" s="69"/>
      <c r="G187" s="69"/>
      <c r="J187" s="69"/>
      <c r="M187" s="69"/>
      <c r="P187" s="69"/>
      <c r="S187" s="69"/>
      <c r="V187" s="69"/>
      <c r="Z187" s="64"/>
      <c r="AA187" s="64"/>
      <c r="AC187" s="9"/>
    </row>
    <row r="188">
      <c r="B188" s="63"/>
      <c r="C188" s="64"/>
      <c r="D188" s="69"/>
      <c r="G188" s="69"/>
      <c r="J188" s="69"/>
      <c r="M188" s="69"/>
      <c r="P188" s="69"/>
      <c r="S188" s="69"/>
      <c r="V188" s="69"/>
      <c r="Z188" s="9"/>
      <c r="AA188" s="70"/>
    </row>
    <row r="189">
      <c r="B189" s="63"/>
      <c r="C189" s="64"/>
      <c r="D189" s="69"/>
      <c r="G189" s="69"/>
      <c r="J189" s="69"/>
      <c r="M189" s="69"/>
      <c r="P189" s="69"/>
      <c r="S189" s="69"/>
      <c r="V189" s="69"/>
      <c r="Z189" s="9"/>
      <c r="AA189" s="70"/>
    </row>
    <row r="190">
      <c r="B190" s="63"/>
      <c r="D190" s="64"/>
      <c r="E190" s="64"/>
      <c r="F190" s="64"/>
      <c r="G190" s="64"/>
      <c r="H190" s="64"/>
      <c r="I190" s="64"/>
      <c r="J190" s="64"/>
      <c r="K190" s="64"/>
      <c r="L190" s="64"/>
      <c r="M190" s="64"/>
      <c r="N190" s="64"/>
      <c r="O190" s="64"/>
      <c r="P190" s="64"/>
      <c r="Q190" s="64"/>
      <c r="R190" s="64"/>
      <c r="S190" s="64"/>
      <c r="T190" s="64"/>
      <c r="U190" s="64"/>
      <c r="V190" s="64"/>
      <c r="W190" s="64"/>
      <c r="X190" s="64"/>
      <c r="Z190" s="9"/>
      <c r="AA190" s="70"/>
    </row>
    <row r="191">
      <c r="B191" s="63"/>
      <c r="C191" s="64"/>
      <c r="E191" s="71"/>
      <c r="F191" s="71"/>
      <c r="H191" s="71"/>
      <c r="I191" s="71"/>
      <c r="K191" s="71"/>
      <c r="L191" s="71"/>
      <c r="N191" s="71"/>
      <c r="O191" s="71"/>
      <c r="Q191" s="71"/>
      <c r="R191" s="71"/>
      <c r="T191" s="71"/>
      <c r="U191" s="71"/>
      <c r="W191" s="71"/>
      <c r="X191" s="71"/>
      <c r="Z191" s="9"/>
      <c r="AA191" s="70"/>
    </row>
    <row r="192">
      <c r="B192" s="63"/>
      <c r="C192" s="64"/>
      <c r="E192" s="71"/>
      <c r="F192" s="71"/>
      <c r="H192" s="71"/>
      <c r="I192" s="71"/>
      <c r="K192" s="71"/>
      <c r="L192" s="71"/>
      <c r="N192" s="71"/>
      <c r="O192" s="71"/>
      <c r="Q192" s="71"/>
      <c r="R192" s="71"/>
      <c r="T192" s="71"/>
      <c r="U192" s="71"/>
      <c r="W192" s="71"/>
      <c r="X192" s="71"/>
      <c r="Z192" s="9"/>
      <c r="AA192" s="70"/>
    </row>
    <row r="193">
      <c r="B193" s="63"/>
      <c r="C193" s="64"/>
      <c r="E193" s="71"/>
      <c r="F193" s="71"/>
      <c r="H193" s="72"/>
      <c r="I193" s="72"/>
      <c r="K193" s="71"/>
      <c r="L193" s="71"/>
      <c r="N193" s="72"/>
      <c r="O193" s="72"/>
      <c r="Q193" s="72"/>
      <c r="R193" s="72"/>
      <c r="T193" s="72"/>
      <c r="U193" s="72"/>
      <c r="W193" s="71"/>
      <c r="X193" s="71"/>
      <c r="Z193" s="9"/>
      <c r="AA193" s="70"/>
    </row>
    <row r="194">
      <c r="B194" s="63"/>
      <c r="C194" s="64"/>
      <c r="E194" s="71"/>
      <c r="F194" s="71"/>
      <c r="H194" s="71"/>
      <c r="I194" s="71"/>
      <c r="K194" s="71"/>
      <c r="L194" s="71"/>
      <c r="N194" s="71"/>
      <c r="O194" s="71"/>
      <c r="Q194" s="71"/>
      <c r="R194" s="71"/>
      <c r="T194" s="71"/>
      <c r="U194" s="71"/>
      <c r="W194" s="71"/>
      <c r="X194" s="71"/>
      <c r="Z194" s="9"/>
      <c r="AA194" s="70"/>
    </row>
    <row r="195">
      <c r="B195" s="63"/>
      <c r="C195" s="64"/>
      <c r="E195" s="71"/>
      <c r="F195" s="71"/>
      <c r="H195" s="71"/>
      <c r="I195" s="71"/>
      <c r="K195" s="71"/>
      <c r="L195" s="71"/>
      <c r="N195" s="71"/>
      <c r="O195" s="71"/>
      <c r="Q195" s="71"/>
      <c r="R195" s="71"/>
      <c r="T195" s="71"/>
      <c r="U195" s="71"/>
      <c r="W195" s="71"/>
      <c r="X195" s="71"/>
      <c r="Z195" s="9"/>
      <c r="AA195" s="70"/>
    </row>
    <row r="196">
      <c r="B196" s="63"/>
      <c r="C196" s="64"/>
      <c r="E196" s="71"/>
      <c r="F196" s="71"/>
      <c r="H196" s="71"/>
      <c r="I196" s="71"/>
      <c r="K196" s="71"/>
      <c r="L196" s="71"/>
      <c r="N196" s="71"/>
      <c r="O196" s="71"/>
      <c r="Q196" s="71"/>
      <c r="R196" s="71"/>
      <c r="T196" s="71"/>
      <c r="U196" s="71"/>
      <c r="W196" s="71"/>
      <c r="X196" s="71"/>
      <c r="Z196" s="9"/>
      <c r="AA196" s="70"/>
    </row>
    <row r="197">
      <c r="B197" s="63"/>
      <c r="C197" s="64"/>
      <c r="E197" s="71"/>
      <c r="F197" s="71"/>
      <c r="H197" s="71"/>
      <c r="I197" s="71"/>
      <c r="K197" s="71"/>
      <c r="L197" s="71"/>
      <c r="N197" s="71"/>
      <c r="O197" s="71"/>
      <c r="Q197" s="71"/>
      <c r="R197" s="71"/>
      <c r="T197" s="71"/>
      <c r="U197" s="71"/>
      <c r="W197" s="71"/>
      <c r="X197" s="71"/>
      <c r="Z197" s="9"/>
      <c r="AA197" s="70"/>
    </row>
    <row r="198">
      <c r="B198" s="63"/>
      <c r="C198" s="64"/>
      <c r="E198" s="71"/>
      <c r="F198" s="71"/>
      <c r="H198" s="71"/>
      <c r="I198" s="71"/>
      <c r="K198" s="71"/>
      <c r="L198" s="71"/>
      <c r="N198" s="71"/>
      <c r="O198" s="71"/>
      <c r="Q198" s="71"/>
      <c r="R198" s="71"/>
      <c r="T198" s="71"/>
      <c r="U198" s="71"/>
      <c r="W198" s="71"/>
      <c r="X198" s="71"/>
      <c r="Z198" s="9"/>
      <c r="AA198" s="70"/>
    </row>
    <row r="199">
      <c r="B199" s="63"/>
      <c r="C199" s="64"/>
      <c r="E199" s="71"/>
      <c r="F199" s="71"/>
      <c r="H199" s="71"/>
      <c r="I199" s="71"/>
      <c r="K199" s="71"/>
      <c r="L199" s="71"/>
      <c r="N199" s="71"/>
      <c r="O199" s="71"/>
      <c r="Q199" s="71"/>
      <c r="R199" s="71"/>
      <c r="T199" s="71"/>
      <c r="U199" s="71"/>
      <c r="W199" s="71"/>
      <c r="X199" s="71"/>
      <c r="Z199" s="9"/>
      <c r="AA199" s="70"/>
    </row>
    <row r="200">
      <c r="B200" s="63"/>
      <c r="C200" s="64"/>
      <c r="E200" s="71"/>
      <c r="F200" s="71"/>
      <c r="H200" s="71"/>
      <c r="I200" s="71"/>
      <c r="K200" s="71"/>
      <c r="L200" s="72"/>
      <c r="N200" s="72"/>
      <c r="O200" s="72"/>
      <c r="Q200" s="72"/>
      <c r="R200" s="72"/>
      <c r="T200" s="72"/>
      <c r="U200" s="72"/>
      <c r="W200" s="71"/>
      <c r="X200" s="71"/>
      <c r="Z200" s="9"/>
      <c r="AA200" s="70"/>
    </row>
    <row r="201">
      <c r="B201" s="63"/>
      <c r="C201" s="64"/>
      <c r="E201" s="71"/>
      <c r="F201" s="71"/>
      <c r="H201" s="71"/>
      <c r="I201" s="71"/>
      <c r="K201" s="71"/>
      <c r="L201" s="72"/>
      <c r="N201" s="72"/>
      <c r="O201" s="72"/>
      <c r="Q201" s="72"/>
      <c r="R201" s="72"/>
      <c r="T201" s="72"/>
      <c r="U201" s="72"/>
      <c r="W201" s="71"/>
      <c r="X201" s="71"/>
      <c r="Z201" s="9"/>
      <c r="AA201" s="70"/>
    </row>
    <row r="202">
      <c r="B202" s="63"/>
      <c r="C202" s="64"/>
      <c r="E202" s="71"/>
      <c r="F202" s="71"/>
      <c r="H202" s="71"/>
      <c r="I202" s="71"/>
      <c r="K202" s="71"/>
      <c r="L202" s="72"/>
      <c r="N202" s="72"/>
      <c r="O202" s="72"/>
      <c r="Q202" s="72"/>
      <c r="R202" s="72"/>
      <c r="T202" s="72"/>
      <c r="U202" s="72"/>
      <c r="W202" s="71"/>
      <c r="X202" s="71"/>
      <c r="AA202" s="70"/>
    </row>
    <row r="203">
      <c r="B203" s="63"/>
      <c r="C203" s="64"/>
      <c r="E203" s="71"/>
      <c r="F203" s="71"/>
      <c r="H203" s="71"/>
      <c r="I203" s="71"/>
      <c r="K203" s="71"/>
      <c r="L203" s="72"/>
      <c r="N203" s="72"/>
      <c r="O203" s="72"/>
      <c r="Q203" s="72"/>
      <c r="R203" s="72"/>
      <c r="T203" s="72"/>
      <c r="U203" s="72"/>
      <c r="W203" s="71"/>
      <c r="X203" s="71"/>
      <c r="AA203" s="70"/>
    </row>
    <row r="204">
      <c r="B204" s="63"/>
      <c r="C204" s="64"/>
      <c r="E204" s="71"/>
      <c r="F204" s="71"/>
      <c r="H204" s="71"/>
      <c r="I204" s="71"/>
      <c r="K204" s="71"/>
      <c r="L204" s="72"/>
      <c r="N204" s="72"/>
      <c r="O204" s="72"/>
      <c r="Q204" s="72"/>
      <c r="R204" s="72"/>
      <c r="T204" s="72"/>
      <c r="U204" s="72"/>
      <c r="W204" s="72"/>
      <c r="X204" s="72"/>
      <c r="AA204" s="70"/>
    </row>
    <row r="205">
      <c r="B205" s="63"/>
      <c r="C205" s="64"/>
      <c r="E205" s="71"/>
      <c r="F205" s="71"/>
      <c r="H205" s="71"/>
      <c r="I205" s="71"/>
      <c r="K205" s="71"/>
      <c r="L205" s="72"/>
      <c r="N205" s="72"/>
      <c r="O205" s="72"/>
      <c r="Q205" s="72"/>
      <c r="R205" s="72"/>
      <c r="T205" s="72"/>
      <c r="U205" s="72"/>
      <c r="W205" s="72"/>
      <c r="X205" s="72"/>
      <c r="AA205" s="70"/>
    </row>
    <row r="206">
      <c r="B206" s="63"/>
      <c r="C206" s="64"/>
      <c r="E206" s="71"/>
      <c r="F206" s="71"/>
      <c r="H206" s="71"/>
      <c r="I206" s="71"/>
      <c r="K206" s="71"/>
      <c r="L206" s="72"/>
      <c r="N206" s="72"/>
      <c r="O206" s="72"/>
      <c r="Q206" s="72"/>
      <c r="R206" s="72"/>
      <c r="T206" s="72"/>
      <c r="U206" s="72"/>
      <c r="W206" s="72"/>
      <c r="X206" s="72"/>
      <c r="AA206" s="70"/>
    </row>
    <row r="207">
      <c r="B207" s="63"/>
      <c r="C207" s="64"/>
      <c r="E207" s="71"/>
      <c r="F207" s="71"/>
      <c r="H207" s="71"/>
      <c r="I207" s="71"/>
      <c r="K207" s="71"/>
      <c r="L207" s="72"/>
      <c r="N207" s="72"/>
      <c r="O207" s="72"/>
      <c r="Q207" s="72"/>
      <c r="R207" s="72"/>
      <c r="T207" s="72"/>
      <c r="U207" s="72"/>
      <c r="W207" s="72"/>
      <c r="X207" s="72"/>
      <c r="AA207" s="70"/>
    </row>
    <row r="208">
      <c r="B208" s="63"/>
      <c r="C208" s="64"/>
      <c r="E208" s="71"/>
      <c r="F208" s="71"/>
      <c r="H208" s="71"/>
      <c r="I208" s="71"/>
      <c r="K208" s="71"/>
      <c r="L208" s="72"/>
      <c r="N208" s="72"/>
      <c r="O208" s="72"/>
      <c r="Q208" s="72"/>
      <c r="R208" s="72"/>
      <c r="T208" s="72"/>
      <c r="U208" s="72"/>
      <c r="W208" s="72"/>
      <c r="X208" s="72"/>
      <c r="AA208" s="70"/>
    </row>
    <row r="209">
      <c r="B209" s="63"/>
      <c r="C209" s="64"/>
      <c r="E209" s="71"/>
      <c r="F209" s="71"/>
      <c r="H209" s="71"/>
      <c r="I209" s="71"/>
      <c r="K209" s="71"/>
      <c r="L209" s="72"/>
      <c r="N209" s="72"/>
      <c r="O209" s="72"/>
      <c r="Q209" s="72"/>
      <c r="R209" s="72"/>
      <c r="T209" s="72"/>
      <c r="U209" s="72"/>
      <c r="W209" s="72"/>
      <c r="X209" s="72"/>
      <c r="AA209" s="70"/>
    </row>
    <row r="210">
      <c r="B210" s="63"/>
      <c r="C210" s="64"/>
      <c r="E210" s="71"/>
      <c r="F210" s="71"/>
      <c r="H210" s="71"/>
      <c r="I210" s="71"/>
      <c r="K210" s="71"/>
      <c r="L210" s="72"/>
      <c r="N210" s="72"/>
      <c r="O210" s="72"/>
      <c r="Q210" s="72"/>
      <c r="R210" s="72"/>
      <c r="T210" s="72"/>
      <c r="U210" s="72"/>
      <c r="W210" s="72"/>
      <c r="X210" s="72"/>
      <c r="AA210" s="70"/>
    </row>
    <row r="211">
      <c r="B211" s="63"/>
      <c r="C211" s="64"/>
      <c r="E211" s="71"/>
      <c r="F211" s="71"/>
      <c r="H211" s="71"/>
      <c r="I211" s="71"/>
      <c r="K211" s="71"/>
      <c r="L211" s="72"/>
      <c r="N211" s="72"/>
      <c r="O211" s="72"/>
      <c r="Q211" s="72"/>
      <c r="R211" s="72"/>
      <c r="T211" s="72"/>
      <c r="U211" s="72"/>
      <c r="W211" s="72"/>
      <c r="X211" s="72"/>
      <c r="AA211" s="70"/>
    </row>
    <row r="212">
      <c r="B212" s="63"/>
      <c r="C212" s="64"/>
      <c r="E212" s="71"/>
      <c r="F212" s="71"/>
      <c r="H212" s="71"/>
      <c r="I212" s="71"/>
      <c r="K212" s="71"/>
      <c r="L212" s="72"/>
      <c r="N212" s="72"/>
      <c r="O212" s="72"/>
      <c r="Q212" s="72"/>
      <c r="R212" s="72"/>
      <c r="T212" s="72"/>
      <c r="U212" s="72"/>
      <c r="W212" s="72"/>
      <c r="X212" s="72"/>
      <c r="AA212" s="70"/>
    </row>
    <row r="213">
      <c r="B213" s="63"/>
      <c r="C213" s="64"/>
      <c r="E213" s="71"/>
      <c r="F213" s="71"/>
      <c r="H213" s="71"/>
      <c r="I213" s="71"/>
      <c r="K213" s="71"/>
      <c r="L213" s="72"/>
      <c r="N213" s="72"/>
      <c r="O213" s="72"/>
      <c r="Q213" s="72"/>
      <c r="R213" s="72"/>
      <c r="T213" s="72"/>
      <c r="U213" s="72"/>
      <c r="W213" s="72"/>
      <c r="X213" s="72"/>
      <c r="AA213" s="70"/>
    </row>
    <row r="218">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sheetData>
  <mergeCells count="211">
    <mergeCell ref="M66:O66"/>
    <mergeCell ref="G67:I67"/>
    <mergeCell ref="J67:L67"/>
    <mergeCell ref="M67:O67"/>
    <mergeCell ref="G68:I68"/>
    <mergeCell ref="J68:L68"/>
    <mergeCell ref="M68:O68"/>
    <mergeCell ref="V96:X96"/>
    <mergeCell ref="Z96:AA96"/>
    <mergeCell ref="D69:F69"/>
    <mergeCell ref="D96:F96"/>
    <mergeCell ref="G96:I96"/>
    <mergeCell ref="J96:L96"/>
    <mergeCell ref="M96:O96"/>
    <mergeCell ref="P96:R96"/>
    <mergeCell ref="S96:U96"/>
    <mergeCell ref="G98:I98"/>
    <mergeCell ref="G99:I99"/>
    <mergeCell ref="J99:L99"/>
    <mergeCell ref="M99:O99"/>
    <mergeCell ref="P99:R99"/>
    <mergeCell ref="S99:U99"/>
    <mergeCell ref="V99:X99"/>
    <mergeCell ref="D128:F128"/>
    <mergeCell ref="D129:F129"/>
    <mergeCell ref="G129:I129"/>
    <mergeCell ref="J129:L129"/>
    <mergeCell ref="M129:O129"/>
    <mergeCell ref="P129:R129"/>
    <mergeCell ref="S129:U129"/>
    <mergeCell ref="V129:X129"/>
    <mergeCell ref="D127:F127"/>
    <mergeCell ref="G128:I128"/>
    <mergeCell ref="J128:L128"/>
    <mergeCell ref="M128:O128"/>
    <mergeCell ref="P128:R128"/>
    <mergeCell ref="S128:U128"/>
    <mergeCell ref="V128:X128"/>
    <mergeCell ref="P158:R158"/>
    <mergeCell ref="S158:U158"/>
    <mergeCell ref="V158:X158"/>
    <mergeCell ref="P159:R159"/>
    <mergeCell ref="S159:U159"/>
    <mergeCell ref="V159:X159"/>
    <mergeCell ref="P156:R156"/>
    <mergeCell ref="S156:U156"/>
    <mergeCell ref="V156:X156"/>
    <mergeCell ref="Z156:AA156"/>
    <mergeCell ref="P157:R157"/>
    <mergeCell ref="S157:U157"/>
    <mergeCell ref="V157:X157"/>
    <mergeCell ref="G69:I69"/>
    <mergeCell ref="J69:L69"/>
    <mergeCell ref="M69:O69"/>
    <mergeCell ref="D157:F157"/>
    <mergeCell ref="G157:I157"/>
    <mergeCell ref="J157:L157"/>
    <mergeCell ref="M157:O157"/>
    <mergeCell ref="D158:F158"/>
    <mergeCell ref="G158:I158"/>
    <mergeCell ref="J158:L158"/>
    <mergeCell ref="M158:O158"/>
    <mergeCell ref="D159:F159"/>
    <mergeCell ref="G159:I159"/>
    <mergeCell ref="J189:L189"/>
    <mergeCell ref="M189:O189"/>
    <mergeCell ref="P189:R189"/>
    <mergeCell ref="S189:U189"/>
    <mergeCell ref="V189:X189"/>
    <mergeCell ref="P6:R6"/>
    <mergeCell ref="S6:U6"/>
    <mergeCell ref="V6:X6"/>
    <mergeCell ref="Z6:AA6"/>
    <mergeCell ref="D7:F7"/>
    <mergeCell ref="G7:I7"/>
    <mergeCell ref="J7:L7"/>
    <mergeCell ref="M7:O7"/>
    <mergeCell ref="P7:R7"/>
    <mergeCell ref="S7:U7"/>
    <mergeCell ref="V7:X7"/>
    <mergeCell ref="D8:F8"/>
    <mergeCell ref="G8:I8"/>
    <mergeCell ref="J8:L8"/>
    <mergeCell ref="M8:O8"/>
    <mergeCell ref="P8:R8"/>
    <mergeCell ref="S8:U8"/>
    <mergeCell ref="V8:X8"/>
    <mergeCell ref="D9:F9"/>
    <mergeCell ref="G9:I9"/>
    <mergeCell ref="J9:L9"/>
    <mergeCell ref="M9:O9"/>
    <mergeCell ref="P9:R9"/>
    <mergeCell ref="S9:U9"/>
    <mergeCell ref="V9:X9"/>
    <mergeCell ref="G36:I36"/>
    <mergeCell ref="J36:L36"/>
    <mergeCell ref="P36:R36"/>
    <mergeCell ref="S36:U36"/>
    <mergeCell ref="V36:X36"/>
    <mergeCell ref="Z36:AA36"/>
    <mergeCell ref="M36:O36"/>
    <mergeCell ref="D37:F37"/>
    <mergeCell ref="G37:I37"/>
    <mergeCell ref="J37:L37"/>
    <mergeCell ref="M37:O37"/>
    <mergeCell ref="P37:R37"/>
    <mergeCell ref="S37:U37"/>
    <mergeCell ref="V37:X37"/>
    <mergeCell ref="D38:F38"/>
    <mergeCell ref="G38:I38"/>
    <mergeCell ref="J38:L38"/>
    <mergeCell ref="M38:O38"/>
    <mergeCell ref="P38:R38"/>
    <mergeCell ref="S38:U38"/>
    <mergeCell ref="V38:X38"/>
    <mergeCell ref="D39:F39"/>
    <mergeCell ref="G39:I39"/>
    <mergeCell ref="J39:L39"/>
    <mergeCell ref="M39:O39"/>
    <mergeCell ref="P39:R39"/>
    <mergeCell ref="S39:U39"/>
    <mergeCell ref="V39:X39"/>
    <mergeCell ref="S67:U67"/>
    <mergeCell ref="V67:X67"/>
    <mergeCell ref="P68:R68"/>
    <mergeCell ref="S68:U68"/>
    <mergeCell ref="V68:X68"/>
    <mergeCell ref="P69:R69"/>
    <mergeCell ref="S69:U69"/>
    <mergeCell ref="V69:X69"/>
    <mergeCell ref="G66:I66"/>
    <mergeCell ref="J66:L66"/>
    <mergeCell ref="P66:R66"/>
    <mergeCell ref="S66:U66"/>
    <mergeCell ref="V66:X66"/>
    <mergeCell ref="Z66:AA66"/>
    <mergeCell ref="P67:R67"/>
    <mergeCell ref="G97:I97"/>
    <mergeCell ref="J97:L97"/>
    <mergeCell ref="M97:O97"/>
    <mergeCell ref="P97:R97"/>
    <mergeCell ref="S97:U97"/>
    <mergeCell ref="V97:X97"/>
    <mergeCell ref="D97:F97"/>
    <mergeCell ref="D98:F98"/>
    <mergeCell ref="J98:L98"/>
    <mergeCell ref="M98:O98"/>
    <mergeCell ref="P98:R98"/>
    <mergeCell ref="S98:U98"/>
    <mergeCell ref="V98:X98"/>
    <mergeCell ref="B2:I2"/>
    <mergeCell ref="B3:I3"/>
    <mergeCell ref="B6:B33"/>
    <mergeCell ref="G6:I6"/>
    <mergeCell ref="J6:L6"/>
    <mergeCell ref="M6:O6"/>
    <mergeCell ref="B36:B63"/>
    <mergeCell ref="D6:F6"/>
    <mergeCell ref="D36:F36"/>
    <mergeCell ref="B66:B93"/>
    <mergeCell ref="D66:F66"/>
    <mergeCell ref="D67:F67"/>
    <mergeCell ref="D68:F68"/>
    <mergeCell ref="D99:F99"/>
    <mergeCell ref="G126:I126"/>
    <mergeCell ref="J126:L126"/>
    <mergeCell ref="M126:O126"/>
    <mergeCell ref="P126:R126"/>
    <mergeCell ref="S126:U126"/>
    <mergeCell ref="V126:X126"/>
    <mergeCell ref="Z126:AA126"/>
    <mergeCell ref="D126:F126"/>
    <mergeCell ref="G127:I127"/>
    <mergeCell ref="J127:L127"/>
    <mergeCell ref="M127:O127"/>
    <mergeCell ref="P127:R127"/>
    <mergeCell ref="S127:U127"/>
    <mergeCell ref="V127:X127"/>
    <mergeCell ref="B96:B123"/>
    <mergeCell ref="B126:B153"/>
    <mergeCell ref="B156:B183"/>
    <mergeCell ref="D156:F156"/>
    <mergeCell ref="G156:I156"/>
    <mergeCell ref="J156:L156"/>
    <mergeCell ref="M156:O156"/>
    <mergeCell ref="S187:U187"/>
    <mergeCell ref="V187:X187"/>
    <mergeCell ref="P188:R188"/>
    <mergeCell ref="S188:U188"/>
    <mergeCell ref="V188:X188"/>
    <mergeCell ref="J159:L159"/>
    <mergeCell ref="M159:O159"/>
    <mergeCell ref="P186:R186"/>
    <mergeCell ref="S186:U186"/>
    <mergeCell ref="V186:X186"/>
    <mergeCell ref="Z186:AA186"/>
    <mergeCell ref="P187:R187"/>
    <mergeCell ref="D186:F186"/>
    <mergeCell ref="G186:I186"/>
    <mergeCell ref="J186:L186"/>
    <mergeCell ref="M186:O186"/>
    <mergeCell ref="G187:I187"/>
    <mergeCell ref="J187:L187"/>
    <mergeCell ref="M187:O187"/>
    <mergeCell ref="D187:F187"/>
    <mergeCell ref="D188:F188"/>
    <mergeCell ref="G188:I188"/>
    <mergeCell ref="J188:L188"/>
    <mergeCell ref="M188:O188"/>
    <mergeCell ref="D189:F189"/>
    <mergeCell ref="G189:I189"/>
  </mergeCells>
  <dataValidations>
    <dataValidation type="list" allowBlank="1" showErrorMessage="1" sqref="D11:D33 G11:G33 J11:J33 M11:M33 P11:P33 S11:S33 V11:V33 D41:D63 G41:G63 J41:J63 M41:M63 P41:P63 S41:S63 V41:V63 D71:D93 G71:G93 J71:J93 M71:M93 P71:P93 S71:S93 V71:V93 D101:D123 G101:G123 J101:J123 M101:M123 P101:P123 S101:S123 V101:V123 D131:D153 G131:G153 J131:J153 M131:M153 P131:P153 S131:S153 V131:V153 D161:D183 G161:G183 J161:J183 M161:M183 P161:P183 S161:S183 V161:V183">
      <formula1>$Z$8:$Z$33</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6" max="6" width="21.63"/>
    <col customWidth="1" min="12" max="12" width="21.63"/>
    <col customWidth="1" min="18" max="18" width="21.63"/>
  </cols>
  <sheetData>
    <row r="1">
      <c r="A1" s="74"/>
      <c r="B1" s="74" t="s">
        <v>16</v>
      </c>
      <c r="G1" s="75"/>
      <c r="H1" s="74" t="s">
        <v>21</v>
      </c>
      <c r="M1" s="75"/>
      <c r="N1" s="74" t="s">
        <v>22</v>
      </c>
      <c r="S1" s="75"/>
      <c r="T1" s="74" t="s">
        <v>23</v>
      </c>
      <c r="Y1" s="75"/>
      <c r="AA1" s="74" t="s">
        <v>24</v>
      </c>
      <c r="AF1" s="75"/>
      <c r="AG1" s="75"/>
      <c r="AH1" s="76" t="s">
        <v>25</v>
      </c>
      <c r="AM1" s="77"/>
    </row>
    <row r="2">
      <c r="A2" s="74" t="s">
        <v>73</v>
      </c>
      <c r="B2" s="74" t="s">
        <v>74</v>
      </c>
      <c r="C2" s="74" t="s">
        <v>75</v>
      </c>
      <c r="D2" s="74" t="s">
        <v>76</v>
      </c>
      <c r="E2" s="74" t="s">
        <v>77</v>
      </c>
      <c r="F2" s="74" t="s">
        <v>78</v>
      </c>
      <c r="G2" s="75"/>
      <c r="H2" s="74" t="s">
        <v>74</v>
      </c>
      <c r="I2" s="74" t="s">
        <v>75</v>
      </c>
      <c r="J2" s="74" t="s">
        <v>76</v>
      </c>
      <c r="K2" s="74" t="s">
        <v>77</v>
      </c>
      <c r="L2" s="74" t="s">
        <v>78</v>
      </c>
      <c r="M2" s="75"/>
      <c r="N2" s="74" t="s">
        <v>74</v>
      </c>
      <c r="O2" s="74" t="s">
        <v>75</v>
      </c>
      <c r="P2" s="74" t="s">
        <v>76</v>
      </c>
      <c r="Q2" s="74" t="s">
        <v>77</v>
      </c>
      <c r="R2" s="74" t="s">
        <v>78</v>
      </c>
      <c r="S2" s="75"/>
      <c r="T2" s="74" t="s">
        <v>74</v>
      </c>
      <c r="U2" s="74" t="s">
        <v>75</v>
      </c>
      <c r="V2" s="74" t="s">
        <v>76</v>
      </c>
      <c r="W2" s="74" t="s">
        <v>77</v>
      </c>
      <c r="X2" s="74" t="s">
        <v>78</v>
      </c>
      <c r="Y2" s="75"/>
      <c r="AA2" s="74" t="s">
        <v>74</v>
      </c>
      <c r="AB2" s="74" t="s">
        <v>75</v>
      </c>
      <c r="AC2" s="74" t="s">
        <v>76</v>
      </c>
      <c r="AD2" s="74" t="s">
        <v>77</v>
      </c>
      <c r="AE2" s="74" t="s">
        <v>78</v>
      </c>
      <c r="AF2" s="75"/>
      <c r="AG2" s="75"/>
      <c r="AH2" s="78" t="s">
        <v>74</v>
      </c>
      <c r="AI2" s="78" t="s">
        <v>75</v>
      </c>
      <c r="AJ2" s="78" t="s">
        <v>76</v>
      </c>
      <c r="AK2" s="78" t="s">
        <v>77</v>
      </c>
      <c r="AL2" s="78" t="s">
        <v>78</v>
      </c>
      <c r="AM2" s="77"/>
    </row>
    <row r="3">
      <c r="A3" s="9" t="s">
        <v>28</v>
      </c>
      <c r="B3" s="79" t="str">
        <f>'Section Plan  Hours Tracker'!$D11</f>
        <v>Ryan</v>
      </c>
      <c r="C3" s="72">
        <f>'Section Plan  Hours Tracker'!$E11</f>
        <v>0.5</v>
      </c>
      <c r="D3" s="72">
        <f>'Section Plan  Hours Tracker'!$F11</f>
        <v>0</v>
      </c>
      <c r="E3" s="80">
        <f t="shared" ref="E3:E163" si="1">if(D3&lt;C3,D3+1-C3,D3-C3)</f>
        <v>0.5</v>
      </c>
      <c r="F3" s="70">
        <f t="shared" ref="F3:F163" si="2">HOUR(E3) + MINUTE(E3) / 60</f>
        <v>12</v>
      </c>
      <c r="H3" s="79" t="str">
        <f>'Section Plan  Hours Tracker'!$D41</f>
        <v/>
      </c>
      <c r="I3" s="72" t="str">
        <f>'Section Plan  Hours Tracker'!$E41</f>
        <v/>
      </c>
      <c r="J3" s="72" t="str">
        <f>'Section Plan  Hours Tracker'!$F41</f>
        <v/>
      </c>
      <c r="K3" s="80">
        <f t="shared" ref="K3:K163" si="3">if(J3&lt;I3,J3+1-I3,J3-I3)</f>
        <v>0</v>
      </c>
      <c r="L3" s="70">
        <f t="shared" ref="L3:L163" si="4">HOUR(K3) + MINUTE(K3) / 60</f>
        <v>0</v>
      </c>
      <c r="N3" s="79" t="str">
        <f>'Section Plan  Hours Tracker'!$D71</f>
        <v/>
      </c>
      <c r="O3" s="72" t="str">
        <f>'Section Plan  Hours Tracker'!$E71</f>
        <v/>
      </c>
      <c r="P3" s="72" t="str">
        <f>'Section Plan  Hours Tracker'!$F71</f>
        <v/>
      </c>
      <c r="Q3" s="80">
        <f t="shared" ref="Q3:Q163" si="5">if(P3&lt;O3,P3+1-O3,P3-O3)</f>
        <v>0</v>
      </c>
      <c r="R3" s="70">
        <f t="shared" ref="R3:R163" si="6">HOUR(Q3) + MINUTE(Q3) / 60</f>
        <v>0</v>
      </c>
      <c r="T3" s="79" t="str">
        <f>'Section Plan  Hours Tracker'!$D101</f>
        <v/>
      </c>
      <c r="U3" s="72" t="str">
        <f>'Section Plan  Hours Tracker'!$E101</f>
        <v/>
      </c>
      <c r="V3" s="72" t="str">
        <f>'Section Plan  Hours Tracker'!$F101</f>
        <v/>
      </c>
      <c r="W3" s="80">
        <f t="shared" ref="W3:W163" si="7">if(V3&lt;U3,V3+1-U3,V3-U3)</f>
        <v>0</v>
      </c>
      <c r="X3" s="70">
        <f t="shared" ref="X3:X163" si="8">HOUR(W3) + MINUTE(W3) / 60</f>
        <v>0</v>
      </c>
      <c r="AA3" s="79" t="str">
        <f>'Section Plan  Hours Tracker'!$D131</f>
        <v/>
      </c>
      <c r="AB3" s="72" t="str">
        <f>'Section Plan  Hours Tracker'!$E131</f>
        <v/>
      </c>
      <c r="AC3" s="72" t="str">
        <f>'Section Plan  Hours Tracker'!$F131</f>
        <v/>
      </c>
      <c r="AD3" s="80">
        <f t="shared" ref="AD3:AD163" si="9">if(AC3&lt;AB3,AC3+1-AB3,AC3-AB3)</f>
        <v>0</v>
      </c>
      <c r="AE3" s="70">
        <f t="shared" ref="AE3:AE163" si="10">HOUR(AD3) + MINUTE(AD3) / 60</f>
        <v>0</v>
      </c>
      <c r="AH3" s="81" t="str">
        <f>'Section Plan  Hours Tracker'!$D161</f>
        <v/>
      </c>
      <c r="AI3" s="82" t="str">
        <f>'Section Plan  Hours Tracker'!$E161</f>
        <v/>
      </c>
      <c r="AJ3" s="82" t="str">
        <f>'Section Plan  Hours Tracker'!$F161</f>
        <v/>
      </c>
      <c r="AK3" s="83">
        <f t="shared" ref="AK3:AK163" si="11">if(AJ3&lt;AI3,AJ3+1-AI3,AJ3-AI3)</f>
        <v>0</v>
      </c>
      <c r="AL3" s="84">
        <f t="shared" ref="AL3:AL163" si="12">HOUR(AK3) + MINUTE(AK3) / 60</f>
        <v>0</v>
      </c>
      <c r="AM3" s="81"/>
    </row>
    <row r="4">
      <c r="A4" s="9" t="s">
        <v>28</v>
      </c>
      <c r="B4" s="79" t="str">
        <f>'Section Plan  Hours Tracker'!$D12</f>
        <v>Laurel</v>
      </c>
      <c r="C4" s="72">
        <f>'Section Plan  Hours Tracker'!$E12</f>
        <v>0.4583333333</v>
      </c>
      <c r="D4" s="72">
        <f>'Section Plan  Hours Tracker'!$F12</f>
        <v>0.9583333333</v>
      </c>
      <c r="E4" s="80">
        <f t="shared" si="1"/>
        <v>0.5</v>
      </c>
      <c r="F4" s="70">
        <f t="shared" si="2"/>
        <v>12</v>
      </c>
      <c r="H4" s="79" t="str">
        <f>'Section Plan  Hours Tracker'!$D42</f>
        <v/>
      </c>
      <c r="I4" s="72" t="str">
        <f>'Section Plan  Hours Tracker'!$E42</f>
        <v/>
      </c>
      <c r="J4" s="72" t="str">
        <f>'Section Plan  Hours Tracker'!$F42</f>
        <v/>
      </c>
      <c r="K4" s="80">
        <f t="shared" si="3"/>
        <v>0</v>
      </c>
      <c r="L4" s="70">
        <f t="shared" si="4"/>
        <v>0</v>
      </c>
      <c r="N4" s="79" t="str">
        <f>'Section Plan  Hours Tracker'!$D72</f>
        <v/>
      </c>
      <c r="O4" s="72" t="str">
        <f>'Section Plan  Hours Tracker'!$E72</f>
        <v/>
      </c>
      <c r="P4" s="72" t="str">
        <f>'Section Plan  Hours Tracker'!$F72</f>
        <v/>
      </c>
      <c r="Q4" s="80">
        <f t="shared" si="5"/>
        <v>0</v>
      </c>
      <c r="R4" s="70">
        <f t="shared" si="6"/>
        <v>0</v>
      </c>
      <c r="T4" s="79" t="str">
        <f>'Section Plan  Hours Tracker'!$D102</f>
        <v/>
      </c>
      <c r="U4" s="72" t="str">
        <f>'Section Plan  Hours Tracker'!$E102</f>
        <v/>
      </c>
      <c r="V4" s="72" t="str">
        <f>'Section Plan  Hours Tracker'!$F102</f>
        <v/>
      </c>
      <c r="W4" s="80">
        <f t="shared" si="7"/>
        <v>0</v>
      </c>
      <c r="X4" s="70">
        <f t="shared" si="8"/>
        <v>0</v>
      </c>
      <c r="AA4" s="79" t="str">
        <f>'Section Plan  Hours Tracker'!$D132</f>
        <v/>
      </c>
      <c r="AB4" s="72" t="str">
        <f>'Section Plan  Hours Tracker'!$E132</f>
        <v/>
      </c>
      <c r="AC4" s="72" t="str">
        <f>'Section Plan  Hours Tracker'!$F132</f>
        <v/>
      </c>
      <c r="AD4" s="80">
        <f t="shared" si="9"/>
        <v>0</v>
      </c>
      <c r="AE4" s="70">
        <f t="shared" si="10"/>
        <v>0</v>
      </c>
      <c r="AH4" s="81" t="str">
        <f>'Section Plan  Hours Tracker'!$D162</f>
        <v/>
      </c>
      <c r="AI4" s="82" t="str">
        <f>'Section Plan  Hours Tracker'!$E162</f>
        <v/>
      </c>
      <c r="AJ4" s="82" t="str">
        <f>'Section Plan  Hours Tracker'!$F162</f>
        <v/>
      </c>
      <c r="AK4" s="83">
        <f t="shared" si="11"/>
        <v>0</v>
      </c>
      <c r="AL4" s="84">
        <f t="shared" si="12"/>
        <v>0</v>
      </c>
      <c r="AM4" s="81"/>
    </row>
    <row r="5">
      <c r="A5" s="9" t="s">
        <v>28</v>
      </c>
      <c r="B5" s="79" t="str">
        <f>'Section Plan  Hours Tracker'!$D13</f>
        <v>Amy</v>
      </c>
      <c r="C5" s="72">
        <f>'Section Plan  Hours Tracker'!$E13</f>
        <v>0.4166666667</v>
      </c>
      <c r="D5" s="72">
        <f>'Section Plan  Hours Tracker'!$F13</f>
        <v>0.9166666667</v>
      </c>
      <c r="E5" s="80">
        <f t="shared" si="1"/>
        <v>0.5</v>
      </c>
      <c r="F5" s="70">
        <f t="shared" si="2"/>
        <v>12</v>
      </c>
      <c r="H5" s="79" t="str">
        <f>'Section Plan  Hours Tracker'!$D43</f>
        <v/>
      </c>
      <c r="I5" s="72" t="str">
        <f>'Section Plan  Hours Tracker'!$E43</f>
        <v/>
      </c>
      <c r="J5" s="72" t="str">
        <f>'Section Plan  Hours Tracker'!$F43</f>
        <v/>
      </c>
      <c r="K5" s="80">
        <f t="shared" si="3"/>
        <v>0</v>
      </c>
      <c r="L5" s="70">
        <f t="shared" si="4"/>
        <v>0</v>
      </c>
      <c r="N5" s="79" t="str">
        <f>'Section Plan  Hours Tracker'!$D73</f>
        <v/>
      </c>
      <c r="O5" s="72" t="str">
        <f>'Section Plan  Hours Tracker'!$E73</f>
        <v/>
      </c>
      <c r="P5" s="72" t="str">
        <f>'Section Plan  Hours Tracker'!$F73</f>
        <v/>
      </c>
      <c r="Q5" s="80">
        <f t="shared" si="5"/>
        <v>0</v>
      </c>
      <c r="R5" s="70">
        <f t="shared" si="6"/>
        <v>0</v>
      </c>
      <c r="T5" s="79" t="str">
        <f>'Section Plan  Hours Tracker'!$D103</f>
        <v/>
      </c>
      <c r="U5" s="72" t="str">
        <f>'Section Plan  Hours Tracker'!$E103</f>
        <v/>
      </c>
      <c r="V5" s="72" t="str">
        <f>'Section Plan  Hours Tracker'!$F103</f>
        <v/>
      </c>
      <c r="W5" s="80">
        <f t="shared" si="7"/>
        <v>0</v>
      </c>
      <c r="X5" s="70">
        <f t="shared" si="8"/>
        <v>0</v>
      </c>
      <c r="AA5" s="79" t="str">
        <f>'Section Plan  Hours Tracker'!$D133</f>
        <v/>
      </c>
      <c r="AB5" s="72" t="str">
        <f>'Section Plan  Hours Tracker'!$E133</f>
        <v/>
      </c>
      <c r="AC5" s="72" t="str">
        <f>'Section Plan  Hours Tracker'!$F133</f>
        <v/>
      </c>
      <c r="AD5" s="80">
        <f t="shared" si="9"/>
        <v>0</v>
      </c>
      <c r="AE5" s="70">
        <f t="shared" si="10"/>
        <v>0</v>
      </c>
      <c r="AH5" s="81" t="str">
        <f>'Section Plan  Hours Tracker'!$D163</f>
        <v/>
      </c>
      <c r="AI5" s="82" t="str">
        <f>'Section Plan  Hours Tracker'!$E163</f>
        <v/>
      </c>
      <c r="AJ5" s="82" t="str">
        <f>'Section Plan  Hours Tracker'!$F163</f>
        <v/>
      </c>
      <c r="AK5" s="83">
        <f t="shared" si="11"/>
        <v>0</v>
      </c>
      <c r="AL5" s="84">
        <f t="shared" si="12"/>
        <v>0</v>
      </c>
      <c r="AM5" s="81"/>
    </row>
    <row r="6">
      <c r="A6" s="9" t="s">
        <v>28</v>
      </c>
      <c r="B6" s="79" t="str">
        <f>'Section Plan  Hours Tracker'!$D14</f>
        <v/>
      </c>
      <c r="C6" s="72" t="str">
        <f>'Section Plan  Hours Tracker'!$E14</f>
        <v/>
      </c>
      <c r="D6" s="72" t="str">
        <f>'Section Plan  Hours Tracker'!$F14</f>
        <v/>
      </c>
      <c r="E6" s="80">
        <f t="shared" si="1"/>
        <v>0</v>
      </c>
      <c r="F6" s="70">
        <f t="shared" si="2"/>
        <v>0</v>
      </c>
      <c r="H6" s="79" t="str">
        <f>'Section Plan  Hours Tracker'!$D44</f>
        <v/>
      </c>
      <c r="I6" s="72" t="str">
        <f>'Section Plan  Hours Tracker'!$E44</f>
        <v/>
      </c>
      <c r="J6" s="72" t="str">
        <f>'Section Plan  Hours Tracker'!$F44</f>
        <v/>
      </c>
      <c r="K6" s="80">
        <f t="shared" si="3"/>
        <v>0</v>
      </c>
      <c r="L6" s="70">
        <f t="shared" si="4"/>
        <v>0</v>
      </c>
      <c r="N6" s="79" t="str">
        <f>'Section Plan  Hours Tracker'!$D74</f>
        <v/>
      </c>
      <c r="O6" s="72" t="str">
        <f>'Section Plan  Hours Tracker'!$E74</f>
        <v/>
      </c>
      <c r="P6" s="72" t="str">
        <f>'Section Plan  Hours Tracker'!$F74</f>
        <v/>
      </c>
      <c r="Q6" s="80">
        <f t="shared" si="5"/>
        <v>0</v>
      </c>
      <c r="R6" s="70">
        <f t="shared" si="6"/>
        <v>0</v>
      </c>
      <c r="T6" s="79" t="str">
        <f>'Section Plan  Hours Tracker'!$D104</f>
        <v/>
      </c>
      <c r="U6" s="72" t="str">
        <f>'Section Plan  Hours Tracker'!$E104</f>
        <v/>
      </c>
      <c r="V6" s="72" t="str">
        <f>'Section Plan  Hours Tracker'!$F104</f>
        <v/>
      </c>
      <c r="W6" s="80">
        <f t="shared" si="7"/>
        <v>0</v>
      </c>
      <c r="X6" s="70">
        <f t="shared" si="8"/>
        <v>0</v>
      </c>
      <c r="AA6" s="79" t="str">
        <f>'Section Plan  Hours Tracker'!$D134</f>
        <v/>
      </c>
      <c r="AB6" s="72" t="str">
        <f>'Section Plan  Hours Tracker'!$E134</f>
        <v/>
      </c>
      <c r="AC6" s="72" t="str">
        <f>'Section Plan  Hours Tracker'!$F134</f>
        <v/>
      </c>
      <c r="AD6" s="80">
        <f t="shared" si="9"/>
        <v>0</v>
      </c>
      <c r="AE6" s="70">
        <f t="shared" si="10"/>
        <v>0</v>
      </c>
      <c r="AH6" s="81" t="str">
        <f>'Section Plan  Hours Tracker'!$D164</f>
        <v/>
      </c>
      <c r="AI6" s="82" t="str">
        <f>'Section Plan  Hours Tracker'!$E164</f>
        <v/>
      </c>
      <c r="AJ6" s="82" t="str">
        <f>'Section Plan  Hours Tracker'!$F164</f>
        <v/>
      </c>
      <c r="AK6" s="83">
        <f t="shared" si="11"/>
        <v>0</v>
      </c>
      <c r="AL6" s="84">
        <f t="shared" si="12"/>
        <v>0</v>
      </c>
      <c r="AM6" s="81"/>
    </row>
    <row r="7">
      <c r="A7" s="9" t="s">
        <v>28</v>
      </c>
      <c r="B7" s="79" t="str">
        <f>'Section Plan  Hours Tracker'!$D15</f>
        <v/>
      </c>
      <c r="C7" s="72" t="str">
        <f>'Section Plan  Hours Tracker'!$E15</f>
        <v/>
      </c>
      <c r="D7" s="72" t="str">
        <f>'Section Plan  Hours Tracker'!$F15</f>
        <v/>
      </c>
      <c r="E7" s="80">
        <f t="shared" si="1"/>
        <v>0</v>
      </c>
      <c r="F7" s="70">
        <f t="shared" si="2"/>
        <v>0</v>
      </c>
      <c r="H7" s="79" t="str">
        <f>'Section Plan  Hours Tracker'!$D45</f>
        <v/>
      </c>
      <c r="I7" s="72" t="str">
        <f>'Section Plan  Hours Tracker'!$E45</f>
        <v/>
      </c>
      <c r="J7" s="72" t="str">
        <f>'Section Plan  Hours Tracker'!$F45</f>
        <v/>
      </c>
      <c r="K7" s="80">
        <f t="shared" si="3"/>
        <v>0</v>
      </c>
      <c r="L7" s="70">
        <f t="shared" si="4"/>
        <v>0</v>
      </c>
      <c r="N7" s="79" t="str">
        <f>'Section Plan  Hours Tracker'!$D75</f>
        <v/>
      </c>
      <c r="O7" s="72" t="str">
        <f>'Section Plan  Hours Tracker'!$E75</f>
        <v/>
      </c>
      <c r="P7" s="72" t="str">
        <f>'Section Plan  Hours Tracker'!$F75</f>
        <v/>
      </c>
      <c r="Q7" s="80">
        <f t="shared" si="5"/>
        <v>0</v>
      </c>
      <c r="R7" s="70">
        <f t="shared" si="6"/>
        <v>0</v>
      </c>
      <c r="T7" s="79" t="str">
        <f>'Section Plan  Hours Tracker'!$D105</f>
        <v/>
      </c>
      <c r="U7" s="72" t="str">
        <f>'Section Plan  Hours Tracker'!$E105</f>
        <v/>
      </c>
      <c r="V7" s="72" t="str">
        <f>'Section Plan  Hours Tracker'!$F105</f>
        <v/>
      </c>
      <c r="W7" s="80">
        <f t="shared" si="7"/>
        <v>0</v>
      </c>
      <c r="X7" s="70">
        <f t="shared" si="8"/>
        <v>0</v>
      </c>
      <c r="AA7" s="79" t="str">
        <f>'Section Plan  Hours Tracker'!$D135</f>
        <v/>
      </c>
      <c r="AB7" s="72" t="str">
        <f>'Section Plan  Hours Tracker'!$E135</f>
        <v/>
      </c>
      <c r="AC7" s="72" t="str">
        <f>'Section Plan  Hours Tracker'!$F135</f>
        <v/>
      </c>
      <c r="AD7" s="80">
        <f t="shared" si="9"/>
        <v>0</v>
      </c>
      <c r="AE7" s="70">
        <f t="shared" si="10"/>
        <v>0</v>
      </c>
      <c r="AH7" s="81" t="str">
        <f>'Section Plan  Hours Tracker'!$D165</f>
        <v/>
      </c>
      <c r="AI7" s="82" t="str">
        <f>'Section Plan  Hours Tracker'!$E165</f>
        <v/>
      </c>
      <c r="AJ7" s="82" t="str">
        <f>'Section Plan  Hours Tracker'!$F165</f>
        <v/>
      </c>
      <c r="AK7" s="83">
        <f t="shared" si="11"/>
        <v>0</v>
      </c>
      <c r="AL7" s="84">
        <f t="shared" si="12"/>
        <v>0</v>
      </c>
      <c r="AM7" s="81"/>
    </row>
    <row r="8">
      <c r="A8" s="9" t="s">
        <v>28</v>
      </c>
      <c r="B8" s="79" t="str">
        <f>'Section Plan  Hours Tracker'!$D16</f>
        <v/>
      </c>
      <c r="C8" s="72" t="str">
        <f>'Section Plan  Hours Tracker'!$E16</f>
        <v/>
      </c>
      <c r="D8" s="72" t="str">
        <f>'Section Plan  Hours Tracker'!$F16</f>
        <v/>
      </c>
      <c r="E8" s="80">
        <f t="shared" si="1"/>
        <v>0</v>
      </c>
      <c r="F8" s="70">
        <f t="shared" si="2"/>
        <v>0</v>
      </c>
      <c r="H8" s="79" t="str">
        <f>'Section Plan  Hours Tracker'!$D46</f>
        <v/>
      </c>
      <c r="I8" s="72" t="str">
        <f>'Section Plan  Hours Tracker'!$E46</f>
        <v/>
      </c>
      <c r="J8" s="72" t="str">
        <f>'Section Plan  Hours Tracker'!$F46</f>
        <v/>
      </c>
      <c r="K8" s="80">
        <f t="shared" si="3"/>
        <v>0</v>
      </c>
      <c r="L8" s="70">
        <f t="shared" si="4"/>
        <v>0</v>
      </c>
      <c r="N8" s="79" t="str">
        <f>'Section Plan  Hours Tracker'!$D76</f>
        <v/>
      </c>
      <c r="O8" s="72" t="str">
        <f>'Section Plan  Hours Tracker'!$E76</f>
        <v/>
      </c>
      <c r="P8" s="72" t="str">
        <f>'Section Plan  Hours Tracker'!$F76</f>
        <v/>
      </c>
      <c r="Q8" s="80">
        <f t="shared" si="5"/>
        <v>0</v>
      </c>
      <c r="R8" s="70">
        <f t="shared" si="6"/>
        <v>0</v>
      </c>
      <c r="T8" s="79" t="str">
        <f>'Section Plan  Hours Tracker'!$D106</f>
        <v/>
      </c>
      <c r="U8" s="72" t="str">
        <f>'Section Plan  Hours Tracker'!$E106</f>
        <v/>
      </c>
      <c r="V8" s="72" t="str">
        <f>'Section Plan  Hours Tracker'!$F106</f>
        <v/>
      </c>
      <c r="W8" s="80">
        <f t="shared" si="7"/>
        <v>0</v>
      </c>
      <c r="X8" s="70">
        <f t="shared" si="8"/>
        <v>0</v>
      </c>
      <c r="AA8" s="79" t="str">
        <f>'Section Plan  Hours Tracker'!$D136</f>
        <v/>
      </c>
      <c r="AB8" s="72" t="str">
        <f>'Section Plan  Hours Tracker'!$E136</f>
        <v/>
      </c>
      <c r="AC8" s="72" t="str">
        <f>'Section Plan  Hours Tracker'!$F136</f>
        <v/>
      </c>
      <c r="AD8" s="80">
        <f t="shared" si="9"/>
        <v>0</v>
      </c>
      <c r="AE8" s="70">
        <f t="shared" si="10"/>
        <v>0</v>
      </c>
      <c r="AH8" s="81" t="str">
        <f>'Section Plan  Hours Tracker'!$D166</f>
        <v/>
      </c>
      <c r="AI8" s="82" t="str">
        <f>'Section Plan  Hours Tracker'!$E166</f>
        <v/>
      </c>
      <c r="AJ8" s="82" t="str">
        <f>'Section Plan  Hours Tracker'!$F166</f>
        <v/>
      </c>
      <c r="AK8" s="83">
        <f t="shared" si="11"/>
        <v>0</v>
      </c>
      <c r="AL8" s="84">
        <f t="shared" si="12"/>
        <v>0</v>
      </c>
      <c r="AM8" s="81"/>
    </row>
    <row r="9">
      <c r="A9" s="9" t="s">
        <v>28</v>
      </c>
      <c r="B9" s="79" t="str">
        <f>'Section Plan  Hours Tracker'!$D17</f>
        <v/>
      </c>
      <c r="C9" s="72" t="str">
        <f>'Section Plan  Hours Tracker'!$E17</f>
        <v/>
      </c>
      <c r="D9" s="72" t="str">
        <f>'Section Plan  Hours Tracker'!$F17</f>
        <v/>
      </c>
      <c r="E9" s="80">
        <f t="shared" si="1"/>
        <v>0</v>
      </c>
      <c r="F9" s="70">
        <f t="shared" si="2"/>
        <v>0</v>
      </c>
      <c r="H9" s="79" t="str">
        <f>'Section Plan  Hours Tracker'!$D47</f>
        <v/>
      </c>
      <c r="I9" s="72" t="str">
        <f>'Section Plan  Hours Tracker'!$E47</f>
        <v/>
      </c>
      <c r="J9" s="72" t="str">
        <f>'Section Plan  Hours Tracker'!$F47</f>
        <v/>
      </c>
      <c r="K9" s="80">
        <f t="shared" si="3"/>
        <v>0</v>
      </c>
      <c r="L9" s="70">
        <f t="shared" si="4"/>
        <v>0</v>
      </c>
      <c r="N9" s="79" t="str">
        <f>'Section Plan  Hours Tracker'!$D77</f>
        <v/>
      </c>
      <c r="O9" s="72" t="str">
        <f>'Section Plan  Hours Tracker'!$E77</f>
        <v/>
      </c>
      <c r="P9" s="72" t="str">
        <f>'Section Plan  Hours Tracker'!$F77</f>
        <v/>
      </c>
      <c r="Q9" s="80">
        <f t="shared" si="5"/>
        <v>0</v>
      </c>
      <c r="R9" s="70">
        <f t="shared" si="6"/>
        <v>0</v>
      </c>
      <c r="T9" s="79" t="str">
        <f>'Section Plan  Hours Tracker'!$D107</f>
        <v/>
      </c>
      <c r="U9" s="72" t="str">
        <f>'Section Plan  Hours Tracker'!$E107</f>
        <v/>
      </c>
      <c r="V9" s="72" t="str">
        <f>'Section Plan  Hours Tracker'!$F107</f>
        <v/>
      </c>
      <c r="W9" s="80">
        <f t="shared" si="7"/>
        <v>0</v>
      </c>
      <c r="X9" s="70">
        <f t="shared" si="8"/>
        <v>0</v>
      </c>
      <c r="AA9" s="79" t="str">
        <f>'Section Plan  Hours Tracker'!$D137</f>
        <v/>
      </c>
      <c r="AB9" s="72" t="str">
        <f>'Section Plan  Hours Tracker'!$E137</f>
        <v/>
      </c>
      <c r="AC9" s="72" t="str">
        <f>'Section Plan  Hours Tracker'!$F137</f>
        <v/>
      </c>
      <c r="AD9" s="80">
        <f t="shared" si="9"/>
        <v>0</v>
      </c>
      <c r="AE9" s="70">
        <f t="shared" si="10"/>
        <v>0</v>
      </c>
      <c r="AH9" s="81" t="str">
        <f>'Section Plan  Hours Tracker'!$D167</f>
        <v/>
      </c>
      <c r="AI9" s="82" t="str">
        <f>'Section Plan  Hours Tracker'!$E167</f>
        <v/>
      </c>
      <c r="AJ9" s="82" t="str">
        <f>'Section Plan  Hours Tracker'!$F167</f>
        <v/>
      </c>
      <c r="AK9" s="83">
        <f t="shared" si="11"/>
        <v>0</v>
      </c>
      <c r="AL9" s="84">
        <f t="shared" si="12"/>
        <v>0</v>
      </c>
      <c r="AM9" s="81"/>
    </row>
    <row r="10">
      <c r="A10" s="9" t="s">
        <v>28</v>
      </c>
      <c r="B10" s="79" t="str">
        <f>'Section Plan  Hours Tracker'!$D18</f>
        <v/>
      </c>
      <c r="C10" s="72" t="str">
        <f>'Section Plan  Hours Tracker'!$E18</f>
        <v/>
      </c>
      <c r="D10" s="72" t="str">
        <f>'Section Plan  Hours Tracker'!$F18</f>
        <v/>
      </c>
      <c r="E10" s="80">
        <f t="shared" si="1"/>
        <v>0</v>
      </c>
      <c r="F10" s="70">
        <f t="shared" si="2"/>
        <v>0</v>
      </c>
      <c r="H10" s="79" t="str">
        <f>'Section Plan  Hours Tracker'!$D48</f>
        <v/>
      </c>
      <c r="I10" s="72" t="str">
        <f>'Section Plan  Hours Tracker'!$E48</f>
        <v/>
      </c>
      <c r="J10" s="72" t="str">
        <f>'Section Plan  Hours Tracker'!$F48</f>
        <v/>
      </c>
      <c r="K10" s="80">
        <f t="shared" si="3"/>
        <v>0</v>
      </c>
      <c r="L10" s="70">
        <f t="shared" si="4"/>
        <v>0</v>
      </c>
      <c r="N10" s="79" t="str">
        <f>'Section Plan  Hours Tracker'!$D78</f>
        <v/>
      </c>
      <c r="O10" s="72" t="str">
        <f>'Section Plan  Hours Tracker'!$E78</f>
        <v/>
      </c>
      <c r="P10" s="72" t="str">
        <f>'Section Plan  Hours Tracker'!$F78</f>
        <v/>
      </c>
      <c r="Q10" s="80">
        <f t="shared" si="5"/>
        <v>0</v>
      </c>
      <c r="R10" s="70">
        <f t="shared" si="6"/>
        <v>0</v>
      </c>
      <c r="T10" s="79" t="str">
        <f>'Section Plan  Hours Tracker'!$D108</f>
        <v/>
      </c>
      <c r="U10" s="72" t="str">
        <f>'Section Plan  Hours Tracker'!$E108</f>
        <v/>
      </c>
      <c r="V10" s="72" t="str">
        <f>'Section Plan  Hours Tracker'!$F108</f>
        <v/>
      </c>
      <c r="W10" s="80">
        <f t="shared" si="7"/>
        <v>0</v>
      </c>
      <c r="X10" s="70">
        <f t="shared" si="8"/>
        <v>0</v>
      </c>
      <c r="AA10" s="79" t="str">
        <f>'Section Plan  Hours Tracker'!$D138</f>
        <v/>
      </c>
      <c r="AB10" s="72" t="str">
        <f>'Section Plan  Hours Tracker'!$E138</f>
        <v/>
      </c>
      <c r="AC10" s="72" t="str">
        <f>'Section Plan  Hours Tracker'!$F138</f>
        <v/>
      </c>
      <c r="AD10" s="80">
        <f t="shared" si="9"/>
        <v>0</v>
      </c>
      <c r="AE10" s="70">
        <f t="shared" si="10"/>
        <v>0</v>
      </c>
      <c r="AH10" s="81" t="str">
        <f>'Section Plan  Hours Tracker'!$D168</f>
        <v/>
      </c>
      <c r="AI10" s="82" t="str">
        <f>'Section Plan  Hours Tracker'!$E168</f>
        <v/>
      </c>
      <c r="AJ10" s="82" t="str">
        <f>'Section Plan  Hours Tracker'!$F168</f>
        <v/>
      </c>
      <c r="AK10" s="83">
        <f t="shared" si="11"/>
        <v>0</v>
      </c>
      <c r="AL10" s="84">
        <f t="shared" si="12"/>
        <v>0</v>
      </c>
      <c r="AM10" s="81"/>
    </row>
    <row r="11">
      <c r="A11" s="9" t="s">
        <v>28</v>
      </c>
      <c r="B11" s="79" t="str">
        <f>'Section Plan  Hours Tracker'!$D19</f>
        <v/>
      </c>
      <c r="C11" s="72" t="str">
        <f>'Section Plan  Hours Tracker'!$E19</f>
        <v/>
      </c>
      <c r="D11" s="72" t="str">
        <f>'Section Plan  Hours Tracker'!$F19</f>
        <v/>
      </c>
      <c r="E11" s="80">
        <f t="shared" si="1"/>
        <v>0</v>
      </c>
      <c r="F11" s="70">
        <f t="shared" si="2"/>
        <v>0</v>
      </c>
      <c r="H11" s="79" t="str">
        <f>'Section Plan  Hours Tracker'!$D49</f>
        <v/>
      </c>
      <c r="I11" s="72" t="str">
        <f>'Section Plan  Hours Tracker'!$E49</f>
        <v/>
      </c>
      <c r="J11" s="72" t="str">
        <f>'Section Plan  Hours Tracker'!$F49</f>
        <v/>
      </c>
      <c r="K11" s="80">
        <f t="shared" si="3"/>
        <v>0</v>
      </c>
      <c r="L11" s="70">
        <f t="shared" si="4"/>
        <v>0</v>
      </c>
      <c r="N11" s="79" t="str">
        <f>'Section Plan  Hours Tracker'!$D79</f>
        <v/>
      </c>
      <c r="O11" s="72" t="str">
        <f>'Section Plan  Hours Tracker'!$E79</f>
        <v/>
      </c>
      <c r="P11" s="72" t="str">
        <f>'Section Plan  Hours Tracker'!$F79</f>
        <v/>
      </c>
      <c r="Q11" s="80">
        <f t="shared" si="5"/>
        <v>0</v>
      </c>
      <c r="R11" s="70">
        <f t="shared" si="6"/>
        <v>0</v>
      </c>
      <c r="T11" s="79" t="str">
        <f>'Section Plan  Hours Tracker'!$D109</f>
        <v/>
      </c>
      <c r="U11" s="72" t="str">
        <f>'Section Plan  Hours Tracker'!$E109</f>
        <v/>
      </c>
      <c r="V11" s="72" t="str">
        <f>'Section Plan  Hours Tracker'!$F109</f>
        <v/>
      </c>
      <c r="W11" s="80">
        <f t="shared" si="7"/>
        <v>0</v>
      </c>
      <c r="X11" s="70">
        <f t="shared" si="8"/>
        <v>0</v>
      </c>
      <c r="AA11" s="79" t="str">
        <f>'Section Plan  Hours Tracker'!$D139</f>
        <v/>
      </c>
      <c r="AB11" s="72" t="str">
        <f>'Section Plan  Hours Tracker'!$E139</f>
        <v/>
      </c>
      <c r="AC11" s="72" t="str">
        <f>'Section Plan  Hours Tracker'!$F139</f>
        <v/>
      </c>
      <c r="AD11" s="80">
        <f t="shared" si="9"/>
        <v>0</v>
      </c>
      <c r="AE11" s="70">
        <f t="shared" si="10"/>
        <v>0</v>
      </c>
      <c r="AH11" s="81" t="str">
        <f>'Section Plan  Hours Tracker'!$D169</f>
        <v/>
      </c>
      <c r="AI11" s="82" t="str">
        <f>'Section Plan  Hours Tracker'!$E169</f>
        <v/>
      </c>
      <c r="AJ11" s="82" t="str">
        <f>'Section Plan  Hours Tracker'!$F169</f>
        <v/>
      </c>
      <c r="AK11" s="83">
        <f t="shared" si="11"/>
        <v>0</v>
      </c>
      <c r="AL11" s="84">
        <f t="shared" si="12"/>
        <v>0</v>
      </c>
      <c r="AM11" s="81"/>
    </row>
    <row r="12">
      <c r="A12" s="9" t="s">
        <v>28</v>
      </c>
      <c r="B12" s="79" t="str">
        <f>'Section Plan  Hours Tracker'!$D20</f>
        <v/>
      </c>
      <c r="C12" s="72" t="str">
        <f>'Section Plan  Hours Tracker'!$E20</f>
        <v/>
      </c>
      <c r="D12" s="72" t="str">
        <f>'Section Plan  Hours Tracker'!$F20</f>
        <v/>
      </c>
      <c r="E12" s="80">
        <f t="shared" si="1"/>
        <v>0</v>
      </c>
      <c r="F12" s="70">
        <f t="shared" si="2"/>
        <v>0</v>
      </c>
      <c r="H12" s="79" t="str">
        <f>'Section Plan  Hours Tracker'!$D50</f>
        <v/>
      </c>
      <c r="I12" s="72" t="str">
        <f>'Section Plan  Hours Tracker'!$E50</f>
        <v/>
      </c>
      <c r="J12" s="72" t="str">
        <f>'Section Plan  Hours Tracker'!$F50</f>
        <v/>
      </c>
      <c r="K12" s="80">
        <f t="shared" si="3"/>
        <v>0</v>
      </c>
      <c r="L12" s="70">
        <f t="shared" si="4"/>
        <v>0</v>
      </c>
      <c r="N12" s="79" t="str">
        <f>'Section Plan  Hours Tracker'!$D80</f>
        <v/>
      </c>
      <c r="O12" s="72" t="str">
        <f>'Section Plan  Hours Tracker'!$E80</f>
        <v/>
      </c>
      <c r="P12" s="72" t="str">
        <f>'Section Plan  Hours Tracker'!$F80</f>
        <v/>
      </c>
      <c r="Q12" s="80">
        <f t="shared" si="5"/>
        <v>0</v>
      </c>
      <c r="R12" s="70">
        <f t="shared" si="6"/>
        <v>0</v>
      </c>
      <c r="T12" s="79" t="str">
        <f>'Section Plan  Hours Tracker'!$D110</f>
        <v/>
      </c>
      <c r="U12" s="72" t="str">
        <f>'Section Plan  Hours Tracker'!$E110</f>
        <v/>
      </c>
      <c r="V12" s="72" t="str">
        <f>'Section Plan  Hours Tracker'!$F110</f>
        <v/>
      </c>
      <c r="W12" s="80">
        <f t="shared" si="7"/>
        <v>0</v>
      </c>
      <c r="X12" s="70">
        <f t="shared" si="8"/>
        <v>0</v>
      </c>
      <c r="AA12" s="79" t="str">
        <f>'Section Plan  Hours Tracker'!$D140</f>
        <v/>
      </c>
      <c r="AB12" s="72" t="str">
        <f>'Section Plan  Hours Tracker'!$E140</f>
        <v/>
      </c>
      <c r="AC12" s="72" t="str">
        <f>'Section Plan  Hours Tracker'!$F140</f>
        <v/>
      </c>
      <c r="AD12" s="80">
        <f t="shared" si="9"/>
        <v>0</v>
      </c>
      <c r="AE12" s="70">
        <f t="shared" si="10"/>
        <v>0</v>
      </c>
      <c r="AH12" s="81" t="str">
        <f>'Section Plan  Hours Tracker'!$D170</f>
        <v/>
      </c>
      <c r="AI12" s="82" t="str">
        <f>'Section Plan  Hours Tracker'!$E170</f>
        <v/>
      </c>
      <c r="AJ12" s="82" t="str">
        <f>'Section Plan  Hours Tracker'!$F170</f>
        <v/>
      </c>
      <c r="AK12" s="83">
        <f t="shared" si="11"/>
        <v>0</v>
      </c>
      <c r="AL12" s="84">
        <f t="shared" si="12"/>
        <v>0</v>
      </c>
      <c r="AM12" s="81"/>
    </row>
    <row r="13">
      <c r="A13" s="9" t="s">
        <v>28</v>
      </c>
      <c r="B13" s="79" t="str">
        <f>'Section Plan  Hours Tracker'!$D21</f>
        <v/>
      </c>
      <c r="C13" s="72" t="str">
        <f>'Section Plan  Hours Tracker'!$E21</f>
        <v/>
      </c>
      <c r="D13" s="72" t="str">
        <f>'Section Plan  Hours Tracker'!$F21</f>
        <v/>
      </c>
      <c r="E13" s="80">
        <f t="shared" si="1"/>
        <v>0</v>
      </c>
      <c r="F13" s="70">
        <f t="shared" si="2"/>
        <v>0</v>
      </c>
      <c r="H13" s="79" t="str">
        <f>'Section Plan  Hours Tracker'!$D51</f>
        <v/>
      </c>
      <c r="I13" s="72" t="str">
        <f>'Section Plan  Hours Tracker'!$E51</f>
        <v/>
      </c>
      <c r="J13" s="72" t="str">
        <f>'Section Plan  Hours Tracker'!$F51</f>
        <v/>
      </c>
      <c r="K13" s="80">
        <f t="shared" si="3"/>
        <v>0</v>
      </c>
      <c r="L13" s="70">
        <f t="shared" si="4"/>
        <v>0</v>
      </c>
      <c r="N13" s="79" t="str">
        <f>'Section Plan  Hours Tracker'!$D81</f>
        <v/>
      </c>
      <c r="O13" s="72" t="str">
        <f>'Section Plan  Hours Tracker'!$E81</f>
        <v/>
      </c>
      <c r="P13" s="72" t="str">
        <f>'Section Plan  Hours Tracker'!$F81</f>
        <v/>
      </c>
      <c r="Q13" s="80">
        <f t="shared" si="5"/>
        <v>0</v>
      </c>
      <c r="R13" s="70">
        <f t="shared" si="6"/>
        <v>0</v>
      </c>
      <c r="T13" s="79" t="str">
        <f>'Section Plan  Hours Tracker'!$D111</f>
        <v/>
      </c>
      <c r="U13" s="72" t="str">
        <f>'Section Plan  Hours Tracker'!$E111</f>
        <v/>
      </c>
      <c r="V13" s="72" t="str">
        <f>'Section Plan  Hours Tracker'!$F111</f>
        <v/>
      </c>
      <c r="W13" s="80">
        <f t="shared" si="7"/>
        <v>0</v>
      </c>
      <c r="X13" s="70">
        <f t="shared" si="8"/>
        <v>0</v>
      </c>
      <c r="AA13" s="79" t="str">
        <f>'Section Plan  Hours Tracker'!$D141</f>
        <v/>
      </c>
      <c r="AB13" s="72" t="str">
        <f>'Section Plan  Hours Tracker'!$E141</f>
        <v/>
      </c>
      <c r="AC13" s="72" t="str">
        <f>'Section Plan  Hours Tracker'!$F141</f>
        <v/>
      </c>
      <c r="AD13" s="80">
        <f t="shared" si="9"/>
        <v>0</v>
      </c>
      <c r="AE13" s="70">
        <f t="shared" si="10"/>
        <v>0</v>
      </c>
      <c r="AH13" s="81" t="str">
        <f>'Section Plan  Hours Tracker'!$D171</f>
        <v/>
      </c>
      <c r="AI13" s="82" t="str">
        <f>'Section Plan  Hours Tracker'!$E171</f>
        <v/>
      </c>
      <c r="AJ13" s="82" t="str">
        <f>'Section Plan  Hours Tracker'!$F171</f>
        <v/>
      </c>
      <c r="AK13" s="83">
        <f t="shared" si="11"/>
        <v>0</v>
      </c>
      <c r="AL13" s="84">
        <f t="shared" si="12"/>
        <v>0</v>
      </c>
      <c r="AM13" s="81"/>
    </row>
    <row r="14">
      <c r="A14" s="9" t="s">
        <v>28</v>
      </c>
      <c r="B14" s="79" t="str">
        <f>'Section Plan  Hours Tracker'!$D22</f>
        <v/>
      </c>
      <c r="C14" s="72" t="str">
        <f>'Section Plan  Hours Tracker'!$E22</f>
        <v/>
      </c>
      <c r="D14" s="72" t="str">
        <f>'Section Plan  Hours Tracker'!$F22</f>
        <v/>
      </c>
      <c r="E14" s="80">
        <f t="shared" si="1"/>
        <v>0</v>
      </c>
      <c r="F14" s="70">
        <f t="shared" si="2"/>
        <v>0</v>
      </c>
      <c r="H14" s="79" t="str">
        <f>'Section Plan  Hours Tracker'!$D52</f>
        <v/>
      </c>
      <c r="I14" s="72" t="str">
        <f>'Section Plan  Hours Tracker'!$E52</f>
        <v/>
      </c>
      <c r="J14" s="72" t="str">
        <f>'Section Plan  Hours Tracker'!$F52</f>
        <v/>
      </c>
      <c r="K14" s="80">
        <f t="shared" si="3"/>
        <v>0</v>
      </c>
      <c r="L14" s="70">
        <f t="shared" si="4"/>
        <v>0</v>
      </c>
      <c r="N14" s="79" t="str">
        <f>'Section Plan  Hours Tracker'!$D82</f>
        <v/>
      </c>
      <c r="O14" s="72" t="str">
        <f>'Section Plan  Hours Tracker'!$E82</f>
        <v/>
      </c>
      <c r="P14" s="72" t="str">
        <f>'Section Plan  Hours Tracker'!$F82</f>
        <v/>
      </c>
      <c r="Q14" s="80">
        <f t="shared" si="5"/>
        <v>0</v>
      </c>
      <c r="R14" s="70">
        <f t="shared" si="6"/>
        <v>0</v>
      </c>
      <c r="T14" s="79" t="str">
        <f>'Section Plan  Hours Tracker'!$D112</f>
        <v/>
      </c>
      <c r="U14" s="72" t="str">
        <f>'Section Plan  Hours Tracker'!$E112</f>
        <v/>
      </c>
      <c r="V14" s="72" t="str">
        <f>'Section Plan  Hours Tracker'!$F112</f>
        <v/>
      </c>
      <c r="W14" s="80">
        <f t="shared" si="7"/>
        <v>0</v>
      </c>
      <c r="X14" s="70">
        <f t="shared" si="8"/>
        <v>0</v>
      </c>
      <c r="AA14" s="79" t="str">
        <f>'Section Plan  Hours Tracker'!$D142</f>
        <v/>
      </c>
      <c r="AB14" s="72" t="str">
        <f>'Section Plan  Hours Tracker'!$E142</f>
        <v/>
      </c>
      <c r="AC14" s="72" t="str">
        <f>'Section Plan  Hours Tracker'!$F142</f>
        <v/>
      </c>
      <c r="AD14" s="80">
        <f t="shared" si="9"/>
        <v>0</v>
      </c>
      <c r="AE14" s="70">
        <f t="shared" si="10"/>
        <v>0</v>
      </c>
      <c r="AH14" s="81" t="str">
        <f>'Section Plan  Hours Tracker'!$D172</f>
        <v/>
      </c>
      <c r="AI14" s="82" t="str">
        <f>'Section Plan  Hours Tracker'!$E172</f>
        <v/>
      </c>
      <c r="AJ14" s="82" t="str">
        <f>'Section Plan  Hours Tracker'!$F172</f>
        <v/>
      </c>
      <c r="AK14" s="83">
        <f t="shared" si="11"/>
        <v>0</v>
      </c>
      <c r="AL14" s="84">
        <f t="shared" si="12"/>
        <v>0</v>
      </c>
      <c r="AM14" s="81"/>
    </row>
    <row r="15">
      <c r="A15" s="9" t="s">
        <v>28</v>
      </c>
      <c r="B15" s="79" t="str">
        <f>'Section Plan  Hours Tracker'!$D23</f>
        <v/>
      </c>
      <c r="C15" s="72" t="str">
        <f>'Section Plan  Hours Tracker'!$E23</f>
        <v/>
      </c>
      <c r="D15" s="72" t="str">
        <f>'Section Plan  Hours Tracker'!$F23</f>
        <v/>
      </c>
      <c r="E15" s="80">
        <f t="shared" si="1"/>
        <v>0</v>
      </c>
      <c r="F15" s="70">
        <f t="shared" si="2"/>
        <v>0</v>
      </c>
      <c r="H15" s="79" t="str">
        <f>'Section Plan  Hours Tracker'!$D53</f>
        <v/>
      </c>
      <c r="I15" s="72" t="str">
        <f>'Section Plan  Hours Tracker'!$E53</f>
        <v/>
      </c>
      <c r="J15" s="72" t="str">
        <f>'Section Plan  Hours Tracker'!$F53</f>
        <v/>
      </c>
      <c r="K15" s="80">
        <f t="shared" si="3"/>
        <v>0</v>
      </c>
      <c r="L15" s="70">
        <f t="shared" si="4"/>
        <v>0</v>
      </c>
      <c r="N15" s="79" t="str">
        <f>'Section Plan  Hours Tracker'!$D83</f>
        <v/>
      </c>
      <c r="O15" s="72" t="str">
        <f>'Section Plan  Hours Tracker'!$E83</f>
        <v/>
      </c>
      <c r="P15" s="72" t="str">
        <f>'Section Plan  Hours Tracker'!$F83</f>
        <v/>
      </c>
      <c r="Q15" s="80">
        <f t="shared" si="5"/>
        <v>0</v>
      </c>
      <c r="R15" s="70">
        <f t="shared" si="6"/>
        <v>0</v>
      </c>
      <c r="T15" s="79" t="str">
        <f>'Section Plan  Hours Tracker'!$D113</f>
        <v/>
      </c>
      <c r="U15" s="72" t="str">
        <f>'Section Plan  Hours Tracker'!$E113</f>
        <v/>
      </c>
      <c r="V15" s="72" t="str">
        <f>'Section Plan  Hours Tracker'!$F113</f>
        <v/>
      </c>
      <c r="W15" s="80">
        <f t="shared" si="7"/>
        <v>0</v>
      </c>
      <c r="X15" s="70">
        <f t="shared" si="8"/>
        <v>0</v>
      </c>
      <c r="AA15" s="79" t="str">
        <f>'Section Plan  Hours Tracker'!$D143</f>
        <v/>
      </c>
      <c r="AB15" s="72" t="str">
        <f>'Section Plan  Hours Tracker'!$E143</f>
        <v/>
      </c>
      <c r="AC15" s="72" t="str">
        <f>'Section Plan  Hours Tracker'!$F143</f>
        <v/>
      </c>
      <c r="AD15" s="80">
        <f t="shared" si="9"/>
        <v>0</v>
      </c>
      <c r="AE15" s="70">
        <f t="shared" si="10"/>
        <v>0</v>
      </c>
      <c r="AH15" s="81" t="str">
        <f>'Section Plan  Hours Tracker'!$D173</f>
        <v/>
      </c>
      <c r="AI15" s="82" t="str">
        <f>'Section Plan  Hours Tracker'!$E173</f>
        <v/>
      </c>
      <c r="AJ15" s="82" t="str">
        <f>'Section Plan  Hours Tracker'!$F173</f>
        <v/>
      </c>
      <c r="AK15" s="83">
        <f t="shared" si="11"/>
        <v>0</v>
      </c>
      <c r="AL15" s="84">
        <f t="shared" si="12"/>
        <v>0</v>
      </c>
      <c r="AM15" s="81"/>
    </row>
    <row r="16">
      <c r="A16" s="9" t="s">
        <v>28</v>
      </c>
      <c r="B16" s="79" t="str">
        <f>'Section Plan  Hours Tracker'!$D24</f>
        <v/>
      </c>
      <c r="C16" s="72" t="str">
        <f>'Section Plan  Hours Tracker'!$E24</f>
        <v/>
      </c>
      <c r="D16" s="72" t="str">
        <f>'Section Plan  Hours Tracker'!$F24</f>
        <v/>
      </c>
      <c r="E16" s="80">
        <f t="shared" si="1"/>
        <v>0</v>
      </c>
      <c r="F16" s="70">
        <f t="shared" si="2"/>
        <v>0</v>
      </c>
      <c r="H16" s="79" t="str">
        <f>'Section Plan  Hours Tracker'!$D54</f>
        <v/>
      </c>
      <c r="I16" s="72" t="str">
        <f>'Section Plan  Hours Tracker'!$E54</f>
        <v/>
      </c>
      <c r="J16" s="72" t="str">
        <f>'Section Plan  Hours Tracker'!$F54</f>
        <v/>
      </c>
      <c r="K16" s="80">
        <f t="shared" si="3"/>
        <v>0</v>
      </c>
      <c r="L16" s="70">
        <f t="shared" si="4"/>
        <v>0</v>
      </c>
      <c r="N16" s="79" t="str">
        <f>'Section Plan  Hours Tracker'!$D84</f>
        <v/>
      </c>
      <c r="O16" s="72" t="str">
        <f>'Section Plan  Hours Tracker'!$E84</f>
        <v/>
      </c>
      <c r="P16" s="72" t="str">
        <f>'Section Plan  Hours Tracker'!$F84</f>
        <v/>
      </c>
      <c r="Q16" s="80">
        <f t="shared" si="5"/>
        <v>0</v>
      </c>
      <c r="R16" s="70">
        <f t="shared" si="6"/>
        <v>0</v>
      </c>
      <c r="T16" s="79" t="str">
        <f>'Section Plan  Hours Tracker'!$D114</f>
        <v/>
      </c>
      <c r="U16" s="72" t="str">
        <f>'Section Plan  Hours Tracker'!$E114</f>
        <v/>
      </c>
      <c r="V16" s="72" t="str">
        <f>'Section Plan  Hours Tracker'!$F114</f>
        <v/>
      </c>
      <c r="W16" s="80">
        <f t="shared" si="7"/>
        <v>0</v>
      </c>
      <c r="X16" s="70">
        <f t="shared" si="8"/>
        <v>0</v>
      </c>
      <c r="AA16" s="79" t="str">
        <f>'Section Plan  Hours Tracker'!$D144</f>
        <v/>
      </c>
      <c r="AB16" s="72" t="str">
        <f>'Section Plan  Hours Tracker'!$E144</f>
        <v/>
      </c>
      <c r="AC16" s="72" t="str">
        <f>'Section Plan  Hours Tracker'!$F144</f>
        <v/>
      </c>
      <c r="AD16" s="80">
        <f t="shared" si="9"/>
        <v>0</v>
      </c>
      <c r="AE16" s="70">
        <f t="shared" si="10"/>
        <v>0</v>
      </c>
      <c r="AH16" s="81" t="str">
        <f>'Section Plan  Hours Tracker'!$D174</f>
        <v/>
      </c>
      <c r="AI16" s="82" t="str">
        <f>'Section Plan  Hours Tracker'!$E174</f>
        <v/>
      </c>
      <c r="AJ16" s="82" t="str">
        <f>'Section Plan  Hours Tracker'!$F174</f>
        <v/>
      </c>
      <c r="AK16" s="83">
        <f t="shared" si="11"/>
        <v>0</v>
      </c>
      <c r="AL16" s="84">
        <f t="shared" si="12"/>
        <v>0</v>
      </c>
      <c r="AM16" s="81"/>
    </row>
    <row r="17">
      <c r="A17" s="9" t="s">
        <v>28</v>
      </c>
      <c r="B17" s="79" t="str">
        <f>'Section Plan  Hours Tracker'!$D25</f>
        <v/>
      </c>
      <c r="C17" s="72" t="str">
        <f>'Section Plan  Hours Tracker'!$E25</f>
        <v/>
      </c>
      <c r="D17" s="72" t="str">
        <f>'Section Plan  Hours Tracker'!$F25</f>
        <v/>
      </c>
      <c r="E17" s="80">
        <f t="shared" si="1"/>
        <v>0</v>
      </c>
      <c r="F17" s="70">
        <f t="shared" si="2"/>
        <v>0</v>
      </c>
      <c r="H17" s="79" t="str">
        <f>'Section Plan  Hours Tracker'!$D55</f>
        <v/>
      </c>
      <c r="I17" s="72" t="str">
        <f>'Section Plan  Hours Tracker'!$E55</f>
        <v/>
      </c>
      <c r="J17" s="72" t="str">
        <f>'Section Plan  Hours Tracker'!$F55</f>
        <v/>
      </c>
      <c r="K17" s="80">
        <f t="shared" si="3"/>
        <v>0</v>
      </c>
      <c r="L17" s="70">
        <f t="shared" si="4"/>
        <v>0</v>
      </c>
      <c r="N17" s="79" t="str">
        <f>'Section Plan  Hours Tracker'!$D85</f>
        <v/>
      </c>
      <c r="O17" s="72" t="str">
        <f>'Section Plan  Hours Tracker'!$E85</f>
        <v/>
      </c>
      <c r="P17" s="72" t="str">
        <f>'Section Plan  Hours Tracker'!$F85</f>
        <v/>
      </c>
      <c r="Q17" s="80">
        <f t="shared" si="5"/>
        <v>0</v>
      </c>
      <c r="R17" s="70">
        <f t="shared" si="6"/>
        <v>0</v>
      </c>
      <c r="T17" s="79" t="str">
        <f>'Section Plan  Hours Tracker'!$D115</f>
        <v/>
      </c>
      <c r="U17" s="72" t="str">
        <f>'Section Plan  Hours Tracker'!$E115</f>
        <v/>
      </c>
      <c r="V17" s="72" t="str">
        <f>'Section Plan  Hours Tracker'!$F115</f>
        <v/>
      </c>
      <c r="W17" s="80">
        <f t="shared" si="7"/>
        <v>0</v>
      </c>
      <c r="X17" s="70">
        <f t="shared" si="8"/>
        <v>0</v>
      </c>
      <c r="AA17" s="79" t="str">
        <f>'Section Plan  Hours Tracker'!$D145</f>
        <v/>
      </c>
      <c r="AB17" s="72" t="str">
        <f>'Section Plan  Hours Tracker'!$E145</f>
        <v/>
      </c>
      <c r="AC17" s="72" t="str">
        <f>'Section Plan  Hours Tracker'!$F145</f>
        <v/>
      </c>
      <c r="AD17" s="80">
        <f t="shared" si="9"/>
        <v>0</v>
      </c>
      <c r="AE17" s="70">
        <f t="shared" si="10"/>
        <v>0</v>
      </c>
      <c r="AH17" s="81" t="str">
        <f>'Section Plan  Hours Tracker'!$D175</f>
        <v/>
      </c>
      <c r="AI17" s="82" t="str">
        <f>'Section Plan  Hours Tracker'!$E175</f>
        <v/>
      </c>
      <c r="AJ17" s="82" t="str">
        <f>'Section Plan  Hours Tracker'!$F175</f>
        <v/>
      </c>
      <c r="AK17" s="83">
        <f t="shared" si="11"/>
        <v>0</v>
      </c>
      <c r="AL17" s="84">
        <f t="shared" si="12"/>
        <v>0</v>
      </c>
      <c r="AM17" s="81"/>
    </row>
    <row r="18">
      <c r="A18" s="9" t="s">
        <v>28</v>
      </c>
      <c r="B18" s="79" t="str">
        <f>'Section Plan  Hours Tracker'!$D26</f>
        <v/>
      </c>
      <c r="C18" s="72" t="str">
        <f>'Section Plan  Hours Tracker'!$E26</f>
        <v/>
      </c>
      <c r="D18" s="72" t="str">
        <f>'Section Plan  Hours Tracker'!$F26</f>
        <v/>
      </c>
      <c r="E18" s="80">
        <f t="shared" si="1"/>
        <v>0</v>
      </c>
      <c r="F18" s="70">
        <f t="shared" si="2"/>
        <v>0</v>
      </c>
      <c r="H18" s="79" t="str">
        <f>'Section Plan  Hours Tracker'!$D56</f>
        <v/>
      </c>
      <c r="I18" s="72" t="str">
        <f>'Section Plan  Hours Tracker'!$E56</f>
        <v/>
      </c>
      <c r="J18" s="72" t="str">
        <f>'Section Plan  Hours Tracker'!$F56</f>
        <v/>
      </c>
      <c r="K18" s="80">
        <f t="shared" si="3"/>
        <v>0</v>
      </c>
      <c r="L18" s="70">
        <f t="shared" si="4"/>
        <v>0</v>
      </c>
      <c r="N18" s="79" t="str">
        <f>'Section Plan  Hours Tracker'!$D86</f>
        <v/>
      </c>
      <c r="O18" s="72" t="str">
        <f>'Section Plan  Hours Tracker'!$E86</f>
        <v/>
      </c>
      <c r="P18" s="72" t="str">
        <f>'Section Plan  Hours Tracker'!$F86</f>
        <v/>
      </c>
      <c r="Q18" s="80">
        <f t="shared" si="5"/>
        <v>0</v>
      </c>
      <c r="R18" s="70">
        <f t="shared" si="6"/>
        <v>0</v>
      </c>
      <c r="T18" s="79" t="str">
        <f>'Section Plan  Hours Tracker'!$D116</f>
        <v/>
      </c>
      <c r="U18" s="72" t="str">
        <f>'Section Plan  Hours Tracker'!$E116</f>
        <v/>
      </c>
      <c r="V18" s="72" t="str">
        <f>'Section Plan  Hours Tracker'!$F116</f>
        <v/>
      </c>
      <c r="W18" s="80">
        <f t="shared" si="7"/>
        <v>0</v>
      </c>
      <c r="X18" s="70">
        <f t="shared" si="8"/>
        <v>0</v>
      </c>
      <c r="AA18" s="79" t="str">
        <f>'Section Plan  Hours Tracker'!$D146</f>
        <v/>
      </c>
      <c r="AB18" s="72" t="str">
        <f>'Section Plan  Hours Tracker'!$E146</f>
        <v/>
      </c>
      <c r="AC18" s="72" t="str">
        <f>'Section Plan  Hours Tracker'!$F146</f>
        <v/>
      </c>
      <c r="AD18" s="80">
        <f t="shared" si="9"/>
        <v>0</v>
      </c>
      <c r="AE18" s="70">
        <f t="shared" si="10"/>
        <v>0</v>
      </c>
      <c r="AH18" s="81" t="str">
        <f>'Section Plan  Hours Tracker'!$D176</f>
        <v/>
      </c>
      <c r="AI18" s="82" t="str">
        <f>'Section Plan  Hours Tracker'!$E176</f>
        <v/>
      </c>
      <c r="AJ18" s="82" t="str">
        <f>'Section Plan  Hours Tracker'!$F176</f>
        <v/>
      </c>
      <c r="AK18" s="83">
        <f t="shared" si="11"/>
        <v>0</v>
      </c>
      <c r="AL18" s="84">
        <f t="shared" si="12"/>
        <v>0</v>
      </c>
      <c r="AM18" s="81"/>
    </row>
    <row r="19">
      <c r="A19" s="9" t="s">
        <v>28</v>
      </c>
      <c r="B19" s="79" t="str">
        <f>'Section Plan  Hours Tracker'!$D27</f>
        <v/>
      </c>
      <c r="C19" s="72" t="str">
        <f>'Section Plan  Hours Tracker'!$E27</f>
        <v/>
      </c>
      <c r="D19" s="72" t="str">
        <f>'Section Plan  Hours Tracker'!$F27</f>
        <v/>
      </c>
      <c r="E19" s="80">
        <f t="shared" si="1"/>
        <v>0</v>
      </c>
      <c r="F19" s="70">
        <f t="shared" si="2"/>
        <v>0</v>
      </c>
      <c r="H19" s="79" t="str">
        <f>'Section Plan  Hours Tracker'!$D57</f>
        <v/>
      </c>
      <c r="I19" s="72" t="str">
        <f>'Section Plan  Hours Tracker'!$E57</f>
        <v/>
      </c>
      <c r="J19" s="72" t="str">
        <f>'Section Plan  Hours Tracker'!$F57</f>
        <v/>
      </c>
      <c r="K19" s="80">
        <f t="shared" si="3"/>
        <v>0</v>
      </c>
      <c r="L19" s="70">
        <f t="shared" si="4"/>
        <v>0</v>
      </c>
      <c r="N19" s="79" t="str">
        <f>'Section Plan  Hours Tracker'!$D87</f>
        <v/>
      </c>
      <c r="O19" s="72" t="str">
        <f>'Section Plan  Hours Tracker'!$E87</f>
        <v/>
      </c>
      <c r="P19" s="72" t="str">
        <f>'Section Plan  Hours Tracker'!$F87</f>
        <v/>
      </c>
      <c r="Q19" s="80">
        <f t="shared" si="5"/>
        <v>0</v>
      </c>
      <c r="R19" s="70">
        <f t="shared" si="6"/>
        <v>0</v>
      </c>
      <c r="T19" s="79" t="str">
        <f>'Section Plan  Hours Tracker'!$D117</f>
        <v/>
      </c>
      <c r="U19" s="72" t="str">
        <f>'Section Plan  Hours Tracker'!$E117</f>
        <v/>
      </c>
      <c r="V19" s="72" t="str">
        <f>'Section Plan  Hours Tracker'!$F117</f>
        <v/>
      </c>
      <c r="W19" s="80">
        <f t="shared" si="7"/>
        <v>0</v>
      </c>
      <c r="X19" s="70">
        <f t="shared" si="8"/>
        <v>0</v>
      </c>
      <c r="AA19" s="79" t="str">
        <f>'Section Plan  Hours Tracker'!$D147</f>
        <v/>
      </c>
      <c r="AB19" s="72" t="str">
        <f>'Section Plan  Hours Tracker'!$E147</f>
        <v/>
      </c>
      <c r="AC19" s="72" t="str">
        <f>'Section Plan  Hours Tracker'!$F147</f>
        <v/>
      </c>
      <c r="AD19" s="80">
        <f t="shared" si="9"/>
        <v>0</v>
      </c>
      <c r="AE19" s="70">
        <f t="shared" si="10"/>
        <v>0</v>
      </c>
      <c r="AH19" s="81" t="str">
        <f>'Section Plan  Hours Tracker'!$D177</f>
        <v/>
      </c>
      <c r="AI19" s="82" t="str">
        <f>'Section Plan  Hours Tracker'!$E177</f>
        <v/>
      </c>
      <c r="AJ19" s="82" t="str">
        <f>'Section Plan  Hours Tracker'!$F177</f>
        <v/>
      </c>
      <c r="AK19" s="83">
        <f t="shared" si="11"/>
        <v>0</v>
      </c>
      <c r="AL19" s="84">
        <f t="shared" si="12"/>
        <v>0</v>
      </c>
      <c r="AM19" s="81"/>
    </row>
    <row r="20">
      <c r="A20" s="9" t="s">
        <v>28</v>
      </c>
      <c r="B20" s="79" t="str">
        <f>'Section Plan  Hours Tracker'!$D28</f>
        <v/>
      </c>
      <c r="C20" s="72" t="str">
        <f>'Section Plan  Hours Tracker'!$E28</f>
        <v/>
      </c>
      <c r="D20" s="72" t="str">
        <f>'Section Plan  Hours Tracker'!$F28</f>
        <v/>
      </c>
      <c r="E20" s="80">
        <f t="shared" si="1"/>
        <v>0</v>
      </c>
      <c r="F20" s="70">
        <f t="shared" si="2"/>
        <v>0</v>
      </c>
      <c r="H20" s="79" t="str">
        <f>'Section Plan  Hours Tracker'!$D58</f>
        <v/>
      </c>
      <c r="I20" s="72" t="str">
        <f>'Section Plan  Hours Tracker'!$E58</f>
        <v/>
      </c>
      <c r="J20" s="72" t="str">
        <f>'Section Plan  Hours Tracker'!$F58</f>
        <v/>
      </c>
      <c r="K20" s="80">
        <f t="shared" si="3"/>
        <v>0</v>
      </c>
      <c r="L20" s="70">
        <f t="shared" si="4"/>
        <v>0</v>
      </c>
      <c r="N20" s="79" t="str">
        <f>'Section Plan  Hours Tracker'!$D88</f>
        <v/>
      </c>
      <c r="O20" s="72" t="str">
        <f>'Section Plan  Hours Tracker'!$E88</f>
        <v/>
      </c>
      <c r="P20" s="72" t="str">
        <f>'Section Plan  Hours Tracker'!$F88</f>
        <v/>
      </c>
      <c r="Q20" s="80">
        <f t="shared" si="5"/>
        <v>0</v>
      </c>
      <c r="R20" s="70">
        <f t="shared" si="6"/>
        <v>0</v>
      </c>
      <c r="T20" s="79" t="str">
        <f>'Section Plan  Hours Tracker'!$D118</f>
        <v/>
      </c>
      <c r="U20" s="72" t="str">
        <f>'Section Plan  Hours Tracker'!$E118</f>
        <v/>
      </c>
      <c r="V20" s="72" t="str">
        <f>'Section Plan  Hours Tracker'!$F118</f>
        <v/>
      </c>
      <c r="W20" s="80">
        <f t="shared" si="7"/>
        <v>0</v>
      </c>
      <c r="X20" s="70">
        <f t="shared" si="8"/>
        <v>0</v>
      </c>
      <c r="AA20" s="79" t="str">
        <f>'Section Plan  Hours Tracker'!$D148</f>
        <v/>
      </c>
      <c r="AB20" s="72" t="str">
        <f>'Section Plan  Hours Tracker'!$E148</f>
        <v/>
      </c>
      <c r="AC20" s="72" t="str">
        <f>'Section Plan  Hours Tracker'!$F148</f>
        <v/>
      </c>
      <c r="AD20" s="80">
        <f t="shared" si="9"/>
        <v>0</v>
      </c>
      <c r="AE20" s="70">
        <f t="shared" si="10"/>
        <v>0</v>
      </c>
      <c r="AH20" s="81" t="str">
        <f>'Section Plan  Hours Tracker'!$D178</f>
        <v/>
      </c>
      <c r="AI20" s="82" t="str">
        <f>'Section Plan  Hours Tracker'!$E178</f>
        <v/>
      </c>
      <c r="AJ20" s="82" t="str">
        <f>'Section Plan  Hours Tracker'!$F178</f>
        <v/>
      </c>
      <c r="AK20" s="83">
        <f t="shared" si="11"/>
        <v>0</v>
      </c>
      <c r="AL20" s="84">
        <f t="shared" si="12"/>
        <v>0</v>
      </c>
      <c r="AM20" s="81"/>
    </row>
    <row r="21">
      <c r="A21" s="9" t="s">
        <v>28</v>
      </c>
      <c r="B21" s="79" t="str">
        <f>'Section Plan  Hours Tracker'!$D29</f>
        <v/>
      </c>
      <c r="C21" s="72" t="str">
        <f>'Section Plan  Hours Tracker'!$E29</f>
        <v/>
      </c>
      <c r="D21" s="72" t="str">
        <f>'Section Plan  Hours Tracker'!$F29</f>
        <v/>
      </c>
      <c r="E21" s="80">
        <f t="shared" si="1"/>
        <v>0</v>
      </c>
      <c r="F21" s="70">
        <f t="shared" si="2"/>
        <v>0</v>
      </c>
      <c r="H21" s="79" t="str">
        <f>'Section Plan  Hours Tracker'!$D59</f>
        <v/>
      </c>
      <c r="I21" s="72" t="str">
        <f>'Section Plan  Hours Tracker'!$E59</f>
        <v/>
      </c>
      <c r="J21" s="72" t="str">
        <f>'Section Plan  Hours Tracker'!$F59</f>
        <v/>
      </c>
      <c r="K21" s="80">
        <f t="shared" si="3"/>
        <v>0</v>
      </c>
      <c r="L21" s="70">
        <f t="shared" si="4"/>
        <v>0</v>
      </c>
      <c r="N21" s="79" t="str">
        <f>'Section Plan  Hours Tracker'!$D89</f>
        <v/>
      </c>
      <c r="O21" s="72" t="str">
        <f>'Section Plan  Hours Tracker'!$E89</f>
        <v/>
      </c>
      <c r="P21" s="72" t="str">
        <f>'Section Plan  Hours Tracker'!$F89</f>
        <v/>
      </c>
      <c r="Q21" s="80">
        <f t="shared" si="5"/>
        <v>0</v>
      </c>
      <c r="R21" s="70">
        <f t="shared" si="6"/>
        <v>0</v>
      </c>
      <c r="T21" s="79" t="str">
        <f>'Section Plan  Hours Tracker'!$D119</f>
        <v/>
      </c>
      <c r="U21" s="72" t="str">
        <f>'Section Plan  Hours Tracker'!$E119</f>
        <v/>
      </c>
      <c r="V21" s="72" t="str">
        <f>'Section Plan  Hours Tracker'!$F119</f>
        <v/>
      </c>
      <c r="W21" s="80">
        <f t="shared" si="7"/>
        <v>0</v>
      </c>
      <c r="X21" s="70">
        <f t="shared" si="8"/>
        <v>0</v>
      </c>
      <c r="AA21" s="79" t="str">
        <f>'Section Plan  Hours Tracker'!$D149</f>
        <v/>
      </c>
      <c r="AB21" s="72" t="str">
        <f>'Section Plan  Hours Tracker'!$E149</f>
        <v/>
      </c>
      <c r="AC21" s="72" t="str">
        <f>'Section Plan  Hours Tracker'!$F149</f>
        <v/>
      </c>
      <c r="AD21" s="80">
        <f t="shared" si="9"/>
        <v>0</v>
      </c>
      <c r="AE21" s="70">
        <f t="shared" si="10"/>
        <v>0</v>
      </c>
      <c r="AH21" s="81" t="str">
        <f>'Section Plan  Hours Tracker'!$D179</f>
        <v/>
      </c>
      <c r="AI21" s="82" t="str">
        <f>'Section Plan  Hours Tracker'!$E179</f>
        <v/>
      </c>
      <c r="AJ21" s="82" t="str">
        <f>'Section Plan  Hours Tracker'!$F179</f>
        <v/>
      </c>
      <c r="AK21" s="83">
        <f t="shared" si="11"/>
        <v>0</v>
      </c>
      <c r="AL21" s="84">
        <f t="shared" si="12"/>
        <v>0</v>
      </c>
      <c r="AM21" s="81"/>
    </row>
    <row r="22">
      <c r="A22" s="9" t="s">
        <v>28</v>
      </c>
      <c r="B22" s="79" t="str">
        <f>'Section Plan  Hours Tracker'!$D30</f>
        <v/>
      </c>
      <c r="C22" s="72" t="str">
        <f>'Section Plan  Hours Tracker'!$E30</f>
        <v/>
      </c>
      <c r="D22" s="72" t="str">
        <f>'Section Plan  Hours Tracker'!$F30</f>
        <v/>
      </c>
      <c r="E22" s="80">
        <f t="shared" si="1"/>
        <v>0</v>
      </c>
      <c r="F22" s="70">
        <f t="shared" si="2"/>
        <v>0</v>
      </c>
      <c r="H22" s="79" t="str">
        <f>'Section Plan  Hours Tracker'!$D60</f>
        <v/>
      </c>
      <c r="I22" s="72" t="str">
        <f>'Section Plan  Hours Tracker'!$E60</f>
        <v/>
      </c>
      <c r="J22" s="72" t="str">
        <f>'Section Plan  Hours Tracker'!$F60</f>
        <v/>
      </c>
      <c r="K22" s="80">
        <f t="shared" si="3"/>
        <v>0</v>
      </c>
      <c r="L22" s="70">
        <f t="shared" si="4"/>
        <v>0</v>
      </c>
      <c r="N22" s="79" t="str">
        <f>'Section Plan  Hours Tracker'!$D90</f>
        <v/>
      </c>
      <c r="O22" s="72" t="str">
        <f>'Section Plan  Hours Tracker'!$E90</f>
        <v/>
      </c>
      <c r="P22" s="72" t="str">
        <f>'Section Plan  Hours Tracker'!$F90</f>
        <v/>
      </c>
      <c r="Q22" s="80">
        <f t="shared" si="5"/>
        <v>0</v>
      </c>
      <c r="R22" s="70">
        <f t="shared" si="6"/>
        <v>0</v>
      </c>
      <c r="T22" s="79" t="str">
        <f>'Section Plan  Hours Tracker'!$D120</f>
        <v/>
      </c>
      <c r="U22" s="72" t="str">
        <f>'Section Plan  Hours Tracker'!$E120</f>
        <v/>
      </c>
      <c r="V22" s="72" t="str">
        <f>'Section Plan  Hours Tracker'!$F120</f>
        <v/>
      </c>
      <c r="W22" s="80">
        <f t="shared" si="7"/>
        <v>0</v>
      </c>
      <c r="X22" s="70">
        <f t="shared" si="8"/>
        <v>0</v>
      </c>
      <c r="AA22" s="79" t="str">
        <f>'Section Plan  Hours Tracker'!$D150</f>
        <v/>
      </c>
      <c r="AB22" s="72" t="str">
        <f>'Section Plan  Hours Tracker'!$E150</f>
        <v/>
      </c>
      <c r="AC22" s="72" t="str">
        <f>'Section Plan  Hours Tracker'!$F150</f>
        <v/>
      </c>
      <c r="AD22" s="80">
        <f t="shared" si="9"/>
        <v>0</v>
      </c>
      <c r="AE22" s="70">
        <f t="shared" si="10"/>
        <v>0</v>
      </c>
      <c r="AH22" s="81" t="str">
        <f>'Section Plan  Hours Tracker'!$D180</f>
        <v/>
      </c>
      <c r="AI22" s="82" t="str">
        <f>'Section Plan  Hours Tracker'!$E180</f>
        <v/>
      </c>
      <c r="AJ22" s="82" t="str">
        <f>'Section Plan  Hours Tracker'!$F180</f>
        <v/>
      </c>
      <c r="AK22" s="83">
        <f t="shared" si="11"/>
        <v>0</v>
      </c>
      <c r="AL22" s="84">
        <f t="shared" si="12"/>
        <v>0</v>
      </c>
      <c r="AM22" s="81"/>
    </row>
    <row r="23">
      <c r="A23" s="9" t="s">
        <v>28</v>
      </c>
      <c r="B23" s="79" t="str">
        <f>'Section Plan  Hours Tracker'!$D31</f>
        <v/>
      </c>
      <c r="C23" s="72" t="str">
        <f>'Section Plan  Hours Tracker'!$E31</f>
        <v/>
      </c>
      <c r="D23" s="72" t="str">
        <f>'Section Plan  Hours Tracker'!$F31</f>
        <v/>
      </c>
      <c r="E23" s="80">
        <f t="shared" si="1"/>
        <v>0</v>
      </c>
      <c r="F23" s="70">
        <f t="shared" si="2"/>
        <v>0</v>
      </c>
      <c r="H23" s="79" t="str">
        <f>'Section Plan  Hours Tracker'!$D61</f>
        <v/>
      </c>
      <c r="I23" s="72" t="str">
        <f>'Section Plan  Hours Tracker'!$E61</f>
        <v/>
      </c>
      <c r="J23" s="72" t="str">
        <f>'Section Plan  Hours Tracker'!$F61</f>
        <v/>
      </c>
      <c r="K23" s="80">
        <f t="shared" si="3"/>
        <v>0</v>
      </c>
      <c r="L23" s="70">
        <f t="shared" si="4"/>
        <v>0</v>
      </c>
      <c r="N23" s="79" t="str">
        <f>'Section Plan  Hours Tracker'!$D91</f>
        <v/>
      </c>
      <c r="O23" s="72" t="str">
        <f>'Section Plan  Hours Tracker'!$E91</f>
        <v/>
      </c>
      <c r="P23" s="72" t="str">
        <f>'Section Plan  Hours Tracker'!$F91</f>
        <v/>
      </c>
      <c r="Q23" s="80">
        <f t="shared" si="5"/>
        <v>0</v>
      </c>
      <c r="R23" s="70">
        <f t="shared" si="6"/>
        <v>0</v>
      </c>
      <c r="T23" s="79" t="str">
        <f>'Section Plan  Hours Tracker'!$D121</f>
        <v/>
      </c>
      <c r="U23" s="72" t="str">
        <f>'Section Plan  Hours Tracker'!$E121</f>
        <v/>
      </c>
      <c r="V23" s="72" t="str">
        <f>'Section Plan  Hours Tracker'!$F121</f>
        <v/>
      </c>
      <c r="W23" s="80">
        <f t="shared" si="7"/>
        <v>0</v>
      </c>
      <c r="X23" s="70">
        <f t="shared" si="8"/>
        <v>0</v>
      </c>
      <c r="AA23" s="79" t="str">
        <f>'Section Plan  Hours Tracker'!$D151</f>
        <v/>
      </c>
      <c r="AB23" s="72" t="str">
        <f>'Section Plan  Hours Tracker'!$E151</f>
        <v/>
      </c>
      <c r="AC23" s="72" t="str">
        <f>'Section Plan  Hours Tracker'!$F151</f>
        <v/>
      </c>
      <c r="AD23" s="80">
        <f t="shared" si="9"/>
        <v>0</v>
      </c>
      <c r="AE23" s="70">
        <f t="shared" si="10"/>
        <v>0</v>
      </c>
      <c r="AH23" s="81" t="str">
        <f>'Section Plan  Hours Tracker'!$D181</f>
        <v/>
      </c>
      <c r="AI23" s="82" t="str">
        <f>'Section Plan  Hours Tracker'!$E181</f>
        <v/>
      </c>
      <c r="AJ23" s="82" t="str">
        <f>'Section Plan  Hours Tracker'!$F181</f>
        <v/>
      </c>
      <c r="AK23" s="83">
        <f t="shared" si="11"/>
        <v>0</v>
      </c>
      <c r="AL23" s="84">
        <f t="shared" si="12"/>
        <v>0</v>
      </c>
      <c r="AM23" s="81"/>
    </row>
    <row r="24">
      <c r="A24" s="9" t="s">
        <v>28</v>
      </c>
      <c r="B24" s="79" t="str">
        <f>'Section Plan  Hours Tracker'!$D32</f>
        <v/>
      </c>
      <c r="C24" s="72" t="str">
        <f>'Section Plan  Hours Tracker'!$E32</f>
        <v/>
      </c>
      <c r="D24" s="72" t="str">
        <f>'Section Plan  Hours Tracker'!$F32</f>
        <v/>
      </c>
      <c r="E24" s="80">
        <f t="shared" si="1"/>
        <v>0</v>
      </c>
      <c r="F24" s="70">
        <f t="shared" si="2"/>
        <v>0</v>
      </c>
      <c r="H24" s="79" t="str">
        <f>'Section Plan  Hours Tracker'!$D62</f>
        <v/>
      </c>
      <c r="I24" s="72" t="str">
        <f>'Section Plan  Hours Tracker'!$E62</f>
        <v/>
      </c>
      <c r="J24" s="72" t="str">
        <f>'Section Plan  Hours Tracker'!$F62</f>
        <v/>
      </c>
      <c r="K24" s="80">
        <f t="shared" si="3"/>
        <v>0</v>
      </c>
      <c r="L24" s="70">
        <f t="shared" si="4"/>
        <v>0</v>
      </c>
      <c r="N24" s="79" t="str">
        <f>'Section Plan  Hours Tracker'!$D92</f>
        <v/>
      </c>
      <c r="O24" s="72" t="str">
        <f>'Section Plan  Hours Tracker'!$E92</f>
        <v/>
      </c>
      <c r="P24" s="72" t="str">
        <f>'Section Plan  Hours Tracker'!$F92</f>
        <v/>
      </c>
      <c r="Q24" s="80">
        <f t="shared" si="5"/>
        <v>0</v>
      </c>
      <c r="R24" s="70">
        <f t="shared" si="6"/>
        <v>0</v>
      </c>
      <c r="T24" s="79" t="str">
        <f>'Section Plan  Hours Tracker'!$D122</f>
        <v/>
      </c>
      <c r="U24" s="72" t="str">
        <f>'Section Plan  Hours Tracker'!$E122</f>
        <v/>
      </c>
      <c r="V24" s="72" t="str">
        <f>'Section Plan  Hours Tracker'!$F122</f>
        <v/>
      </c>
      <c r="W24" s="80">
        <f t="shared" si="7"/>
        <v>0</v>
      </c>
      <c r="X24" s="70">
        <f t="shared" si="8"/>
        <v>0</v>
      </c>
      <c r="AA24" s="79" t="str">
        <f>'Section Plan  Hours Tracker'!$D152</f>
        <v/>
      </c>
      <c r="AB24" s="72" t="str">
        <f>'Section Plan  Hours Tracker'!$E152</f>
        <v/>
      </c>
      <c r="AC24" s="72" t="str">
        <f>'Section Plan  Hours Tracker'!$F152</f>
        <v/>
      </c>
      <c r="AD24" s="80">
        <f t="shared" si="9"/>
        <v>0</v>
      </c>
      <c r="AE24" s="70">
        <f t="shared" si="10"/>
        <v>0</v>
      </c>
      <c r="AH24" s="81" t="str">
        <f>'Section Plan  Hours Tracker'!$D182</f>
        <v/>
      </c>
      <c r="AI24" s="82" t="str">
        <f>'Section Plan  Hours Tracker'!$E182</f>
        <v/>
      </c>
      <c r="AJ24" s="82" t="str">
        <f>'Section Plan  Hours Tracker'!$F182</f>
        <v/>
      </c>
      <c r="AK24" s="83">
        <f t="shared" si="11"/>
        <v>0</v>
      </c>
      <c r="AL24" s="84">
        <f t="shared" si="12"/>
        <v>0</v>
      </c>
      <c r="AM24" s="81"/>
    </row>
    <row r="25">
      <c r="A25" s="9" t="s">
        <v>28</v>
      </c>
      <c r="B25" s="79" t="str">
        <f>'Section Plan  Hours Tracker'!$D33</f>
        <v/>
      </c>
      <c r="C25" s="72" t="str">
        <f>'Section Plan  Hours Tracker'!$E33</f>
        <v/>
      </c>
      <c r="D25" s="72" t="str">
        <f>'Section Plan  Hours Tracker'!$F33</f>
        <v/>
      </c>
      <c r="E25" s="80">
        <f t="shared" si="1"/>
        <v>0</v>
      </c>
      <c r="F25" s="70">
        <f t="shared" si="2"/>
        <v>0</v>
      </c>
      <c r="H25" s="79" t="str">
        <f>'Section Plan  Hours Tracker'!$D63</f>
        <v/>
      </c>
      <c r="I25" s="72" t="str">
        <f>'Section Plan  Hours Tracker'!$E63</f>
        <v/>
      </c>
      <c r="J25" s="72" t="str">
        <f>'Section Plan  Hours Tracker'!$F63</f>
        <v/>
      </c>
      <c r="K25" s="80">
        <f t="shared" si="3"/>
        <v>0</v>
      </c>
      <c r="L25" s="70">
        <f t="shared" si="4"/>
        <v>0</v>
      </c>
      <c r="N25" s="79" t="str">
        <f>'Section Plan  Hours Tracker'!$D93</f>
        <v/>
      </c>
      <c r="O25" s="72" t="str">
        <f>'Section Plan  Hours Tracker'!$E93</f>
        <v/>
      </c>
      <c r="P25" s="72" t="str">
        <f>'Section Plan  Hours Tracker'!$F93</f>
        <v/>
      </c>
      <c r="Q25" s="80">
        <f t="shared" si="5"/>
        <v>0</v>
      </c>
      <c r="R25" s="70">
        <f t="shared" si="6"/>
        <v>0</v>
      </c>
      <c r="T25" s="79" t="str">
        <f>'Section Plan  Hours Tracker'!$D123</f>
        <v/>
      </c>
      <c r="U25" s="72" t="str">
        <f>'Section Plan  Hours Tracker'!$E123</f>
        <v/>
      </c>
      <c r="V25" s="72" t="str">
        <f>'Section Plan  Hours Tracker'!$F123</f>
        <v/>
      </c>
      <c r="W25" s="80">
        <f t="shared" si="7"/>
        <v>0</v>
      </c>
      <c r="X25" s="70">
        <f t="shared" si="8"/>
        <v>0</v>
      </c>
      <c r="AA25" s="79" t="str">
        <f>'Section Plan  Hours Tracker'!$D153</f>
        <v/>
      </c>
      <c r="AB25" s="72" t="str">
        <f>'Section Plan  Hours Tracker'!$E153</f>
        <v/>
      </c>
      <c r="AC25" s="72" t="str">
        <f>'Section Plan  Hours Tracker'!$F153</f>
        <v/>
      </c>
      <c r="AD25" s="80">
        <f t="shared" si="9"/>
        <v>0</v>
      </c>
      <c r="AE25" s="70">
        <f t="shared" si="10"/>
        <v>0</v>
      </c>
      <c r="AH25" s="81" t="str">
        <f>'Section Plan  Hours Tracker'!$D183</f>
        <v/>
      </c>
      <c r="AI25" s="82" t="str">
        <f>'Section Plan  Hours Tracker'!$E183</f>
        <v/>
      </c>
      <c r="AJ25" s="82" t="str">
        <f>'Section Plan  Hours Tracker'!$F183</f>
        <v/>
      </c>
      <c r="AK25" s="83">
        <f t="shared" si="11"/>
        <v>0</v>
      </c>
      <c r="AL25" s="84">
        <f t="shared" si="12"/>
        <v>0</v>
      </c>
      <c r="AM25" s="81"/>
    </row>
    <row r="26">
      <c r="A26" s="9" t="s">
        <v>29</v>
      </c>
      <c r="B26" s="79" t="str">
        <f>'Section Plan  Hours Tracker'!$G11</f>
        <v>Amy</v>
      </c>
      <c r="C26" s="72">
        <f>'Section Plan  Hours Tracker'!$H11</f>
        <v>0.5</v>
      </c>
      <c r="D26" s="72">
        <f>'Section Plan  Hours Tracker'!$I11</f>
        <v>0</v>
      </c>
      <c r="E26" s="80">
        <f t="shared" si="1"/>
        <v>0.5</v>
      </c>
      <c r="F26" s="70">
        <f t="shared" si="2"/>
        <v>12</v>
      </c>
      <c r="H26" s="79" t="str">
        <f>'Section Plan  Hours Tracker'!$G41</f>
        <v/>
      </c>
      <c r="I26" s="72" t="str">
        <f>'Section Plan  Hours Tracker'!$H41</f>
        <v/>
      </c>
      <c r="J26" s="72" t="str">
        <f>'Section Plan  Hours Tracker'!$I41</f>
        <v/>
      </c>
      <c r="K26" s="80">
        <f t="shared" si="3"/>
        <v>0</v>
      </c>
      <c r="L26" s="70">
        <f t="shared" si="4"/>
        <v>0</v>
      </c>
      <c r="N26" s="79" t="str">
        <f>'Section Plan  Hours Tracker'!$G71</f>
        <v/>
      </c>
      <c r="O26" s="72" t="str">
        <f>'Section Plan  Hours Tracker'!$H71</f>
        <v/>
      </c>
      <c r="P26" s="72" t="str">
        <f>'Section Plan  Hours Tracker'!$I71</f>
        <v/>
      </c>
      <c r="Q26" s="80">
        <f t="shared" si="5"/>
        <v>0</v>
      </c>
      <c r="R26" s="70">
        <f t="shared" si="6"/>
        <v>0</v>
      </c>
      <c r="T26" s="79" t="str">
        <f>'Section Plan  Hours Tracker'!$G101</f>
        <v/>
      </c>
      <c r="U26" s="72" t="str">
        <f>'Section Plan  Hours Tracker'!$H101</f>
        <v/>
      </c>
      <c r="V26" s="72" t="str">
        <f>'Section Plan  Hours Tracker'!$I101</f>
        <v/>
      </c>
      <c r="W26" s="80">
        <f t="shared" si="7"/>
        <v>0</v>
      </c>
      <c r="X26" s="70">
        <f t="shared" si="8"/>
        <v>0</v>
      </c>
      <c r="AA26" s="79" t="str">
        <f>'Section Plan  Hours Tracker'!$G131</f>
        <v/>
      </c>
      <c r="AB26" s="72" t="str">
        <f>'Section Plan  Hours Tracker'!$H131</f>
        <v/>
      </c>
      <c r="AC26" s="72" t="str">
        <f>'Section Plan  Hours Tracker'!$I131</f>
        <v/>
      </c>
      <c r="AD26" s="80">
        <f t="shared" si="9"/>
        <v>0</v>
      </c>
      <c r="AE26" s="70">
        <f t="shared" si="10"/>
        <v>0</v>
      </c>
      <c r="AH26" s="81" t="str">
        <f>'Section Plan  Hours Tracker'!$G161</f>
        <v/>
      </c>
      <c r="AI26" s="82" t="str">
        <f>'Section Plan  Hours Tracker'!$H161</f>
        <v/>
      </c>
      <c r="AJ26" s="82" t="str">
        <f>'Section Plan  Hours Tracker'!$I161</f>
        <v/>
      </c>
      <c r="AK26" s="83">
        <f t="shared" si="11"/>
        <v>0</v>
      </c>
      <c r="AL26" s="84">
        <f t="shared" si="12"/>
        <v>0</v>
      </c>
      <c r="AM26" s="81"/>
    </row>
    <row r="27">
      <c r="A27" s="9" t="s">
        <v>29</v>
      </c>
      <c r="B27" s="79" t="str">
        <f>'Section Plan  Hours Tracker'!$G12</f>
        <v>Jullie</v>
      </c>
      <c r="C27" s="72">
        <f>'Section Plan  Hours Tracker'!$H12</f>
        <v>0.4583333333</v>
      </c>
      <c r="D27" s="72">
        <f>'Section Plan  Hours Tracker'!$I12</f>
        <v>0.9583333333</v>
      </c>
      <c r="E27" s="80">
        <f t="shared" si="1"/>
        <v>0.5</v>
      </c>
      <c r="F27" s="70">
        <f t="shared" si="2"/>
        <v>12</v>
      </c>
      <c r="H27" s="79" t="str">
        <f>'Section Plan  Hours Tracker'!$G42</f>
        <v/>
      </c>
      <c r="I27" s="72" t="str">
        <f>'Section Plan  Hours Tracker'!$H42</f>
        <v/>
      </c>
      <c r="J27" s="72" t="str">
        <f>'Section Plan  Hours Tracker'!$I42</f>
        <v/>
      </c>
      <c r="K27" s="80">
        <f t="shared" si="3"/>
        <v>0</v>
      </c>
      <c r="L27" s="70">
        <f t="shared" si="4"/>
        <v>0</v>
      </c>
      <c r="N27" s="79" t="str">
        <f>'Section Plan  Hours Tracker'!$G72</f>
        <v/>
      </c>
      <c r="O27" s="72" t="str">
        <f>'Section Plan  Hours Tracker'!$H72</f>
        <v/>
      </c>
      <c r="P27" s="72" t="str">
        <f>'Section Plan  Hours Tracker'!$I72</f>
        <v/>
      </c>
      <c r="Q27" s="80">
        <f t="shared" si="5"/>
        <v>0</v>
      </c>
      <c r="R27" s="70">
        <f t="shared" si="6"/>
        <v>0</v>
      </c>
      <c r="T27" s="79" t="str">
        <f>'Section Plan  Hours Tracker'!$G102</f>
        <v/>
      </c>
      <c r="U27" s="72" t="str">
        <f>'Section Plan  Hours Tracker'!$H102</f>
        <v/>
      </c>
      <c r="V27" s="72" t="str">
        <f>'Section Plan  Hours Tracker'!$I102</f>
        <v/>
      </c>
      <c r="W27" s="80">
        <f t="shared" si="7"/>
        <v>0</v>
      </c>
      <c r="X27" s="70">
        <f t="shared" si="8"/>
        <v>0</v>
      </c>
      <c r="AA27" s="79" t="str">
        <f>'Section Plan  Hours Tracker'!$G132</f>
        <v/>
      </c>
      <c r="AB27" s="72" t="str">
        <f>'Section Plan  Hours Tracker'!$H132</f>
        <v/>
      </c>
      <c r="AC27" s="72" t="str">
        <f>'Section Plan  Hours Tracker'!$I132</f>
        <v/>
      </c>
      <c r="AD27" s="80">
        <f t="shared" si="9"/>
        <v>0</v>
      </c>
      <c r="AE27" s="70">
        <f t="shared" si="10"/>
        <v>0</v>
      </c>
      <c r="AH27" s="81" t="str">
        <f>'Section Plan  Hours Tracker'!$G162</f>
        <v/>
      </c>
      <c r="AI27" s="82" t="str">
        <f>'Section Plan  Hours Tracker'!$H162</f>
        <v/>
      </c>
      <c r="AJ27" s="82" t="str">
        <f>'Section Plan  Hours Tracker'!$I162</f>
        <v/>
      </c>
      <c r="AK27" s="83">
        <f t="shared" si="11"/>
        <v>0</v>
      </c>
      <c r="AL27" s="84">
        <f t="shared" si="12"/>
        <v>0</v>
      </c>
      <c r="AM27" s="81"/>
    </row>
    <row r="28">
      <c r="A28" s="9" t="s">
        <v>29</v>
      </c>
      <c r="B28" s="79" t="str">
        <f>'Section Plan  Hours Tracker'!$G13</f>
        <v>Stephanie</v>
      </c>
      <c r="C28" s="72">
        <f>'Section Plan  Hours Tracker'!$H13</f>
        <v>0.4166666667</v>
      </c>
      <c r="D28" s="72">
        <f>'Section Plan  Hours Tracker'!$I13</f>
        <v>0.9166666667</v>
      </c>
      <c r="E28" s="80">
        <f t="shared" si="1"/>
        <v>0.5</v>
      </c>
      <c r="F28" s="70">
        <f t="shared" si="2"/>
        <v>12</v>
      </c>
      <c r="H28" s="79" t="str">
        <f>'Section Plan  Hours Tracker'!$G43</f>
        <v/>
      </c>
      <c r="I28" s="72" t="str">
        <f>'Section Plan  Hours Tracker'!$H43</f>
        <v/>
      </c>
      <c r="J28" s="72" t="str">
        <f>'Section Plan  Hours Tracker'!$I43</f>
        <v/>
      </c>
      <c r="K28" s="80">
        <f t="shared" si="3"/>
        <v>0</v>
      </c>
      <c r="L28" s="70">
        <f t="shared" si="4"/>
        <v>0</v>
      </c>
      <c r="N28" s="79" t="str">
        <f>'Section Plan  Hours Tracker'!$G73</f>
        <v/>
      </c>
      <c r="O28" s="72" t="str">
        <f>'Section Plan  Hours Tracker'!$H73</f>
        <v/>
      </c>
      <c r="P28" s="72" t="str">
        <f>'Section Plan  Hours Tracker'!$I73</f>
        <v/>
      </c>
      <c r="Q28" s="80">
        <f t="shared" si="5"/>
        <v>0</v>
      </c>
      <c r="R28" s="70">
        <f t="shared" si="6"/>
        <v>0</v>
      </c>
      <c r="T28" s="79" t="str">
        <f>'Section Plan  Hours Tracker'!$G103</f>
        <v/>
      </c>
      <c r="U28" s="72" t="str">
        <f>'Section Plan  Hours Tracker'!$H103</f>
        <v/>
      </c>
      <c r="V28" s="72" t="str">
        <f>'Section Plan  Hours Tracker'!$I103</f>
        <v/>
      </c>
      <c r="W28" s="80">
        <f t="shared" si="7"/>
        <v>0</v>
      </c>
      <c r="X28" s="70">
        <f t="shared" si="8"/>
        <v>0</v>
      </c>
      <c r="AA28" s="79" t="str">
        <f>'Section Plan  Hours Tracker'!$G133</f>
        <v/>
      </c>
      <c r="AB28" s="72" t="str">
        <f>'Section Plan  Hours Tracker'!$H133</f>
        <v/>
      </c>
      <c r="AC28" s="72" t="str">
        <f>'Section Plan  Hours Tracker'!$I133</f>
        <v/>
      </c>
      <c r="AD28" s="80">
        <f t="shared" si="9"/>
        <v>0</v>
      </c>
      <c r="AE28" s="70">
        <f t="shared" si="10"/>
        <v>0</v>
      </c>
      <c r="AH28" s="81" t="str">
        <f>'Section Plan  Hours Tracker'!$G163</f>
        <v/>
      </c>
      <c r="AI28" s="82" t="str">
        <f>'Section Plan  Hours Tracker'!$H163</f>
        <v/>
      </c>
      <c r="AJ28" s="82" t="str">
        <f>'Section Plan  Hours Tracker'!$I163</f>
        <v/>
      </c>
      <c r="AK28" s="83">
        <f t="shared" si="11"/>
        <v>0</v>
      </c>
      <c r="AL28" s="84">
        <f t="shared" si="12"/>
        <v>0</v>
      </c>
      <c r="AM28" s="81"/>
    </row>
    <row r="29">
      <c r="A29" s="9" t="s">
        <v>29</v>
      </c>
      <c r="B29" s="79" t="str">
        <f>'Section Plan  Hours Tracker'!$G14</f>
        <v/>
      </c>
      <c r="C29" s="72" t="str">
        <f>'Section Plan  Hours Tracker'!$H14</f>
        <v/>
      </c>
      <c r="D29" s="72" t="str">
        <f>'Section Plan  Hours Tracker'!$I14</f>
        <v/>
      </c>
      <c r="E29" s="80">
        <f t="shared" si="1"/>
        <v>0</v>
      </c>
      <c r="F29" s="70">
        <f t="shared" si="2"/>
        <v>0</v>
      </c>
      <c r="H29" s="79" t="str">
        <f>'Section Plan  Hours Tracker'!$G44</f>
        <v/>
      </c>
      <c r="I29" s="72" t="str">
        <f>'Section Plan  Hours Tracker'!$H44</f>
        <v/>
      </c>
      <c r="J29" s="72" t="str">
        <f>'Section Plan  Hours Tracker'!$I44</f>
        <v/>
      </c>
      <c r="K29" s="80">
        <f t="shared" si="3"/>
        <v>0</v>
      </c>
      <c r="L29" s="70">
        <f t="shared" si="4"/>
        <v>0</v>
      </c>
      <c r="N29" s="79" t="str">
        <f>'Section Plan  Hours Tracker'!$G74</f>
        <v/>
      </c>
      <c r="O29" s="72" t="str">
        <f>'Section Plan  Hours Tracker'!$H74</f>
        <v/>
      </c>
      <c r="P29" s="72" t="str">
        <f>'Section Plan  Hours Tracker'!$I74</f>
        <v/>
      </c>
      <c r="Q29" s="80">
        <f t="shared" si="5"/>
        <v>0</v>
      </c>
      <c r="R29" s="70">
        <f t="shared" si="6"/>
        <v>0</v>
      </c>
      <c r="T29" s="79" t="str">
        <f>'Section Plan  Hours Tracker'!$G104</f>
        <v/>
      </c>
      <c r="U29" s="72" t="str">
        <f>'Section Plan  Hours Tracker'!$H104</f>
        <v/>
      </c>
      <c r="V29" s="72" t="str">
        <f>'Section Plan  Hours Tracker'!$I104</f>
        <v/>
      </c>
      <c r="W29" s="80">
        <f t="shared" si="7"/>
        <v>0</v>
      </c>
      <c r="X29" s="70">
        <f t="shared" si="8"/>
        <v>0</v>
      </c>
      <c r="AA29" s="79" t="str">
        <f>'Section Plan  Hours Tracker'!$G134</f>
        <v/>
      </c>
      <c r="AB29" s="72" t="str">
        <f>'Section Plan  Hours Tracker'!$H134</f>
        <v/>
      </c>
      <c r="AC29" s="72" t="str">
        <f>'Section Plan  Hours Tracker'!$I134</f>
        <v/>
      </c>
      <c r="AD29" s="80">
        <f t="shared" si="9"/>
        <v>0</v>
      </c>
      <c r="AE29" s="70">
        <f t="shared" si="10"/>
        <v>0</v>
      </c>
      <c r="AH29" s="81" t="str">
        <f>'Section Plan  Hours Tracker'!$G164</f>
        <v/>
      </c>
      <c r="AI29" s="82" t="str">
        <f>'Section Plan  Hours Tracker'!$H164</f>
        <v/>
      </c>
      <c r="AJ29" s="82" t="str">
        <f>'Section Plan  Hours Tracker'!$I164</f>
        <v/>
      </c>
      <c r="AK29" s="83">
        <f t="shared" si="11"/>
        <v>0</v>
      </c>
      <c r="AL29" s="84">
        <f t="shared" si="12"/>
        <v>0</v>
      </c>
      <c r="AM29" s="81"/>
    </row>
    <row r="30">
      <c r="A30" s="9" t="s">
        <v>29</v>
      </c>
      <c r="B30" s="79" t="str">
        <f>'Section Plan  Hours Tracker'!$G15</f>
        <v/>
      </c>
      <c r="C30" s="72" t="str">
        <f>'Section Plan  Hours Tracker'!$H15</f>
        <v/>
      </c>
      <c r="D30" s="72" t="str">
        <f>'Section Plan  Hours Tracker'!$I15</f>
        <v/>
      </c>
      <c r="E30" s="80">
        <f t="shared" si="1"/>
        <v>0</v>
      </c>
      <c r="F30" s="70">
        <f t="shared" si="2"/>
        <v>0</v>
      </c>
      <c r="H30" s="79" t="str">
        <f>'Section Plan  Hours Tracker'!$G45</f>
        <v/>
      </c>
      <c r="I30" s="72" t="str">
        <f>'Section Plan  Hours Tracker'!$H45</f>
        <v/>
      </c>
      <c r="J30" s="72" t="str">
        <f>'Section Plan  Hours Tracker'!$I45</f>
        <v/>
      </c>
      <c r="K30" s="80">
        <f t="shared" si="3"/>
        <v>0</v>
      </c>
      <c r="L30" s="70">
        <f t="shared" si="4"/>
        <v>0</v>
      </c>
      <c r="N30" s="79" t="str">
        <f>'Section Plan  Hours Tracker'!$G75</f>
        <v/>
      </c>
      <c r="O30" s="72" t="str">
        <f>'Section Plan  Hours Tracker'!$H75</f>
        <v/>
      </c>
      <c r="P30" s="72" t="str">
        <f>'Section Plan  Hours Tracker'!$I75</f>
        <v/>
      </c>
      <c r="Q30" s="80">
        <f t="shared" si="5"/>
        <v>0</v>
      </c>
      <c r="R30" s="70">
        <f t="shared" si="6"/>
        <v>0</v>
      </c>
      <c r="T30" s="79" t="str">
        <f>'Section Plan  Hours Tracker'!$G105</f>
        <v/>
      </c>
      <c r="U30" s="72" t="str">
        <f>'Section Plan  Hours Tracker'!$H105</f>
        <v/>
      </c>
      <c r="V30" s="72" t="str">
        <f>'Section Plan  Hours Tracker'!$I105</f>
        <v/>
      </c>
      <c r="W30" s="80">
        <f t="shared" si="7"/>
        <v>0</v>
      </c>
      <c r="X30" s="70">
        <f t="shared" si="8"/>
        <v>0</v>
      </c>
      <c r="AA30" s="79" t="str">
        <f>'Section Plan  Hours Tracker'!$G135</f>
        <v/>
      </c>
      <c r="AB30" s="72" t="str">
        <f>'Section Plan  Hours Tracker'!$H135</f>
        <v/>
      </c>
      <c r="AC30" s="72" t="str">
        <f>'Section Plan  Hours Tracker'!$I135</f>
        <v/>
      </c>
      <c r="AD30" s="80">
        <f t="shared" si="9"/>
        <v>0</v>
      </c>
      <c r="AE30" s="70">
        <f t="shared" si="10"/>
        <v>0</v>
      </c>
      <c r="AH30" s="81" t="str">
        <f>'Section Plan  Hours Tracker'!$G165</f>
        <v/>
      </c>
      <c r="AI30" s="82" t="str">
        <f>'Section Plan  Hours Tracker'!$H165</f>
        <v/>
      </c>
      <c r="AJ30" s="82" t="str">
        <f>'Section Plan  Hours Tracker'!$I165</f>
        <v/>
      </c>
      <c r="AK30" s="83">
        <f t="shared" si="11"/>
        <v>0</v>
      </c>
      <c r="AL30" s="84">
        <f t="shared" si="12"/>
        <v>0</v>
      </c>
      <c r="AM30" s="81"/>
    </row>
    <row r="31">
      <c r="A31" s="9" t="s">
        <v>29</v>
      </c>
      <c r="B31" s="79" t="str">
        <f>'Section Plan  Hours Tracker'!$G16</f>
        <v/>
      </c>
      <c r="C31" s="72" t="str">
        <f>'Section Plan  Hours Tracker'!$H16</f>
        <v/>
      </c>
      <c r="D31" s="72" t="str">
        <f>'Section Plan  Hours Tracker'!$I16</f>
        <v/>
      </c>
      <c r="E31" s="80">
        <f t="shared" si="1"/>
        <v>0</v>
      </c>
      <c r="F31" s="70">
        <f t="shared" si="2"/>
        <v>0</v>
      </c>
      <c r="H31" s="79" t="str">
        <f>'Section Plan  Hours Tracker'!$G46</f>
        <v/>
      </c>
      <c r="I31" s="72" t="str">
        <f>'Section Plan  Hours Tracker'!$H46</f>
        <v/>
      </c>
      <c r="J31" s="72" t="str">
        <f>'Section Plan  Hours Tracker'!$I46</f>
        <v/>
      </c>
      <c r="K31" s="80">
        <f t="shared" si="3"/>
        <v>0</v>
      </c>
      <c r="L31" s="70">
        <f t="shared" si="4"/>
        <v>0</v>
      </c>
      <c r="N31" s="79" t="str">
        <f>'Section Plan  Hours Tracker'!$G76</f>
        <v/>
      </c>
      <c r="O31" s="72" t="str">
        <f>'Section Plan  Hours Tracker'!$H76</f>
        <v/>
      </c>
      <c r="P31" s="72" t="str">
        <f>'Section Plan  Hours Tracker'!$I76</f>
        <v/>
      </c>
      <c r="Q31" s="80">
        <f t="shared" si="5"/>
        <v>0</v>
      </c>
      <c r="R31" s="70">
        <f t="shared" si="6"/>
        <v>0</v>
      </c>
      <c r="T31" s="79" t="str">
        <f>'Section Plan  Hours Tracker'!$G106</f>
        <v/>
      </c>
      <c r="U31" s="72" t="str">
        <f>'Section Plan  Hours Tracker'!$H106</f>
        <v/>
      </c>
      <c r="V31" s="72" t="str">
        <f>'Section Plan  Hours Tracker'!$I106</f>
        <v/>
      </c>
      <c r="W31" s="80">
        <f t="shared" si="7"/>
        <v>0</v>
      </c>
      <c r="X31" s="70">
        <f t="shared" si="8"/>
        <v>0</v>
      </c>
      <c r="AA31" s="79" t="str">
        <f>'Section Plan  Hours Tracker'!$G136</f>
        <v/>
      </c>
      <c r="AB31" s="72" t="str">
        <f>'Section Plan  Hours Tracker'!$H136</f>
        <v/>
      </c>
      <c r="AC31" s="72" t="str">
        <f>'Section Plan  Hours Tracker'!$I136</f>
        <v/>
      </c>
      <c r="AD31" s="80">
        <f t="shared" si="9"/>
        <v>0</v>
      </c>
      <c r="AE31" s="70">
        <f t="shared" si="10"/>
        <v>0</v>
      </c>
      <c r="AH31" s="81" t="str">
        <f>'Section Plan  Hours Tracker'!$G166</f>
        <v/>
      </c>
      <c r="AI31" s="82" t="str">
        <f>'Section Plan  Hours Tracker'!$H166</f>
        <v/>
      </c>
      <c r="AJ31" s="82" t="str">
        <f>'Section Plan  Hours Tracker'!$I166</f>
        <v/>
      </c>
      <c r="AK31" s="83">
        <f t="shared" si="11"/>
        <v>0</v>
      </c>
      <c r="AL31" s="84">
        <f t="shared" si="12"/>
        <v>0</v>
      </c>
      <c r="AM31" s="81"/>
    </row>
    <row r="32">
      <c r="A32" s="9" t="s">
        <v>29</v>
      </c>
      <c r="B32" s="79" t="str">
        <f>'Section Plan  Hours Tracker'!$G17</f>
        <v/>
      </c>
      <c r="C32" s="72" t="str">
        <f>'Section Plan  Hours Tracker'!$H17</f>
        <v/>
      </c>
      <c r="D32" s="72" t="str">
        <f>'Section Plan  Hours Tracker'!$I17</f>
        <v/>
      </c>
      <c r="E32" s="80">
        <f t="shared" si="1"/>
        <v>0</v>
      </c>
      <c r="F32" s="70">
        <f t="shared" si="2"/>
        <v>0</v>
      </c>
      <c r="H32" s="79" t="str">
        <f>'Section Plan  Hours Tracker'!$G47</f>
        <v/>
      </c>
      <c r="I32" s="72" t="str">
        <f>'Section Plan  Hours Tracker'!$H47</f>
        <v/>
      </c>
      <c r="J32" s="72" t="str">
        <f>'Section Plan  Hours Tracker'!$I47</f>
        <v/>
      </c>
      <c r="K32" s="80">
        <f t="shared" si="3"/>
        <v>0</v>
      </c>
      <c r="L32" s="70">
        <f t="shared" si="4"/>
        <v>0</v>
      </c>
      <c r="N32" s="79" t="str">
        <f>'Section Plan  Hours Tracker'!$G77</f>
        <v/>
      </c>
      <c r="O32" s="72" t="str">
        <f>'Section Plan  Hours Tracker'!$H77</f>
        <v/>
      </c>
      <c r="P32" s="72" t="str">
        <f>'Section Plan  Hours Tracker'!$I77</f>
        <v/>
      </c>
      <c r="Q32" s="80">
        <f t="shared" si="5"/>
        <v>0</v>
      </c>
      <c r="R32" s="70">
        <f t="shared" si="6"/>
        <v>0</v>
      </c>
      <c r="T32" s="79" t="str">
        <f>'Section Plan  Hours Tracker'!$G107</f>
        <v/>
      </c>
      <c r="U32" s="72" t="str">
        <f>'Section Plan  Hours Tracker'!$H107</f>
        <v/>
      </c>
      <c r="V32" s="72" t="str">
        <f>'Section Plan  Hours Tracker'!$I107</f>
        <v/>
      </c>
      <c r="W32" s="80">
        <f t="shared" si="7"/>
        <v>0</v>
      </c>
      <c r="X32" s="70">
        <f t="shared" si="8"/>
        <v>0</v>
      </c>
      <c r="AA32" s="79" t="str">
        <f>'Section Plan  Hours Tracker'!$G137</f>
        <v/>
      </c>
      <c r="AB32" s="72" t="str">
        <f>'Section Plan  Hours Tracker'!$H137</f>
        <v/>
      </c>
      <c r="AC32" s="72" t="str">
        <f>'Section Plan  Hours Tracker'!$I137</f>
        <v/>
      </c>
      <c r="AD32" s="80">
        <f t="shared" si="9"/>
        <v>0</v>
      </c>
      <c r="AE32" s="70">
        <f t="shared" si="10"/>
        <v>0</v>
      </c>
      <c r="AH32" s="81" t="str">
        <f>'Section Plan  Hours Tracker'!$G167</f>
        <v/>
      </c>
      <c r="AI32" s="82" t="str">
        <f>'Section Plan  Hours Tracker'!$H167</f>
        <v/>
      </c>
      <c r="AJ32" s="82" t="str">
        <f>'Section Plan  Hours Tracker'!$I167</f>
        <v/>
      </c>
      <c r="AK32" s="83">
        <f t="shared" si="11"/>
        <v>0</v>
      </c>
      <c r="AL32" s="84">
        <f t="shared" si="12"/>
        <v>0</v>
      </c>
      <c r="AM32" s="81"/>
    </row>
    <row r="33">
      <c r="A33" s="9" t="s">
        <v>29</v>
      </c>
      <c r="B33" s="79" t="str">
        <f>'Section Plan  Hours Tracker'!$G18</f>
        <v/>
      </c>
      <c r="C33" s="72" t="str">
        <f>'Section Plan  Hours Tracker'!$H18</f>
        <v/>
      </c>
      <c r="D33" s="72" t="str">
        <f>'Section Plan  Hours Tracker'!$I18</f>
        <v/>
      </c>
      <c r="E33" s="80">
        <f t="shared" si="1"/>
        <v>0</v>
      </c>
      <c r="F33" s="70">
        <f t="shared" si="2"/>
        <v>0</v>
      </c>
      <c r="H33" s="79" t="str">
        <f>'Section Plan  Hours Tracker'!$G48</f>
        <v/>
      </c>
      <c r="I33" s="72" t="str">
        <f>'Section Plan  Hours Tracker'!$H48</f>
        <v/>
      </c>
      <c r="J33" s="72" t="str">
        <f>'Section Plan  Hours Tracker'!$I48</f>
        <v/>
      </c>
      <c r="K33" s="80">
        <f t="shared" si="3"/>
        <v>0</v>
      </c>
      <c r="L33" s="70">
        <f t="shared" si="4"/>
        <v>0</v>
      </c>
      <c r="N33" s="79" t="str">
        <f>'Section Plan  Hours Tracker'!$G78</f>
        <v/>
      </c>
      <c r="O33" s="72" t="str">
        <f>'Section Plan  Hours Tracker'!$H78</f>
        <v/>
      </c>
      <c r="P33" s="72" t="str">
        <f>'Section Plan  Hours Tracker'!$I78</f>
        <v/>
      </c>
      <c r="Q33" s="80">
        <f t="shared" si="5"/>
        <v>0</v>
      </c>
      <c r="R33" s="70">
        <f t="shared" si="6"/>
        <v>0</v>
      </c>
      <c r="T33" s="79" t="str">
        <f>'Section Plan  Hours Tracker'!$G108</f>
        <v/>
      </c>
      <c r="U33" s="72" t="str">
        <f>'Section Plan  Hours Tracker'!$H108</f>
        <v/>
      </c>
      <c r="V33" s="72" t="str">
        <f>'Section Plan  Hours Tracker'!$I108</f>
        <v/>
      </c>
      <c r="W33" s="80">
        <f t="shared" si="7"/>
        <v>0</v>
      </c>
      <c r="X33" s="70">
        <f t="shared" si="8"/>
        <v>0</v>
      </c>
      <c r="AA33" s="79" t="str">
        <f>'Section Plan  Hours Tracker'!$G138</f>
        <v/>
      </c>
      <c r="AB33" s="72" t="str">
        <f>'Section Plan  Hours Tracker'!$H138</f>
        <v/>
      </c>
      <c r="AC33" s="72" t="str">
        <f>'Section Plan  Hours Tracker'!$I138</f>
        <v/>
      </c>
      <c r="AD33" s="80">
        <f t="shared" si="9"/>
        <v>0</v>
      </c>
      <c r="AE33" s="70">
        <f t="shared" si="10"/>
        <v>0</v>
      </c>
      <c r="AH33" s="81" t="str">
        <f>'Section Plan  Hours Tracker'!$G168</f>
        <v/>
      </c>
      <c r="AI33" s="82" t="str">
        <f>'Section Plan  Hours Tracker'!$H168</f>
        <v/>
      </c>
      <c r="AJ33" s="82" t="str">
        <f>'Section Plan  Hours Tracker'!$I168</f>
        <v/>
      </c>
      <c r="AK33" s="83">
        <f t="shared" si="11"/>
        <v>0</v>
      </c>
      <c r="AL33" s="84">
        <f t="shared" si="12"/>
        <v>0</v>
      </c>
      <c r="AM33" s="81"/>
    </row>
    <row r="34">
      <c r="A34" s="9" t="s">
        <v>29</v>
      </c>
      <c r="B34" s="79" t="str">
        <f>'Section Plan  Hours Tracker'!$G19</f>
        <v/>
      </c>
      <c r="C34" s="72" t="str">
        <f>'Section Plan  Hours Tracker'!$H19</f>
        <v/>
      </c>
      <c r="D34" s="72" t="str">
        <f>'Section Plan  Hours Tracker'!$I19</f>
        <v/>
      </c>
      <c r="E34" s="80">
        <f t="shared" si="1"/>
        <v>0</v>
      </c>
      <c r="F34" s="70">
        <f t="shared" si="2"/>
        <v>0</v>
      </c>
      <c r="H34" s="79" t="str">
        <f>'Section Plan  Hours Tracker'!$G49</f>
        <v/>
      </c>
      <c r="I34" s="72" t="str">
        <f>'Section Plan  Hours Tracker'!$H49</f>
        <v/>
      </c>
      <c r="J34" s="72" t="str">
        <f>'Section Plan  Hours Tracker'!$I49</f>
        <v/>
      </c>
      <c r="K34" s="80">
        <f t="shared" si="3"/>
        <v>0</v>
      </c>
      <c r="L34" s="70">
        <f t="shared" si="4"/>
        <v>0</v>
      </c>
      <c r="N34" s="79" t="str">
        <f>'Section Plan  Hours Tracker'!$G79</f>
        <v/>
      </c>
      <c r="O34" s="72" t="str">
        <f>'Section Plan  Hours Tracker'!$H79</f>
        <v/>
      </c>
      <c r="P34" s="72" t="str">
        <f>'Section Plan  Hours Tracker'!$I79</f>
        <v/>
      </c>
      <c r="Q34" s="80">
        <f t="shared" si="5"/>
        <v>0</v>
      </c>
      <c r="R34" s="70">
        <f t="shared" si="6"/>
        <v>0</v>
      </c>
      <c r="T34" s="79" t="str">
        <f>'Section Plan  Hours Tracker'!$G109</f>
        <v/>
      </c>
      <c r="U34" s="72" t="str">
        <f>'Section Plan  Hours Tracker'!$H109</f>
        <v/>
      </c>
      <c r="V34" s="72" t="str">
        <f>'Section Plan  Hours Tracker'!$I109</f>
        <v/>
      </c>
      <c r="W34" s="80">
        <f t="shared" si="7"/>
        <v>0</v>
      </c>
      <c r="X34" s="70">
        <f t="shared" si="8"/>
        <v>0</v>
      </c>
      <c r="AA34" s="79" t="str">
        <f>'Section Plan  Hours Tracker'!$G139</f>
        <v/>
      </c>
      <c r="AB34" s="72" t="str">
        <f>'Section Plan  Hours Tracker'!$H139</f>
        <v/>
      </c>
      <c r="AC34" s="72" t="str">
        <f>'Section Plan  Hours Tracker'!$I139</f>
        <v/>
      </c>
      <c r="AD34" s="80">
        <f t="shared" si="9"/>
        <v>0</v>
      </c>
      <c r="AE34" s="70">
        <f t="shared" si="10"/>
        <v>0</v>
      </c>
      <c r="AH34" s="81" t="str">
        <f>'Section Plan  Hours Tracker'!$G169</f>
        <v/>
      </c>
      <c r="AI34" s="82" t="str">
        <f>'Section Plan  Hours Tracker'!$H169</f>
        <v/>
      </c>
      <c r="AJ34" s="82" t="str">
        <f>'Section Plan  Hours Tracker'!$I169</f>
        <v/>
      </c>
      <c r="AK34" s="83">
        <f t="shared" si="11"/>
        <v>0</v>
      </c>
      <c r="AL34" s="84">
        <f t="shared" si="12"/>
        <v>0</v>
      </c>
      <c r="AM34" s="81"/>
    </row>
    <row r="35">
      <c r="A35" s="9" t="s">
        <v>29</v>
      </c>
      <c r="B35" s="79" t="str">
        <f>'Section Plan  Hours Tracker'!$G20</f>
        <v/>
      </c>
      <c r="C35" s="72" t="str">
        <f>'Section Plan  Hours Tracker'!$H20</f>
        <v/>
      </c>
      <c r="D35" s="72" t="str">
        <f>'Section Plan  Hours Tracker'!$I20</f>
        <v/>
      </c>
      <c r="E35" s="80">
        <f t="shared" si="1"/>
        <v>0</v>
      </c>
      <c r="F35" s="70">
        <f t="shared" si="2"/>
        <v>0</v>
      </c>
      <c r="H35" s="79" t="str">
        <f>'Section Plan  Hours Tracker'!$G50</f>
        <v/>
      </c>
      <c r="I35" s="72" t="str">
        <f>'Section Plan  Hours Tracker'!$H50</f>
        <v/>
      </c>
      <c r="J35" s="72" t="str">
        <f>'Section Plan  Hours Tracker'!$I50</f>
        <v/>
      </c>
      <c r="K35" s="80">
        <f t="shared" si="3"/>
        <v>0</v>
      </c>
      <c r="L35" s="70">
        <f t="shared" si="4"/>
        <v>0</v>
      </c>
      <c r="N35" s="79" t="str">
        <f>'Section Plan  Hours Tracker'!$G80</f>
        <v/>
      </c>
      <c r="O35" s="72" t="str">
        <f>'Section Plan  Hours Tracker'!$H80</f>
        <v/>
      </c>
      <c r="P35" s="72" t="str">
        <f>'Section Plan  Hours Tracker'!$I80</f>
        <v/>
      </c>
      <c r="Q35" s="80">
        <f t="shared" si="5"/>
        <v>0</v>
      </c>
      <c r="R35" s="70">
        <f t="shared" si="6"/>
        <v>0</v>
      </c>
      <c r="T35" s="79" t="str">
        <f>'Section Plan  Hours Tracker'!$G110</f>
        <v/>
      </c>
      <c r="U35" s="72" t="str">
        <f>'Section Plan  Hours Tracker'!$H110</f>
        <v/>
      </c>
      <c r="V35" s="72" t="str">
        <f>'Section Plan  Hours Tracker'!$I110</f>
        <v/>
      </c>
      <c r="W35" s="80">
        <f t="shared" si="7"/>
        <v>0</v>
      </c>
      <c r="X35" s="70">
        <f t="shared" si="8"/>
        <v>0</v>
      </c>
      <c r="AA35" s="79" t="str">
        <f>'Section Plan  Hours Tracker'!$G140</f>
        <v/>
      </c>
      <c r="AB35" s="72" t="str">
        <f>'Section Plan  Hours Tracker'!$H140</f>
        <v/>
      </c>
      <c r="AC35" s="72" t="str">
        <f>'Section Plan  Hours Tracker'!$I140</f>
        <v/>
      </c>
      <c r="AD35" s="80">
        <f t="shared" si="9"/>
        <v>0</v>
      </c>
      <c r="AE35" s="70">
        <f t="shared" si="10"/>
        <v>0</v>
      </c>
      <c r="AH35" s="81" t="str">
        <f>'Section Plan  Hours Tracker'!$G170</f>
        <v/>
      </c>
      <c r="AI35" s="82" t="str">
        <f>'Section Plan  Hours Tracker'!$H170</f>
        <v/>
      </c>
      <c r="AJ35" s="82" t="str">
        <f>'Section Plan  Hours Tracker'!$I170</f>
        <v/>
      </c>
      <c r="AK35" s="83">
        <f t="shared" si="11"/>
        <v>0</v>
      </c>
      <c r="AL35" s="84">
        <f t="shared" si="12"/>
        <v>0</v>
      </c>
      <c r="AM35" s="81"/>
    </row>
    <row r="36">
      <c r="A36" s="9" t="s">
        <v>29</v>
      </c>
      <c r="B36" s="79" t="str">
        <f>'Section Plan  Hours Tracker'!$G21</f>
        <v/>
      </c>
      <c r="C36" s="72" t="str">
        <f>'Section Plan  Hours Tracker'!$H21</f>
        <v/>
      </c>
      <c r="D36" s="72" t="str">
        <f>'Section Plan  Hours Tracker'!$I21</f>
        <v/>
      </c>
      <c r="E36" s="80">
        <f t="shared" si="1"/>
        <v>0</v>
      </c>
      <c r="F36" s="70">
        <f t="shared" si="2"/>
        <v>0</v>
      </c>
      <c r="H36" s="79" t="str">
        <f>'Section Plan  Hours Tracker'!$G51</f>
        <v/>
      </c>
      <c r="I36" s="72" t="str">
        <f>'Section Plan  Hours Tracker'!$H51</f>
        <v/>
      </c>
      <c r="J36" s="72" t="str">
        <f>'Section Plan  Hours Tracker'!$I51</f>
        <v/>
      </c>
      <c r="K36" s="80">
        <f t="shared" si="3"/>
        <v>0</v>
      </c>
      <c r="L36" s="70">
        <f t="shared" si="4"/>
        <v>0</v>
      </c>
      <c r="N36" s="79" t="str">
        <f>'Section Plan  Hours Tracker'!$G81</f>
        <v/>
      </c>
      <c r="O36" s="72" t="str">
        <f>'Section Plan  Hours Tracker'!$H81</f>
        <v/>
      </c>
      <c r="P36" s="72" t="str">
        <f>'Section Plan  Hours Tracker'!$I81</f>
        <v/>
      </c>
      <c r="Q36" s="80">
        <f t="shared" si="5"/>
        <v>0</v>
      </c>
      <c r="R36" s="70">
        <f t="shared" si="6"/>
        <v>0</v>
      </c>
      <c r="T36" s="79" t="str">
        <f>'Section Plan  Hours Tracker'!$G111</f>
        <v/>
      </c>
      <c r="U36" s="72" t="str">
        <f>'Section Plan  Hours Tracker'!$H111</f>
        <v/>
      </c>
      <c r="V36" s="72" t="str">
        <f>'Section Plan  Hours Tracker'!$I111</f>
        <v/>
      </c>
      <c r="W36" s="80">
        <f t="shared" si="7"/>
        <v>0</v>
      </c>
      <c r="X36" s="70">
        <f t="shared" si="8"/>
        <v>0</v>
      </c>
      <c r="AA36" s="79" t="str">
        <f>'Section Plan  Hours Tracker'!$G141</f>
        <v/>
      </c>
      <c r="AB36" s="72" t="str">
        <f>'Section Plan  Hours Tracker'!$H141</f>
        <v/>
      </c>
      <c r="AC36" s="72" t="str">
        <f>'Section Plan  Hours Tracker'!$I141</f>
        <v/>
      </c>
      <c r="AD36" s="80">
        <f t="shared" si="9"/>
        <v>0</v>
      </c>
      <c r="AE36" s="70">
        <f t="shared" si="10"/>
        <v>0</v>
      </c>
      <c r="AH36" s="81" t="str">
        <f>'Section Plan  Hours Tracker'!$G171</f>
        <v/>
      </c>
      <c r="AI36" s="82" t="str">
        <f>'Section Plan  Hours Tracker'!$H171</f>
        <v/>
      </c>
      <c r="AJ36" s="82" t="str">
        <f>'Section Plan  Hours Tracker'!$I171</f>
        <v/>
      </c>
      <c r="AK36" s="83">
        <f t="shared" si="11"/>
        <v>0</v>
      </c>
      <c r="AL36" s="84">
        <f t="shared" si="12"/>
        <v>0</v>
      </c>
      <c r="AM36" s="81"/>
    </row>
    <row r="37">
      <c r="A37" s="9" t="s">
        <v>29</v>
      </c>
      <c r="B37" s="79" t="str">
        <f>'Section Plan  Hours Tracker'!$G22</f>
        <v/>
      </c>
      <c r="C37" s="72" t="str">
        <f>'Section Plan  Hours Tracker'!$H22</f>
        <v/>
      </c>
      <c r="D37" s="72" t="str">
        <f>'Section Plan  Hours Tracker'!$I22</f>
        <v/>
      </c>
      <c r="E37" s="80">
        <f t="shared" si="1"/>
        <v>0</v>
      </c>
      <c r="F37" s="70">
        <f t="shared" si="2"/>
        <v>0</v>
      </c>
      <c r="H37" s="79" t="str">
        <f>'Section Plan  Hours Tracker'!$G52</f>
        <v/>
      </c>
      <c r="I37" s="72" t="str">
        <f>'Section Plan  Hours Tracker'!$H52</f>
        <v/>
      </c>
      <c r="J37" s="72" t="str">
        <f>'Section Plan  Hours Tracker'!$I52</f>
        <v/>
      </c>
      <c r="K37" s="80">
        <f t="shared" si="3"/>
        <v>0</v>
      </c>
      <c r="L37" s="70">
        <f t="shared" si="4"/>
        <v>0</v>
      </c>
      <c r="N37" s="79" t="str">
        <f>'Section Plan  Hours Tracker'!$G82</f>
        <v/>
      </c>
      <c r="O37" s="72" t="str">
        <f>'Section Plan  Hours Tracker'!$H82</f>
        <v/>
      </c>
      <c r="P37" s="72" t="str">
        <f>'Section Plan  Hours Tracker'!$I82</f>
        <v/>
      </c>
      <c r="Q37" s="80">
        <f t="shared" si="5"/>
        <v>0</v>
      </c>
      <c r="R37" s="70">
        <f t="shared" si="6"/>
        <v>0</v>
      </c>
      <c r="T37" s="79" t="str">
        <f>'Section Plan  Hours Tracker'!$G112</f>
        <v/>
      </c>
      <c r="U37" s="72" t="str">
        <f>'Section Plan  Hours Tracker'!$H112</f>
        <v/>
      </c>
      <c r="V37" s="72" t="str">
        <f>'Section Plan  Hours Tracker'!$I112</f>
        <v/>
      </c>
      <c r="W37" s="80">
        <f t="shared" si="7"/>
        <v>0</v>
      </c>
      <c r="X37" s="70">
        <f t="shared" si="8"/>
        <v>0</v>
      </c>
      <c r="AA37" s="79" t="str">
        <f>'Section Plan  Hours Tracker'!$G142</f>
        <v/>
      </c>
      <c r="AB37" s="72" t="str">
        <f>'Section Plan  Hours Tracker'!$H142</f>
        <v/>
      </c>
      <c r="AC37" s="72" t="str">
        <f>'Section Plan  Hours Tracker'!$I142</f>
        <v/>
      </c>
      <c r="AD37" s="80">
        <f t="shared" si="9"/>
        <v>0</v>
      </c>
      <c r="AE37" s="70">
        <f t="shared" si="10"/>
        <v>0</v>
      </c>
      <c r="AH37" s="81" t="str">
        <f>'Section Plan  Hours Tracker'!$G172</f>
        <v/>
      </c>
      <c r="AI37" s="82" t="str">
        <f>'Section Plan  Hours Tracker'!$H172</f>
        <v/>
      </c>
      <c r="AJ37" s="82" t="str">
        <f>'Section Plan  Hours Tracker'!$I172</f>
        <v/>
      </c>
      <c r="AK37" s="83">
        <f t="shared" si="11"/>
        <v>0</v>
      </c>
      <c r="AL37" s="84">
        <f t="shared" si="12"/>
        <v>0</v>
      </c>
      <c r="AM37" s="81"/>
    </row>
    <row r="38">
      <c r="A38" s="9" t="s">
        <v>29</v>
      </c>
      <c r="B38" s="79" t="str">
        <f>'Section Plan  Hours Tracker'!$G23</f>
        <v/>
      </c>
      <c r="C38" s="72" t="str">
        <f>'Section Plan  Hours Tracker'!$H23</f>
        <v/>
      </c>
      <c r="D38" s="72" t="str">
        <f>'Section Plan  Hours Tracker'!$I23</f>
        <v/>
      </c>
      <c r="E38" s="80">
        <f t="shared" si="1"/>
        <v>0</v>
      </c>
      <c r="F38" s="70">
        <f t="shared" si="2"/>
        <v>0</v>
      </c>
      <c r="H38" s="79" t="str">
        <f>'Section Plan  Hours Tracker'!$G53</f>
        <v/>
      </c>
      <c r="I38" s="72" t="str">
        <f>'Section Plan  Hours Tracker'!$H53</f>
        <v/>
      </c>
      <c r="J38" s="72" t="str">
        <f>'Section Plan  Hours Tracker'!$I53</f>
        <v/>
      </c>
      <c r="K38" s="80">
        <f t="shared" si="3"/>
        <v>0</v>
      </c>
      <c r="L38" s="70">
        <f t="shared" si="4"/>
        <v>0</v>
      </c>
      <c r="N38" s="79" t="str">
        <f>'Section Plan  Hours Tracker'!$G83</f>
        <v/>
      </c>
      <c r="O38" s="72" t="str">
        <f>'Section Plan  Hours Tracker'!$H83</f>
        <v/>
      </c>
      <c r="P38" s="72" t="str">
        <f>'Section Plan  Hours Tracker'!$I83</f>
        <v/>
      </c>
      <c r="Q38" s="80">
        <f t="shared" si="5"/>
        <v>0</v>
      </c>
      <c r="R38" s="70">
        <f t="shared" si="6"/>
        <v>0</v>
      </c>
      <c r="T38" s="79" t="str">
        <f>'Section Plan  Hours Tracker'!$G113</f>
        <v/>
      </c>
      <c r="U38" s="72" t="str">
        <f>'Section Plan  Hours Tracker'!$H113</f>
        <v/>
      </c>
      <c r="V38" s="72" t="str">
        <f>'Section Plan  Hours Tracker'!$I113</f>
        <v/>
      </c>
      <c r="W38" s="80">
        <f t="shared" si="7"/>
        <v>0</v>
      </c>
      <c r="X38" s="70">
        <f t="shared" si="8"/>
        <v>0</v>
      </c>
      <c r="AA38" s="79" t="str">
        <f>'Section Plan  Hours Tracker'!$G143</f>
        <v/>
      </c>
      <c r="AB38" s="72" t="str">
        <f>'Section Plan  Hours Tracker'!$H143</f>
        <v/>
      </c>
      <c r="AC38" s="72" t="str">
        <f>'Section Plan  Hours Tracker'!$I143</f>
        <v/>
      </c>
      <c r="AD38" s="80">
        <f t="shared" si="9"/>
        <v>0</v>
      </c>
      <c r="AE38" s="70">
        <f t="shared" si="10"/>
        <v>0</v>
      </c>
      <c r="AH38" s="81" t="str">
        <f>'Section Plan  Hours Tracker'!$G173</f>
        <v/>
      </c>
      <c r="AI38" s="82" t="str">
        <f>'Section Plan  Hours Tracker'!$H173</f>
        <v/>
      </c>
      <c r="AJ38" s="82" t="str">
        <f>'Section Plan  Hours Tracker'!$I173</f>
        <v/>
      </c>
      <c r="AK38" s="83">
        <f t="shared" si="11"/>
        <v>0</v>
      </c>
      <c r="AL38" s="84">
        <f t="shared" si="12"/>
        <v>0</v>
      </c>
      <c r="AM38" s="81"/>
    </row>
    <row r="39">
      <c r="A39" s="9" t="s">
        <v>29</v>
      </c>
      <c r="B39" s="79" t="str">
        <f>'Section Plan  Hours Tracker'!$G24</f>
        <v/>
      </c>
      <c r="C39" s="72" t="str">
        <f>'Section Plan  Hours Tracker'!$H24</f>
        <v/>
      </c>
      <c r="D39" s="72" t="str">
        <f>'Section Plan  Hours Tracker'!$I24</f>
        <v/>
      </c>
      <c r="E39" s="80">
        <f t="shared" si="1"/>
        <v>0</v>
      </c>
      <c r="F39" s="70">
        <f t="shared" si="2"/>
        <v>0</v>
      </c>
      <c r="H39" s="79" t="str">
        <f>'Section Plan  Hours Tracker'!$G54</f>
        <v/>
      </c>
      <c r="I39" s="72" t="str">
        <f>'Section Plan  Hours Tracker'!$H54</f>
        <v/>
      </c>
      <c r="J39" s="72" t="str">
        <f>'Section Plan  Hours Tracker'!$I54</f>
        <v/>
      </c>
      <c r="K39" s="80">
        <f t="shared" si="3"/>
        <v>0</v>
      </c>
      <c r="L39" s="70">
        <f t="shared" si="4"/>
        <v>0</v>
      </c>
      <c r="N39" s="79" t="str">
        <f>'Section Plan  Hours Tracker'!$G84</f>
        <v/>
      </c>
      <c r="O39" s="72" t="str">
        <f>'Section Plan  Hours Tracker'!$H84</f>
        <v/>
      </c>
      <c r="P39" s="72" t="str">
        <f>'Section Plan  Hours Tracker'!$I84</f>
        <v/>
      </c>
      <c r="Q39" s="80">
        <f t="shared" si="5"/>
        <v>0</v>
      </c>
      <c r="R39" s="70">
        <f t="shared" si="6"/>
        <v>0</v>
      </c>
      <c r="T39" s="79" t="str">
        <f>'Section Plan  Hours Tracker'!$G114</f>
        <v/>
      </c>
      <c r="U39" s="72" t="str">
        <f>'Section Plan  Hours Tracker'!$H114</f>
        <v/>
      </c>
      <c r="V39" s="72" t="str">
        <f>'Section Plan  Hours Tracker'!$I114</f>
        <v/>
      </c>
      <c r="W39" s="80">
        <f t="shared" si="7"/>
        <v>0</v>
      </c>
      <c r="X39" s="70">
        <f t="shared" si="8"/>
        <v>0</v>
      </c>
      <c r="AA39" s="79" t="str">
        <f>'Section Plan  Hours Tracker'!$G144</f>
        <v/>
      </c>
      <c r="AB39" s="72" t="str">
        <f>'Section Plan  Hours Tracker'!$H144</f>
        <v/>
      </c>
      <c r="AC39" s="72" t="str">
        <f>'Section Plan  Hours Tracker'!$I144</f>
        <v/>
      </c>
      <c r="AD39" s="80">
        <f t="shared" si="9"/>
        <v>0</v>
      </c>
      <c r="AE39" s="70">
        <f t="shared" si="10"/>
        <v>0</v>
      </c>
      <c r="AH39" s="81" t="str">
        <f>'Section Plan  Hours Tracker'!$G174</f>
        <v/>
      </c>
      <c r="AI39" s="82" t="str">
        <f>'Section Plan  Hours Tracker'!$H174</f>
        <v/>
      </c>
      <c r="AJ39" s="82" t="str">
        <f>'Section Plan  Hours Tracker'!$I174</f>
        <v/>
      </c>
      <c r="AK39" s="83">
        <f t="shared" si="11"/>
        <v>0</v>
      </c>
      <c r="AL39" s="84">
        <f t="shared" si="12"/>
        <v>0</v>
      </c>
      <c r="AM39" s="81"/>
    </row>
    <row r="40">
      <c r="A40" s="9" t="s">
        <v>29</v>
      </c>
      <c r="B40" s="79" t="str">
        <f>'Section Plan  Hours Tracker'!$G25</f>
        <v/>
      </c>
      <c r="C40" s="72" t="str">
        <f>'Section Plan  Hours Tracker'!$H25</f>
        <v/>
      </c>
      <c r="D40" s="72" t="str">
        <f>'Section Plan  Hours Tracker'!$I25</f>
        <v/>
      </c>
      <c r="E40" s="80">
        <f t="shared" si="1"/>
        <v>0</v>
      </c>
      <c r="F40" s="70">
        <f t="shared" si="2"/>
        <v>0</v>
      </c>
      <c r="H40" s="79" t="str">
        <f>'Section Plan  Hours Tracker'!$G55</f>
        <v/>
      </c>
      <c r="I40" s="72" t="str">
        <f>'Section Plan  Hours Tracker'!$H55</f>
        <v/>
      </c>
      <c r="J40" s="72" t="str">
        <f>'Section Plan  Hours Tracker'!$I55</f>
        <v/>
      </c>
      <c r="K40" s="80">
        <f t="shared" si="3"/>
        <v>0</v>
      </c>
      <c r="L40" s="70">
        <f t="shared" si="4"/>
        <v>0</v>
      </c>
      <c r="N40" s="79" t="str">
        <f>'Section Plan  Hours Tracker'!$G85</f>
        <v/>
      </c>
      <c r="O40" s="72" t="str">
        <f>'Section Plan  Hours Tracker'!$H85</f>
        <v/>
      </c>
      <c r="P40" s="72" t="str">
        <f>'Section Plan  Hours Tracker'!$I85</f>
        <v/>
      </c>
      <c r="Q40" s="80">
        <f t="shared" si="5"/>
        <v>0</v>
      </c>
      <c r="R40" s="70">
        <f t="shared" si="6"/>
        <v>0</v>
      </c>
      <c r="T40" s="79" t="str">
        <f>'Section Plan  Hours Tracker'!$G115</f>
        <v/>
      </c>
      <c r="U40" s="72" t="str">
        <f>'Section Plan  Hours Tracker'!$H115</f>
        <v/>
      </c>
      <c r="V40" s="72" t="str">
        <f>'Section Plan  Hours Tracker'!$I115</f>
        <v/>
      </c>
      <c r="W40" s="80">
        <f t="shared" si="7"/>
        <v>0</v>
      </c>
      <c r="X40" s="70">
        <f t="shared" si="8"/>
        <v>0</v>
      </c>
      <c r="AA40" s="79" t="str">
        <f>'Section Plan  Hours Tracker'!$G145</f>
        <v/>
      </c>
      <c r="AB40" s="72" t="str">
        <f>'Section Plan  Hours Tracker'!$H145</f>
        <v/>
      </c>
      <c r="AC40" s="72" t="str">
        <f>'Section Plan  Hours Tracker'!$I145</f>
        <v/>
      </c>
      <c r="AD40" s="80">
        <f t="shared" si="9"/>
        <v>0</v>
      </c>
      <c r="AE40" s="70">
        <f t="shared" si="10"/>
        <v>0</v>
      </c>
      <c r="AH40" s="81" t="str">
        <f>'Section Plan  Hours Tracker'!$G175</f>
        <v/>
      </c>
      <c r="AI40" s="82" t="str">
        <f>'Section Plan  Hours Tracker'!$H175</f>
        <v/>
      </c>
      <c r="AJ40" s="82" t="str">
        <f>'Section Plan  Hours Tracker'!$I175</f>
        <v/>
      </c>
      <c r="AK40" s="83">
        <f t="shared" si="11"/>
        <v>0</v>
      </c>
      <c r="AL40" s="84">
        <f t="shared" si="12"/>
        <v>0</v>
      </c>
      <c r="AM40" s="81"/>
    </row>
    <row r="41">
      <c r="A41" s="9" t="s">
        <v>29</v>
      </c>
      <c r="B41" s="79" t="str">
        <f>'Section Plan  Hours Tracker'!$G26</f>
        <v/>
      </c>
      <c r="C41" s="72" t="str">
        <f>'Section Plan  Hours Tracker'!$H26</f>
        <v/>
      </c>
      <c r="D41" s="72" t="str">
        <f>'Section Plan  Hours Tracker'!$I26</f>
        <v/>
      </c>
      <c r="E41" s="80">
        <f t="shared" si="1"/>
        <v>0</v>
      </c>
      <c r="F41" s="70">
        <f t="shared" si="2"/>
        <v>0</v>
      </c>
      <c r="H41" s="79" t="str">
        <f>'Section Plan  Hours Tracker'!$G56</f>
        <v/>
      </c>
      <c r="I41" s="72" t="str">
        <f>'Section Plan  Hours Tracker'!$H56</f>
        <v/>
      </c>
      <c r="J41" s="72" t="str">
        <f>'Section Plan  Hours Tracker'!$I56</f>
        <v/>
      </c>
      <c r="K41" s="80">
        <f t="shared" si="3"/>
        <v>0</v>
      </c>
      <c r="L41" s="70">
        <f t="shared" si="4"/>
        <v>0</v>
      </c>
      <c r="N41" s="79" t="str">
        <f>'Section Plan  Hours Tracker'!$G86</f>
        <v/>
      </c>
      <c r="O41" s="72" t="str">
        <f>'Section Plan  Hours Tracker'!$H86</f>
        <v/>
      </c>
      <c r="P41" s="72" t="str">
        <f>'Section Plan  Hours Tracker'!$I86</f>
        <v/>
      </c>
      <c r="Q41" s="80">
        <f t="shared" si="5"/>
        <v>0</v>
      </c>
      <c r="R41" s="70">
        <f t="shared" si="6"/>
        <v>0</v>
      </c>
      <c r="T41" s="79" t="str">
        <f>'Section Plan  Hours Tracker'!$G116</f>
        <v/>
      </c>
      <c r="U41" s="72" t="str">
        <f>'Section Plan  Hours Tracker'!$H116</f>
        <v/>
      </c>
      <c r="V41" s="72" t="str">
        <f>'Section Plan  Hours Tracker'!$I116</f>
        <v/>
      </c>
      <c r="W41" s="80">
        <f t="shared" si="7"/>
        <v>0</v>
      </c>
      <c r="X41" s="70">
        <f t="shared" si="8"/>
        <v>0</v>
      </c>
      <c r="AA41" s="79" t="str">
        <f>'Section Plan  Hours Tracker'!$G146</f>
        <v/>
      </c>
      <c r="AB41" s="72" t="str">
        <f>'Section Plan  Hours Tracker'!$H146</f>
        <v/>
      </c>
      <c r="AC41" s="72" t="str">
        <f>'Section Plan  Hours Tracker'!$I146</f>
        <v/>
      </c>
      <c r="AD41" s="80">
        <f t="shared" si="9"/>
        <v>0</v>
      </c>
      <c r="AE41" s="70">
        <f t="shared" si="10"/>
        <v>0</v>
      </c>
      <c r="AH41" s="81" t="str">
        <f>'Section Plan  Hours Tracker'!$G176</f>
        <v/>
      </c>
      <c r="AI41" s="82" t="str">
        <f>'Section Plan  Hours Tracker'!$H176</f>
        <v/>
      </c>
      <c r="AJ41" s="82" t="str">
        <f>'Section Plan  Hours Tracker'!$I176</f>
        <v/>
      </c>
      <c r="AK41" s="83">
        <f t="shared" si="11"/>
        <v>0</v>
      </c>
      <c r="AL41" s="84">
        <f t="shared" si="12"/>
        <v>0</v>
      </c>
      <c r="AM41" s="81"/>
    </row>
    <row r="42">
      <c r="A42" s="9" t="s">
        <v>29</v>
      </c>
      <c r="B42" s="79" t="str">
        <f>'Section Plan  Hours Tracker'!$G27</f>
        <v/>
      </c>
      <c r="C42" s="72" t="str">
        <f>'Section Plan  Hours Tracker'!$H27</f>
        <v/>
      </c>
      <c r="D42" s="72" t="str">
        <f>'Section Plan  Hours Tracker'!$I27</f>
        <v/>
      </c>
      <c r="E42" s="80">
        <f t="shared" si="1"/>
        <v>0</v>
      </c>
      <c r="F42" s="70">
        <f t="shared" si="2"/>
        <v>0</v>
      </c>
      <c r="H42" s="79" t="str">
        <f>'Section Plan  Hours Tracker'!$G57</f>
        <v/>
      </c>
      <c r="I42" s="72" t="str">
        <f>'Section Plan  Hours Tracker'!$H57</f>
        <v/>
      </c>
      <c r="J42" s="72" t="str">
        <f>'Section Plan  Hours Tracker'!$I57</f>
        <v/>
      </c>
      <c r="K42" s="80">
        <f t="shared" si="3"/>
        <v>0</v>
      </c>
      <c r="L42" s="70">
        <f t="shared" si="4"/>
        <v>0</v>
      </c>
      <c r="N42" s="79" t="str">
        <f>'Section Plan  Hours Tracker'!$G87</f>
        <v/>
      </c>
      <c r="O42" s="72" t="str">
        <f>'Section Plan  Hours Tracker'!$H87</f>
        <v/>
      </c>
      <c r="P42" s="72" t="str">
        <f>'Section Plan  Hours Tracker'!$I87</f>
        <v/>
      </c>
      <c r="Q42" s="80">
        <f t="shared" si="5"/>
        <v>0</v>
      </c>
      <c r="R42" s="70">
        <f t="shared" si="6"/>
        <v>0</v>
      </c>
      <c r="T42" s="79" t="str">
        <f>'Section Plan  Hours Tracker'!$G117</f>
        <v/>
      </c>
      <c r="U42" s="72" t="str">
        <f>'Section Plan  Hours Tracker'!$H117</f>
        <v/>
      </c>
      <c r="V42" s="72" t="str">
        <f>'Section Plan  Hours Tracker'!$I117</f>
        <v/>
      </c>
      <c r="W42" s="80">
        <f t="shared" si="7"/>
        <v>0</v>
      </c>
      <c r="X42" s="70">
        <f t="shared" si="8"/>
        <v>0</v>
      </c>
      <c r="AA42" s="79" t="str">
        <f>'Section Plan  Hours Tracker'!$G147</f>
        <v/>
      </c>
      <c r="AB42" s="72" t="str">
        <f>'Section Plan  Hours Tracker'!$H147</f>
        <v/>
      </c>
      <c r="AC42" s="72" t="str">
        <f>'Section Plan  Hours Tracker'!$I147</f>
        <v/>
      </c>
      <c r="AD42" s="80">
        <f t="shared" si="9"/>
        <v>0</v>
      </c>
      <c r="AE42" s="70">
        <f t="shared" si="10"/>
        <v>0</v>
      </c>
      <c r="AH42" s="81" t="str">
        <f>'Section Plan  Hours Tracker'!$G177</f>
        <v/>
      </c>
      <c r="AI42" s="82" t="str">
        <f>'Section Plan  Hours Tracker'!$H177</f>
        <v/>
      </c>
      <c r="AJ42" s="82" t="str">
        <f>'Section Plan  Hours Tracker'!$I177</f>
        <v/>
      </c>
      <c r="AK42" s="83">
        <f t="shared" si="11"/>
        <v>0</v>
      </c>
      <c r="AL42" s="84">
        <f t="shared" si="12"/>
        <v>0</v>
      </c>
      <c r="AM42" s="81"/>
    </row>
    <row r="43">
      <c r="A43" s="9" t="s">
        <v>29</v>
      </c>
      <c r="B43" s="79" t="str">
        <f>'Section Plan  Hours Tracker'!$G28</f>
        <v/>
      </c>
      <c r="C43" s="72" t="str">
        <f>'Section Plan  Hours Tracker'!$H28</f>
        <v/>
      </c>
      <c r="D43" s="72" t="str">
        <f>'Section Plan  Hours Tracker'!$I28</f>
        <v/>
      </c>
      <c r="E43" s="80">
        <f t="shared" si="1"/>
        <v>0</v>
      </c>
      <c r="F43" s="70">
        <f t="shared" si="2"/>
        <v>0</v>
      </c>
      <c r="H43" s="79" t="str">
        <f>'Section Plan  Hours Tracker'!$G58</f>
        <v/>
      </c>
      <c r="I43" s="72" t="str">
        <f>'Section Plan  Hours Tracker'!$H58</f>
        <v/>
      </c>
      <c r="J43" s="72" t="str">
        <f>'Section Plan  Hours Tracker'!$I58</f>
        <v/>
      </c>
      <c r="K43" s="80">
        <f t="shared" si="3"/>
        <v>0</v>
      </c>
      <c r="L43" s="70">
        <f t="shared" si="4"/>
        <v>0</v>
      </c>
      <c r="N43" s="79" t="str">
        <f>'Section Plan  Hours Tracker'!$G88</f>
        <v/>
      </c>
      <c r="O43" s="72" t="str">
        <f>'Section Plan  Hours Tracker'!$H88</f>
        <v/>
      </c>
      <c r="P43" s="72" t="str">
        <f>'Section Plan  Hours Tracker'!$I88</f>
        <v/>
      </c>
      <c r="Q43" s="80">
        <f t="shared" si="5"/>
        <v>0</v>
      </c>
      <c r="R43" s="70">
        <f t="shared" si="6"/>
        <v>0</v>
      </c>
      <c r="T43" s="79" t="str">
        <f>'Section Plan  Hours Tracker'!$G118</f>
        <v/>
      </c>
      <c r="U43" s="72" t="str">
        <f>'Section Plan  Hours Tracker'!$H118</f>
        <v/>
      </c>
      <c r="V43" s="72" t="str">
        <f>'Section Plan  Hours Tracker'!$I118</f>
        <v/>
      </c>
      <c r="W43" s="80">
        <f t="shared" si="7"/>
        <v>0</v>
      </c>
      <c r="X43" s="70">
        <f t="shared" si="8"/>
        <v>0</v>
      </c>
      <c r="AA43" s="79" t="str">
        <f>'Section Plan  Hours Tracker'!$G148</f>
        <v/>
      </c>
      <c r="AB43" s="72" t="str">
        <f>'Section Plan  Hours Tracker'!$H148</f>
        <v/>
      </c>
      <c r="AC43" s="72" t="str">
        <f>'Section Plan  Hours Tracker'!$I148</f>
        <v/>
      </c>
      <c r="AD43" s="80">
        <f t="shared" si="9"/>
        <v>0</v>
      </c>
      <c r="AE43" s="70">
        <f t="shared" si="10"/>
        <v>0</v>
      </c>
      <c r="AH43" s="81" t="str">
        <f>'Section Plan  Hours Tracker'!$G178</f>
        <v/>
      </c>
      <c r="AI43" s="82" t="str">
        <f>'Section Plan  Hours Tracker'!$H178</f>
        <v/>
      </c>
      <c r="AJ43" s="82" t="str">
        <f>'Section Plan  Hours Tracker'!$I178</f>
        <v/>
      </c>
      <c r="AK43" s="83">
        <f t="shared" si="11"/>
        <v>0</v>
      </c>
      <c r="AL43" s="84">
        <f t="shared" si="12"/>
        <v>0</v>
      </c>
      <c r="AM43" s="81"/>
    </row>
    <row r="44">
      <c r="A44" s="9" t="s">
        <v>29</v>
      </c>
      <c r="B44" s="79" t="str">
        <f>'Section Plan  Hours Tracker'!$G29</f>
        <v/>
      </c>
      <c r="C44" s="72" t="str">
        <f>'Section Plan  Hours Tracker'!$H29</f>
        <v/>
      </c>
      <c r="D44" s="72" t="str">
        <f>'Section Plan  Hours Tracker'!$I29</f>
        <v/>
      </c>
      <c r="E44" s="80">
        <f t="shared" si="1"/>
        <v>0</v>
      </c>
      <c r="F44" s="70">
        <f t="shared" si="2"/>
        <v>0</v>
      </c>
      <c r="H44" s="79" t="str">
        <f>'Section Plan  Hours Tracker'!$G59</f>
        <v/>
      </c>
      <c r="I44" s="72" t="str">
        <f>'Section Plan  Hours Tracker'!$H59</f>
        <v/>
      </c>
      <c r="J44" s="72" t="str">
        <f>'Section Plan  Hours Tracker'!$I59</f>
        <v/>
      </c>
      <c r="K44" s="80">
        <f t="shared" si="3"/>
        <v>0</v>
      </c>
      <c r="L44" s="70">
        <f t="shared" si="4"/>
        <v>0</v>
      </c>
      <c r="N44" s="79" t="str">
        <f>'Section Plan  Hours Tracker'!$G89</f>
        <v/>
      </c>
      <c r="O44" s="72" t="str">
        <f>'Section Plan  Hours Tracker'!$H89</f>
        <v/>
      </c>
      <c r="P44" s="72" t="str">
        <f>'Section Plan  Hours Tracker'!$I89</f>
        <v/>
      </c>
      <c r="Q44" s="80">
        <f t="shared" si="5"/>
        <v>0</v>
      </c>
      <c r="R44" s="70">
        <f t="shared" si="6"/>
        <v>0</v>
      </c>
      <c r="T44" s="79" t="str">
        <f>'Section Plan  Hours Tracker'!$G119</f>
        <v/>
      </c>
      <c r="U44" s="72" t="str">
        <f>'Section Plan  Hours Tracker'!$H119</f>
        <v/>
      </c>
      <c r="V44" s="72" t="str">
        <f>'Section Plan  Hours Tracker'!$I119</f>
        <v/>
      </c>
      <c r="W44" s="80">
        <f t="shared" si="7"/>
        <v>0</v>
      </c>
      <c r="X44" s="70">
        <f t="shared" si="8"/>
        <v>0</v>
      </c>
      <c r="AA44" s="79" t="str">
        <f>'Section Plan  Hours Tracker'!$G149</f>
        <v/>
      </c>
      <c r="AB44" s="72" t="str">
        <f>'Section Plan  Hours Tracker'!$H149</f>
        <v/>
      </c>
      <c r="AC44" s="72" t="str">
        <f>'Section Plan  Hours Tracker'!$I149</f>
        <v/>
      </c>
      <c r="AD44" s="80">
        <f t="shared" si="9"/>
        <v>0</v>
      </c>
      <c r="AE44" s="70">
        <f t="shared" si="10"/>
        <v>0</v>
      </c>
      <c r="AH44" s="81" t="str">
        <f>'Section Plan  Hours Tracker'!$G179</f>
        <v/>
      </c>
      <c r="AI44" s="82" t="str">
        <f>'Section Plan  Hours Tracker'!$H179</f>
        <v/>
      </c>
      <c r="AJ44" s="82" t="str">
        <f>'Section Plan  Hours Tracker'!$I179</f>
        <v/>
      </c>
      <c r="AK44" s="83">
        <f t="shared" si="11"/>
        <v>0</v>
      </c>
      <c r="AL44" s="84">
        <f t="shared" si="12"/>
        <v>0</v>
      </c>
      <c r="AM44" s="81"/>
    </row>
    <row r="45">
      <c r="A45" s="9" t="s">
        <v>29</v>
      </c>
      <c r="B45" s="79" t="str">
        <f>'Section Plan  Hours Tracker'!$G30</f>
        <v/>
      </c>
      <c r="C45" s="72" t="str">
        <f>'Section Plan  Hours Tracker'!$H30</f>
        <v/>
      </c>
      <c r="D45" s="72" t="str">
        <f>'Section Plan  Hours Tracker'!$I30</f>
        <v/>
      </c>
      <c r="E45" s="80">
        <f t="shared" si="1"/>
        <v>0</v>
      </c>
      <c r="F45" s="70">
        <f t="shared" si="2"/>
        <v>0</v>
      </c>
      <c r="H45" s="79" t="str">
        <f>'Section Plan  Hours Tracker'!$G60</f>
        <v/>
      </c>
      <c r="I45" s="72" t="str">
        <f>'Section Plan  Hours Tracker'!$H60</f>
        <v/>
      </c>
      <c r="J45" s="72" t="str">
        <f>'Section Plan  Hours Tracker'!$I60</f>
        <v/>
      </c>
      <c r="K45" s="80">
        <f t="shared" si="3"/>
        <v>0</v>
      </c>
      <c r="L45" s="70">
        <f t="shared" si="4"/>
        <v>0</v>
      </c>
      <c r="N45" s="79" t="str">
        <f>'Section Plan  Hours Tracker'!$G90</f>
        <v/>
      </c>
      <c r="O45" s="72" t="str">
        <f>'Section Plan  Hours Tracker'!$H90</f>
        <v/>
      </c>
      <c r="P45" s="72" t="str">
        <f>'Section Plan  Hours Tracker'!$I90</f>
        <v/>
      </c>
      <c r="Q45" s="80">
        <f t="shared" si="5"/>
        <v>0</v>
      </c>
      <c r="R45" s="70">
        <f t="shared" si="6"/>
        <v>0</v>
      </c>
      <c r="T45" s="79" t="str">
        <f>'Section Plan  Hours Tracker'!$G120</f>
        <v/>
      </c>
      <c r="U45" s="72" t="str">
        <f>'Section Plan  Hours Tracker'!$H120</f>
        <v/>
      </c>
      <c r="V45" s="72" t="str">
        <f>'Section Plan  Hours Tracker'!$I120</f>
        <v/>
      </c>
      <c r="W45" s="80">
        <f t="shared" si="7"/>
        <v>0</v>
      </c>
      <c r="X45" s="70">
        <f t="shared" si="8"/>
        <v>0</v>
      </c>
      <c r="AA45" s="79" t="str">
        <f>'Section Plan  Hours Tracker'!$G150</f>
        <v/>
      </c>
      <c r="AB45" s="72" t="str">
        <f>'Section Plan  Hours Tracker'!$H150</f>
        <v/>
      </c>
      <c r="AC45" s="72" t="str">
        <f>'Section Plan  Hours Tracker'!$I150</f>
        <v/>
      </c>
      <c r="AD45" s="80">
        <f t="shared" si="9"/>
        <v>0</v>
      </c>
      <c r="AE45" s="70">
        <f t="shared" si="10"/>
        <v>0</v>
      </c>
      <c r="AH45" s="81" t="str">
        <f>'Section Plan  Hours Tracker'!$G180</f>
        <v/>
      </c>
      <c r="AI45" s="82" t="str">
        <f>'Section Plan  Hours Tracker'!$H180</f>
        <v/>
      </c>
      <c r="AJ45" s="82" t="str">
        <f>'Section Plan  Hours Tracker'!$I180</f>
        <v/>
      </c>
      <c r="AK45" s="83">
        <f t="shared" si="11"/>
        <v>0</v>
      </c>
      <c r="AL45" s="84">
        <f t="shared" si="12"/>
        <v>0</v>
      </c>
      <c r="AM45" s="81"/>
    </row>
    <row r="46">
      <c r="A46" s="9" t="s">
        <v>29</v>
      </c>
      <c r="B46" s="79" t="str">
        <f>'Section Plan  Hours Tracker'!$G31</f>
        <v/>
      </c>
      <c r="C46" s="72" t="str">
        <f>'Section Plan  Hours Tracker'!$H31</f>
        <v/>
      </c>
      <c r="D46" s="72" t="str">
        <f>'Section Plan  Hours Tracker'!$I31</f>
        <v/>
      </c>
      <c r="E46" s="80">
        <f t="shared" si="1"/>
        <v>0</v>
      </c>
      <c r="F46" s="70">
        <f t="shared" si="2"/>
        <v>0</v>
      </c>
      <c r="H46" s="79" t="str">
        <f>'Section Plan  Hours Tracker'!$G61</f>
        <v/>
      </c>
      <c r="I46" s="72" t="str">
        <f>'Section Plan  Hours Tracker'!$H61</f>
        <v/>
      </c>
      <c r="J46" s="72" t="str">
        <f>'Section Plan  Hours Tracker'!$I61</f>
        <v/>
      </c>
      <c r="K46" s="80">
        <f t="shared" si="3"/>
        <v>0</v>
      </c>
      <c r="L46" s="70">
        <f t="shared" si="4"/>
        <v>0</v>
      </c>
      <c r="N46" s="79" t="str">
        <f>'Section Plan  Hours Tracker'!$G91</f>
        <v/>
      </c>
      <c r="O46" s="72" t="str">
        <f>'Section Plan  Hours Tracker'!$H91</f>
        <v/>
      </c>
      <c r="P46" s="72" t="str">
        <f>'Section Plan  Hours Tracker'!$I91</f>
        <v/>
      </c>
      <c r="Q46" s="80">
        <f t="shared" si="5"/>
        <v>0</v>
      </c>
      <c r="R46" s="70">
        <f t="shared" si="6"/>
        <v>0</v>
      </c>
      <c r="T46" s="79" t="str">
        <f>'Section Plan  Hours Tracker'!$G121</f>
        <v/>
      </c>
      <c r="U46" s="72" t="str">
        <f>'Section Plan  Hours Tracker'!$H121</f>
        <v/>
      </c>
      <c r="V46" s="72" t="str">
        <f>'Section Plan  Hours Tracker'!$I121</f>
        <v/>
      </c>
      <c r="W46" s="80">
        <f t="shared" si="7"/>
        <v>0</v>
      </c>
      <c r="X46" s="70">
        <f t="shared" si="8"/>
        <v>0</v>
      </c>
      <c r="AA46" s="79" t="str">
        <f>'Section Plan  Hours Tracker'!$G151</f>
        <v/>
      </c>
      <c r="AB46" s="72" t="str">
        <f>'Section Plan  Hours Tracker'!$H151</f>
        <v/>
      </c>
      <c r="AC46" s="72" t="str">
        <f>'Section Plan  Hours Tracker'!$I151</f>
        <v/>
      </c>
      <c r="AD46" s="80">
        <f t="shared" si="9"/>
        <v>0</v>
      </c>
      <c r="AE46" s="70">
        <f t="shared" si="10"/>
        <v>0</v>
      </c>
      <c r="AH46" s="81" t="str">
        <f>'Section Plan  Hours Tracker'!$G181</f>
        <v/>
      </c>
      <c r="AI46" s="82" t="str">
        <f>'Section Plan  Hours Tracker'!$H181</f>
        <v/>
      </c>
      <c r="AJ46" s="82" t="str">
        <f>'Section Plan  Hours Tracker'!$I181</f>
        <v/>
      </c>
      <c r="AK46" s="83">
        <f t="shared" si="11"/>
        <v>0</v>
      </c>
      <c r="AL46" s="84">
        <f t="shared" si="12"/>
        <v>0</v>
      </c>
      <c r="AM46" s="81"/>
    </row>
    <row r="47">
      <c r="A47" s="9" t="s">
        <v>29</v>
      </c>
      <c r="B47" s="79" t="str">
        <f>'Section Plan  Hours Tracker'!$G32</f>
        <v/>
      </c>
      <c r="C47" s="72" t="str">
        <f>'Section Plan  Hours Tracker'!$H32</f>
        <v/>
      </c>
      <c r="D47" s="72" t="str">
        <f>'Section Plan  Hours Tracker'!$I32</f>
        <v/>
      </c>
      <c r="E47" s="80">
        <f t="shared" si="1"/>
        <v>0</v>
      </c>
      <c r="F47" s="70">
        <f t="shared" si="2"/>
        <v>0</v>
      </c>
      <c r="H47" s="79" t="str">
        <f>'Section Plan  Hours Tracker'!$G62</f>
        <v/>
      </c>
      <c r="I47" s="72" t="str">
        <f>'Section Plan  Hours Tracker'!$H62</f>
        <v/>
      </c>
      <c r="J47" s="72" t="str">
        <f>'Section Plan  Hours Tracker'!$I62</f>
        <v/>
      </c>
      <c r="K47" s="80">
        <f t="shared" si="3"/>
        <v>0</v>
      </c>
      <c r="L47" s="70">
        <f t="shared" si="4"/>
        <v>0</v>
      </c>
      <c r="N47" s="79" t="str">
        <f>'Section Plan  Hours Tracker'!$G92</f>
        <v/>
      </c>
      <c r="O47" s="72" t="str">
        <f>'Section Plan  Hours Tracker'!$H92</f>
        <v/>
      </c>
      <c r="P47" s="72" t="str">
        <f>'Section Plan  Hours Tracker'!$I92</f>
        <v/>
      </c>
      <c r="Q47" s="80">
        <f t="shared" si="5"/>
        <v>0</v>
      </c>
      <c r="R47" s="70">
        <f t="shared" si="6"/>
        <v>0</v>
      </c>
      <c r="T47" s="79" t="str">
        <f>'Section Plan  Hours Tracker'!$G122</f>
        <v/>
      </c>
      <c r="U47" s="72" t="str">
        <f>'Section Plan  Hours Tracker'!$H122</f>
        <v/>
      </c>
      <c r="V47" s="72" t="str">
        <f>'Section Plan  Hours Tracker'!$I122</f>
        <v/>
      </c>
      <c r="W47" s="80">
        <f t="shared" si="7"/>
        <v>0</v>
      </c>
      <c r="X47" s="70">
        <f t="shared" si="8"/>
        <v>0</v>
      </c>
      <c r="AA47" s="79" t="str">
        <f>'Section Plan  Hours Tracker'!$G152</f>
        <v/>
      </c>
      <c r="AB47" s="72" t="str">
        <f>'Section Plan  Hours Tracker'!$H152</f>
        <v/>
      </c>
      <c r="AC47" s="72" t="str">
        <f>'Section Plan  Hours Tracker'!$I152</f>
        <v/>
      </c>
      <c r="AD47" s="80">
        <f t="shared" si="9"/>
        <v>0</v>
      </c>
      <c r="AE47" s="70">
        <f t="shared" si="10"/>
        <v>0</v>
      </c>
      <c r="AH47" s="81" t="str">
        <f>'Section Plan  Hours Tracker'!$G182</f>
        <v/>
      </c>
      <c r="AI47" s="82" t="str">
        <f>'Section Plan  Hours Tracker'!$H182</f>
        <v/>
      </c>
      <c r="AJ47" s="82" t="str">
        <f>'Section Plan  Hours Tracker'!$I182</f>
        <v/>
      </c>
      <c r="AK47" s="83">
        <f t="shared" si="11"/>
        <v>0</v>
      </c>
      <c r="AL47" s="84">
        <f t="shared" si="12"/>
        <v>0</v>
      </c>
      <c r="AM47" s="81"/>
    </row>
    <row r="48">
      <c r="A48" s="9" t="s">
        <v>29</v>
      </c>
      <c r="B48" s="79" t="str">
        <f>'Section Plan  Hours Tracker'!$G33</f>
        <v/>
      </c>
      <c r="C48" s="72" t="str">
        <f>'Section Plan  Hours Tracker'!$H33</f>
        <v/>
      </c>
      <c r="D48" s="72" t="str">
        <f>'Section Plan  Hours Tracker'!$I33</f>
        <v/>
      </c>
      <c r="E48" s="80">
        <f t="shared" si="1"/>
        <v>0</v>
      </c>
      <c r="F48" s="70">
        <f t="shared" si="2"/>
        <v>0</v>
      </c>
      <c r="H48" s="79" t="str">
        <f>'Section Plan  Hours Tracker'!$G63</f>
        <v/>
      </c>
      <c r="I48" s="72" t="str">
        <f>'Section Plan  Hours Tracker'!$H63</f>
        <v/>
      </c>
      <c r="J48" s="72" t="str">
        <f>'Section Plan  Hours Tracker'!$I63</f>
        <v/>
      </c>
      <c r="K48" s="80">
        <f t="shared" si="3"/>
        <v>0</v>
      </c>
      <c r="L48" s="70">
        <f t="shared" si="4"/>
        <v>0</v>
      </c>
      <c r="N48" s="79" t="str">
        <f>'Section Plan  Hours Tracker'!$G93</f>
        <v/>
      </c>
      <c r="O48" s="72" t="str">
        <f>'Section Plan  Hours Tracker'!$H93</f>
        <v/>
      </c>
      <c r="P48" s="72" t="str">
        <f>'Section Plan  Hours Tracker'!$I93</f>
        <v/>
      </c>
      <c r="Q48" s="80">
        <f t="shared" si="5"/>
        <v>0</v>
      </c>
      <c r="R48" s="70">
        <f t="shared" si="6"/>
        <v>0</v>
      </c>
      <c r="T48" s="79" t="str">
        <f>'Section Plan  Hours Tracker'!$G123</f>
        <v/>
      </c>
      <c r="U48" s="72" t="str">
        <f>'Section Plan  Hours Tracker'!$H123</f>
        <v/>
      </c>
      <c r="V48" s="72" t="str">
        <f>'Section Plan  Hours Tracker'!$I123</f>
        <v/>
      </c>
      <c r="W48" s="80">
        <f t="shared" si="7"/>
        <v>0</v>
      </c>
      <c r="X48" s="70">
        <f t="shared" si="8"/>
        <v>0</v>
      </c>
      <c r="AA48" s="79" t="str">
        <f>'Section Plan  Hours Tracker'!$G153</f>
        <v/>
      </c>
      <c r="AB48" s="72" t="str">
        <f>'Section Plan  Hours Tracker'!$H153</f>
        <v/>
      </c>
      <c r="AC48" s="72" t="str">
        <f>'Section Plan  Hours Tracker'!$I153</f>
        <v/>
      </c>
      <c r="AD48" s="80">
        <f t="shared" si="9"/>
        <v>0</v>
      </c>
      <c r="AE48" s="70">
        <f t="shared" si="10"/>
        <v>0</v>
      </c>
      <c r="AH48" s="81" t="str">
        <f>'Section Plan  Hours Tracker'!$G183</f>
        <v/>
      </c>
      <c r="AI48" s="82" t="str">
        <f>'Section Plan  Hours Tracker'!$H183</f>
        <v/>
      </c>
      <c r="AJ48" s="82" t="str">
        <f>'Section Plan  Hours Tracker'!$I183</f>
        <v/>
      </c>
      <c r="AK48" s="83">
        <f t="shared" si="11"/>
        <v>0</v>
      </c>
      <c r="AL48" s="84">
        <f t="shared" si="12"/>
        <v>0</v>
      </c>
      <c r="AM48" s="81"/>
    </row>
    <row r="49">
      <c r="A49" s="9" t="s">
        <v>30</v>
      </c>
      <c r="B49" s="79" t="str">
        <f>'Section Plan  Hours Tracker'!$J11</f>
        <v>Skye</v>
      </c>
      <c r="C49" s="72">
        <f>'Section Plan  Hours Tracker'!$K11</f>
        <v>0.5</v>
      </c>
      <c r="D49" s="72">
        <f>'Section Plan  Hours Tracker'!$L11</f>
        <v>0</v>
      </c>
      <c r="E49" s="80">
        <f t="shared" si="1"/>
        <v>0.5</v>
      </c>
      <c r="F49" s="70">
        <f t="shared" si="2"/>
        <v>12</v>
      </c>
      <c r="H49" s="79" t="str">
        <f>'Section Plan  Hours Tracker'!$J41</f>
        <v/>
      </c>
      <c r="I49" s="72" t="str">
        <f>'Section Plan  Hours Tracker'!$K41</f>
        <v/>
      </c>
      <c r="J49" s="72" t="str">
        <f>'Section Plan  Hours Tracker'!$L41</f>
        <v/>
      </c>
      <c r="K49" s="80">
        <f t="shared" si="3"/>
        <v>0</v>
      </c>
      <c r="L49" s="70">
        <f t="shared" si="4"/>
        <v>0</v>
      </c>
      <c r="N49" s="79" t="str">
        <f>'Section Plan  Hours Tracker'!$J71</f>
        <v/>
      </c>
      <c r="O49" s="72" t="str">
        <f>'Section Plan  Hours Tracker'!$K71</f>
        <v/>
      </c>
      <c r="P49" s="72" t="str">
        <f>'Section Plan  Hours Tracker'!$L71</f>
        <v/>
      </c>
      <c r="Q49" s="80">
        <f t="shared" si="5"/>
        <v>0</v>
      </c>
      <c r="R49" s="70">
        <f t="shared" si="6"/>
        <v>0</v>
      </c>
      <c r="T49" s="79" t="str">
        <f>'Section Plan  Hours Tracker'!$J101</f>
        <v/>
      </c>
      <c r="U49" s="72" t="str">
        <f>'Section Plan  Hours Tracker'!$K101</f>
        <v/>
      </c>
      <c r="V49" s="72" t="str">
        <f>'Section Plan  Hours Tracker'!$L101</f>
        <v/>
      </c>
      <c r="W49" s="80">
        <f t="shared" si="7"/>
        <v>0</v>
      </c>
      <c r="X49" s="70">
        <f t="shared" si="8"/>
        <v>0</v>
      </c>
      <c r="AA49" s="79" t="str">
        <f>'Section Plan  Hours Tracker'!$J131</f>
        <v/>
      </c>
      <c r="AB49" s="72" t="str">
        <f>'Section Plan  Hours Tracker'!$K131</f>
        <v/>
      </c>
      <c r="AC49" s="72" t="str">
        <f>'Section Plan  Hours Tracker'!$L131</f>
        <v/>
      </c>
      <c r="AD49" s="80">
        <f t="shared" si="9"/>
        <v>0</v>
      </c>
      <c r="AE49" s="70">
        <f t="shared" si="10"/>
        <v>0</v>
      </c>
      <c r="AH49" s="81" t="str">
        <f>'Section Plan  Hours Tracker'!$J161</f>
        <v/>
      </c>
      <c r="AI49" s="82" t="str">
        <f>'Section Plan  Hours Tracker'!$K161</f>
        <v/>
      </c>
      <c r="AJ49" s="82" t="str">
        <f>'Section Plan  Hours Tracker'!$L161</f>
        <v/>
      </c>
      <c r="AK49" s="83">
        <f t="shared" si="11"/>
        <v>0</v>
      </c>
      <c r="AL49" s="84">
        <f t="shared" si="12"/>
        <v>0</v>
      </c>
      <c r="AM49" s="81"/>
    </row>
    <row r="50">
      <c r="A50" s="9" t="s">
        <v>30</v>
      </c>
      <c r="B50" s="79" t="str">
        <f>'Section Plan  Hours Tracker'!$J12</f>
        <v>Rhiannon</v>
      </c>
      <c r="C50" s="72">
        <f>'Section Plan  Hours Tracker'!$K12</f>
        <v>0.4583333333</v>
      </c>
      <c r="D50" s="72">
        <f>'Section Plan  Hours Tracker'!$L12</f>
        <v>0.9583333333</v>
      </c>
      <c r="E50" s="80">
        <f t="shared" si="1"/>
        <v>0.5</v>
      </c>
      <c r="F50" s="70">
        <f t="shared" si="2"/>
        <v>12</v>
      </c>
      <c r="H50" s="79" t="str">
        <f>'Section Plan  Hours Tracker'!$J42</f>
        <v/>
      </c>
      <c r="I50" s="72" t="str">
        <f>'Section Plan  Hours Tracker'!$K42</f>
        <v/>
      </c>
      <c r="J50" s="72" t="str">
        <f>'Section Plan  Hours Tracker'!$L42</f>
        <v/>
      </c>
      <c r="K50" s="80">
        <f t="shared" si="3"/>
        <v>0</v>
      </c>
      <c r="L50" s="70">
        <f t="shared" si="4"/>
        <v>0</v>
      </c>
      <c r="N50" s="79" t="str">
        <f>'Section Plan  Hours Tracker'!$J72</f>
        <v/>
      </c>
      <c r="O50" s="72" t="str">
        <f>'Section Plan  Hours Tracker'!$K72</f>
        <v/>
      </c>
      <c r="P50" s="72" t="str">
        <f>'Section Plan  Hours Tracker'!$L72</f>
        <v/>
      </c>
      <c r="Q50" s="80">
        <f t="shared" si="5"/>
        <v>0</v>
      </c>
      <c r="R50" s="70">
        <f t="shared" si="6"/>
        <v>0</v>
      </c>
      <c r="T50" s="79" t="str">
        <f>'Section Plan  Hours Tracker'!$J102</f>
        <v/>
      </c>
      <c r="U50" s="72" t="str">
        <f>'Section Plan  Hours Tracker'!$K102</f>
        <v/>
      </c>
      <c r="V50" s="72" t="str">
        <f>'Section Plan  Hours Tracker'!$L102</f>
        <v/>
      </c>
      <c r="W50" s="80">
        <f t="shared" si="7"/>
        <v>0</v>
      </c>
      <c r="X50" s="70">
        <f t="shared" si="8"/>
        <v>0</v>
      </c>
      <c r="AA50" s="79" t="str">
        <f>'Section Plan  Hours Tracker'!$J132</f>
        <v/>
      </c>
      <c r="AB50" s="72" t="str">
        <f>'Section Plan  Hours Tracker'!$K132</f>
        <v/>
      </c>
      <c r="AC50" s="72" t="str">
        <f>'Section Plan  Hours Tracker'!$L132</f>
        <v/>
      </c>
      <c r="AD50" s="80">
        <f t="shared" si="9"/>
        <v>0</v>
      </c>
      <c r="AE50" s="70">
        <f t="shared" si="10"/>
        <v>0</v>
      </c>
      <c r="AH50" s="81" t="str">
        <f>'Section Plan  Hours Tracker'!$J162</f>
        <v/>
      </c>
      <c r="AI50" s="82" t="str">
        <f>'Section Plan  Hours Tracker'!$K162</f>
        <v/>
      </c>
      <c r="AJ50" s="82" t="str">
        <f>'Section Plan  Hours Tracker'!$L162</f>
        <v/>
      </c>
      <c r="AK50" s="83">
        <f t="shared" si="11"/>
        <v>0</v>
      </c>
      <c r="AL50" s="84">
        <f t="shared" si="12"/>
        <v>0</v>
      </c>
      <c r="AM50" s="81"/>
    </row>
    <row r="51">
      <c r="A51" s="9" t="s">
        <v>30</v>
      </c>
      <c r="B51" s="79" t="str">
        <f>'Section Plan  Hours Tracker'!$J13</f>
        <v>Ryan</v>
      </c>
      <c r="C51" s="72">
        <f>'Section Plan  Hours Tracker'!$K13</f>
        <v>0.4166666667</v>
      </c>
      <c r="D51" s="72">
        <f>'Section Plan  Hours Tracker'!$L13</f>
        <v>0.9166666667</v>
      </c>
      <c r="E51" s="80">
        <f t="shared" si="1"/>
        <v>0.5</v>
      </c>
      <c r="F51" s="70">
        <f t="shared" si="2"/>
        <v>12</v>
      </c>
      <c r="H51" s="79" t="str">
        <f>'Section Plan  Hours Tracker'!$J43</f>
        <v/>
      </c>
      <c r="I51" s="72" t="str">
        <f>'Section Plan  Hours Tracker'!$K43</f>
        <v/>
      </c>
      <c r="J51" s="72" t="str">
        <f>'Section Plan  Hours Tracker'!$L43</f>
        <v/>
      </c>
      <c r="K51" s="80">
        <f t="shared" si="3"/>
        <v>0</v>
      </c>
      <c r="L51" s="70">
        <f t="shared" si="4"/>
        <v>0</v>
      </c>
      <c r="N51" s="79" t="str">
        <f>'Section Plan  Hours Tracker'!$J73</f>
        <v/>
      </c>
      <c r="O51" s="72" t="str">
        <f>'Section Plan  Hours Tracker'!$K73</f>
        <v/>
      </c>
      <c r="P51" s="72" t="str">
        <f>'Section Plan  Hours Tracker'!$L73</f>
        <v/>
      </c>
      <c r="Q51" s="80">
        <f t="shared" si="5"/>
        <v>0</v>
      </c>
      <c r="R51" s="70">
        <f t="shared" si="6"/>
        <v>0</v>
      </c>
      <c r="T51" s="79" t="str">
        <f>'Section Plan  Hours Tracker'!$J103</f>
        <v/>
      </c>
      <c r="U51" s="72" t="str">
        <f>'Section Plan  Hours Tracker'!$K103</f>
        <v/>
      </c>
      <c r="V51" s="72" t="str">
        <f>'Section Plan  Hours Tracker'!$L103</f>
        <v/>
      </c>
      <c r="W51" s="80">
        <f t="shared" si="7"/>
        <v>0</v>
      </c>
      <c r="X51" s="70">
        <f t="shared" si="8"/>
        <v>0</v>
      </c>
      <c r="AA51" s="79" t="str">
        <f>'Section Plan  Hours Tracker'!$J133</f>
        <v/>
      </c>
      <c r="AB51" s="72" t="str">
        <f>'Section Plan  Hours Tracker'!$K133</f>
        <v/>
      </c>
      <c r="AC51" s="72" t="str">
        <f>'Section Plan  Hours Tracker'!$L133</f>
        <v/>
      </c>
      <c r="AD51" s="80">
        <f t="shared" si="9"/>
        <v>0</v>
      </c>
      <c r="AE51" s="70">
        <f t="shared" si="10"/>
        <v>0</v>
      </c>
      <c r="AH51" s="81" t="str">
        <f>'Section Plan  Hours Tracker'!$J163</f>
        <v/>
      </c>
      <c r="AI51" s="82" t="str">
        <f>'Section Plan  Hours Tracker'!$K163</f>
        <v/>
      </c>
      <c r="AJ51" s="82" t="str">
        <f>'Section Plan  Hours Tracker'!$L163</f>
        <v/>
      </c>
      <c r="AK51" s="83">
        <f t="shared" si="11"/>
        <v>0</v>
      </c>
      <c r="AL51" s="84">
        <f t="shared" si="12"/>
        <v>0</v>
      </c>
      <c r="AM51" s="81"/>
    </row>
    <row r="52">
      <c r="A52" s="9" t="s">
        <v>30</v>
      </c>
      <c r="B52" s="79" t="str">
        <f>'Section Plan  Hours Tracker'!$J14</f>
        <v/>
      </c>
      <c r="C52" s="72" t="str">
        <f>'Section Plan  Hours Tracker'!$K14</f>
        <v/>
      </c>
      <c r="D52" s="72" t="str">
        <f>'Section Plan  Hours Tracker'!$L14</f>
        <v/>
      </c>
      <c r="E52" s="80">
        <f t="shared" si="1"/>
        <v>0</v>
      </c>
      <c r="F52" s="70">
        <f t="shared" si="2"/>
        <v>0</v>
      </c>
      <c r="H52" s="79" t="str">
        <f>'Section Plan  Hours Tracker'!$J44</f>
        <v/>
      </c>
      <c r="I52" s="72" t="str">
        <f>'Section Plan  Hours Tracker'!$K44</f>
        <v/>
      </c>
      <c r="J52" s="72" t="str">
        <f>'Section Plan  Hours Tracker'!$L44</f>
        <v/>
      </c>
      <c r="K52" s="80">
        <f t="shared" si="3"/>
        <v>0</v>
      </c>
      <c r="L52" s="70">
        <f t="shared" si="4"/>
        <v>0</v>
      </c>
      <c r="N52" s="79" t="str">
        <f>'Section Plan  Hours Tracker'!$J74</f>
        <v/>
      </c>
      <c r="O52" s="72" t="str">
        <f>'Section Plan  Hours Tracker'!$K74</f>
        <v/>
      </c>
      <c r="P52" s="72" t="str">
        <f>'Section Plan  Hours Tracker'!$L74</f>
        <v/>
      </c>
      <c r="Q52" s="80">
        <f t="shared" si="5"/>
        <v>0</v>
      </c>
      <c r="R52" s="70">
        <f t="shared" si="6"/>
        <v>0</v>
      </c>
      <c r="T52" s="79" t="str">
        <f>'Section Plan  Hours Tracker'!$J104</f>
        <v/>
      </c>
      <c r="U52" s="72" t="str">
        <f>'Section Plan  Hours Tracker'!$K104</f>
        <v/>
      </c>
      <c r="V52" s="72" t="str">
        <f>'Section Plan  Hours Tracker'!$L104</f>
        <v/>
      </c>
      <c r="W52" s="80">
        <f t="shared" si="7"/>
        <v>0</v>
      </c>
      <c r="X52" s="70">
        <f t="shared" si="8"/>
        <v>0</v>
      </c>
      <c r="AA52" s="79" t="str">
        <f>'Section Plan  Hours Tracker'!$J134</f>
        <v/>
      </c>
      <c r="AB52" s="72" t="str">
        <f>'Section Plan  Hours Tracker'!$K134</f>
        <v/>
      </c>
      <c r="AC52" s="72" t="str">
        <f>'Section Plan  Hours Tracker'!$L134</f>
        <v/>
      </c>
      <c r="AD52" s="80">
        <f t="shared" si="9"/>
        <v>0</v>
      </c>
      <c r="AE52" s="70">
        <f t="shared" si="10"/>
        <v>0</v>
      </c>
      <c r="AH52" s="81" t="str">
        <f>'Section Plan  Hours Tracker'!$J164</f>
        <v/>
      </c>
      <c r="AI52" s="82" t="str">
        <f>'Section Plan  Hours Tracker'!$K164</f>
        <v/>
      </c>
      <c r="AJ52" s="82" t="str">
        <f>'Section Plan  Hours Tracker'!$L164</f>
        <v/>
      </c>
      <c r="AK52" s="83">
        <f t="shared" si="11"/>
        <v>0</v>
      </c>
      <c r="AL52" s="84">
        <f t="shared" si="12"/>
        <v>0</v>
      </c>
      <c r="AM52" s="81"/>
    </row>
    <row r="53">
      <c r="A53" s="9" t="s">
        <v>30</v>
      </c>
      <c r="B53" s="79" t="str">
        <f>'Section Plan  Hours Tracker'!$J15</f>
        <v/>
      </c>
      <c r="C53" s="72" t="str">
        <f>'Section Plan  Hours Tracker'!$K15</f>
        <v/>
      </c>
      <c r="D53" s="72" t="str">
        <f>'Section Plan  Hours Tracker'!$L15</f>
        <v/>
      </c>
      <c r="E53" s="80">
        <f t="shared" si="1"/>
        <v>0</v>
      </c>
      <c r="F53" s="70">
        <f t="shared" si="2"/>
        <v>0</v>
      </c>
      <c r="H53" s="79" t="str">
        <f>'Section Plan  Hours Tracker'!$J45</f>
        <v/>
      </c>
      <c r="I53" s="72" t="str">
        <f>'Section Plan  Hours Tracker'!$K45</f>
        <v/>
      </c>
      <c r="J53" s="72" t="str">
        <f>'Section Plan  Hours Tracker'!$L45</f>
        <v/>
      </c>
      <c r="K53" s="80">
        <f t="shared" si="3"/>
        <v>0</v>
      </c>
      <c r="L53" s="70">
        <f t="shared" si="4"/>
        <v>0</v>
      </c>
      <c r="N53" s="79" t="str">
        <f>'Section Plan  Hours Tracker'!$J75</f>
        <v/>
      </c>
      <c r="O53" s="72" t="str">
        <f>'Section Plan  Hours Tracker'!$K75</f>
        <v/>
      </c>
      <c r="P53" s="72" t="str">
        <f>'Section Plan  Hours Tracker'!$L75</f>
        <v/>
      </c>
      <c r="Q53" s="80">
        <f t="shared" si="5"/>
        <v>0</v>
      </c>
      <c r="R53" s="70">
        <f t="shared" si="6"/>
        <v>0</v>
      </c>
      <c r="T53" s="79" t="str">
        <f>'Section Plan  Hours Tracker'!$J105</f>
        <v/>
      </c>
      <c r="U53" s="72" t="str">
        <f>'Section Plan  Hours Tracker'!$K105</f>
        <v/>
      </c>
      <c r="V53" s="72" t="str">
        <f>'Section Plan  Hours Tracker'!$L105</f>
        <v/>
      </c>
      <c r="W53" s="80">
        <f t="shared" si="7"/>
        <v>0</v>
      </c>
      <c r="X53" s="70">
        <f t="shared" si="8"/>
        <v>0</v>
      </c>
      <c r="AA53" s="79" t="str">
        <f>'Section Plan  Hours Tracker'!$J135</f>
        <v/>
      </c>
      <c r="AB53" s="72" t="str">
        <f>'Section Plan  Hours Tracker'!$K135</f>
        <v/>
      </c>
      <c r="AC53" s="72" t="str">
        <f>'Section Plan  Hours Tracker'!$L135</f>
        <v/>
      </c>
      <c r="AD53" s="80">
        <f t="shared" si="9"/>
        <v>0</v>
      </c>
      <c r="AE53" s="70">
        <f t="shared" si="10"/>
        <v>0</v>
      </c>
      <c r="AH53" s="81" t="str">
        <f>'Section Plan  Hours Tracker'!$J165</f>
        <v/>
      </c>
      <c r="AI53" s="82" t="str">
        <f>'Section Plan  Hours Tracker'!$K165</f>
        <v/>
      </c>
      <c r="AJ53" s="82" t="str">
        <f>'Section Plan  Hours Tracker'!$L165</f>
        <v/>
      </c>
      <c r="AK53" s="83">
        <f t="shared" si="11"/>
        <v>0</v>
      </c>
      <c r="AL53" s="84">
        <f t="shared" si="12"/>
        <v>0</v>
      </c>
      <c r="AM53" s="81"/>
    </row>
    <row r="54">
      <c r="A54" s="9" t="s">
        <v>30</v>
      </c>
      <c r="B54" s="79" t="str">
        <f>'Section Plan  Hours Tracker'!$J16</f>
        <v/>
      </c>
      <c r="C54" s="72" t="str">
        <f>'Section Plan  Hours Tracker'!$K16</f>
        <v/>
      </c>
      <c r="D54" s="72" t="str">
        <f>'Section Plan  Hours Tracker'!$L16</f>
        <v/>
      </c>
      <c r="E54" s="80">
        <f t="shared" si="1"/>
        <v>0</v>
      </c>
      <c r="F54" s="70">
        <f t="shared" si="2"/>
        <v>0</v>
      </c>
      <c r="H54" s="79" t="str">
        <f>'Section Plan  Hours Tracker'!$J46</f>
        <v/>
      </c>
      <c r="I54" s="72" t="str">
        <f>'Section Plan  Hours Tracker'!$K46</f>
        <v/>
      </c>
      <c r="J54" s="72" t="str">
        <f>'Section Plan  Hours Tracker'!$L46</f>
        <v/>
      </c>
      <c r="K54" s="80">
        <f t="shared" si="3"/>
        <v>0</v>
      </c>
      <c r="L54" s="70">
        <f t="shared" si="4"/>
        <v>0</v>
      </c>
      <c r="N54" s="79" t="str">
        <f>'Section Plan  Hours Tracker'!$J76</f>
        <v/>
      </c>
      <c r="O54" s="72" t="str">
        <f>'Section Plan  Hours Tracker'!$K76</f>
        <v/>
      </c>
      <c r="P54" s="72" t="str">
        <f>'Section Plan  Hours Tracker'!$L76</f>
        <v/>
      </c>
      <c r="Q54" s="80">
        <f t="shared" si="5"/>
        <v>0</v>
      </c>
      <c r="R54" s="70">
        <f t="shared" si="6"/>
        <v>0</v>
      </c>
      <c r="T54" s="79" t="str">
        <f>'Section Plan  Hours Tracker'!$J106</f>
        <v/>
      </c>
      <c r="U54" s="72" t="str">
        <f>'Section Plan  Hours Tracker'!$K106</f>
        <v/>
      </c>
      <c r="V54" s="72" t="str">
        <f>'Section Plan  Hours Tracker'!$L106</f>
        <v/>
      </c>
      <c r="W54" s="80">
        <f t="shared" si="7"/>
        <v>0</v>
      </c>
      <c r="X54" s="70">
        <f t="shared" si="8"/>
        <v>0</v>
      </c>
      <c r="AA54" s="79" t="str">
        <f>'Section Plan  Hours Tracker'!$J136</f>
        <v/>
      </c>
      <c r="AB54" s="72" t="str">
        <f>'Section Plan  Hours Tracker'!$K136</f>
        <v/>
      </c>
      <c r="AC54" s="72" t="str">
        <f>'Section Plan  Hours Tracker'!$L136</f>
        <v/>
      </c>
      <c r="AD54" s="80">
        <f t="shared" si="9"/>
        <v>0</v>
      </c>
      <c r="AE54" s="70">
        <f t="shared" si="10"/>
        <v>0</v>
      </c>
      <c r="AH54" s="81" t="str">
        <f>'Section Plan  Hours Tracker'!$J166</f>
        <v/>
      </c>
      <c r="AI54" s="82" t="str">
        <f>'Section Plan  Hours Tracker'!$K166</f>
        <v/>
      </c>
      <c r="AJ54" s="82" t="str">
        <f>'Section Plan  Hours Tracker'!$L166</f>
        <v/>
      </c>
      <c r="AK54" s="83">
        <f t="shared" si="11"/>
        <v>0</v>
      </c>
      <c r="AL54" s="84">
        <f t="shared" si="12"/>
        <v>0</v>
      </c>
      <c r="AM54" s="81"/>
    </row>
    <row r="55">
      <c r="A55" s="9" t="s">
        <v>30</v>
      </c>
      <c r="B55" s="79" t="str">
        <f>'Section Plan  Hours Tracker'!$J17</f>
        <v/>
      </c>
      <c r="C55" s="72" t="str">
        <f>'Section Plan  Hours Tracker'!$K17</f>
        <v/>
      </c>
      <c r="D55" s="72" t="str">
        <f>'Section Plan  Hours Tracker'!$L17</f>
        <v/>
      </c>
      <c r="E55" s="80">
        <f t="shared" si="1"/>
        <v>0</v>
      </c>
      <c r="F55" s="70">
        <f t="shared" si="2"/>
        <v>0</v>
      </c>
      <c r="H55" s="79" t="str">
        <f>'Section Plan  Hours Tracker'!$J47</f>
        <v/>
      </c>
      <c r="I55" s="72" t="str">
        <f>'Section Plan  Hours Tracker'!$K47</f>
        <v/>
      </c>
      <c r="J55" s="72" t="str">
        <f>'Section Plan  Hours Tracker'!$L47</f>
        <v/>
      </c>
      <c r="K55" s="80">
        <f t="shared" si="3"/>
        <v>0</v>
      </c>
      <c r="L55" s="70">
        <f t="shared" si="4"/>
        <v>0</v>
      </c>
      <c r="N55" s="79" t="str">
        <f>'Section Plan  Hours Tracker'!$J77</f>
        <v/>
      </c>
      <c r="O55" s="72" t="str">
        <f>'Section Plan  Hours Tracker'!$K77</f>
        <v/>
      </c>
      <c r="P55" s="72" t="str">
        <f>'Section Plan  Hours Tracker'!$L77</f>
        <v/>
      </c>
      <c r="Q55" s="80">
        <f t="shared" si="5"/>
        <v>0</v>
      </c>
      <c r="R55" s="70">
        <f t="shared" si="6"/>
        <v>0</v>
      </c>
      <c r="T55" s="79" t="str">
        <f>'Section Plan  Hours Tracker'!$J107</f>
        <v/>
      </c>
      <c r="U55" s="72" t="str">
        <f>'Section Plan  Hours Tracker'!$K107</f>
        <v/>
      </c>
      <c r="V55" s="72" t="str">
        <f>'Section Plan  Hours Tracker'!$L107</f>
        <v/>
      </c>
      <c r="W55" s="80">
        <f t="shared" si="7"/>
        <v>0</v>
      </c>
      <c r="X55" s="70">
        <f t="shared" si="8"/>
        <v>0</v>
      </c>
      <c r="AA55" s="79" t="str">
        <f>'Section Plan  Hours Tracker'!$J137</f>
        <v/>
      </c>
      <c r="AB55" s="72" t="str">
        <f>'Section Plan  Hours Tracker'!$K137</f>
        <v/>
      </c>
      <c r="AC55" s="72" t="str">
        <f>'Section Plan  Hours Tracker'!$L137</f>
        <v/>
      </c>
      <c r="AD55" s="80">
        <f t="shared" si="9"/>
        <v>0</v>
      </c>
      <c r="AE55" s="70">
        <f t="shared" si="10"/>
        <v>0</v>
      </c>
      <c r="AH55" s="81" t="str">
        <f>'Section Plan  Hours Tracker'!$J167</f>
        <v/>
      </c>
      <c r="AI55" s="82" t="str">
        <f>'Section Plan  Hours Tracker'!$K167</f>
        <v/>
      </c>
      <c r="AJ55" s="82" t="str">
        <f>'Section Plan  Hours Tracker'!$L167</f>
        <v/>
      </c>
      <c r="AK55" s="83">
        <f t="shared" si="11"/>
        <v>0</v>
      </c>
      <c r="AL55" s="84">
        <f t="shared" si="12"/>
        <v>0</v>
      </c>
      <c r="AM55" s="81"/>
    </row>
    <row r="56">
      <c r="A56" s="9" t="s">
        <v>30</v>
      </c>
      <c r="B56" s="79" t="str">
        <f>'Section Plan  Hours Tracker'!$J18</f>
        <v/>
      </c>
      <c r="C56" s="72" t="str">
        <f>'Section Plan  Hours Tracker'!$K18</f>
        <v/>
      </c>
      <c r="D56" s="72" t="str">
        <f>'Section Plan  Hours Tracker'!$L18</f>
        <v/>
      </c>
      <c r="E56" s="80">
        <f t="shared" si="1"/>
        <v>0</v>
      </c>
      <c r="F56" s="70">
        <f t="shared" si="2"/>
        <v>0</v>
      </c>
      <c r="H56" s="79" t="str">
        <f>'Section Plan  Hours Tracker'!$J48</f>
        <v/>
      </c>
      <c r="I56" s="72" t="str">
        <f>'Section Plan  Hours Tracker'!$K48</f>
        <v/>
      </c>
      <c r="J56" s="72" t="str">
        <f>'Section Plan  Hours Tracker'!$L48</f>
        <v/>
      </c>
      <c r="K56" s="80">
        <f t="shared" si="3"/>
        <v>0</v>
      </c>
      <c r="L56" s="70">
        <f t="shared" si="4"/>
        <v>0</v>
      </c>
      <c r="N56" s="79" t="str">
        <f>'Section Plan  Hours Tracker'!$J78</f>
        <v/>
      </c>
      <c r="O56" s="72" t="str">
        <f>'Section Plan  Hours Tracker'!$K78</f>
        <v/>
      </c>
      <c r="P56" s="72" t="str">
        <f>'Section Plan  Hours Tracker'!$L78</f>
        <v/>
      </c>
      <c r="Q56" s="80">
        <f t="shared" si="5"/>
        <v>0</v>
      </c>
      <c r="R56" s="70">
        <f t="shared" si="6"/>
        <v>0</v>
      </c>
      <c r="T56" s="79" t="str">
        <f>'Section Plan  Hours Tracker'!$J108</f>
        <v/>
      </c>
      <c r="U56" s="72" t="str">
        <f>'Section Plan  Hours Tracker'!$K108</f>
        <v/>
      </c>
      <c r="V56" s="72" t="str">
        <f>'Section Plan  Hours Tracker'!$L108</f>
        <v/>
      </c>
      <c r="W56" s="80">
        <f t="shared" si="7"/>
        <v>0</v>
      </c>
      <c r="X56" s="70">
        <f t="shared" si="8"/>
        <v>0</v>
      </c>
      <c r="AA56" s="79" t="str">
        <f>'Section Plan  Hours Tracker'!$J138</f>
        <v/>
      </c>
      <c r="AB56" s="72" t="str">
        <f>'Section Plan  Hours Tracker'!$K138</f>
        <v/>
      </c>
      <c r="AC56" s="72" t="str">
        <f>'Section Plan  Hours Tracker'!$L138</f>
        <v/>
      </c>
      <c r="AD56" s="80">
        <f t="shared" si="9"/>
        <v>0</v>
      </c>
      <c r="AE56" s="70">
        <f t="shared" si="10"/>
        <v>0</v>
      </c>
      <c r="AH56" s="81" t="str">
        <f>'Section Plan  Hours Tracker'!$J168</f>
        <v/>
      </c>
      <c r="AI56" s="82" t="str">
        <f>'Section Plan  Hours Tracker'!$K168</f>
        <v/>
      </c>
      <c r="AJ56" s="82" t="str">
        <f>'Section Plan  Hours Tracker'!$L168</f>
        <v/>
      </c>
      <c r="AK56" s="83">
        <f t="shared" si="11"/>
        <v>0</v>
      </c>
      <c r="AL56" s="84">
        <f t="shared" si="12"/>
        <v>0</v>
      </c>
      <c r="AM56" s="81"/>
    </row>
    <row r="57">
      <c r="A57" s="9" t="s">
        <v>30</v>
      </c>
      <c r="B57" s="79" t="str">
        <f>'Section Plan  Hours Tracker'!$J19</f>
        <v/>
      </c>
      <c r="C57" s="72" t="str">
        <f>'Section Plan  Hours Tracker'!$K19</f>
        <v/>
      </c>
      <c r="D57" s="72" t="str">
        <f>'Section Plan  Hours Tracker'!$L19</f>
        <v/>
      </c>
      <c r="E57" s="80">
        <f t="shared" si="1"/>
        <v>0</v>
      </c>
      <c r="F57" s="70">
        <f t="shared" si="2"/>
        <v>0</v>
      </c>
      <c r="H57" s="79" t="str">
        <f>'Section Plan  Hours Tracker'!$J49</f>
        <v/>
      </c>
      <c r="I57" s="72" t="str">
        <f>'Section Plan  Hours Tracker'!$K49</f>
        <v/>
      </c>
      <c r="J57" s="72" t="str">
        <f>'Section Plan  Hours Tracker'!$L49</f>
        <v/>
      </c>
      <c r="K57" s="80">
        <f t="shared" si="3"/>
        <v>0</v>
      </c>
      <c r="L57" s="70">
        <f t="shared" si="4"/>
        <v>0</v>
      </c>
      <c r="N57" s="79" t="str">
        <f>'Section Plan  Hours Tracker'!$J79</f>
        <v/>
      </c>
      <c r="O57" s="72" t="str">
        <f>'Section Plan  Hours Tracker'!$K79</f>
        <v/>
      </c>
      <c r="P57" s="72" t="str">
        <f>'Section Plan  Hours Tracker'!$L79</f>
        <v/>
      </c>
      <c r="Q57" s="80">
        <f t="shared" si="5"/>
        <v>0</v>
      </c>
      <c r="R57" s="70">
        <f t="shared" si="6"/>
        <v>0</v>
      </c>
      <c r="T57" s="79" t="str">
        <f>'Section Plan  Hours Tracker'!$J109</f>
        <v/>
      </c>
      <c r="U57" s="72" t="str">
        <f>'Section Plan  Hours Tracker'!$K109</f>
        <v/>
      </c>
      <c r="V57" s="72" t="str">
        <f>'Section Plan  Hours Tracker'!$L109</f>
        <v/>
      </c>
      <c r="W57" s="80">
        <f t="shared" si="7"/>
        <v>0</v>
      </c>
      <c r="X57" s="70">
        <f t="shared" si="8"/>
        <v>0</v>
      </c>
      <c r="AA57" s="79" t="str">
        <f>'Section Plan  Hours Tracker'!$J139</f>
        <v/>
      </c>
      <c r="AB57" s="72" t="str">
        <f>'Section Plan  Hours Tracker'!$K139</f>
        <v/>
      </c>
      <c r="AC57" s="72" t="str">
        <f>'Section Plan  Hours Tracker'!$L139</f>
        <v/>
      </c>
      <c r="AD57" s="80">
        <f t="shared" si="9"/>
        <v>0</v>
      </c>
      <c r="AE57" s="70">
        <f t="shared" si="10"/>
        <v>0</v>
      </c>
      <c r="AH57" s="81" t="str">
        <f>'Section Plan  Hours Tracker'!$J169</f>
        <v/>
      </c>
      <c r="AI57" s="82" t="str">
        <f>'Section Plan  Hours Tracker'!$K169</f>
        <v/>
      </c>
      <c r="AJ57" s="82" t="str">
        <f>'Section Plan  Hours Tracker'!$L169</f>
        <v/>
      </c>
      <c r="AK57" s="83">
        <f t="shared" si="11"/>
        <v>0</v>
      </c>
      <c r="AL57" s="84">
        <f t="shared" si="12"/>
        <v>0</v>
      </c>
      <c r="AM57" s="81"/>
    </row>
    <row r="58">
      <c r="A58" s="9" t="s">
        <v>30</v>
      </c>
      <c r="B58" s="79" t="str">
        <f>'Section Plan  Hours Tracker'!$J20</f>
        <v/>
      </c>
      <c r="C58" s="72" t="str">
        <f>'Section Plan  Hours Tracker'!$K20</f>
        <v/>
      </c>
      <c r="D58" s="72" t="str">
        <f>'Section Plan  Hours Tracker'!$L20</f>
        <v/>
      </c>
      <c r="E58" s="80">
        <f t="shared" si="1"/>
        <v>0</v>
      </c>
      <c r="F58" s="70">
        <f t="shared" si="2"/>
        <v>0</v>
      </c>
      <c r="H58" s="79" t="str">
        <f>'Section Plan  Hours Tracker'!$J50</f>
        <v/>
      </c>
      <c r="I58" s="72" t="str">
        <f>'Section Plan  Hours Tracker'!$K50</f>
        <v/>
      </c>
      <c r="J58" s="72" t="str">
        <f>'Section Plan  Hours Tracker'!$L50</f>
        <v/>
      </c>
      <c r="K58" s="80">
        <f t="shared" si="3"/>
        <v>0</v>
      </c>
      <c r="L58" s="70">
        <f t="shared" si="4"/>
        <v>0</v>
      </c>
      <c r="N58" s="79" t="str">
        <f>'Section Plan  Hours Tracker'!$J80</f>
        <v/>
      </c>
      <c r="O58" s="72" t="str">
        <f>'Section Plan  Hours Tracker'!$K80</f>
        <v/>
      </c>
      <c r="P58" s="72" t="str">
        <f>'Section Plan  Hours Tracker'!$L80</f>
        <v/>
      </c>
      <c r="Q58" s="80">
        <f t="shared" si="5"/>
        <v>0</v>
      </c>
      <c r="R58" s="70">
        <f t="shared" si="6"/>
        <v>0</v>
      </c>
      <c r="T58" s="79" t="str">
        <f>'Section Plan  Hours Tracker'!$J110</f>
        <v/>
      </c>
      <c r="U58" s="72" t="str">
        <f>'Section Plan  Hours Tracker'!$K110</f>
        <v/>
      </c>
      <c r="V58" s="72" t="str">
        <f>'Section Plan  Hours Tracker'!$L110</f>
        <v/>
      </c>
      <c r="W58" s="80">
        <f t="shared" si="7"/>
        <v>0</v>
      </c>
      <c r="X58" s="70">
        <f t="shared" si="8"/>
        <v>0</v>
      </c>
      <c r="AA58" s="79" t="str">
        <f>'Section Plan  Hours Tracker'!$J140</f>
        <v/>
      </c>
      <c r="AB58" s="72" t="str">
        <f>'Section Plan  Hours Tracker'!$K140</f>
        <v/>
      </c>
      <c r="AC58" s="72" t="str">
        <f>'Section Plan  Hours Tracker'!$L140</f>
        <v/>
      </c>
      <c r="AD58" s="80">
        <f t="shared" si="9"/>
        <v>0</v>
      </c>
      <c r="AE58" s="70">
        <f t="shared" si="10"/>
        <v>0</v>
      </c>
      <c r="AH58" s="81" t="str">
        <f>'Section Plan  Hours Tracker'!$J170</f>
        <v/>
      </c>
      <c r="AI58" s="82" t="str">
        <f>'Section Plan  Hours Tracker'!$K170</f>
        <v/>
      </c>
      <c r="AJ58" s="82" t="str">
        <f>'Section Plan  Hours Tracker'!$L170</f>
        <v/>
      </c>
      <c r="AK58" s="83">
        <f t="shared" si="11"/>
        <v>0</v>
      </c>
      <c r="AL58" s="84">
        <f t="shared" si="12"/>
        <v>0</v>
      </c>
      <c r="AM58" s="81"/>
    </row>
    <row r="59">
      <c r="A59" s="9" t="s">
        <v>30</v>
      </c>
      <c r="B59" s="79" t="str">
        <f>'Section Plan  Hours Tracker'!$J21</f>
        <v/>
      </c>
      <c r="C59" s="72" t="str">
        <f>'Section Plan  Hours Tracker'!$K21</f>
        <v/>
      </c>
      <c r="D59" s="72" t="str">
        <f>'Section Plan  Hours Tracker'!$L21</f>
        <v/>
      </c>
      <c r="E59" s="80">
        <f t="shared" si="1"/>
        <v>0</v>
      </c>
      <c r="F59" s="70">
        <f t="shared" si="2"/>
        <v>0</v>
      </c>
      <c r="H59" s="79" t="str">
        <f>'Section Plan  Hours Tracker'!$J51</f>
        <v/>
      </c>
      <c r="I59" s="72" t="str">
        <f>'Section Plan  Hours Tracker'!$K51</f>
        <v/>
      </c>
      <c r="J59" s="72" t="str">
        <f>'Section Plan  Hours Tracker'!$L51</f>
        <v/>
      </c>
      <c r="K59" s="80">
        <f t="shared" si="3"/>
        <v>0</v>
      </c>
      <c r="L59" s="70">
        <f t="shared" si="4"/>
        <v>0</v>
      </c>
      <c r="N59" s="79" t="str">
        <f>'Section Plan  Hours Tracker'!$J81</f>
        <v/>
      </c>
      <c r="O59" s="72" t="str">
        <f>'Section Plan  Hours Tracker'!$K81</f>
        <v/>
      </c>
      <c r="P59" s="72" t="str">
        <f>'Section Plan  Hours Tracker'!$L81</f>
        <v/>
      </c>
      <c r="Q59" s="80">
        <f t="shared" si="5"/>
        <v>0</v>
      </c>
      <c r="R59" s="70">
        <f t="shared" si="6"/>
        <v>0</v>
      </c>
      <c r="T59" s="79" t="str">
        <f>'Section Plan  Hours Tracker'!$J111</f>
        <v/>
      </c>
      <c r="U59" s="72" t="str">
        <f>'Section Plan  Hours Tracker'!$K111</f>
        <v/>
      </c>
      <c r="V59" s="72" t="str">
        <f>'Section Plan  Hours Tracker'!$L111</f>
        <v/>
      </c>
      <c r="W59" s="80">
        <f t="shared" si="7"/>
        <v>0</v>
      </c>
      <c r="X59" s="70">
        <f t="shared" si="8"/>
        <v>0</v>
      </c>
      <c r="AA59" s="79" t="str">
        <f>'Section Plan  Hours Tracker'!$J141</f>
        <v/>
      </c>
      <c r="AB59" s="72" t="str">
        <f>'Section Plan  Hours Tracker'!$K141</f>
        <v/>
      </c>
      <c r="AC59" s="72" t="str">
        <f>'Section Plan  Hours Tracker'!$L141</f>
        <v/>
      </c>
      <c r="AD59" s="80">
        <f t="shared" si="9"/>
        <v>0</v>
      </c>
      <c r="AE59" s="70">
        <f t="shared" si="10"/>
        <v>0</v>
      </c>
      <c r="AH59" s="81" t="str">
        <f>'Section Plan  Hours Tracker'!$J171</f>
        <v/>
      </c>
      <c r="AI59" s="82" t="str">
        <f>'Section Plan  Hours Tracker'!$K171</f>
        <v/>
      </c>
      <c r="AJ59" s="82" t="str">
        <f>'Section Plan  Hours Tracker'!$L171</f>
        <v/>
      </c>
      <c r="AK59" s="83">
        <f t="shared" si="11"/>
        <v>0</v>
      </c>
      <c r="AL59" s="84">
        <f t="shared" si="12"/>
        <v>0</v>
      </c>
      <c r="AM59" s="81"/>
    </row>
    <row r="60">
      <c r="A60" s="9" t="s">
        <v>30</v>
      </c>
      <c r="B60" s="79" t="str">
        <f>'Section Plan  Hours Tracker'!$J22</f>
        <v/>
      </c>
      <c r="C60" s="72" t="str">
        <f>'Section Plan  Hours Tracker'!$K22</f>
        <v/>
      </c>
      <c r="D60" s="72" t="str">
        <f>'Section Plan  Hours Tracker'!$L22</f>
        <v/>
      </c>
      <c r="E60" s="80">
        <f t="shared" si="1"/>
        <v>0</v>
      </c>
      <c r="F60" s="70">
        <f t="shared" si="2"/>
        <v>0</v>
      </c>
      <c r="H60" s="79" t="str">
        <f>'Section Plan  Hours Tracker'!$J52</f>
        <v/>
      </c>
      <c r="I60" s="72" t="str">
        <f>'Section Plan  Hours Tracker'!$K52</f>
        <v/>
      </c>
      <c r="J60" s="72" t="str">
        <f>'Section Plan  Hours Tracker'!$L52</f>
        <v/>
      </c>
      <c r="K60" s="80">
        <f t="shared" si="3"/>
        <v>0</v>
      </c>
      <c r="L60" s="70">
        <f t="shared" si="4"/>
        <v>0</v>
      </c>
      <c r="N60" s="79" t="str">
        <f>'Section Plan  Hours Tracker'!$J82</f>
        <v/>
      </c>
      <c r="O60" s="72" t="str">
        <f>'Section Plan  Hours Tracker'!$K82</f>
        <v/>
      </c>
      <c r="P60" s="72" t="str">
        <f>'Section Plan  Hours Tracker'!$L82</f>
        <v/>
      </c>
      <c r="Q60" s="80">
        <f t="shared" si="5"/>
        <v>0</v>
      </c>
      <c r="R60" s="70">
        <f t="shared" si="6"/>
        <v>0</v>
      </c>
      <c r="T60" s="79" t="str">
        <f>'Section Plan  Hours Tracker'!$J112</f>
        <v/>
      </c>
      <c r="U60" s="72" t="str">
        <f>'Section Plan  Hours Tracker'!$K112</f>
        <v/>
      </c>
      <c r="V60" s="72" t="str">
        <f>'Section Plan  Hours Tracker'!$L112</f>
        <v/>
      </c>
      <c r="W60" s="80">
        <f t="shared" si="7"/>
        <v>0</v>
      </c>
      <c r="X60" s="70">
        <f t="shared" si="8"/>
        <v>0</v>
      </c>
      <c r="AA60" s="79" t="str">
        <f>'Section Plan  Hours Tracker'!$J142</f>
        <v/>
      </c>
      <c r="AB60" s="72" t="str">
        <f>'Section Plan  Hours Tracker'!$K142</f>
        <v/>
      </c>
      <c r="AC60" s="72" t="str">
        <f>'Section Plan  Hours Tracker'!$L142</f>
        <v/>
      </c>
      <c r="AD60" s="80">
        <f t="shared" si="9"/>
        <v>0</v>
      </c>
      <c r="AE60" s="70">
        <f t="shared" si="10"/>
        <v>0</v>
      </c>
      <c r="AH60" s="81" t="str">
        <f>'Section Plan  Hours Tracker'!$J172</f>
        <v/>
      </c>
      <c r="AI60" s="82" t="str">
        <f>'Section Plan  Hours Tracker'!$K172</f>
        <v/>
      </c>
      <c r="AJ60" s="82" t="str">
        <f>'Section Plan  Hours Tracker'!$L172</f>
        <v/>
      </c>
      <c r="AK60" s="83">
        <f t="shared" si="11"/>
        <v>0</v>
      </c>
      <c r="AL60" s="84">
        <f t="shared" si="12"/>
        <v>0</v>
      </c>
      <c r="AM60" s="81"/>
    </row>
    <row r="61">
      <c r="A61" s="9" t="s">
        <v>30</v>
      </c>
      <c r="B61" s="79" t="str">
        <f>'Section Plan  Hours Tracker'!$J23</f>
        <v/>
      </c>
      <c r="C61" s="72" t="str">
        <f>'Section Plan  Hours Tracker'!$K23</f>
        <v/>
      </c>
      <c r="D61" s="72" t="str">
        <f>'Section Plan  Hours Tracker'!$L23</f>
        <v/>
      </c>
      <c r="E61" s="80">
        <f t="shared" si="1"/>
        <v>0</v>
      </c>
      <c r="F61" s="70">
        <f t="shared" si="2"/>
        <v>0</v>
      </c>
      <c r="H61" s="79" t="str">
        <f>'Section Plan  Hours Tracker'!$J53</f>
        <v/>
      </c>
      <c r="I61" s="72" t="str">
        <f>'Section Plan  Hours Tracker'!$K53</f>
        <v/>
      </c>
      <c r="J61" s="72" t="str">
        <f>'Section Plan  Hours Tracker'!$L53</f>
        <v/>
      </c>
      <c r="K61" s="80">
        <f t="shared" si="3"/>
        <v>0</v>
      </c>
      <c r="L61" s="70">
        <f t="shared" si="4"/>
        <v>0</v>
      </c>
      <c r="N61" s="79" t="str">
        <f>'Section Plan  Hours Tracker'!$J83</f>
        <v/>
      </c>
      <c r="O61" s="72" t="str">
        <f>'Section Plan  Hours Tracker'!$K83</f>
        <v/>
      </c>
      <c r="P61" s="72" t="str">
        <f>'Section Plan  Hours Tracker'!$L83</f>
        <v/>
      </c>
      <c r="Q61" s="80">
        <f t="shared" si="5"/>
        <v>0</v>
      </c>
      <c r="R61" s="70">
        <f t="shared" si="6"/>
        <v>0</v>
      </c>
      <c r="T61" s="79" t="str">
        <f>'Section Plan  Hours Tracker'!$J113</f>
        <v/>
      </c>
      <c r="U61" s="72" t="str">
        <f>'Section Plan  Hours Tracker'!$K113</f>
        <v/>
      </c>
      <c r="V61" s="72" t="str">
        <f>'Section Plan  Hours Tracker'!$L113</f>
        <v/>
      </c>
      <c r="W61" s="80">
        <f t="shared" si="7"/>
        <v>0</v>
      </c>
      <c r="X61" s="70">
        <f t="shared" si="8"/>
        <v>0</v>
      </c>
      <c r="AA61" s="79" t="str">
        <f>'Section Plan  Hours Tracker'!$J143</f>
        <v/>
      </c>
      <c r="AB61" s="72" t="str">
        <f>'Section Plan  Hours Tracker'!$K143</f>
        <v/>
      </c>
      <c r="AC61" s="72" t="str">
        <f>'Section Plan  Hours Tracker'!$L143</f>
        <v/>
      </c>
      <c r="AD61" s="80">
        <f t="shared" si="9"/>
        <v>0</v>
      </c>
      <c r="AE61" s="70">
        <f t="shared" si="10"/>
        <v>0</v>
      </c>
      <c r="AH61" s="81" t="str">
        <f>'Section Plan  Hours Tracker'!$J173</f>
        <v/>
      </c>
      <c r="AI61" s="82" t="str">
        <f>'Section Plan  Hours Tracker'!$K173</f>
        <v/>
      </c>
      <c r="AJ61" s="82" t="str">
        <f>'Section Plan  Hours Tracker'!$L173</f>
        <v/>
      </c>
      <c r="AK61" s="83">
        <f t="shared" si="11"/>
        <v>0</v>
      </c>
      <c r="AL61" s="84">
        <f t="shared" si="12"/>
        <v>0</v>
      </c>
      <c r="AM61" s="81"/>
    </row>
    <row r="62">
      <c r="A62" s="9" t="s">
        <v>30</v>
      </c>
      <c r="B62" s="79" t="str">
        <f>'Section Plan  Hours Tracker'!$J24</f>
        <v/>
      </c>
      <c r="C62" s="72" t="str">
        <f>'Section Plan  Hours Tracker'!$K24</f>
        <v/>
      </c>
      <c r="D62" s="72" t="str">
        <f>'Section Plan  Hours Tracker'!$L24</f>
        <v/>
      </c>
      <c r="E62" s="80">
        <f t="shared" si="1"/>
        <v>0</v>
      </c>
      <c r="F62" s="70">
        <f t="shared" si="2"/>
        <v>0</v>
      </c>
      <c r="H62" s="79" t="str">
        <f>'Section Plan  Hours Tracker'!$J54</f>
        <v/>
      </c>
      <c r="I62" s="72" t="str">
        <f>'Section Plan  Hours Tracker'!$K54</f>
        <v/>
      </c>
      <c r="J62" s="72" t="str">
        <f>'Section Plan  Hours Tracker'!$L54</f>
        <v/>
      </c>
      <c r="K62" s="80">
        <f t="shared" si="3"/>
        <v>0</v>
      </c>
      <c r="L62" s="70">
        <f t="shared" si="4"/>
        <v>0</v>
      </c>
      <c r="N62" s="79" t="str">
        <f>'Section Plan  Hours Tracker'!$J84</f>
        <v/>
      </c>
      <c r="O62" s="72" t="str">
        <f>'Section Plan  Hours Tracker'!$K84</f>
        <v/>
      </c>
      <c r="P62" s="72" t="str">
        <f>'Section Plan  Hours Tracker'!$L84</f>
        <v/>
      </c>
      <c r="Q62" s="80">
        <f t="shared" si="5"/>
        <v>0</v>
      </c>
      <c r="R62" s="70">
        <f t="shared" si="6"/>
        <v>0</v>
      </c>
      <c r="T62" s="79" t="str">
        <f>'Section Plan  Hours Tracker'!$J114</f>
        <v/>
      </c>
      <c r="U62" s="72" t="str">
        <f>'Section Plan  Hours Tracker'!$K114</f>
        <v/>
      </c>
      <c r="V62" s="72" t="str">
        <f>'Section Plan  Hours Tracker'!$L114</f>
        <v/>
      </c>
      <c r="W62" s="80">
        <f t="shared" si="7"/>
        <v>0</v>
      </c>
      <c r="X62" s="70">
        <f t="shared" si="8"/>
        <v>0</v>
      </c>
      <c r="AA62" s="79" t="str">
        <f>'Section Plan  Hours Tracker'!$J144</f>
        <v/>
      </c>
      <c r="AB62" s="72" t="str">
        <f>'Section Plan  Hours Tracker'!$K144</f>
        <v/>
      </c>
      <c r="AC62" s="72" t="str">
        <f>'Section Plan  Hours Tracker'!$L144</f>
        <v/>
      </c>
      <c r="AD62" s="80">
        <f t="shared" si="9"/>
        <v>0</v>
      </c>
      <c r="AE62" s="70">
        <f t="shared" si="10"/>
        <v>0</v>
      </c>
      <c r="AH62" s="81" t="str">
        <f>'Section Plan  Hours Tracker'!$J174</f>
        <v/>
      </c>
      <c r="AI62" s="82" t="str">
        <f>'Section Plan  Hours Tracker'!$K174</f>
        <v/>
      </c>
      <c r="AJ62" s="82" t="str">
        <f>'Section Plan  Hours Tracker'!$L174</f>
        <v/>
      </c>
      <c r="AK62" s="83">
        <f t="shared" si="11"/>
        <v>0</v>
      </c>
      <c r="AL62" s="84">
        <f t="shared" si="12"/>
        <v>0</v>
      </c>
      <c r="AM62" s="81"/>
    </row>
    <row r="63">
      <c r="A63" s="9" t="s">
        <v>30</v>
      </c>
      <c r="B63" s="79" t="str">
        <f>'Section Plan  Hours Tracker'!$J25</f>
        <v/>
      </c>
      <c r="C63" s="72" t="str">
        <f>'Section Plan  Hours Tracker'!$K25</f>
        <v/>
      </c>
      <c r="D63" s="72" t="str">
        <f>'Section Plan  Hours Tracker'!$L25</f>
        <v/>
      </c>
      <c r="E63" s="80">
        <f t="shared" si="1"/>
        <v>0</v>
      </c>
      <c r="F63" s="70">
        <f t="shared" si="2"/>
        <v>0</v>
      </c>
      <c r="H63" s="79" t="str">
        <f>'Section Plan  Hours Tracker'!$J55</f>
        <v/>
      </c>
      <c r="I63" s="72" t="str">
        <f>'Section Plan  Hours Tracker'!$K55</f>
        <v/>
      </c>
      <c r="J63" s="72" t="str">
        <f>'Section Plan  Hours Tracker'!$L55</f>
        <v/>
      </c>
      <c r="K63" s="80">
        <f t="shared" si="3"/>
        <v>0</v>
      </c>
      <c r="L63" s="70">
        <f t="shared" si="4"/>
        <v>0</v>
      </c>
      <c r="N63" s="79" t="str">
        <f>'Section Plan  Hours Tracker'!$J85</f>
        <v/>
      </c>
      <c r="O63" s="72" t="str">
        <f>'Section Plan  Hours Tracker'!$K85</f>
        <v/>
      </c>
      <c r="P63" s="72" t="str">
        <f>'Section Plan  Hours Tracker'!$L85</f>
        <v/>
      </c>
      <c r="Q63" s="80">
        <f t="shared" si="5"/>
        <v>0</v>
      </c>
      <c r="R63" s="70">
        <f t="shared" si="6"/>
        <v>0</v>
      </c>
      <c r="T63" s="79" t="str">
        <f>'Section Plan  Hours Tracker'!$J115</f>
        <v/>
      </c>
      <c r="U63" s="72" t="str">
        <f>'Section Plan  Hours Tracker'!$K115</f>
        <v/>
      </c>
      <c r="V63" s="72" t="str">
        <f>'Section Plan  Hours Tracker'!$L115</f>
        <v/>
      </c>
      <c r="W63" s="80">
        <f t="shared" si="7"/>
        <v>0</v>
      </c>
      <c r="X63" s="70">
        <f t="shared" si="8"/>
        <v>0</v>
      </c>
      <c r="AA63" s="79" t="str">
        <f>'Section Plan  Hours Tracker'!$J145</f>
        <v/>
      </c>
      <c r="AB63" s="72" t="str">
        <f>'Section Plan  Hours Tracker'!$K145</f>
        <v/>
      </c>
      <c r="AC63" s="72" t="str">
        <f>'Section Plan  Hours Tracker'!$L145</f>
        <v/>
      </c>
      <c r="AD63" s="80">
        <f t="shared" si="9"/>
        <v>0</v>
      </c>
      <c r="AE63" s="70">
        <f t="shared" si="10"/>
        <v>0</v>
      </c>
      <c r="AH63" s="81" t="str">
        <f>'Section Plan  Hours Tracker'!$J175</f>
        <v/>
      </c>
      <c r="AI63" s="82" t="str">
        <f>'Section Plan  Hours Tracker'!$K175</f>
        <v/>
      </c>
      <c r="AJ63" s="82" t="str">
        <f>'Section Plan  Hours Tracker'!$L175</f>
        <v/>
      </c>
      <c r="AK63" s="83">
        <f t="shared" si="11"/>
        <v>0</v>
      </c>
      <c r="AL63" s="84">
        <f t="shared" si="12"/>
        <v>0</v>
      </c>
      <c r="AM63" s="81"/>
    </row>
    <row r="64">
      <c r="A64" s="9" t="s">
        <v>30</v>
      </c>
      <c r="B64" s="79" t="str">
        <f>'Section Plan  Hours Tracker'!$J26</f>
        <v/>
      </c>
      <c r="C64" s="72" t="str">
        <f>'Section Plan  Hours Tracker'!$K26</f>
        <v/>
      </c>
      <c r="D64" s="72" t="str">
        <f>'Section Plan  Hours Tracker'!$L26</f>
        <v/>
      </c>
      <c r="E64" s="80">
        <f t="shared" si="1"/>
        <v>0</v>
      </c>
      <c r="F64" s="70">
        <f t="shared" si="2"/>
        <v>0</v>
      </c>
      <c r="H64" s="79" t="str">
        <f>'Section Plan  Hours Tracker'!$J56</f>
        <v/>
      </c>
      <c r="I64" s="72" t="str">
        <f>'Section Plan  Hours Tracker'!$K56</f>
        <v/>
      </c>
      <c r="J64" s="72" t="str">
        <f>'Section Plan  Hours Tracker'!$L56</f>
        <v/>
      </c>
      <c r="K64" s="80">
        <f t="shared" si="3"/>
        <v>0</v>
      </c>
      <c r="L64" s="70">
        <f t="shared" si="4"/>
        <v>0</v>
      </c>
      <c r="N64" s="79" t="str">
        <f>'Section Plan  Hours Tracker'!$J86</f>
        <v/>
      </c>
      <c r="O64" s="72" t="str">
        <f>'Section Plan  Hours Tracker'!$K86</f>
        <v/>
      </c>
      <c r="P64" s="72" t="str">
        <f>'Section Plan  Hours Tracker'!$L86</f>
        <v/>
      </c>
      <c r="Q64" s="80">
        <f t="shared" si="5"/>
        <v>0</v>
      </c>
      <c r="R64" s="70">
        <f t="shared" si="6"/>
        <v>0</v>
      </c>
      <c r="T64" s="79" t="str">
        <f>'Section Plan  Hours Tracker'!$J116</f>
        <v/>
      </c>
      <c r="U64" s="72" t="str">
        <f>'Section Plan  Hours Tracker'!$K116</f>
        <v/>
      </c>
      <c r="V64" s="72" t="str">
        <f>'Section Plan  Hours Tracker'!$L116</f>
        <v/>
      </c>
      <c r="W64" s="80">
        <f t="shared" si="7"/>
        <v>0</v>
      </c>
      <c r="X64" s="70">
        <f t="shared" si="8"/>
        <v>0</v>
      </c>
      <c r="AA64" s="79" t="str">
        <f>'Section Plan  Hours Tracker'!$J146</f>
        <v/>
      </c>
      <c r="AB64" s="72" t="str">
        <f>'Section Plan  Hours Tracker'!$K146</f>
        <v/>
      </c>
      <c r="AC64" s="72" t="str">
        <f>'Section Plan  Hours Tracker'!$L146</f>
        <v/>
      </c>
      <c r="AD64" s="80">
        <f t="shared" si="9"/>
        <v>0</v>
      </c>
      <c r="AE64" s="70">
        <f t="shared" si="10"/>
        <v>0</v>
      </c>
      <c r="AH64" s="81" t="str">
        <f>'Section Plan  Hours Tracker'!$J176</f>
        <v/>
      </c>
      <c r="AI64" s="82" t="str">
        <f>'Section Plan  Hours Tracker'!$K176</f>
        <v/>
      </c>
      <c r="AJ64" s="82" t="str">
        <f>'Section Plan  Hours Tracker'!$L176</f>
        <v/>
      </c>
      <c r="AK64" s="83">
        <f t="shared" si="11"/>
        <v>0</v>
      </c>
      <c r="AL64" s="84">
        <f t="shared" si="12"/>
        <v>0</v>
      </c>
      <c r="AM64" s="81"/>
    </row>
    <row r="65">
      <c r="A65" s="9" t="s">
        <v>30</v>
      </c>
      <c r="B65" s="79" t="str">
        <f>'Section Plan  Hours Tracker'!$J27</f>
        <v/>
      </c>
      <c r="C65" s="72" t="str">
        <f>'Section Plan  Hours Tracker'!$K27</f>
        <v/>
      </c>
      <c r="D65" s="72" t="str">
        <f>'Section Plan  Hours Tracker'!$L27</f>
        <v/>
      </c>
      <c r="E65" s="80">
        <f t="shared" si="1"/>
        <v>0</v>
      </c>
      <c r="F65" s="70">
        <f t="shared" si="2"/>
        <v>0</v>
      </c>
      <c r="H65" s="79" t="str">
        <f>'Section Plan  Hours Tracker'!$J57</f>
        <v/>
      </c>
      <c r="I65" s="72" t="str">
        <f>'Section Plan  Hours Tracker'!$K57</f>
        <v/>
      </c>
      <c r="J65" s="72" t="str">
        <f>'Section Plan  Hours Tracker'!$L57</f>
        <v/>
      </c>
      <c r="K65" s="80">
        <f t="shared" si="3"/>
        <v>0</v>
      </c>
      <c r="L65" s="70">
        <f t="shared" si="4"/>
        <v>0</v>
      </c>
      <c r="N65" s="79" t="str">
        <f>'Section Plan  Hours Tracker'!$J87</f>
        <v/>
      </c>
      <c r="O65" s="72" t="str">
        <f>'Section Plan  Hours Tracker'!$K87</f>
        <v/>
      </c>
      <c r="P65" s="72" t="str">
        <f>'Section Plan  Hours Tracker'!$L87</f>
        <v/>
      </c>
      <c r="Q65" s="80">
        <f t="shared" si="5"/>
        <v>0</v>
      </c>
      <c r="R65" s="70">
        <f t="shared" si="6"/>
        <v>0</v>
      </c>
      <c r="T65" s="79" t="str">
        <f>'Section Plan  Hours Tracker'!$J117</f>
        <v/>
      </c>
      <c r="U65" s="72" t="str">
        <f>'Section Plan  Hours Tracker'!$K117</f>
        <v/>
      </c>
      <c r="V65" s="72" t="str">
        <f>'Section Plan  Hours Tracker'!$L117</f>
        <v/>
      </c>
      <c r="W65" s="80">
        <f t="shared" si="7"/>
        <v>0</v>
      </c>
      <c r="X65" s="70">
        <f t="shared" si="8"/>
        <v>0</v>
      </c>
      <c r="AA65" s="79" t="str">
        <f>'Section Plan  Hours Tracker'!$J147</f>
        <v/>
      </c>
      <c r="AB65" s="72" t="str">
        <f>'Section Plan  Hours Tracker'!$K147</f>
        <v/>
      </c>
      <c r="AC65" s="72" t="str">
        <f>'Section Plan  Hours Tracker'!$L147</f>
        <v/>
      </c>
      <c r="AD65" s="80">
        <f t="shared" si="9"/>
        <v>0</v>
      </c>
      <c r="AE65" s="70">
        <f t="shared" si="10"/>
        <v>0</v>
      </c>
      <c r="AH65" s="81" t="str">
        <f>'Section Plan  Hours Tracker'!$J177</f>
        <v/>
      </c>
      <c r="AI65" s="82" t="str">
        <f>'Section Plan  Hours Tracker'!$K177</f>
        <v/>
      </c>
      <c r="AJ65" s="82" t="str">
        <f>'Section Plan  Hours Tracker'!$L177</f>
        <v/>
      </c>
      <c r="AK65" s="83">
        <f t="shared" si="11"/>
        <v>0</v>
      </c>
      <c r="AL65" s="84">
        <f t="shared" si="12"/>
        <v>0</v>
      </c>
      <c r="AM65" s="81"/>
    </row>
    <row r="66">
      <c r="A66" s="9" t="s">
        <v>30</v>
      </c>
      <c r="B66" s="79" t="str">
        <f>'Section Plan  Hours Tracker'!$J28</f>
        <v/>
      </c>
      <c r="C66" s="72" t="str">
        <f>'Section Plan  Hours Tracker'!$K28</f>
        <v/>
      </c>
      <c r="D66" s="72" t="str">
        <f>'Section Plan  Hours Tracker'!$L28</f>
        <v/>
      </c>
      <c r="E66" s="80">
        <f t="shared" si="1"/>
        <v>0</v>
      </c>
      <c r="F66" s="70">
        <f t="shared" si="2"/>
        <v>0</v>
      </c>
      <c r="H66" s="79" t="str">
        <f>'Section Plan  Hours Tracker'!$J58</f>
        <v/>
      </c>
      <c r="I66" s="72" t="str">
        <f>'Section Plan  Hours Tracker'!$K58</f>
        <v/>
      </c>
      <c r="J66" s="72" t="str">
        <f>'Section Plan  Hours Tracker'!$L58</f>
        <v/>
      </c>
      <c r="K66" s="80">
        <f t="shared" si="3"/>
        <v>0</v>
      </c>
      <c r="L66" s="70">
        <f t="shared" si="4"/>
        <v>0</v>
      </c>
      <c r="N66" s="79" t="str">
        <f>'Section Plan  Hours Tracker'!$J88</f>
        <v/>
      </c>
      <c r="O66" s="72" t="str">
        <f>'Section Plan  Hours Tracker'!$K88</f>
        <v/>
      </c>
      <c r="P66" s="72" t="str">
        <f>'Section Plan  Hours Tracker'!$L88</f>
        <v/>
      </c>
      <c r="Q66" s="80">
        <f t="shared" si="5"/>
        <v>0</v>
      </c>
      <c r="R66" s="70">
        <f t="shared" si="6"/>
        <v>0</v>
      </c>
      <c r="T66" s="79" t="str">
        <f>'Section Plan  Hours Tracker'!$J118</f>
        <v/>
      </c>
      <c r="U66" s="72" t="str">
        <f>'Section Plan  Hours Tracker'!$K118</f>
        <v/>
      </c>
      <c r="V66" s="72" t="str">
        <f>'Section Plan  Hours Tracker'!$L118</f>
        <v/>
      </c>
      <c r="W66" s="80">
        <f t="shared" si="7"/>
        <v>0</v>
      </c>
      <c r="X66" s="70">
        <f t="shared" si="8"/>
        <v>0</v>
      </c>
      <c r="AA66" s="79" t="str">
        <f>'Section Plan  Hours Tracker'!$J148</f>
        <v/>
      </c>
      <c r="AB66" s="72" t="str">
        <f>'Section Plan  Hours Tracker'!$K148</f>
        <v/>
      </c>
      <c r="AC66" s="72" t="str">
        <f>'Section Plan  Hours Tracker'!$L148</f>
        <v/>
      </c>
      <c r="AD66" s="80">
        <f t="shared" si="9"/>
        <v>0</v>
      </c>
      <c r="AE66" s="70">
        <f t="shared" si="10"/>
        <v>0</v>
      </c>
      <c r="AH66" s="81" t="str">
        <f>'Section Plan  Hours Tracker'!$J178</f>
        <v/>
      </c>
      <c r="AI66" s="82" t="str">
        <f>'Section Plan  Hours Tracker'!$K178</f>
        <v/>
      </c>
      <c r="AJ66" s="82" t="str">
        <f>'Section Plan  Hours Tracker'!$L178</f>
        <v/>
      </c>
      <c r="AK66" s="83">
        <f t="shared" si="11"/>
        <v>0</v>
      </c>
      <c r="AL66" s="84">
        <f t="shared" si="12"/>
        <v>0</v>
      </c>
      <c r="AM66" s="81"/>
    </row>
    <row r="67">
      <c r="A67" s="9" t="s">
        <v>30</v>
      </c>
      <c r="B67" s="79" t="str">
        <f>'Section Plan  Hours Tracker'!$J29</f>
        <v/>
      </c>
      <c r="C67" s="72" t="str">
        <f>'Section Plan  Hours Tracker'!$K29</f>
        <v/>
      </c>
      <c r="D67" s="72" t="str">
        <f>'Section Plan  Hours Tracker'!$L29</f>
        <v/>
      </c>
      <c r="E67" s="80">
        <f t="shared" si="1"/>
        <v>0</v>
      </c>
      <c r="F67" s="70">
        <f t="shared" si="2"/>
        <v>0</v>
      </c>
      <c r="H67" s="79" t="str">
        <f>'Section Plan  Hours Tracker'!$J59</f>
        <v/>
      </c>
      <c r="I67" s="72" t="str">
        <f>'Section Plan  Hours Tracker'!$K59</f>
        <v/>
      </c>
      <c r="J67" s="72" t="str">
        <f>'Section Plan  Hours Tracker'!$L59</f>
        <v/>
      </c>
      <c r="K67" s="80">
        <f t="shared" si="3"/>
        <v>0</v>
      </c>
      <c r="L67" s="70">
        <f t="shared" si="4"/>
        <v>0</v>
      </c>
      <c r="N67" s="79" t="str">
        <f>'Section Plan  Hours Tracker'!$J89</f>
        <v/>
      </c>
      <c r="O67" s="72" t="str">
        <f>'Section Plan  Hours Tracker'!$K89</f>
        <v/>
      </c>
      <c r="P67" s="72" t="str">
        <f>'Section Plan  Hours Tracker'!$L89</f>
        <v/>
      </c>
      <c r="Q67" s="80">
        <f t="shared" si="5"/>
        <v>0</v>
      </c>
      <c r="R67" s="70">
        <f t="shared" si="6"/>
        <v>0</v>
      </c>
      <c r="T67" s="79" t="str">
        <f>'Section Plan  Hours Tracker'!$J119</f>
        <v/>
      </c>
      <c r="U67" s="72" t="str">
        <f>'Section Plan  Hours Tracker'!$K119</f>
        <v/>
      </c>
      <c r="V67" s="72" t="str">
        <f>'Section Plan  Hours Tracker'!$L119</f>
        <v/>
      </c>
      <c r="W67" s="80">
        <f t="shared" si="7"/>
        <v>0</v>
      </c>
      <c r="X67" s="70">
        <f t="shared" si="8"/>
        <v>0</v>
      </c>
      <c r="AA67" s="79" t="str">
        <f>'Section Plan  Hours Tracker'!$J149</f>
        <v/>
      </c>
      <c r="AB67" s="72" t="str">
        <f>'Section Plan  Hours Tracker'!$K149</f>
        <v/>
      </c>
      <c r="AC67" s="72" t="str">
        <f>'Section Plan  Hours Tracker'!$L149</f>
        <v/>
      </c>
      <c r="AD67" s="80">
        <f t="shared" si="9"/>
        <v>0</v>
      </c>
      <c r="AE67" s="70">
        <f t="shared" si="10"/>
        <v>0</v>
      </c>
      <c r="AH67" s="81" t="str">
        <f>'Section Plan  Hours Tracker'!$J179</f>
        <v/>
      </c>
      <c r="AI67" s="82" t="str">
        <f>'Section Plan  Hours Tracker'!$K179</f>
        <v/>
      </c>
      <c r="AJ67" s="82" t="str">
        <f>'Section Plan  Hours Tracker'!$L179</f>
        <v/>
      </c>
      <c r="AK67" s="83">
        <f t="shared" si="11"/>
        <v>0</v>
      </c>
      <c r="AL67" s="84">
        <f t="shared" si="12"/>
        <v>0</v>
      </c>
      <c r="AM67" s="81"/>
    </row>
    <row r="68">
      <c r="A68" s="9" t="s">
        <v>30</v>
      </c>
      <c r="B68" s="79" t="str">
        <f>'Section Plan  Hours Tracker'!$J30</f>
        <v/>
      </c>
      <c r="C68" s="72" t="str">
        <f>'Section Plan  Hours Tracker'!$K30</f>
        <v/>
      </c>
      <c r="D68" s="72" t="str">
        <f>'Section Plan  Hours Tracker'!$L30</f>
        <v/>
      </c>
      <c r="E68" s="80">
        <f t="shared" si="1"/>
        <v>0</v>
      </c>
      <c r="F68" s="70">
        <f t="shared" si="2"/>
        <v>0</v>
      </c>
      <c r="H68" s="79" t="str">
        <f>'Section Plan  Hours Tracker'!$J60</f>
        <v/>
      </c>
      <c r="I68" s="72" t="str">
        <f>'Section Plan  Hours Tracker'!$K60</f>
        <v/>
      </c>
      <c r="J68" s="72" t="str">
        <f>'Section Plan  Hours Tracker'!$L60</f>
        <v/>
      </c>
      <c r="K68" s="80">
        <f t="shared" si="3"/>
        <v>0</v>
      </c>
      <c r="L68" s="70">
        <f t="shared" si="4"/>
        <v>0</v>
      </c>
      <c r="N68" s="79" t="str">
        <f>'Section Plan  Hours Tracker'!$J90</f>
        <v/>
      </c>
      <c r="O68" s="72" t="str">
        <f>'Section Plan  Hours Tracker'!$K90</f>
        <v/>
      </c>
      <c r="P68" s="72" t="str">
        <f>'Section Plan  Hours Tracker'!$L90</f>
        <v/>
      </c>
      <c r="Q68" s="80">
        <f t="shared" si="5"/>
        <v>0</v>
      </c>
      <c r="R68" s="70">
        <f t="shared" si="6"/>
        <v>0</v>
      </c>
      <c r="T68" s="79" t="str">
        <f>'Section Plan  Hours Tracker'!$J120</f>
        <v/>
      </c>
      <c r="U68" s="72" t="str">
        <f>'Section Plan  Hours Tracker'!$K120</f>
        <v/>
      </c>
      <c r="V68" s="72" t="str">
        <f>'Section Plan  Hours Tracker'!$L120</f>
        <v/>
      </c>
      <c r="W68" s="80">
        <f t="shared" si="7"/>
        <v>0</v>
      </c>
      <c r="X68" s="70">
        <f t="shared" si="8"/>
        <v>0</v>
      </c>
      <c r="AA68" s="79" t="str">
        <f>'Section Plan  Hours Tracker'!$J150</f>
        <v/>
      </c>
      <c r="AB68" s="72" t="str">
        <f>'Section Plan  Hours Tracker'!$K150</f>
        <v/>
      </c>
      <c r="AC68" s="72" t="str">
        <f>'Section Plan  Hours Tracker'!$L150</f>
        <v/>
      </c>
      <c r="AD68" s="80">
        <f t="shared" si="9"/>
        <v>0</v>
      </c>
      <c r="AE68" s="70">
        <f t="shared" si="10"/>
        <v>0</v>
      </c>
      <c r="AH68" s="81" t="str">
        <f>'Section Plan  Hours Tracker'!$J180</f>
        <v/>
      </c>
      <c r="AI68" s="82" t="str">
        <f>'Section Plan  Hours Tracker'!$K180</f>
        <v/>
      </c>
      <c r="AJ68" s="82" t="str">
        <f>'Section Plan  Hours Tracker'!$L180</f>
        <v/>
      </c>
      <c r="AK68" s="83">
        <f t="shared" si="11"/>
        <v>0</v>
      </c>
      <c r="AL68" s="84">
        <f t="shared" si="12"/>
        <v>0</v>
      </c>
      <c r="AM68" s="81"/>
    </row>
    <row r="69">
      <c r="A69" s="9" t="s">
        <v>30</v>
      </c>
      <c r="B69" s="79" t="str">
        <f>'Section Plan  Hours Tracker'!$J31</f>
        <v/>
      </c>
      <c r="C69" s="72" t="str">
        <f>'Section Plan  Hours Tracker'!$K31</f>
        <v/>
      </c>
      <c r="D69" s="72" t="str">
        <f>'Section Plan  Hours Tracker'!$L31</f>
        <v/>
      </c>
      <c r="E69" s="80">
        <f t="shared" si="1"/>
        <v>0</v>
      </c>
      <c r="F69" s="70">
        <f t="shared" si="2"/>
        <v>0</v>
      </c>
      <c r="H69" s="79" t="str">
        <f>'Section Plan  Hours Tracker'!$J61</f>
        <v/>
      </c>
      <c r="I69" s="72" t="str">
        <f>'Section Plan  Hours Tracker'!$K61</f>
        <v/>
      </c>
      <c r="J69" s="72" t="str">
        <f>'Section Plan  Hours Tracker'!$L61</f>
        <v/>
      </c>
      <c r="K69" s="80">
        <f t="shared" si="3"/>
        <v>0</v>
      </c>
      <c r="L69" s="70">
        <f t="shared" si="4"/>
        <v>0</v>
      </c>
      <c r="N69" s="79" t="str">
        <f>'Section Plan  Hours Tracker'!$J91</f>
        <v/>
      </c>
      <c r="O69" s="72" t="str">
        <f>'Section Plan  Hours Tracker'!$K91</f>
        <v/>
      </c>
      <c r="P69" s="72" t="str">
        <f>'Section Plan  Hours Tracker'!$L91</f>
        <v/>
      </c>
      <c r="Q69" s="80">
        <f t="shared" si="5"/>
        <v>0</v>
      </c>
      <c r="R69" s="70">
        <f t="shared" si="6"/>
        <v>0</v>
      </c>
      <c r="T69" s="79" t="str">
        <f>'Section Plan  Hours Tracker'!$J121</f>
        <v/>
      </c>
      <c r="U69" s="72" t="str">
        <f>'Section Plan  Hours Tracker'!$K121</f>
        <v/>
      </c>
      <c r="V69" s="72" t="str">
        <f>'Section Plan  Hours Tracker'!$L121</f>
        <v/>
      </c>
      <c r="W69" s="80">
        <f t="shared" si="7"/>
        <v>0</v>
      </c>
      <c r="X69" s="70">
        <f t="shared" si="8"/>
        <v>0</v>
      </c>
      <c r="AA69" s="79" t="str">
        <f>'Section Plan  Hours Tracker'!$J151</f>
        <v/>
      </c>
      <c r="AB69" s="72" t="str">
        <f>'Section Plan  Hours Tracker'!$K151</f>
        <v/>
      </c>
      <c r="AC69" s="72" t="str">
        <f>'Section Plan  Hours Tracker'!$L151</f>
        <v/>
      </c>
      <c r="AD69" s="80">
        <f t="shared" si="9"/>
        <v>0</v>
      </c>
      <c r="AE69" s="70">
        <f t="shared" si="10"/>
        <v>0</v>
      </c>
      <c r="AH69" s="81" t="str">
        <f>'Section Plan  Hours Tracker'!$J181</f>
        <v/>
      </c>
      <c r="AI69" s="82" t="str">
        <f>'Section Plan  Hours Tracker'!$K181</f>
        <v/>
      </c>
      <c r="AJ69" s="82" t="str">
        <f>'Section Plan  Hours Tracker'!$L181</f>
        <v/>
      </c>
      <c r="AK69" s="83">
        <f t="shared" si="11"/>
        <v>0</v>
      </c>
      <c r="AL69" s="84">
        <f t="shared" si="12"/>
        <v>0</v>
      </c>
      <c r="AM69" s="81"/>
    </row>
    <row r="70">
      <c r="A70" s="9" t="s">
        <v>30</v>
      </c>
      <c r="B70" s="79" t="str">
        <f>'Section Plan  Hours Tracker'!$J32</f>
        <v/>
      </c>
      <c r="C70" s="72" t="str">
        <f>'Section Plan  Hours Tracker'!$K32</f>
        <v/>
      </c>
      <c r="D70" s="72" t="str">
        <f>'Section Plan  Hours Tracker'!$L32</f>
        <v/>
      </c>
      <c r="E70" s="80">
        <f t="shared" si="1"/>
        <v>0</v>
      </c>
      <c r="F70" s="70">
        <f t="shared" si="2"/>
        <v>0</v>
      </c>
      <c r="H70" s="79" t="str">
        <f>'Section Plan  Hours Tracker'!$J62</f>
        <v/>
      </c>
      <c r="I70" s="72" t="str">
        <f>'Section Plan  Hours Tracker'!$K62</f>
        <v/>
      </c>
      <c r="J70" s="72" t="str">
        <f>'Section Plan  Hours Tracker'!$L62</f>
        <v/>
      </c>
      <c r="K70" s="80">
        <f t="shared" si="3"/>
        <v>0</v>
      </c>
      <c r="L70" s="70">
        <f t="shared" si="4"/>
        <v>0</v>
      </c>
      <c r="N70" s="79" t="str">
        <f>'Section Plan  Hours Tracker'!$J92</f>
        <v/>
      </c>
      <c r="O70" s="72" t="str">
        <f>'Section Plan  Hours Tracker'!$K92</f>
        <v/>
      </c>
      <c r="P70" s="72" t="str">
        <f>'Section Plan  Hours Tracker'!$L92</f>
        <v/>
      </c>
      <c r="Q70" s="80">
        <f t="shared" si="5"/>
        <v>0</v>
      </c>
      <c r="R70" s="70">
        <f t="shared" si="6"/>
        <v>0</v>
      </c>
      <c r="T70" s="79" t="str">
        <f>'Section Plan  Hours Tracker'!$J122</f>
        <v/>
      </c>
      <c r="U70" s="72" t="str">
        <f>'Section Plan  Hours Tracker'!$K122</f>
        <v/>
      </c>
      <c r="V70" s="72" t="str">
        <f>'Section Plan  Hours Tracker'!$L122</f>
        <v/>
      </c>
      <c r="W70" s="80">
        <f t="shared" si="7"/>
        <v>0</v>
      </c>
      <c r="X70" s="70">
        <f t="shared" si="8"/>
        <v>0</v>
      </c>
      <c r="AA70" s="79" t="str">
        <f>'Section Plan  Hours Tracker'!$J152</f>
        <v/>
      </c>
      <c r="AB70" s="72" t="str">
        <f>'Section Plan  Hours Tracker'!$K152</f>
        <v/>
      </c>
      <c r="AC70" s="72" t="str">
        <f>'Section Plan  Hours Tracker'!$L152</f>
        <v/>
      </c>
      <c r="AD70" s="80">
        <f t="shared" si="9"/>
        <v>0</v>
      </c>
      <c r="AE70" s="70">
        <f t="shared" si="10"/>
        <v>0</v>
      </c>
      <c r="AH70" s="81" t="str">
        <f>'Section Plan  Hours Tracker'!$J182</f>
        <v/>
      </c>
      <c r="AI70" s="82" t="str">
        <f>'Section Plan  Hours Tracker'!$K182</f>
        <v/>
      </c>
      <c r="AJ70" s="82" t="str">
        <f>'Section Plan  Hours Tracker'!$L182</f>
        <v/>
      </c>
      <c r="AK70" s="83">
        <f t="shared" si="11"/>
        <v>0</v>
      </c>
      <c r="AL70" s="84">
        <f t="shared" si="12"/>
        <v>0</v>
      </c>
      <c r="AM70" s="81"/>
    </row>
    <row r="71">
      <c r="A71" s="9" t="s">
        <v>30</v>
      </c>
      <c r="B71" s="79" t="str">
        <f>'Section Plan  Hours Tracker'!$J33</f>
        <v/>
      </c>
      <c r="C71" s="72" t="str">
        <f>'Section Plan  Hours Tracker'!$K33</f>
        <v/>
      </c>
      <c r="D71" s="72" t="str">
        <f>'Section Plan  Hours Tracker'!$L33</f>
        <v/>
      </c>
      <c r="E71" s="80">
        <f t="shared" si="1"/>
        <v>0</v>
      </c>
      <c r="F71" s="70">
        <f t="shared" si="2"/>
        <v>0</v>
      </c>
      <c r="H71" s="79" t="str">
        <f>'Section Plan  Hours Tracker'!$J63</f>
        <v/>
      </c>
      <c r="I71" s="72" t="str">
        <f>'Section Plan  Hours Tracker'!$K63</f>
        <v/>
      </c>
      <c r="J71" s="72" t="str">
        <f>'Section Plan  Hours Tracker'!$L63</f>
        <v/>
      </c>
      <c r="K71" s="80">
        <f t="shared" si="3"/>
        <v>0</v>
      </c>
      <c r="L71" s="70">
        <f t="shared" si="4"/>
        <v>0</v>
      </c>
      <c r="N71" s="79" t="str">
        <f>'Section Plan  Hours Tracker'!$J93</f>
        <v/>
      </c>
      <c r="O71" s="72" t="str">
        <f>'Section Plan  Hours Tracker'!$K93</f>
        <v/>
      </c>
      <c r="P71" s="72" t="str">
        <f>'Section Plan  Hours Tracker'!$L93</f>
        <v/>
      </c>
      <c r="Q71" s="80">
        <f t="shared" si="5"/>
        <v>0</v>
      </c>
      <c r="R71" s="70">
        <f t="shared" si="6"/>
        <v>0</v>
      </c>
      <c r="T71" s="79" t="str">
        <f>'Section Plan  Hours Tracker'!$J123</f>
        <v/>
      </c>
      <c r="U71" s="72" t="str">
        <f>'Section Plan  Hours Tracker'!$K123</f>
        <v/>
      </c>
      <c r="V71" s="72" t="str">
        <f>'Section Plan  Hours Tracker'!$L123</f>
        <v/>
      </c>
      <c r="W71" s="80">
        <f t="shared" si="7"/>
        <v>0</v>
      </c>
      <c r="X71" s="70">
        <f t="shared" si="8"/>
        <v>0</v>
      </c>
      <c r="AA71" s="79" t="str">
        <f>'Section Plan  Hours Tracker'!$J153</f>
        <v/>
      </c>
      <c r="AB71" s="72" t="str">
        <f>'Section Plan  Hours Tracker'!$K153</f>
        <v/>
      </c>
      <c r="AC71" s="72" t="str">
        <f>'Section Plan  Hours Tracker'!$L153</f>
        <v/>
      </c>
      <c r="AD71" s="80">
        <f t="shared" si="9"/>
        <v>0</v>
      </c>
      <c r="AE71" s="70">
        <f t="shared" si="10"/>
        <v>0</v>
      </c>
      <c r="AH71" s="81" t="str">
        <f>'Section Plan  Hours Tracker'!$J183</f>
        <v/>
      </c>
      <c r="AI71" s="82" t="str">
        <f>'Section Plan  Hours Tracker'!$K183</f>
        <v/>
      </c>
      <c r="AJ71" s="82" t="str">
        <f>'Section Plan  Hours Tracker'!$L183</f>
        <v/>
      </c>
      <c r="AK71" s="83">
        <f t="shared" si="11"/>
        <v>0</v>
      </c>
      <c r="AL71" s="84">
        <f t="shared" si="12"/>
        <v>0</v>
      </c>
      <c r="AM71" s="81"/>
    </row>
    <row r="72">
      <c r="A72" s="9" t="s">
        <v>31</v>
      </c>
      <c r="B72" s="79" t="str">
        <f>'Section Plan  Hours Tracker'!$M11</f>
        <v>Nathalia</v>
      </c>
      <c r="C72" s="72">
        <f>'Section Plan  Hours Tracker'!$N11</f>
        <v>0.5</v>
      </c>
      <c r="D72" s="72">
        <f>'Section Plan  Hours Tracker'!$O11</f>
        <v>0</v>
      </c>
      <c r="E72" s="80">
        <f t="shared" si="1"/>
        <v>0.5</v>
      </c>
      <c r="F72" s="70">
        <f t="shared" si="2"/>
        <v>12</v>
      </c>
      <c r="H72" s="79" t="str">
        <f>'Section Plan  Hours Tracker'!$M41</f>
        <v/>
      </c>
      <c r="I72" s="72" t="str">
        <f>'Section Plan  Hours Tracker'!$N41</f>
        <v/>
      </c>
      <c r="J72" s="72" t="str">
        <f>'Section Plan  Hours Tracker'!$O41</f>
        <v/>
      </c>
      <c r="K72" s="80">
        <f t="shared" si="3"/>
        <v>0</v>
      </c>
      <c r="L72" s="70">
        <f t="shared" si="4"/>
        <v>0</v>
      </c>
      <c r="N72" s="79" t="str">
        <f>'Section Plan  Hours Tracker'!$M71</f>
        <v/>
      </c>
      <c r="O72" s="72" t="str">
        <f>'Section Plan  Hours Tracker'!$N71</f>
        <v/>
      </c>
      <c r="P72" s="72" t="str">
        <f>'Section Plan  Hours Tracker'!$O71</f>
        <v/>
      </c>
      <c r="Q72" s="80">
        <f t="shared" si="5"/>
        <v>0</v>
      </c>
      <c r="R72" s="70">
        <f t="shared" si="6"/>
        <v>0</v>
      </c>
      <c r="T72" s="79" t="str">
        <f>'Section Plan  Hours Tracker'!$M101</f>
        <v/>
      </c>
      <c r="U72" s="72" t="str">
        <f>'Section Plan  Hours Tracker'!$N101</f>
        <v/>
      </c>
      <c r="V72" s="72" t="str">
        <f>'Section Plan  Hours Tracker'!$O101</f>
        <v/>
      </c>
      <c r="W72" s="80">
        <f t="shared" si="7"/>
        <v>0</v>
      </c>
      <c r="X72" s="70">
        <f t="shared" si="8"/>
        <v>0</v>
      </c>
      <c r="AA72" s="79" t="str">
        <f>'Section Plan  Hours Tracker'!$M131</f>
        <v/>
      </c>
      <c r="AB72" s="72" t="str">
        <f>'Section Plan  Hours Tracker'!$N131</f>
        <v/>
      </c>
      <c r="AC72" s="72" t="str">
        <f>'Section Plan  Hours Tracker'!$O131</f>
        <v/>
      </c>
      <c r="AD72" s="80">
        <f t="shared" si="9"/>
        <v>0</v>
      </c>
      <c r="AE72" s="70">
        <f t="shared" si="10"/>
        <v>0</v>
      </c>
      <c r="AH72" s="81" t="str">
        <f>'Section Plan  Hours Tracker'!$M161</f>
        <v/>
      </c>
      <c r="AI72" s="82" t="str">
        <f>'Section Plan  Hours Tracker'!$N161</f>
        <v/>
      </c>
      <c r="AJ72" s="82" t="str">
        <f>'Section Plan  Hours Tracker'!$O161</f>
        <v/>
      </c>
      <c r="AK72" s="83">
        <f t="shared" si="11"/>
        <v>0</v>
      </c>
      <c r="AL72" s="84">
        <f t="shared" si="12"/>
        <v>0</v>
      </c>
      <c r="AM72" s="81"/>
    </row>
    <row r="73">
      <c r="A73" s="9" t="s">
        <v>31</v>
      </c>
      <c r="B73" s="79" t="str">
        <f>'Section Plan  Hours Tracker'!$M12</f>
        <v>James</v>
      </c>
      <c r="C73" s="72">
        <f>'Section Plan  Hours Tracker'!$N12</f>
        <v>0.4583333333</v>
      </c>
      <c r="D73" s="72">
        <f>'Section Plan  Hours Tracker'!$O12</f>
        <v>0.9583333333</v>
      </c>
      <c r="E73" s="80">
        <f t="shared" si="1"/>
        <v>0.5</v>
      </c>
      <c r="F73" s="70">
        <f t="shared" si="2"/>
        <v>12</v>
      </c>
      <c r="H73" s="79" t="str">
        <f>'Section Plan  Hours Tracker'!$M42</f>
        <v/>
      </c>
      <c r="I73" s="72" t="str">
        <f>'Section Plan  Hours Tracker'!$N42</f>
        <v/>
      </c>
      <c r="J73" s="72" t="str">
        <f>'Section Plan  Hours Tracker'!$O42</f>
        <v/>
      </c>
      <c r="K73" s="80">
        <f t="shared" si="3"/>
        <v>0</v>
      </c>
      <c r="L73" s="70">
        <f t="shared" si="4"/>
        <v>0</v>
      </c>
      <c r="N73" s="79" t="str">
        <f>'Section Plan  Hours Tracker'!$M72</f>
        <v/>
      </c>
      <c r="O73" s="72" t="str">
        <f>'Section Plan  Hours Tracker'!$N72</f>
        <v/>
      </c>
      <c r="P73" s="72" t="str">
        <f>'Section Plan  Hours Tracker'!$O72</f>
        <v/>
      </c>
      <c r="Q73" s="80">
        <f t="shared" si="5"/>
        <v>0</v>
      </c>
      <c r="R73" s="70">
        <f t="shared" si="6"/>
        <v>0</v>
      </c>
      <c r="T73" s="79" t="str">
        <f>'Section Plan  Hours Tracker'!$M102</f>
        <v/>
      </c>
      <c r="U73" s="72" t="str">
        <f>'Section Plan  Hours Tracker'!$N102</f>
        <v/>
      </c>
      <c r="V73" s="72" t="str">
        <f>'Section Plan  Hours Tracker'!$O102</f>
        <v/>
      </c>
      <c r="W73" s="80">
        <f t="shared" si="7"/>
        <v>0</v>
      </c>
      <c r="X73" s="70">
        <f t="shared" si="8"/>
        <v>0</v>
      </c>
      <c r="AA73" s="79" t="str">
        <f>'Section Plan  Hours Tracker'!$M132</f>
        <v/>
      </c>
      <c r="AB73" s="72" t="str">
        <f>'Section Plan  Hours Tracker'!$N132</f>
        <v/>
      </c>
      <c r="AC73" s="72" t="str">
        <f>'Section Plan  Hours Tracker'!$O132</f>
        <v/>
      </c>
      <c r="AD73" s="80">
        <f t="shared" si="9"/>
        <v>0</v>
      </c>
      <c r="AE73" s="70">
        <f t="shared" si="10"/>
        <v>0</v>
      </c>
      <c r="AH73" s="81" t="str">
        <f>'Section Plan  Hours Tracker'!$M162</f>
        <v/>
      </c>
      <c r="AI73" s="82" t="str">
        <f>'Section Plan  Hours Tracker'!$N162</f>
        <v/>
      </c>
      <c r="AJ73" s="82" t="str">
        <f>'Section Plan  Hours Tracker'!$O162</f>
        <v/>
      </c>
      <c r="AK73" s="83">
        <f t="shared" si="11"/>
        <v>0</v>
      </c>
      <c r="AL73" s="84">
        <f t="shared" si="12"/>
        <v>0</v>
      </c>
      <c r="AM73" s="81"/>
    </row>
    <row r="74">
      <c r="A74" s="9" t="s">
        <v>31</v>
      </c>
      <c r="B74" s="79" t="str">
        <f>'Section Plan  Hours Tracker'!$M13</f>
        <v>Kaitlyn</v>
      </c>
      <c r="C74" s="72">
        <f>'Section Plan  Hours Tracker'!$N13</f>
        <v>0.4166666667</v>
      </c>
      <c r="D74" s="72">
        <f>'Section Plan  Hours Tracker'!$O13</f>
        <v>0.9166666667</v>
      </c>
      <c r="E74" s="80">
        <f t="shared" si="1"/>
        <v>0.5</v>
      </c>
      <c r="F74" s="70">
        <f t="shared" si="2"/>
        <v>12</v>
      </c>
      <c r="H74" s="79" t="str">
        <f>'Section Plan  Hours Tracker'!$M43</f>
        <v/>
      </c>
      <c r="I74" s="72" t="str">
        <f>'Section Plan  Hours Tracker'!$N43</f>
        <v/>
      </c>
      <c r="J74" s="72" t="str">
        <f>'Section Plan  Hours Tracker'!$O43</f>
        <v/>
      </c>
      <c r="K74" s="80">
        <f t="shared" si="3"/>
        <v>0</v>
      </c>
      <c r="L74" s="70">
        <f t="shared" si="4"/>
        <v>0</v>
      </c>
      <c r="N74" s="79" t="str">
        <f>'Section Plan  Hours Tracker'!$M73</f>
        <v/>
      </c>
      <c r="O74" s="72" t="str">
        <f>'Section Plan  Hours Tracker'!$N73</f>
        <v/>
      </c>
      <c r="P74" s="72" t="str">
        <f>'Section Plan  Hours Tracker'!$O73</f>
        <v/>
      </c>
      <c r="Q74" s="80">
        <f t="shared" si="5"/>
        <v>0</v>
      </c>
      <c r="R74" s="70">
        <f t="shared" si="6"/>
        <v>0</v>
      </c>
      <c r="T74" s="79" t="str">
        <f>'Section Plan  Hours Tracker'!$M103</f>
        <v/>
      </c>
      <c r="U74" s="72" t="str">
        <f>'Section Plan  Hours Tracker'!$N103</f>
        <v/>
      </c>
      <c r="V74" s="72" t="str">
        <f>'Section Plan  Hours Tracker'!$O103</f>
        <v/>
      </c>
      <c r="W74" s="80">
        <f t="shared" si="7"/>
        <v>0</v>
      </c>
      <c r="X74" s="70">
        <f t="shared" si="8"/>
        <v>0</v>
      </c>
      <c r="AA74" s="79" t="str">
        <f>'Section Plan  Hours Tracker'!$M133</f>
        <v/>
      </c>
      <c r="AB74" s="72" t="str">
        <f>'Section Plan  Hours Tracker'!$N133</f>
        <v/>
      </c>
      <c r="AC74" s="72" t="str">
        <f>'Section Plan  Hours Tracker'!$O133</f>
        <v/>
      </c>
      <c r="AD74" s="80">
        <f t="shared" si="9"/>
        <v>0</v>
      </c>
      <c r="AE74" s="70">
        <f t="shared" si="10"/>
        <v>0</v>
      </c>
      <c r="AH74" s="81" t="str">
        <f>'Section Plan  Hours Tracker'!$M163</f>
        <v/>
      </c>
      <c r="AI74" s="82" t="str">
        <f>'Section Plan  Hours Tracker'!$N163</f>
        <v/>
      </c>
      <c r="AJ74" s="82" t="str">
        <f>'Section Plan  Hours Tracker'!$O163</f>
        <v/>
      </c>
      <c r="AK74" s="83">
        <f t="shared" si="11"/>
        <v>0</v>
      </c>
      <c r="AL74" s="84">
        <f t="shared" si="12"/>
        <v>0</v>
      </c>
      <c r="AM74" s="81"/>
    </row>
    <row r="75">
      <c r="A75" s="9" t="s">
        <v>31</v>
      </c>
      <c r="B75" s="79" t="str">
        <f>'Section Plan  Hours Tracker'!$M14</f>
        <v/>
      </c>
      <c r="C75" s="72" t="str">
        <f>'Section Plan  Hours Tracker'!$N14</f>
        <v/>
      </c>
      <c r="D75" s="72" t="str">
        <f>'Section Plan  Hours Tracker'!$O14</f>
        <v/>
      </c>
      <c r="E75" s="80">
        <f t="shared" si="1"/>
        <v>0</v>
      </c>
      <c r="F75" s="70">
        <f t="shared" si="2"/>
        <v>0</v>
      </c>
      <c r="H75" s="79" t="str">
        <f>'Section Plan  Hours Tracker'!$M44</f>
        <v/>
      </c>
      <c r="I75" s="72" t="str">
        <f>'Section Plan  Hours Tracker'!$N44</f>
        <v/>
      </c>
      <c r="J75" s="72" t="str">
        <f>'Section Plan  Hours Tracker'!$O44</f>
        <v/>
      </c>
      <c r="K75" s="80">
        <f t="shared" si="3"/>
        <v>0</v>
      </c>
      <c r="L75" s="70">
        <f t="shared" si="4"/>
        <v>0</v>
      </c>
      <c r="N75" s="79" t="str">
        <f>'Section Plan  Hours Tracker'!$M74</f>
        <v/>
      </c>
      <c r="O75" s="72" t="str">
        <f>'Section Plan  Hours Tracker'!$N74</f>
        <v/>
      </c>
      <c r="P75" s="72" t="str">
        <f>'Section Plan  Hours Tracker'!$O74</f>
        <v/>
      </c>
      <c r="Q75" s="80">
        <f t="shared" si="5"/>
        <v>0</v>
      </c>
      <c r="R75" s="70">
        <f t="shared" si="6"/>
        <v>0</v>
      </c>
      <c r="T75" s="79" t="str">
        <f>'Section Plan  Hours Tracker'!$M104</f>
        <v/>
      </c>
      <c r="U75" s="72" t="str">
        <f>'Section Plan  Hours Tracker'!$N104</f>
        <v/>
      </c>
      <c r="V75" s="72" t="str">
        <f>'Section Plan  Hours Tracker'!$O104</f>
        <v/>
      </c>
      <c r="W75" s="80">
        <f t="shared" si="7"/>
        <v>0</v>
      </c>
      <c r="X75" s="70">
        <f t="shared" si="8"/>
        <v>0</v>
      </c>
      <c r="AA75" s="79" t="str">
        <f>'Section Plan  Hours Tracker'!$M134</f>
        <v/>
      </c>
      <c r="AB75" s="72" t="str">
        <f>'Section Plan  Hours Tracker'!$N134</f>
        <v/>
      </c>
      <c r="AC75" s="72" t="str">
        <f>'Section Plan  Hours Tracker'!$O134</f>
        <v/>
      </c>
      <c r="AD75" s="80">
        <f t="shared" si="9"/>
        <v>0</v>
      </c>
      <c r="AE75" s="70">
        <f t="shared" si="10"/>
        <v>0</v>
      </c>
      <c r="AH75" s="81" t="str">
        <f>'Section Plan  Hours Tracker'!$M164</f>
        <v/>
      </c>
      <c r="AI75" s="82" t="str">
        <f>'Section Plan  Hours Tracker'!$N164</f>
        <v/>
      </c>
      <c r="AJ75" s="82" t="str">
        <f>'Section Plan  Hours Tracker'!$O164</f>
        <v/>
      </c>
      <c r="AK75" s="83">
        <f t="shared" si="11"/>
        <v>0</v>
      </c>
      <c r="AL75" s="84">
        <f t="shared" si="12"/>
        <v>0</v>
      </c>
      <c r="AM75" s="81"/>
    </row>
    <row r="76">
      <c r="A76" s="9" t="s">
        <v>31</v>
      </c>
      <c r="B76" s="79" t="str">
        <f>'Section Plan  Hours Tracker'!$M15</f>
        <v/>
      </c>
      <c r="C76" s="72" t="str">
        <f>'Section Plan  Hours Tracker'!$N15</f>
        <v/>
      </c>
      <c r="D76" s="72" t="str">
        <f>'Section Plan  Hours Tracker'!$O15</f>
        <v/>
      </c>
      <c r="E76" s="80">
        <f t="shared" si="1"/>
        <v>0</v>
      </c>
      <c r="F76" s="70">
        <f t="shared" si="2"/>
        <v>0</v>
      </c>
      <c r="H76" s="79" t="str">
        <f>'Section Plan  Hours Tracker'!$M45</f>
        <v/>
      </c>
      <c r="I76" s="72" t="str">
        <f>'Section Plan  Hours Tracker'!$N45</f>
        <v/>
      </c>
      <c r="J76" s="72" t="str">
        <f>'Section Plan  Hours Tracker'!$O45</f>
        <v/>
      </c>
      <c r="K76" s="80">
        <f t="shared" si="3"/>
        <v>0</v>
      </c>
      <c r="L76" s="70">
        <f t="shared" si="4"/>
        <v>0</v>
      </c>
      <c r="N76" s="79" t="str">
        <f>'Section Plan  Hours Tracker'!$M75</f>
        <v/>
      </c>
      <c r="O76" s="72" t="str">
        <f>'Section Plan  Hours Tracker'!$N75</f>
        <v/>
      </c>
      <c r="P76" s="72" t="str">
        <f>'Section Plan  Hours Tracker'!$O75</f>
        <v/>
      </c>
      <c r="Q76" s="80">
        <f t="shared" si="5"/>
        <v>0</v>
      </c>
      <c r="R76" s="70">
        <f t="shared" si="6"/>
        <v>0</v>
      </c>
      <c r="T76" s="79" t="str">
        <f>'Section Plan  Hours Tracker'!$M105</f>
        <v/>
      </c>
      <c r="U76" s="72" t="str">
        <f>'Section Plan  Hours Tracker'!$N105</f>
        <v/>
      </c>
      <c r="V76" s="72" t="str">
        <f>'Section Plan  Hours Tracker'!$O105</f>
        <v/>
      </c>
      <c r="W76" s="80">
        <f t="shared" si="7"/>
        <v>0</v>
      </c>
      <c r="X76" s="70">
        <f t="shared" si="8"/>
        <v>0</v>
      </c>
      <c r="AA76" s="79" t="str">
        <f>'Section Plan  Hours Tracker'!$M135</f>
        <v/>
      </c>
      <c r="AB76" s="72" t="str">
        <f>'Section Plan  Hours Tracker'!$N135</f>
        <v/>
      </c>
      <c r="AC76" s="72" t="str">
        <f>'Section Plan  Hours Tracker'!$O135</f>
        <v/>
      </c>
      <c r="AD76" s="80">
        <f t="shared" si="9"/>
        <v>0</v>
      </c>
      <c r="AE76" s="70">
        <f t="shared" si="10"/>
        <v>0</v>
      </c>
      <c r="AH76" s="81" t="str">
        <f>'Section Plan  Hours Tracker'!$M165</f>
        <v/>
      </c>
      <c r="AI76" s="82" t="str">
        <f>'Section Plan  Hours Tracker'!$N165</f>
        <v/>
      </c>
      <c r="AJ76" s="82" t="str">
        <f>'Section Plan  Hours Tracker'!$O165</f>
        <v/>
      </c>
      <c r="AK76" s="83">
        <f t="shared" si="11"/>
        <v>0</v>
      </c>
      <c r="AL76" s="84">
        <f t="shared" si="12"/>
        <v>0</v>
      </c>
      <c r="AM76" s="81"/>
    </row>
    <row r="77">
      <c r="A77" s="9" t="s">
        <v>31</v>
      </c>
      <c r="B77" s="79" t="str">
        <f>'Section Plan  Hours Tracker'!$M16</f>
        <v/>
      </c>
      <c r="C77" s="72" t="str">
        <f>'Section Plan  Hours Tracker'!$N16</f>
        <v/>
      </c>
      <c r="D77" s="72" t="str">
        <f>'Section Plan  Hours Tracker'!$O16</f>
        <v/>
      </c>
      <c r="E77" s="80">
        <f t="shared" si="1"/>
        <v>0</v>
      </c>
      <c r="F77" s="70">
        <f t="shared" si="2"/>
        <v>0</v>
      </c>
      <c r="H77" s="79" t="str">
        <f>'Section Plan  Hours Tracker'!$M46</f>
        <v/>
      </c>
      <c r="I77" s="72" t="str">
        <f>'Section Plan  Hours Tracker'!$N46</f>
        <v/>
      </c>
      <c r="J77" s="72" t="str">
        <f>'Section Plan  Hours Tracker'!$O46</f>
        <v/>
      </c>
      <c r="K77" s="80">
        <f t="shared" si="3"/>
        <v>0</v>
      </c>
      <c r="L77" s="70">
        <f t="shared" si="4"/>
        <v>0</v>
      </c>
      <c r="N77" s="79" t="str">
        <f>'Section Plan  Hours Tracker'!$M76</f>
        <v/>
      </c>
      <c r="O77" s="72" t="str">
        <f>'Section Plan  Hours Tracker'!$N76</f>
        <v/>
      </c>
      <c r="P77" s="72" t="str">
        <f>'Section Plan  Hours Tracker'!$O76</f>
        <v/>
      </c>
      <c r="Q77" s="80">
        <f t="shared" si="5"/>
        <v>0</v>
      </c>
      <c r="R77" s="70">
        <f t="shared" si="6"/>
        <v>0</v>
      </c>
      <c r="T77" s="79" t="str">
        <f>'Section Plan  Hours Tracker'!$M106</f>
        <v/>
      </c>
      <c r="U77" s="72" t="str">
        <f>'Section Plan  Hours Tracker'!$N106</f>
        <v/>
      </c>
      <c r="V77" s="72" t="str">
        <f>'Section Plan  Hours Tracker'!$O106</f>
        <v/>
      </c>
      <c r="W77" s="80">
        <f t="shared" si="7"/>
        <v>0</v>
      </c>
      <c r="X77" s="70">
        <f t="shared" si="8"/>
        <v>0</v>
      </c>
      <c r="AA77" s="79" t="str">
        <f>'Section Plan  Hours Tracker'!$M136</f>
        <v/>
      </c>
      <c r="AB77" s="72" t="str">
        <f>'Section Plan  Hours Tracker'!$N136</f>
        <v/>
      </c>
      <c r="AC77" s="72" t="str">
        <f>'Section Plan  Hours Tracker'!$O136</f>
        <v/>
      </c>
      <c r="AD77" s="80">
        <f t="shared" si="9"/>
        <v>0</v>
      </c>
      <c r="AE77" s="70">
        <f t="shared" si="10"/>
        <v>0</v>
      </c>
      <c r="AH77" s="81" t="str">
        <f>'Section Plan  Hours Tracker'!$M166</f>
        <v/>
      </c>
      <c r="AI77" s="82" t="str">
        <f>'Section Plan  Hours Tracker'!$N166</f>
        <v/>
      </c>
      <c r="AJ77" s="82" t="str">
        <f>'Section Plan  Hours Tracker'!$O166</f>
        <v/>
      </c>
      <c r="AK77" s="83">
        <f t="shared" si="11"/>
        <v>0</v>
      </c>
      <c r="AL77" s="84">
        <f t="shared" si="12"/>
        <v>0</v>
      </c>
      <c r="AM77" s="81"/>
    </row>
    <row r="78">
      <c r="A78" s="9" t="s">
        <v>31</v>
      </c>
      <c r="B78" s="79" t="str">
        <f>'Section Plan  Hours Tracker'!$M17</f>
        <v/>
      </c>
      <c r="C78" s="72" t="str">
        <f>'Section Plan  Hours Tracker'!$N17</f>
        <v/>
      </c>
      <c r="D78" s="72" t="str">
        <f>'Section Plan  Hours Tracker'!$O17</f>
        <v/>
      </c>
      <c r="E78" s="80">
        <f t="shared" si="1"/>
        <v>0</v>
      </c>
      <c r="F78" s="70">
        <f t="shared" si="2"/>
        <v>0</v>
      </c>
      <c r="H78" s="79" t="str">
        <f>'Section Plan  Hours Tracker'!$M47</f>
        <v/>
      </c>
      <c r="I78" s="72" t="str">
        <f>'Section Plan  Hours Tracker'!$N47</f>
        <v/>
      </c>
      <c r="J78" s="72" t="str">
        <f>'Section Plan  Hours Tracker'!$O47</f>
        <v/>
      </c>
      <c r="K78" s="80">
        <f t="shared" si="3"/>
        <v>0</v>
      </c>
      <c r="L78" s="70">
        <f t="shared" si="4"/>
        <v>0</v>
      </c>
      <c r="N78" s="79" t="str">
        <f>'Section Plan  Hours Tracker'!$M77</f>
        <v/>
      </c>
      <c r="O78" s="72" t="str">
        <f>'Section Plan  Hours Tracker'!$N77</f>
        <v/>
      </c>
      <c r="P78" s="72" t="str">
        <f>'Section Plan  Hours Tracker'!$O77</f>
        <v/>
      </c>
      <c r="Q78" s="80">
        <f t="shared" si="5"/>
        <v>0</v>
      </c>
      <c r="R78" s="70">
        <f t="shared" si="6"/>
        <v>0</v>
      </c>
      <c r="T78" s="79" t="str">
        <f>'Section Plan  Hours Tracker'!$M107</f>
        <v/>
      </c>
      <c r="U78" s="72" t="str">
        <f>'Section Plan  Hours Tracker'!$N107</f>
        <v/>
      </c>
      <c r="V78" s="72" t="str">
        <f>'Section Plan  Hours Tracker'!$O107</f>
        <v/>
      </c>
      <c r="W78" s="80">
        <f t="shared" si="7"/>
        <v>0</v>
      </c>
      <c r="X78" s="70">
        <f t="shared" si="8"/>
        <v>0</v>
      </c>
      <c r="AA78" s="79" t="str">
        <f>'Section Plan  Hours Tracker'!$M137</f>
        <v/>
      </c>
      <c r="AB78" s="72" t="str">
        <f>'Section Plan  Hours Tracker'!$N137</f>
        <v/>
      </c>
      <c r="AC78" s="72" t="str">
        <f>'Section Plan  Hours Tracker'!$O137</f>
        <v/>
      </c>
      <c r="AD78" s="80">
        <f t="shared" si="9"/>
        <v>0</v>
      </c>
      <c r="AE78" s="70">
        <f t="shared" si="10"/>
        <v>0</v>
      </c>
      <c r="AH78" s="81" t="str">
        <f>'Section Plan  Hours Tracker'!$M167</f>
        <v/>
      </c>
      <c r="AI78" s="82" t="str">
        <f>'Section Plan  Hours Tracker'!$N167</f>
        <v/>
      </c>
      <c r="AJ78" s="82" t="str">
        <f>'Section Plan  Hours Tracker'!$O167</f>
        <v/>
      </c>
      <c r="AK78" s="83">
        <f t="shared" si="11"/>
        <v>0</v>
      </c>
      <c r="AL78" s="84">
        <f t="shared" si="12"/>
        <v>0</v>
      </c>
      <c r="AM78" s="81"/>
    </row>
    <row r="79">
      <c r="A79" s="9" t="s">
        <v>31</v>
      </c>
      <c r="B79" s="79" t="str">
        <f>'Section Plan  Hours Tracker'!$M18</f>
        <v/>
      </c>
      <c r="C79" s="72" t="str">
        <f>'Section Plan  Hours Tracker'!$N18</f>
        <v/>
      </c>
      <c r="D79" s="72" t="str">
        <f>'Section Plan  Hours Tracker'!$O18</f>
        <v/>
      </c>
      <c r="E79" s="80">
        <f t="shared" si="1"/>
        <v>0</v>
      </c>
      <c r="F79" s="70">
        <f t="shared" si="2"/>
        <v>0</v>
      </c>
      <c r="H79" s="79" t="str">
        <f>'Section Plan  Hours Tracker'!$M48</f>
        <v/>
      </c>
      <c r="I79" s="72" t="str">
        <f>'Section Plan  Hours Tracker'!$N48</f>
        <v/>
      </c>
      <c r="J79" s="72" t="str">
        <f>'Section Plan  Hours Tracker'!$O48</f>
        <v/>
      </c>
      <c r="K79" s="80">
        <f t="shared" si="3"/>
        <v>0</v>
      </c>
      <c r="L79" s="70">
        <f t="shared" si="4"/>
        <v>0</v>
      </c>
      <c r="N79" s="79" t="str">
        <f>'Section Plan  Hours Tracker'!$M78</f>
        <v/>
      </c>
      <c r="O79" s="72" t="str">
        <f>'Section Plan  Hours Tracker'!$N78</f>
        <v/>
      </c>
      <c r="P79" s="72" t="str">
        <f>'Section Plan  Hours Tracker'!$O78</f>
        <v/>
      </c>
      <c r="Q79" s="80">
        <f t="shared" si="5"/>
        <v>0</v>
      </c>
      <c r="R79" s="70">
        <f t="shared" si="6"/>
        <v>0</v>
      </c>
      <c r="T79" s="79" t="str">
        <f>'Section Plan  Hours Tracker'!$M108</f>
        <v/>
      </c>
      <c r="U79" s="72" t="str">
        <f>'Section Plan  Hours Tracker'!$N108</f>
        <v/>
      </c>
      <c r="V79" s="72" t="str">
        <f>'Section Plan  Hours Tracker'!$O108</f>
        <v/>
      </c>
      <c r="W79" s="80">
        <f t="shared" si="7"/>
        <v>0</v>
      </c>
      <c r="X79" s="70">
        <f t="shared" si="8"/>
        <v>0</v>
      </c>
      <c r="AA79" s="79" t="str">
        <f>'Section Plan  Hours Tracker'!$M138</f>
        <v/>
      </c>
      <c r="AB79" s="72" t="str">
        <f>'Section Plan  Hours Tracker'!$N138</f>
        <v/>
      </c>
      <c r="AC79" s="72" t="str">
        <f>'Section Plan  Hours Tracker'!$O138</f>
        <v/>
      </c>
      <c r="AD79" s="80">
        <f t="shared" si="9"/>
        <v>0</v>
      </c>
      <c r="AE79" s="70">
        <f t="shared" si="10"/>
        <v>0</v>
      </c>
      <c r="AH79" s="81" t="str">
        <f>'Section Plan  Hours Tracker'!$M168</f>
        <v/>
      </c>
      <c r="AI79" s="82" t="str">
        <f>'Section Plan  Hours Tracker'!$N168</f>
        <v/>
      </c>
      <c r="AJ79" s="82" t="str">
        <f>'Section Plan  Hours Tracker'!$O168</f>
        <v/>
      </c>
      <c r="AK79" s="83">
        <f t="shared" si="11"/>
        <v>0</v>
      </c>
      <c r="AL79" s="84">
        <f t="shared" si="12"/>
        <v>0</v>
      </c>
      <c r="AM79" s="81"/>
    </row>
    <row r="80">
      <c r="A80" s="9" t="s">
        <v>31</v>
      </c>
      <c r="B80" s="79" t="str">
        <f>'Section Plan  Hours Tracker'!$M19</f>
        <v/>
      </c>
      <c r="C80" s="72" t="str">
        <f>'Section Plan  Hours Tracker'!$N19</f>
        <v/>
      </c>
      <c r="D80" s="72" t="str">
        <f>'Section Plan  Hours Tracker'!$O19</f>
        <v/>
      </c>
      <c r="E80" s="80">
        <f t="shared" si="1"/>
        <v>0</v>
      </c>
      <c r="F80" s="70">
        <f t="shared" si="2"/>
        <v>0</v>
      </c>
      <c r="H80" s="79" t="str">
        <f>'Section Plan  Hours Tracker'!$M49</f>
        <v/>
      </c>
      <c r="I80" s="72" t="str">
        <f>'Section Plan  Hours Tracker'!$N49</f>
        <v/>
      </c>
      <c r="J80" s="72" t="str">
        <f>'Section Plan  Hours Tracker'!$O49</f>
        <v/>
      </c>
      <c r="K80" s="80">
        <f t="shared" si="3"/>
        <v>0</v>
      </c>
      <c r="L80" s="70">
        <f t="shared" si="4"/>
        <v>0</v>
      </c>
      <c r="N80" s="79" t="str">
        <f>'Section Plan  Hours Tracker'!$M79</f>
        <v/>
      </c>
      <c r="O80" s="72" t="str">
        <f>'Section Plan  Hours Tracker'!$N79</f>
        <v/>
      </c>
      <c r="P80" s="72" t="str">
        <f>'Section Plan  Hours Tracker'!$O79</f>
        <v/>
      </c>
      <c r="Q80" s="80">
        <f t="shared" si="5"/>
        <v>0</v>
      </c>
      <c r="R80" s="70">
        <f t="shared" si="6"/>
        <v>0</v>
      </c>
      <c r="T80" s="79" t="str">
        <f>'Section Plan  Hours Tracker'!$M109</f>
        <v/>
      </c>
      <c r="U80" s="72" t="str">
        <f>'Section Plan  Hours Tracker'!$N109</f>
        <v/>
      </c>
      <c r="V80" s="72" t="str">
        <f>'Section Plan  Hours Tracker'!$O109</f>
        <v/>
      </c>
      <c r="W80" s="80">
        <f t="shared" si="7"/>
        <v>0</v>
      </c>
      <c r="X80" s="70">
        <f t="shared" si="8"/>
        <v>0</v>
      </c>
      <c r="AA80" s="79" t="str">
        <f>'Section Plan  Hours Tracker'!$M139</f>
        <v/>
      </c>
      <c r="AB80" s="72" t="str">
        <f>'Section Plan  Hours Tracker'!$N139</f>
        <v/>
      </c>
      <c r="AC80" s="72" t="str">
        <f>'Section Plan  Hours Tracker'!$O139</f>
        <v/>
      </c>
      <c r="AD80" s="80">
        <f t="shared" si="9"/>
        <v>0</v>
      </c>
      <c r="AE80" s="70">
        <f t="shared" si="10"/>
        <v>0</v>
      </c>
      <c r="AH80" s="81" t="str">
        <f>'Section Plan  Hours Tracker'!$M169</f>
        <v/>
      </c>
      <c r="AI80" s="82" t="str">
        <f>'Section Plan  Hours Tracker'!$N169</f>
        <v/>
      </c>
      <c r="AJ80" s="82" t="str">
        <f>'Section Plan  Hours Tracker'!$O169</f>
        <v/>
      </c>
      <c r="AK80" s="83">
        <f t="shared" si="11"/>
        <v>0</v>
      </c>
      <c r="AL80" s="84">
        <f t="shared" si="12"/>
        <v>0</v>
      </c>
      <c r="AM80" s="81"/>
    </row>
    <row r="81">
      <c r="A81" s="9" t="s">
        <v>31</v>
      </c>
      <c r="B81" s="79" t="str">
        <f>'Section Plan  Hours Tracker'!$M20</f>
        <v/>
      </c>
      <c r="C81" s="72" t="str">
        <f>'Section Plan  Hours Tracker'!$N20</f>
        <v/>
      </c>
      <c r="D81" s="72" t="str">
        <f>'Section Plan  Hours Tracker'!$O20</f>
        <v/>
      </c>
      <c r="E81" s="80">
        <f t="shared" si="1"/>
        <v>0</v>
      </c>
      <c r="F81" s="70">
        <f t="shared" si="2"/>
        <v>0</v>
      </c>
      <c r="H81" s="79" t="str">
        <f>'Section Plan  Hours Tracker'!$M50</f>
        <v/>
      </c>
      <c r="I81" s="72" t="str">
        <f>'Section Plan  Hours Tracker'!$N50</f>
        <v/>
      </c>
      <c r="J81" s="72" t="str">
        <f>'Section Plan  Hours Tracker'!$O50</f>
        <v/>
      </c>
      <c r="K81" s="80">
        <f t="shared" si="3"/>
        <v>0</v>
      </c>
      <c r="L81" s="70">
        <f t="shared" si="4"/>
        <v>0</v>
      </c>
      <c r="N81" s="79" t="str">
        <f>'Section Plan  Hours Tracker'!$M80</f>
        <v/>
      </c>
      <c r="O81" s="72" t="str">
        <f>'Section Plan  Hours Tracker'!$N80</f>
        <v/>
      </c>
      <c r="P81" s="72" t="str">
        <f>'Section Plan  Hours Tracker'!$O80</f>
        <v/>
      </c>
      <c r="Q81" s="80">
        <f t="shared" si="5"/>
        <v>0</v>
      </c>
      <c r="R81" s="70">
        <f t="shared" si="6"/>
        <v>0</v>
      </c>
      <c r="T81" s="79" t="str">
        <f>'Section Plan  Hours Tracker'!$M110</f>
        <v/>
      </c>
      <c r="U81" s="72" t="str">
        <f>'Section Plan  Hours Tracker'!$N110</f>
        <v/>
      </c>
      <c r="V81" s="72" t="str">
        <f>'Section Plan  Hours Tracker'!$O110</f>
        <v/>
      </c>
      <c r="W81" s="80">
        <f t="shared" si="7"/>
        <v>0</v>
      </c>
      <c r="X81" s="70">
        <f t="shared" si="8"/>
        <v>0</v>
      </c>
      <c r="AA81" s="79" t="str">
        <f>'Section Plan  Hours Tracker'!$M140</f>
        <v/>
      </c>
      <c r="AB81" s="72" t="str">
        <f>'Section Plan  Hours Tracker'!$N140</f>
        <v/>
      </c>
      <c r="AC81" s="72" t="str">
        <f>'Section Plan  Hours Tracker'!$O140</f>
        <v/>
      </c>
      <c r="AD81" s="80">
        <f t="shared" si="9"/>
        <v>0</v>
      </c>
      <c r="AE81" s="70">
        <f t="shared" si="10"/>
        <v>0</v>
      </c>
      <c r="AH81" s="81" t="str">
        <f>'Section Plan  Hours Tracker'!$M170</f>
        <v/>
      </c>
      <c r="AI81" s="82" t="str">
        <f>'Section Plan  Hours Tracker'!$N170</f>
        <v/>
      </c>
      <c r="AJ81" s="82" t="str">
        <f>'Section Plan  Hours Tracker'!$O170</f>
        <v/>
      </c>
      <c r="AK81" s="83">
        <f t="shared" si="11"/>
        <v>0</v>
      </c>
      <c r="AL81" s="84">
        <f t="shared" si="12"/>
        <v>0</v>
      </c>
      <c r="AM81" s="81"/>
    </row>
    <row r="82">
      <c r="A82" s="9" t="s">
        <v>31</v>
      </c>
      <c r="B82" s="79" t="str">
        <f>'Section Plan  Hours Tracker'!$M21</f>
        <v/>
      </c>
      <c r="C82" s="72" t="str">
        <f>'Section Plan  Hours Tracker'!$N21</f>
        <v/>
      </c>
      <c r="D82" s="72" t="str">
        <f>'Section Plan  Hours Tracker'!$O21</f>
        <v/>
      </c>
      <c r="E82" s="80">
        <f t="shared" si="1"/>
        <v>0</v>
      </c>
      <c r="F82" s="70">
        <f t="shared" si="2"/>
        <v>0</v>
      </c>
      <c r="H82" s="79" t="str">
        <f>'Section Plan  Hours Tracker'!$M51</f>
        <v/>
      </c>
      <c r="I82" s="72" t="str">
        <f>'Section Plan  Hours Tracker'!$N51</f>
        <v/>
      </c>
      <c r="J82" s="72" t="str">
        <f>'Section Plan  Hours Tracker'!$O51</f>
        <v/>
      </c>
      <c r="K82" s="80">
        <f t="shared" si="3"/>
        <v>0</v>
      </c>
      <c r="L82" s="70">
        <f t="shared" si="4"/>
        <v>0</v>
      </c>
      <c r="N82" s="79" t="str">
        <f>'Section Plan  Hours Tracker'!$M81</f>
        <v/>
      </c>
      <c r="O82" s="72" t="str">
        <f>'Section Plan  Hours Tracker'!$N81</f>
        <v/>
      </c>
      <c r="P82" s="72" t="str">
        <f>'Section Plan  Hours Tracker'!$O81</f>
        <v/>
      </c>
      <c r="Q82" s="80">
        <f t="shared" si="5"/>
        <v>0</v>
      </c>
      <c r="R82" s="70">
        <f t="shared" si="6"/>
        <v>0</v>
      </c>
      <c r="T82" s="79" t="str">
        <f>'Section Plan  Hours Tracker'!$M111</f>
        <v/>
      </c>
      <c r="U82" s="72" t="str">
        <f>'Section Plan  Hours Tracker'!$N111</f>
        <v/>
      </c>
      <c r="V82" s="72" t="str">
        <f>'Section Plan  Hours Tracker'!$O111</f>
        <v/>
      </c>
      <c r="W82" s="80">
        <f t="shared" si="7"/>
        <v>0</v>
      </c>
      <c r="X82" s="70">
        <f t="shared" si="8"/>
        <v>0</v>
      </c>
      <c r="AA82" s="79" t="str">
        <f>'Section Plan  Hours Tracker'!$M141</f>
        <v/>
      </c>
      <c r="AB82" s="72" t="str">
        <f>'Section Plan  Hours Tracker'!$N141</f>
        <v/>
      </c>
      <c r="AC82" s="72" t="str">
        <f>'Section Plan  Hours Tracker'!$O141</f>
        <v/>
      </c>
      <c r="AD82" s="80">
        <f t="shared" si="9"/>
        <v>0</v>
      </c>
      <c r="AE82" s="70">
        <f t="shared" si="10"/>
        <v>0</v>
      </c>
      <c r="AH82" s="81" t="str">
        <f>'Section Plan  Hours Tracker'!$M171</f>
        <v/>
      </c>
      <c r="AI82" s="82" t="str">
        <f>'Section Plan  Hours Tracker'!$N171</f>
        <v/>
      </c>
      <c r="AJ82" s="82" t="str">
        <f>'Section Plan  Hours Tracker'!$O171</f>
        <v/>
      </c>
      <c r="AK82" s="83">
        <f t="shared" si="11"/>
        <v>0</v>
      </c>
      <c r="AL82" s="84">
        <f t="shared" si="12"/>
        <v>0</v>
      </c>
      <c r="AM82" s="81"/>
    </row>
    <row r="83">
      <c r="A83" s="9" t="s">
        <v>31</v>
      </c>
      <c r="B83" s="79" t="str">
        <f>'Section Plan  Hours Tracker'!$M22</f>
        <v/>
      </c>
      <c r="C83" s="72" t="str">
        <f>'Section Plan  Hours Tracker'!$N22</f>
        <v/>
      </c>
      <c r="D83" s="72" t="str">
        <f>'Section Plan  Hours Tracker'!$O22</f>
        <v/>
      </c>
      <c r="E83" s="80">
        <f t="shared" si="1"/>
        <v>0</v>
      </c>
      <c r="F83" s="70">
        <f t="shared" si="2"/>
        <v>0</v>
      </c>
      <c r="H83" s="79" t="str">
        <f>'Section Plan  Hours Tracker'!$M52</f>
        <v/>
      </c>
      <c r="I83" s="72" t="str">
        <f>'Section Plan  Hours Tracker'!$N52</f>
        <v/>
      </c>
      <c r="J83" s="72" t="str">
        <f>'Section Plan  Hours Tracker'!$O52</f>
        <v/>
      </c>
      <c r="K83" s="80">
        <f t="shared" si="3"/>
        <v>0</v>
      </c>
      <c r="L83" s="70">
        <f t="shared" si="4"/>
        <v>0</v>
      </c>
      <c r="N83" s="79" t="str">
        <f>'Section Plan  Hours Tracker'!$M82</f>
        <v/>
      </c>
      <c r="O83" s="72" t="str">
        <f>'Section Plan  Hours Tracker'!$N82</f>
        <v/>
      </c>
      <c r="P83" s="72" t="str">
        <f>'Section Plan  Hours Tracker'!$O82</f>
        <v/>
      </c>
      <c r="Q83" s="80">
        <f t="shared" si="5"/>
        <v>0</v>
      </c>
      <c r="R83" s="70">
        <f t="shared" si="6"/>
        <v>0</v>
      </c>
      <c r="T83" s="79" t="str">
        <f>'Section Plan  Hours Tracker'!$M112</f>
        <v/>
      </c>
      <c r="U83" s="72" t="str">
        <f>'Section Plan  Hours Tracker'!$N112</f>
        <v/>
      </c>
      <c r="V83" s="72" t="str">
        <f>'Section Plan  Hours Tracker'!$O112</f>
        <v/>
      </c>
      <c r="W83" s="80">
        <f t="shared" si="7"/>
        <v>0</v>
      </c>
      <c r="X83" s="70">
        <f t="shared" si="8"/>
        <v>0</v>
      </c>
      <c r="AA83" s="79" t="str">
        <f>'Section Plan  Hours Tracker'!$M142</f>
        <v/>
      </c>
      <c r="AB83" s="72" t="str">
        <f>'Section Plan  Hours Tracker'!$N142</f>
        <v/>
      </c>
      <c r="AC83" s="72" t="str">
        <f>'Section Plan  Hours Tracker'!$O142</f>
        <v/>
      </c>
      <c r="AD83" s="80">
        <f t="shared" si="9"/>
        <v>0</v>
      </c>
      <c r="AE83" s="70">
        <f t="shared" si="10"/>
        <v>0</v>
      </c>
      <c r="AH83" s="81" t="str">
        <f>'Section Plan  Hours Tracker'!$M172</f>
        <v/>
      </c>
      <c r="AI83" s="82" t="str">
        <f>'Section Plan  Hours Tracker'!$N172</f>
        <v/>
      </c>
      <c r="AJ83" s="82" t="str">
        <f>'Section Plan  Hours Tracker'!$O172</f>
        <v/>
      </c>
      <c r="AK83" s="83">
        <f t="shared" si="11"/>
        <v>0</v>
      </c>
      <c r="AL83" s="84">
        <f t="shared" si="12"/>
        <v>0</v>
      </c>
      <c r="AM83" s="81"/>
    </row>
    <row r="84">
      <c r="A84" s="9" t="s">
        <v>31</v>
      </c>
      <c r="B84" s="79" t="str">
        <f>'Section Plan  Hours Tracker'!$M23</f>
        <v/>
      </c>
      <c r="C84" s="72" t="str">
        <f>'Section Plan  Hours Tracker'!$N23</f>
        <v/>
      </c>
      <c r="D84" s="72" t="str">
        <f>'Section Plan  Hours Tracker'!$O23</f>
        <v/>
      </c>
      <c r="E84" s="80">
        <f t="shared" si="1"/>
        <v>0</v>
      </c>
      <c r="F84" s="70">
        <f t="shared" si="2"/>
        <v>0</v>
      </c>
      <c r="H84" s="79" t="str">
        <f>'Section Plan  Hours Tracker'!$M53</f>
        <v/>
      </c>
      <c r="I84" s="72" t="str">
        <f>'Section Plan  Hours Tracker'!$N53</f>
        <v/>
      </c>
      <c r="J84" s="72" t="str">
        <f>'Section Plan  Hours Tracker'!$O53</f>
        <v/>
      </c>
      <c r="K84" s="80">
        <f t="shared" si="3"/>
        <v>0</v>
      </c>
      <c r="L84" s="70">
        <f t="shared" si="4"/>
        <v>0</v>
      </c>
      <c r="N84" s="79" t="str">
        <f>'Section Plan  Hours Tracker'!$M83</f>
        <v/>
      </c>
      <c r="O84" s="72" t="str">
        <f>'Section Plan  Hours Tracker'!$N83</f>
        <v/>
      </c>
      <c r="P84" s="72" t="str">
        <f>'Section Plan  Hours Tracker'!$O83</f>
        <v/>
      </c>
      <c r="Q84" s="80">
        <f t="shared" si="5"/>
        <v>0</v>
      </c>
      <c r="R84" s="70">
        <f t="shared" si="6"/>
        <v>0</v>
      </c>
      <c r="T84" s="79" t="str">
        <f>'Section Plan  Hours Tracker'!$M113</f>
        <v/>
      </c>
      <c r="U84" s="72" t="str">
        <f>'Section Plan  Hours Tracker'!$N113</f>
        <v/>
      </c>
      <c r="V84" s="72" t="str">
        <f>'Section Plan  Hours Tracker'!$O113</f>
        <v/>
      </c>
      <c r="W84" s="80">
        <f t="shared" si="7"/>
        <v>0</v>
      </c>
      <c r="X84" s="70">
        <f t="shared" si="8"/>
        <v>0</v>
      </c>
      <c r="AA84" s="79" t="str">
        <f>'Section Plan  Hours Tracker'!$M143</f>
        <v/>
      </c>
      <c r="AB84" s="72" t="str">
        <f>'Section Plan  Hours Tracker'!$N143</f>
        <v/>
      </c>
      <c r="AC84" s="72" t="str">
        <f>'Section Plan  Hours Tracker'!$O143</f>
        <v/>
      </c>
      <c r="AD84" s="80">
        <f t="shared" si="9"/>
        <v>0</v>
      </c>
      <c r="AE84" s="70">
        <f t="shared" si="10"/>
        <v>0</v>
      </c>
      <c r="AH84" s="81" t="str">
        <f>'Section Plan  Hours Tracker'!$M173</f>
        <v/>
      </c>
      <c r="AI84" s="82" t="str">
        <f>'Section Plan  Hours Tracker'!$N173</f>
        <v/>
      </c>
      <c r="AJ84" s="82" t="str">
        <f>'Section Plan  Hours Tracker'!$O173</f>
        <v/>
      </c>
      <c r="AK84" s="83">
        <f t="shared" si="11"/>
        <v>0</v>
      </c>
      <c r="AL84" s="84">
        <f t="shared" si="12"/>
        <v>0</v>
      </c>
      <c r="AM84" s="81"/>
    </row>
    <row r="85">
      <c r="A85" s="9" t="s">
        <v>31</v>
      </c>
      <c r="B85" s="79" t="str">
        <f>'Section Plan  Hours Tracker'!$M24</f>
        <v/>
      </c>
      <c r="C85" s="72" t="str">
        <f>'Section Plan  Hours Tracker'!$N24</f>
        <v/>
      </c>
      <c r="D85" s="72" t="str">
        <f>'Section Plan  Hours Tracker'!$O24</f>
        <v/>
      </c>
      <c r="E85" s="80">
        <f t="shared" si="1"/>
        <v>0</v>
      </c>
      <c r="F85" s="70">
        <f t="shared" si="2"/>
        <v>0</v>
      </c>
      <c r="H85" s="79" t="str">
        <f>'Section Plan  Hours Tracker'!$M54</f>
        <v/>
      </c>
      <c r="I85" s="72" t="str">
        <f>'Section Plan  Hours Tracker'!$N54</f>
        <v/>
      </c>
      <c r="J85" s="72" t="str">
        <f>'Section Plan  Hours Tracker'!$O54</f>
        <v/>
      </c>
      <c r="K85" s="80">
        <f t="shared" si="3"/>
        <v>0</v>
      </c>
      <c r="L85" s="70">
        <f t="shared" si="4"/>
        <v>0</v>
      </c>
      <c r="N85" s="79" t="str">
        <f>'Section Plan  Hours Tracker'!$M84</f>
        <v/>
      </c>
      <c r="O85" s="72" t="str">
        <f>'Section Plan  Hours Tracker'!$N84</f>
        <v/>
      </c>
      <c r="P85" s="72" t="str">
        <f>'Section Plan  Hours Tracker'!$O84</f>
        <v/>
      </c>
      <c r="Q85" s="80">
        <f t="shared" si="5"/>
        <v>0</v>
      </c>
      <c r="R85" s="70">
        <f t="shared" si="6"/>
        <v>0</v>
      </c>
      <c r="T85" s="79" t="str">
        <f>'Section Plan  Hours Tracker'!$M114</f>
        <v/>
      </c>
      <c r="U85" s="72" t="str">
        <f>'Section Plan  Hours Tracker'!$N114</f>
        <v/>
      </c>
      <c r="V85" s="72" t="str">
        <f>'Section Plan  Hours Tracker'!$O114</f>
        <v/>
      </c>
      <c r="W85" s="80">
        <f t="shared" si="7"/>
        <v>0</v>
      </c>
      <c r="X85" s="70">
        <f t="shared" si="8"/>
        <v>0</v>
      </c>
      <c r="AA85" s="79" t="str">
        <f>'Section Plan  Hours Tracker'!$M144</f>
        <v/>
      </c>
      <c r="AB85" s="72" t="str">
        <f>'Section Plan  Hours Tracker'!$N144</f>
        <v/>
      </c>
      <c r="AC85" s="72" t="str">
        <f>'Section Plan  Hours Tracker'!$O144</f>
        <v/>
      </c>
      <c r="AD85" s="80">
        <f t="shared" si="9"/>
        <v>0</v>
      </c>
      <c r="AE85" s="70">
        <f t="shared" si="10"/>
        <v>0</v>
      </c>
      <c r="AH85" s="81" t="str">
        <f>'Section Plan  Hours Tracker'!$M174</f>
        <v/>
      </c>
      <c r="AI85" s="82" t="str">
        <f>'Section Plan  Hours Tracker'!$N174</f>
        <v/>
      </c>
      <c r="AJ85" s="82" t="str">
        <f>'Section Plan  Hours Tracker'!$O174</f>
        <v/>
      </c>
      <c r="AK85" s="83">
        <f t="shared" si="11"/>
        <v>0</v>
      </c>
      <c r="AL85" s="84">
        <f t="shared" si="12"/>
        <v>0</v>
      </c>
      <c r="AM85" s="81"/>
    </row>
    <row r="86">
      <c r="A86" s="9" t="s">
        <v>31</v>
      </c>
      <c r="B86" s="79" t="str">
        <f>'Section Plan  Hours Tracker'!$M25</f>
        <v/>
      </c>
      <c r="C86" s="72" t="str">
        <f>'Section Plan  Hours Tracker'!$N25</f>
        <v/>
      </c>
      <c r="D86" s="72" t="str">
        <f>'Section Plan  Hours Tracker'!$O25</f>
        <v/>
      </c>
      <c r="E86" s="80">
        <f t="shared" si="1"/>
        <v>0</v>
      </c>
      <c r="F86" s="70">
        <f t="shared" si="2"/>
        <v>0</v>
      </c>
      <c r="H86" s="79" t="str">
        <f>'Section Plan  Hours Tracker'!$M55</f>
        <v/>
      </c>
      <c r="I86" s="72" t="str">
        <f>'Section Plan  Hours Tracker'!$N55</f>
        <v/>
      </c>
      <c r="J86" s="72" t="str">
        <f>'Section Plan  Hours Tracker'!$O55</f>
        <v/>
      </c>
      <c r="K86" s="80">
        <f t="shared" si="3"/>
        <v>0</v>
      </c>
      <c r="L86" s="70">
        <f t="shared" si="4"/>
        <v>0</v>
      </c>
      <c r="N86" s="79" t="str">
        <f>'Section Plan  Hours Tracker'!$M85</f>
        <v/>
      </c>
      <c r="O86" s="72" t="str">
        <f>'Section Plan  Hours Tracker'!$N85</f>
        <v/>
      </c>
      <c r="P86" s="72" t="str">
        <f>'Section Plan  Hours Tracker'!$O85</f>
        <v/>
      </c>
      <c r="Q86" s="80">
        <f t="shared" si="5"/>
        <v>0</v>
      </c>
      <c r="R86" s="70">
        <f t="shared" si="6"/>
        <v>0</v>
      </c>
      <c r="T86" s="79" t="str">
        <f>'Section Plan  Hours Tracker'!$M115</f>
        <v/>
      </c>
      <c r="U86" s="72" t="str">
        <f>'Section Plan  Hours Tracker'!$N115</f>
        <v/>
      </c>
      <c r="V86" s="72" t="str">
        <f>'Section Plan  Hours Tracker'!$O115</f>
        <v/>
      </c>
      <c r="W86" s="80">
        <f t="shared" si="7"/>
        <v>0</v>
      </c>
      <c r="X86" s="70">
        <f t="shared" si="8"/>
        <v>0</v>
      </c>
      <c r="AA86" s="79" t="str">
        <f>'Section Plan  Hours Tracker'!$M145</f>
        <v/>
      </c>
      <c r="AB86" s="72" t="str">
        <f>'Section Plan  Hours Tracker'!$N145</f>
        <v/>
      </c>
      <c r="AC86" s="72" t="str">
        <f>'Section Plan  Hours Tracker'!$O145</f>
        <v/>
      </c>
      <c r="AD86" s="80">
        <f t="shared" si="9"/>
        <v>0</v>
      </c>
      <c r="AE86" s="70">
        <f t="shared" si="10"/>
        <v>0</v>
      </c>
      <c r="AH86" s="81" t="str">
        <f>'Section Plan  Hours Tracker'!$M175</f>
        <v/>
      </c>
      <c r="AI86" s="82" t="str">
        <f>'Section Plan  Hours Tracker'!$N175</f>
        <v/>
      </c>
      <c r="AJ86" s="82" t="str">
        <f>'Section Plan  Hours Tracker'!$O175</f>
        <v/>
      </c>
      <c r="AK86" s="83">
        <f t="shared" si="11"/>
        <v>0</v>
      </c>
      <c r="AL86" s="84">
        <f t="shared" si="12"/>
        <v>0</v>
      </c>
      <c r="AM86" s="81"/>
    </row>
    <row r="87">
      <c r="A87" s="9" t="s">
        <v>31</v>
      </c>
      <c r="B87" s="79" t="str">
        <f>'Section Plan  Hours Tracker'!$M26</f>
        <v/>
      </c>
      <c r="C87" s="72" t="str">
        <f>'Section Plan  Hours Tracker'!$N26</f>
        <v/>
      </c>
      <c r="D87" s="72" t="str">
        <f>'Section Plan  Hours Tracker'!$O26</f>
        <v/>
      </c>
      <c r="E87" s="80">
        <f t="shared" si="1"/>
        <v>0</v>
      </c>
      <c r="F87" s="70">
        <f t="shared" si="2"/>
        <v>0</v>
      </c>
      <c r="H87" s="79" t="str">
        <f>'Section Plan  Hours Tracker'!$M56</f>
        <v/>
      </c>
      <c r="I87" s="72" t="str">
        <f>'Section Plan  Hours Tracker'!$N56</f>
        <v/>
      </c>
      <c r="J87" s="72" t="str">
        <f>'Section Plan  Hours Tracker'!$O56</f>
        <v/>
      </c>
      <c r="K87" s="80">
        <f t="shared" si="3"/>
        <v>0</v>
      </c>
      <c r="L87" s="70">
        <f t="shared" si="4"/>
        <v>0</v>
      </c>
      <c r="N87" s="79" t="str">
        <f>'Section Plan  Hours Tracker'!$M86</f>
        <v/>
      </c>
      <c r="O87" s="72" t="str">
        <f>'Section Plan  Hours Tracker'!$N86</f>
        <v/>
      </c>
      <c r="P87" s="72" t="str">
        <f>'Section Plan  Hours Tracker'!$O86</f>
        <v/>
      </c>
      <c r="Q87" s="80">
        <f t="shared" si="5"/>
        <v>0</v>
      </c>
      <c r="R87" s="70">
        <f t="shared" si="6"/>
        <v>0</v>
      </c>
      <c r="T87" s="79" t="str">
        <f>'Section Plan  Hours Tracker'!$M116</f>
        <v/>
      </c>
      <c r="U87" s="72" t="str">
        <f>'Section Plan  Hours Tracker'!$N116</f>
        <v/>
      </c>
      <c r="V87" s="72" t="str">
        <f>'Section Plan  Hours Tracker'!$O116</f>
        <v/>
      </c>
      <c r="W87" s="80">
        <f t="shared" si="7"/>
        <v>0</v>
      </c>
      <c r="X87" s="70">
        <f t="shared" si="8"/>
        <v>0</v>
      </c>
      <c r="AA87" s="79" t="str">
        <f>'Section Plan  Hours Tracker'!$M146</f>
        <v/>
      </c>
      <c r="AB87" s="72" t="str">
        <f>'Section Plan  Hours Tracker'!$N146</f>
        <v/>
      </c>
      <c r="AC87" s="72" t="str">
        <f>'Section Plan  Hours Tracker'!$O146</f>
        <v/>
      </c>
      <c r="AD87" s="80">
        <f t="shared" si="9"/>
        <v>0</v>
      </c>
      <c r="AE87" s="70">
        <f t="shared" si="10"/>
        <v>0</v>
      </c>
      <c r="AH87" s="81" t="str">
        <f>'Section Plan  Hours Tracker'!$M176</f>
        <v/>
      </c>
      <c r="AI87" s="82" t="str">
        <f>'Section Plan  Hours Tracker'!$N176</f>
        <v/>
      </c>
      <c r="AJ87" s="82" t="str">
        <f>'Section Plan  Hours Tracker'!$O176</f>
        <v/>
      </c>
      <c r="AK87" s="83">
        <f t="shared" si="11"/>
        <v>0</v>
      </c>
      <c r="AL87" s="84">
        <f t="shared" si="12"/>
        <v>0</v>
      </c>
      <c r="AM87" s="81"/>
    </row>
    <row r="88">
      <c r="A88" s="9" t="s">
        <v>31</v>
      </c>
      <c r="B88" s="79" t="str">
        <f>'Section Plan  Hours Tracker'!$M27</f>
        <v/>
      </c>
      <c r="C88" s="72" t="str">
        <f>'Section Plan  Hours Tracker'!$N27</f>
        <v/>
      </c>
      <c r="D88" s="72" t="str">
        <f>'Section Plan  Hours Tracker'!$O27</f>
        <v/>
      </c>
      <c r="E88" s="80">
        <f t="shared" si="1"/>
        <v>0</v>
      </c>
      <c r="F88" s="70">
        <f t="shared" si="2"/>
        <v>0</v>
      </c>
      <c r="H88" s="79" t="str">
        <f>'Section Plan  Hours Tracker'!$M57</f>
        <v/>
      </c>
      <c r="I88" s="72" t="str">
        <f>'Section Plan  Hours Tracker'!$N57</f>
        <v/>
      </c>
      <c r="J88" s="72" t="str">
        <f>'Section Plan  Hours Tracker'!$O57</f>
        <v/>
      </c>
      <c r="K88" s="80">
        <f t="shared" si="3"/>
        <v>0</v>
      </c>
      <c r="L88" s="70">
        <f t="shared" si="4"/>
        <v>0</v>
      </c>
      <c r="N88" s="79" t="str">
        <f>'Section Plan  Hours Tracker'!$M87</f>
        <v/>
      </c>
      <c r="O88" s="72" t="str">
        <f>'Section Plan  Hours Tracker'!$N87</f>
        <v/>
      </c>
      <c r="P88" s="72" t="str">
        <f>'Section Plan  Hours Tracker'!$O87</f>
        <v/>
      </c>
      <c r="Q88" s="80">
        <f t="shared" si="5"/>
        <v>0</v>
      </c>
      <c r="R88" s="70">
        <f t="shared" si="6"/>
        <v>0</v>
      </c>
      <c r="T88" s="79" t="str">
        <f>'Section Plan  Hours Tracker'!$M117</f>
        <v/>
      </c>
      <c r="U88" s="72" t="str">
        <f>'Section Plan  Hours Tracker'!$N117</f>
        <v/>
      </c>
      <c r="V88" s="72" t="str">
        <f>'Section Plan  Hours Tracker'!$O117</f>
        <v/>
      </c>
      <c r="W88" s="80">
        <f t="shared" si="7"/>
        <v>0</v>
      </c>
      <c r="X88" s="70">
        <f t="shared" si="8"/>
        <v>0</v>
      </c>
      <c r="AA88" s="79" t="str">
        <f>'Section Plan  Hours Tracker'!$M147</f>
        <v/>
      </c>
      <c r="AB88" s="72" t="str">
        <f>'Section Plan  Hours Tracker'!$N147</f>
        <v/>
      </c>
      <c r="AC88" s="72" t="str">
        <f>'Section Plan  Hours Tracker'!$O147</f>
        <v/>
      </c>
      <c r="AD88" s="80">
        <f t="shared" si="9"/>
        <v>0</v>
      </c>
      <c r="AE88" s="70">
        <f t="shared" si="10"/>
        <v>0</v>
      </c>
      <c r="AH88" s="81" t="str">
        <f>'Section Plan  Hours Tracker'!$M177</f>
        <v/>
      </c>
      <c r="AI88" s="82" t="str">
        <f>'Section Plan  Hours Tracker'!$N177</f>
        <v/>
      </c>
      <c r="AJ88" s="82" t="str">
        <f>'Section Plan  Hours Tracker'!$O177</f>
        <v/>
      </c>
      <c r="AK88" s="83">
        <f t="shared" si="11"/>
        <v>0</v>
      </c>
      <c r="AL88" s="84">
        <f t="shared" si="12"/>
        <v>0</v>
      </c>
      <c r="AM88" s="81"/>
    </row>
    <row r="89">
      <c r="A89" s="9" t="s">
        <v>31</v>
      </c>
      <c r="B89" s="79" t="str">
        <f>'Section Plan  Hours Tracker'!$M28</f>
        <v/>
      </c>
      <c r="C89" s="72" t="str">
        <f>'Section Plan  Hours Tracker'!$N28</f>
        <v/>
      </c>
      <c r="D89" s="72" t="str">
        <f>'Section Plan  Hours Tracker'!$O28</f>
        <v/>
      </c>
      <c r="E89" s="80">
        <f t="shared" si="1"/>
        <v>0</v>
      </c>
      <c r="F89" s="70">
        <f t="shared" si="2"/>
        <v>0</v>
      </c>
      <c r="H89" s="79" t="str">
        <f>'Section Plan  Hours Tracker'!$M58</f>
        <v/>
      </c>
      <c r="I89" s="72" t="str">
        <f>'Section Plan  Hours Tracker'!$N58</f>
        <v/>
      </c>
      <c r="J89" s="72" t="str">
        <f>'Section Plan  Hours Tracker'!$O58</f>
        <v/>
      </c>
      <c r="K89" s="80">
        <f t="shared" si="3"/>
        <v>0</v>
      </c>
      <c r="L89" s="70">
        <f t="shared" si="4"/>
        <v>0</v>
      </c>
      <c r="N89" s="79" t="str">
        <f>'Section Plan  Hours Tracker'!$M88</f>
        <v/>
      </c>
      <c r="O89" s="72" t="str">
        <f>'Section Plan  Hours Tracker'!$N88</f>
        <v/>
      </c>
      <c r="P89" s="72" t="str">
        <f>'Section Plan  Hours Tracker'!$O88</f>
        <v/>
      </c>
      <c r="Q89" s="80">
        <f t="shared" si="5"/>
        <v>0</v>
      </c>
      <c r="R89" s="70">
        <f t="shared" si="6"/>
        <v>0</v>
      </c>
      <c r="T89" s="79" t="str">
        <f>'Section Plan  Hours Tracker'!$M118</f>
        <v/>
      </c>
      <c r="U89" s="72" t="str">
        <f>'Section Plan  Hours Tracker'!$N118</f>
        <v/>
      </c>
      <c r="V89" s="72" t="str">
        <f>'Section Plan  Hours Tracker'!$O118</f>
        <v/>
      </c>
      <c r="W89" s="80">
        <f t="shared" si="7"/>
        <v>0</v>
      </c>
      <c r="X89" s="70">
        <f t="shared" si="8"/>
        <v>0</v>
      </c>
      <c r="AA89" s="79" t="str">
        <f>'Section Plan  Hours Tracker'!$M148</f>
        <v/>
      </c>
      <c r="AB89" s="72" t="str">
        <f>'Section Plan  Hours Tracker'!$N148</f>
        <v/>
      </c>
      <c r="AC89" s="72" t="str">
        <f>'Section Plan  Hours Tracker'!$O148</f>
        <v/>
      </c>
      <c r="AD89" s="80">
        <f t="shared" si="9"/>
        <v>0</v>
      </c>
      <c r="AE89" s="70">
        <f t="shared" si="10"/>
        <v>0</v>
      </c>
      <c r="AH89" s="81" t="str">
        <f>'Section Plan  Hours Tracker'!$M178</f>
        <v/>
      </c>
      <c r="AI89" s="82" t="str">
        <f>'Section Plan  Hours Tracker'!$N178</f>
        <v/>
      </c>
      <c r="AJ89" s="82" t="str">
        <f>'Section Plan  Hours Tracker'!$O178</f>
        <v/>
      </c>
      <c r="AK89" s="83">
        <f t="shared" si="11"/>
        <v>0</v>
      </c>
      <c r="AL89" s="84">
        <f t="shared" si="12"/>
        <v>0</v>
      </c>
      <c r="AM89" s="81"/>
    </row>
    <row r="90">
      <c r="A90" s="9" t="s">
        <v>31</v>
      </c>
      <c r="B90" s="79" t="str">
        <f>'Section Plan  Hours Tracker'!$M29</f>
        <v/>
      </c>
      <c r="C90" s="72" t="str">
        <f>'Section Plan  Hours Tracker'!$N29</f>
        <v/>
      </c>
      <c r="D90" s="72" t="str">
        <f>'Section Plan  Hours Tracker'!$O29</f>
        <v/>
      </c>
      <c r="E90" s="80">
        <f t="shared" si="1"/>
        <v>0</v>
      </c>
      <c r="F90" s="70">
        <f t="shared" si="2"/>
        <v>0</v>
      </c>
      <c r="H90" s="79" t="str">
        <f>'Section Plan  Hours Tracker'!$M59</f>
        <v/>
      </c>
      <c r="I90" s="72" t="str">
        <f>'Section Plan  Hours Tracker'!$N59</f>
        <v/>
      </c>
      <c r="J90" s="72" t="str">
        <f>'Section Plan  Hours Tracker'!$O59</f>
        <v/>
      </c>
      <c r="K90" s="80">
        <f t="shared" si="3"/>
        <v>0</v>
      </c>
      <c r="L90" s="70">
        <f t="shared" si="4"/>
        <v>0</v>
      </c>
      <c r="N90" s="79" t="str">
        <f>'Section Plan  Hours Tracker'!$M89</f>
        <v/>
      </c>
      <c r="O90" s="72" t="str">
        <f>'Section Plan  Hours Tracker'!$N89</f>
        <v/>
      </c>
      <c r="P90" s="72" t="str">
        <f>'Section Plan  Hours Tracker'!$O89</f>
        <v/>
      </c>
      <c r="Q90" s="80">
        <f t="shared" si="5"/>
        <v>0</v>
      </c>
      <c r="R90" s="70">
        <f t="shared" si="6"/>
        <v>0</v>
      </c>
      <c r="T90" s="79" t="str">
        <f>'Section Plan  Hours Tracker'!$M119</f>
        <v/>
      </c>
      <c r="U90" s="72" t="str">
        <f>'Section Plan  Hours Tracker'!$N119</f>
        <v/>
      </c>
      <c r="V90" s="72" t="str">
        <f>'Section Plan  Hours Tracker'!$O119</f>
        <v/>
      </c>
      <c r="W90" s="80">
        <f t="shared" si="7"/>
        <v>0</v>
      </c>
      <c r="X90" s="70">
        <f t="shared" si="8"/>
        <v>0</v>
      </c>
      <c r="AA90" s="79" t="str">
        <f>'Section Plan  Hours Tracker'!$M149</f>
        <v/>
      </c>
      <c r="AB90" s="72" t="str">
        <f>'Section Plan  Hours Tracker'!$N149</f>
        <v/>
      </c>
      <c r="AC90" s="72" t="str">
        <f>'Section Plan  Hours Tracker'!$O149</f>
        <v/>
      </c>
      <c r="AD90" s="80">
        <f t="shared" si="9"/>
        <v>0</v>
      </c>
      <c r="AE90" s="70">
        <f t="shared" si="10"/>
        <v>0</v>
      </c>
      <c r="AH90" s="81" t="str">
        <f>'Section Plan  Hours Tracker'!$M179</f>
        <v/>
      </c>
      <c r="AI90" s="82" t="str">
        <f>'Section Plan  Hours Tracker'!$N179</f>
        <v/>
      </c>
      <c r="AJ90" s="82" t="str">
        <f>'Section Plan  Hours Tracker'!$O179</f>
        <v/>
      </c>
      <c r="AK90" s="83">
        <f t="shared" si="11"/>
        <v>0</v>
      </c>
      <c r="AL90" s="84">
        <f t="shared" si="12"/>
        <v>0</v>
      </c>
      <c r="AM90" s="81"/>
    </row>
    <row r="91">
      <c r="A91" s="9" t="s">
        <v>31</v>
      </c>
      <c r="B91" s="79" t="str">
        <f>'Section Plan  Hours Tracker'!$M30</f>
        <v/>
      </c>
      <c r="C91" s="72" t="str">
        <f>'Section Plan  Hours Tracker'!$N30</f>
        <v/>
      </c>
      <c r="D91" s="72" t="str">
        <f>'Section Plan  Hours Tracker'!$O30</f>
        <v/>
      </c>
      <c r="E91" s="80">
        <f t="shared" si="1"/>
        <v>0</v>
      </c>
      <c r="F91" s="70">
        <f t="shared" si="2"/>
        <v>0</v>
      </c>
      <c r="H91" s="79" t="str">
        <f>'Section Plan  Hours Tracker'!$M60</f>
        <v/>
      </c>
      <c r="I91" s="72" t="str">
        <f>'Section Plan  Hours Tracker'!$N60</f>
        <v/>
      </c>
      <c r="J91" s="72" t="str">
        <f>'Section Plan  Hours Tracker'!$O60</f>
        <v/>
      </c>
      <c r="K91" s="80">
        <f t="shared" si="3"/>
        <v>0</v>
      </c>
      <c r="L91" s="70">
        <f t="shared" si="4"/>
        <v>0</v>
      </c>
      <c r="N91" s="79" t="str">
        <f>'Section Plan  Hours Tracker'!$M90</f>
        <v/>
      </c>
      <c r="O91" s="72" t="str">
        <f>'Section Plan  Hours Tracker'!$N90</f>
        <v/>
      </c>
      <c r="P91" s="72" t="str">
        <f>'Section Plan  Hours Tracker'!$O90</f>
        <v/>
      </c>
      <c r="Q91" s="80">
        <f t="shared" si="5"/>
        <v>0</v>
      </c>
      <c r="R91" s="70">
        <f t="shared" si="6"/>
        <v>0</v>
      </c>
      <c r="T91" s="79" t="str">
        <f>'Section Plan  Hours Tracker'!$M120</f>
        <v/>
      </c>
      <c r="U91" s="72" t="str">
        <f>'Section Plan  Hours Tracker'!$N120</f>
        <v/>
      </c>
      <c r="V91" s="72" t="str">
        <f>'Section Plan  Hours Tracker'!$O120</f>
        <v/>
      </c>
      <c r="W91" s="80">
        <f t="shared" si="7"/>
        <v>0</v>
      </c>
      <c r="X91" s="70">
        <f t="shared" si="8"/>
        <v>0</v>
      </c>
      <c r="AA91" s="79" t="str">
        <f>'Section Plan  Hours Tracker'!$M150</f>
        <v/>
      </c>
      <c r="AB91" s="72" t="str">
        <f>'Section Plan  Hours Tracker'!$N150</f>
        <v/>
      </c>
      <c r="AC91" s="72" t="str">
        <f>'Section Plan  Hours Tracker'!$O150</f>
        <v/>
      </c>
      <c r="AD91" s="80">
        <f t="shared" si="9"/>
        <v>0</v>
      </c>
      <c r="AE91" s="70">
        <f t="shared" si="10"/>
        <v>0</v>
      </c>
      <c r="AH91" s="81" t="str">
        <f>'Section Plan  Hours Tracker'!$M180</f>
        <v/>
      </c>
      <c r="AI91" s="82" t="str">
        <f>'Section Plan  Hours Tracker'!$N180</f>
        <v/>
      </c>
      <c r="AJ91" s="82" t="str">
        <f>'Section Plan  Hours Tracker'!$O180</f>
        <v/>
      </c>
      <c r="AK91" s="83">
        <f t="shared" si="11"/>
        <v>0</v>
      </c>
      <c r="AL91" s="84">
        <f t="shared" si="12"/>
        <v>0</v>
      </c>
      <c r="AM91" s="81"/>
    </row>
    <row r="92">
      <c r="A92" s="9" t="s">
        <v>31</v>
      </c>
      <c r="B92" s="79" t="str">
        <f>'Section Plan  Hours Tracker'!$M31</f>
        <v/>
      </c>
      <c r="C92" s="72" t="str">
        <f>'Section Plan  Hours Tracker'!$N31</f>
        <v/>
      </c>
      <c r="D92" s="72" t="str">
        <f>'Section Plan  Hours Tracker'!$O31</f>
        <v/>
      </c>
      <c r="E92" s="80">
        <f t="shared" si="1"/>
        <v>0</v>
      </c>
      <c r="F92" s="70">
        <f t="shared" si="2"/>
        <v>0</v>
      </c>
      <c r="H92" s="79" t="str">
        <f>'Section Plan  Hours Tracker'!$M61</f>
        <v/>
      </c>
      <c r="I92" s="72" t="str">
        <f>'Section Plan  Hours Tracker'!$N61</f>
        <v/>
      </c>
      <c r="J92" s="72" t="str">
        <f>'Section Plan  Hours Tracker'!$O61</f>
        <v/>
      </c>
      <c r="K92" s="80">
        <f t="shared" si="3"/>
        <v>0</v>
      </c>
      <c r="L92" s="70">
        <f t="shared" si="4"/>
        <v>0</v>
      </c>
      <c r="N92" s="79" t="str">
        <f>'Section Plan  Hours Tracker'!$M91</f>
        <v/>
      </c>
      <c r="O92" s="72" t="str">
        <f>'Section Plan  Hours Tracker'!$N91</f>
        <v/>
      </c>
      <c r="P92" s="72" t="str">
        <f>'Section Plan  Hours Tracker'!$O91</f>
        <v/>
      </c>
      <c r="Q92" s="80">
        <f t="shared" si="5"/>
        <v>0</v>
      </c>
      <c r="R92" s="70">
        <f t="shared" si="6"/>
        <v>0</v>
      </c>
      <c r="T92" s="79" t="str">
        <f>'Section Plan  Hours Tracker'!$M121</f>
        <v/>
      </c>
      <c r="U92" s="72" t="str">
        <f>'Section Plan  Hours Tracker'!$N121</f>
        <v/>
      </c>
      <c r="V92" s="72" t="str">
        <f>'Section Plan  Hours Tracker'!$O121</f>
        <v/>
      </c>
      <c r="W92" s="80">
        <f t="shared" si="7"/>
        <v>0</v>
      </c>
      <c r="X92" s="70">
        <f t="shared" si="8"/>
        <v>0</v>
      </c>
      <c r="AA92" s="79" t="str">
        <f>'Section Plan  Hours Tracker'!$M151</f>
        <v/>
      </c>
      <c r="AB92" s="72" t="str">
        <f>'Section Plan  Hours Tracker'!$N151</f>
        <v/>
      </c>
      <c r="AC92" s="72" t="str">
        <f>'Section Plan  Hours Tracker'!$O151</f>
        <v/>
      </c>
      <c r="AD92" s="80">
        <f t="shared" si="9"/>
        <v>0</v>
      </c>
      <c r="AE92" s="70">
        <f t="shared" si="10"/>
        <v>0</v>
      </c>
      <c r="AH92" s="81" t="str">
        <f>'Section Plan  Hours Tracker'!$M181</f>
        <v/>
      </c>
      <c r="AI92" s="82" t="str">
        <f>'Section Plan  Hours Tracker'!$N181</f>
        <v/>
      </c>
      <c r="AJ92" s="82" t="str">
        <f>'Section Plan  Hours Tracker'!$O181</f>
        <v/>
      </c>
      <c r="AK92" s="83">
        <f t="shared" si="11"/>
        <v>0</v>
      </c>
      <c r="AL92" s="84">
        <f t="shared" si="12"/>
        <v>0</v>
      </c>
      <c r="AM92" s="81"/>
    </row>
    <row r="93">
      <c r="A93" s="9" t="s">
        <v>31</v>
      </c>
      <c r="B93" s="79" t="str">
        <f>'Section Plan  Hours Tracker'!$M32</f>
        <v/>
      </c>
      <c r="C93" s="72" t="str">
        <f>'Section Plan  Hours Tracker'!$N32</f>
        <v/>
      </c>
      <c r="D93" s="72" t="str">
        <f>'Section Plan  Hours Tracker'!$O32</f>
        <v/>
      </c>
      <c r="E93" s="80">
        <f t="shared" si="1"/>
        <v>0</v>
      </c>
      <c r="F93" s="70">
        <f t="shared" si="2"/>
        <v>0</v>
      </c>
      <c r="H93" s="79" t="str">
        <f>'Section Plan  Hours Tracker'!$M62</f>
        <v/>
      </c>
      <c r="I93" s="72" t="str">
        <f>'Section Plan  Hours Tracker'!$N62</f>
        <v/>
      </c>
      <c r="J93" s="72" t="str">
        <f>'Section Plan  Hours Tracker'!$O62</f>
        <v/>
      </c>
      <c r="K93" s="80">
        <f t="shared" si="3"/>
        <v>0</v>
      </c>
      <c r="L93" s="70">
        <f t="shared" si="4"/>
        <v>0</v>
      </c>
      <c r="N93" s="79" t="str">
        <f>'Section Plan  Hours Tracker'!$M92</f>
        <v/>
      </c>
      <c r="O93" s="72" t="str">
        <f>'Section Plan  Hours Tracker'!$N92</f>
        <v/>
      </c>
      <c r="P93" s="72" t="str">
        <f>'Section Plan  Hours Tracker'!$O92</f>
        <v/>
      </c>
      <c r="Q93" s="80">
        <f t="shared" si="5"/>
        <v>0</v>
      </c>
      <c r="R93" s="70">
        <f t="shared" si="6"/>
        <v>0</v>
      </c>
      <c r="T93" s="79" t="str">
        <f>'Section Plan  Hours Tracker'!$M122</f>
        <v/>
      </c>
      <c r="U93" s="72" t="str">
        <f>'Section Plan  Hours Tracker'!$N122</f>
        <v/>
      </c>
      <c r="V93" s="72" t="str">
        <f>'Section Plan  Hours Tracker'!$O122</f>
        <v/>
      </c>
      <c r="W93" s="80">
        <f t="shared" si="7"/>
        <v>0</v>
      </c>
      <c r="X93" s="70">
        <f t="shared" si="8"/>
        <v>0</v>
      </c>
      <c r="AA93" s="79" t="str">
        <f>'Section Plan  Hours Tracker'!$M152</f>
        <v/>
      </c>
      <c r="AB93" s="72" t="str">
        <f>'Section Plan  Hours Tracker'!$N152</f>
        <v/>
      </c>
      <c r="AC93" s="72" t="str">
        <f>'Section Plan  Hours Tracker'!$O152</f>
        <v/>
      </c>
      <c r="AD93" s="80">
        <f t="shared" si="9"/>
        <v>0</v>
      </c>
      <c r="AE93" s="70">
        <f t="shared" si="10"/>
        <v>0</v>
      </c>
      <c r="AH93" s="81" t="str">
        <f>'Section Plan  Hours Tracker'!$M182</f>
        <v/>
      </c>
      <c r="AI93" s="82" t="str">
        <f>'Section Plan  Hours Tracker'!$N182</f>
        <v/>
      </c>
      <c r="AJ93" s="82" t="str">
        <f>'Section Plan  Hours Tracker'!$O182</f>
        <v/>
      </c>
      <c r="AK93" s="83">
        <f t="shared" si="11"/>
        <v>0</v>
      </c>
      <c r="AL93" s="84">
        <f t="shared" si="12"/>
        <v>0</v>
      </c>
      <c r="AM93" s="81"/>
    </row>
    <row r="94">
      <c r="A94" s="9" t="s">
        <v>31</v>
      </c>
      <c r="B94" s="79" t="str">
        <f>'Section Plan  Hours Tracker'!$M33</f>
        <v/>
      </c>
      <c r="C94" s="72" t="str">
        <f>'Section Plan  Hours Tracker'!$N33</f>
        <v/>
      </c>
      <c r="D94" s="72" t="str">
        <f>'Section Plan  Hours Tracker'!$O33</f>
        <v/>
      </c>
      <c r="E94" s="80">
        <f t="shared" si="1"/>
        <v>0</v>
      </c>
      <c r="F94" s="70">
        <f t="shared" si="2"/>
        <v>0</v>
      </c>
      <c r="H94" s="79" t="str">
        <f>'Section Plan  Hours Tracker'!$M63</f>
        <v/>
      </c>
      <c r="I94" s="72" t="str">
        <f>'Section Plan  Hours Tracker'!$N63</f>
        <v/>
      </c>
      <c r="J94" s="72" t="str">
        <f>'Section Plan  Hours Tracker'!$O63</f>
        <v/>
      </c>
      <c r="K94" s="80">
        <f t="shared" si="3"/>
        <v>0</v>
      </c>
      <c r="L94" s="70">
        <f t="shared" si="4"/>
        <v>0</v>
      </c>
      <c r="N94" s="79" t="str">
        <f>'Section Plan  Hours Tracker'!$M93</f>
        <v/>
      </c>
      <c r="O94" s="72" t="str">
        <f>'Section Plan  Hours Tracker'!$N93</f>
        <v/>
      </c>
      <c r="P94" s="72" t="str">
        <f>'Section Plan  Hours Tracker'!$O93</f>
        <v/>
      </c>
      <c r="Q94" s="80">
        <f t="shared" si="5"/>
        <v>0</v>
      </c>
      <c r="R94" s="70">
        <f t="shared" si="6"/>
        <v>0</v>
      </c>
      <c r="T94" s="79" t="str">
        <f>'Section Plan  Hours Tracker'!$M123</f>
        <v/>
      </c>
      <c r="U94" s="72" t="str">
        <f>'Section Plan  Hours Tracker'!$N123</f>
        <v/>
      </c>
      <c r="V94" s="72" t="str">
        <f>'Section Plan  Hours Tracker'!$O123</f>
        <v/>
      </c>
      <c r="W94" s="80">
        <f t="shared" si="7"/>
        <v>0</v>
      </c>
      <c r="X94" s="70">
        <f t="shared" si="8"/>
        <v>0</v>
      </c>
      <c r="AA94" s="79" t="str">
        <f>'Section Plan  Hours Tracker'!$M153</f>
        <v/>
      </c>
      <c r="AB94" s="72" t="str">
        <f>'Section Plan  Hours Tracker'!$N153</f>
        <v/>
      </c>
      <c r="AC94" s="72" t="str">
        <f>'Section Plan  Hours Tracker'!$O153</f>
        <v/>
      </c>
      <c r="AD94" s="80">
        <f t="shared" si="9"/>
        <v>0</v>
      </c>
      <c r="AE94" s="70">
        <f t="shared" si="10"/>
        <v>0</v>
      </c>
      <c r="AH94" s="81" t="str">
        <f>'Section Plan  Hours Tracker'!$M183</f>
        <v/>
      </c>
      <c r="AI94" s="82" t="str">
        <f>'Section Plan  Hours Tracker'!$N183</f>
        <v/>
      </c>
      <c r="AJ94" s="82" t="str">
        <f>'Section Plan  Hours Tracker'!$O183</f>
        <v/>
      </c>
      <c r="AK94" s="83">
        <f t="shared" si="11"/>
        <v>0</v>
      </c>
      <c r="AL94" s="84">
        <f t="shared" si="12"/>
        <v>0</v>
      </c>
      <c r="AM94" s="81"/>
    </row>
    <row r="95">
      <c r="A95" s="9" t="s">
        <v>32</v>
      </c>
      <c r="B95" s="79" t="str">
        <f>'Section Plan  Hours Tracker'!$P11</f>
        <v>Gavin</v>
      </c>
      <c r="C95" s="72">
        <f>'Section Plan  Hours Tracker'!$Q11</f>
        <v>0.5</v>
      </c>
      <c r="D95" s="72">
        <f>'Section Plan  Hours Tracker'!$R11</f>
        <v>0</v>
      </c>
      <c r="E95" s="80">
        <f t="shared" si="1"/>
        <v>0.5</v>
      </c>
      <c r="F95" s="70">
        <f t="shared" si="2"/>
        <v>12</v>
      </c>
      <c r="H95" s="79" t="str">
        <f>'Section Plan  Hours Tracker'!$P41</f>
        <v/>
      </c>
      <c r="I95" s="72" t="str">
        <f>'Section Plan  Hours Tracker'!$Q41</f>
        <v/>
      </c>
      <c r="J95" s="72" t="str">
        <f>'Section Plan  Hours Tracker'!$R41</f>
        <v/>
      </c>
      <c r="K95" s="80">
        <f t="shared" si="3"/>
        <v>0</v>
      </c>
      <c r="L95" s="70">
        <f t="shared" si="4"/>
        <v>0</v>
      </c>
      <c r="N95" s="79" t="str">
        <f>'Section Plan  Hours Tracker'!$P71</f>
        <v/>
      </c>
      <c r="O95" s="72" t="str">
        <f>'Section Plan  Hours Tracker'!$Q71</f>
        <v/>
      </c>
      <c r="P95" s="72" t="str">
        <f>'Section Plan  Hours Tracker'!$R71</f>
        <v/>
      </c>
      <c r="Q95" s="80">
        <f t="shared" si="5"/>
        <v>0</v>
      </c>
      <c r="R95" s="70">
        <f t="shared" si="6"/>
        <v>0</v>
      </c>
      <c r="T95" s="79" t="str">
        <f>'Section Plan  Hours Tracker'!$P101</f>
        <v/>
      </c>
      <c r="U95" s="72" t="str">
        <f>'Section Plan  Hours Tracker'!$Q101</f>
        <v/>
      </c>
      <c r="V95" s="72" t="str">
        <f>'Section Plan  Hours Tracker'!$R101</f>
        <v/>
      </c>
      <c r="W95" s="80">
        <f t="shared" si="7"/>
        <v>0</v>
      </c>
      <c r="X95" s="70">
        <f t="shared" si="8"/>
        <v>0</v>
      </c>
      <c r="AA95" s="79" t="str">
        <f>'Section Plan  Hours Tracker'!$P131</f>
        <v/>
      </c>
      <c r="AB95" s="72" t="str">
        <f>'Section Plan  Hours Tracker'!$Q131</f>
        <v/>
      </c>
      <c r="AC95" s="72" t="str">
        <f>'Section Plan  Hours Tracker'!$R131</f>
        <v/>
      </c>
      <c r="AD95" s="80">
        <f t="shared" si="9"/>
        <v>0</v>
      </c>
      <c r="AE95" s="70">
        <f t="shared" si="10"/>
        <v>0</v>
      </c>
      <c r="AH95" s="81" t="str">
        <f>'Section Plan  Hours Tracker'!$P161</f>
        <v/>
      </c>
      <c r="AI95" s="82" t="str">
        <f>'Section Plan  Hours Tracker'!$Q161</f>
        <v/>
      </c>
      <c r="AJ95" s="82" t="str">
        <f>'Section Plan  Hours Tracker'!$R161</f>
        <v/>
      </c>
      <c r="AK95" s="83">
        <f t="shared" si="11"/>
        <v>0</v>
      </c>
      <c r="AL95" s="84">
        <f t="shared" si="12"/>
        <v>0</v>
      </c>
      <c r="AM95" s="81"/>
    </row>
    <row r="96">
      <c r="A96" s="9" t="s">
        <v>32</v>
      </c>
      <c r="B96" s="79" t="str">
        <f>'Section Plan  Hours Tracker'!$P12</f>
        <v>Laurel</v>
      </c>
      <c r="C96" s="72">
        <f>'Section Plan  Hours Tracker'!$Q12</f>
        <v>0.4583333333</v>
      </c>
      <c r="D96" s="72">
        <f>'Section Plan  Hours Tracker'!$R12</f>
        <v>0.9583333333</v>
      </c>
      <c r="E96" s="80">
        <f t="shared" si="1"/>
        <v>0.5</v>
      </c>
      <c r="F96" s="70">
        <f t="shared" si="2"/>
        <v>12</v>
      </c>
      <c r="H96" s="79" t="str">
        <f>'Section Plan  Hours Tracker'!$P42</f>
        <v/>
      </c>
      <c r="I96" s="72" t="str">
        <f>'Section Plan  Hours Tracker'!$Q42</f>
        <v/>
      </c>
      <c r="J96" s="72" t="str">
        <f>'Section Plan  Hours Tracker'!$R42</f>
        <v/>
      </c>
      <c r="K96" s="80">
        <f t="shared" si="3"/>
        <v>0</v>
      </c>
      <c r="L96" s="70">
        <f t="shared" si="4"/>
        <v>0</v>
      </c>
      <c r="N96" s="79" t="str">
        <f>'Section Plan  Hours Tracker'!$P72</f>
        <v/>
      </c>
      <c r="O96" s="72" t="str">
        <f>'Section Plan  Hours Tracker'!$Q72</f>
        <v/>
      </c>
      <c r="P96" s="72" t="str">
        <f>'Section Plan  Hours Tracker'!$R72</f>
        <v/>
      </c>
      <c r="Q96" s="80">
        <f t="shared" si="5"/>
        <v>0</v>
      </c>
      <c r="R96" s="70">
        <f t="shared" si="6"/>
        <v>0</v>
      </c>
      <c r="T96" s="79" t="str">
        <f>'Section Plan  Hours Tracker'!$P102</f>
        <v/>
      </c>
      <c r="U96" s="72" t="str">
        <f>'Section Plan  Hours Tracker'!$Q102</f>
        <v/>
      </c>
      <c r="V96" s="72" t="str">
        <f>'Section Plan  Hours Tracker'!$R102</f>
        <v/>
      </c>
      <c r="W96" s="80">
        <f t="shared" si="7"/>
        <v>0</v>
      </c>
      <c r="X96" s="70">
        <f t="shared" si="8"/>
        <v>0</v>
      </c>
      <c r="AA96" s="79" t="str">
        <f>'Section Plan  Hours Tracker'!$P132</f>
        <v/>
      </c>
      <c r="AB96" s="72" t="str">
        <f>'Section Plan  Hours Tracker'!$Q132</f>
        <v/>
      </c>
      <c r="AC96" s="72" t="str">
        <f>'Section Plan  Hours Tracker'!$R132</f>
        <v/>
      </c>
      <c r="AD96" s="80">
        <f t="shared" si="9"/>
        <v>0</v>
      </c>
      <c r="AE96" s="70">
        <f t="shared" si="10"/>
        <v>0</v>
      </c>
      <c r="AH96" s="81" t="str">
        <f>'Section Plan  Hours Tracker'!$P162</f>
        <v/>
      </c>
      <c r="AI96" s="82" t="str">
        <f>'Section Plan  Hours Tracker'!$Q162</f>
        <v/>
      </c>
      <c r="AJ96" s="82" t="str">
        <f>'Section Plan  Hours Tracker'!$R162</f>
        <v/>
      </c>
      <c r="AK96" s="83">
        <f t="shared" si="11"/>
        <v>0</v>
      </c>
      <c r="AL96" s="84">
        <f t="shared" si="12"/>
        <v>0</v>
      </c>
      <c r="AM96" s="81"/>
    </row>
    <row r="97">
      <c r="A97" s="9" t="s">
        <v>32</v>
      </c>
      <c r="B97" s="79" t="str">
        <f>'Section Plan  Hours Tracker'!$P13</f>
        <v>Stephanie</v>
      </c>
      <c r="C97" s="72">
        <f>'Section Plan  Hours Tracker'!$Q13</f>
        <v>0.4166666667</v>
      </c>
      <c r="D97" s="72">
        <f>'Section Plan  Hours Tracker'!$R13</f>
        <v>0.9166666667</v>
      </c>
      <c r="E97" s="80">
        <f t="shared" si="1"/>
        <v>0.5</v>
      </c>
      <c r="F97" s="70">
        <f t="shared" si="2"/>
        <v>12</v>
      </c>
      <c r="H97" s="79" t="str">
        <f>'Section Plan  Hours Tracker'!$P43</f>
        <v/>
      </c>
      <c r="I97" s="72" t="str">
        <f>'Section Plan  Hours Tracker'!$Q43</f>
        <v/>
      </c>
      <c r="J97" s="72" t="str">
        <f>'Section Plan  Hours Tracker'!$R43</f>
        <v/>
      </c>
      <c r="K97" s="80">
        <f t="shared" si="3"/>
        <v>0</v>
      </c>
      <c r="L97" s="70">
        <f t="shared" si="4"/>
        <v>0</v>
      </c>
      <c r="N97" s="79" t="str">
        <f>'Section Plan  Hours Tracker'!$P73</f>
        <v/>
      </c>
      <c r="O97" s="72" t="str">
        <f>'Section Plan  Hours Tracker'!$Q73</f>
        <v/>
      </c>
      <c r="P97" s="72" t="str">
        <f>'Section Plan  Hours Tracker'!$R73</f>
        <v/>
      </c>
      <c r="Q97" s="80">
        <f t="shared" si="5"/>
        <v>0</v>
      </c>
      <c r="R97" s="70">
        <f t="shared" si="6"/>
        <v>0</v>
      </c>
      <c r="T97" s="79" t="str">
        <f>'Section Plan  Hours Tracker'!$P103</f>
        <v/>
      </c>
      <c r="U97" s="72" t="str">
        <f>'Section Plan  Hours Tracker'!$Q103</f>
        <v/>
      </c>
      <c r="V97" s="72" t="str">
        <f>'Section Plan  Hours Tracker'!$R103</f>
        <v/>
      </c>
      <c r="W97" s="80">
        <f t="shared" si="7"/>
        <v>0</v>
      </c>
      <c r="X97" s="70">
        <f t="shared" si="8"/>
        <v>0</v>
      </c>
      <c r="AA97" s="79" t="str">
        <f>'Section Plan  Hours Tracker'!$P133</f>
        <v/>
      </c>
      <c r="AB97" s="72" t="str">
        <f>'Section Plan  Hours Tracker'!$Q133</f>
        <v/>
      </c>
      <c r="AC97" s="72" t="str">
        <f>'Section Plan  Hours Tracker'!$R133</f>
        <v/>
      </c>
      <c r="AD97" s="80">
        <f t="shared" si="9"/>
        <v>0</v>
      </c>
      <c r="AE97" s="70">
        <f t="shared" si="10"/>
        <v>0</v>
      </c>
      <c r="AH97" s="81" t="str">
        <f>'Section Plan  Hours Tracker'!$P163</f>
        <v/>
      </c>
      <c r="AI97" s="82" t="str">
        <f>'Section Plan  Hours Tracker'!$Q163</f>
        <v/>
      </c>
      <c r="AJ97" s="82" t="str">
        <f>'Section Plan  Hours Tracker'!$R163</f>
        <v/>
      </c>
      <c r="AK97" s="83">
        <f t="shared" si="11"/>
        <v>0</v>
      </c>
      <c r="AL97" s="84">
        <f t="shared" si="12"/>
        <v>0</v>
      </c>
      <c r="AM97" s="81"/>
    </row>
    <row r="98">
      <c r="A98" s="9" t="s">
        <v>32</v>
      </c>
      <c r="B98" s="79" t="str">
        <f>'Section Plan  Hours Tracker'!$P14</f>
        <v/>
      </c>
      <c r="C98" s="72" t="str">
        <f>'Section Plan  Hours Tracker'!$Q14</f>
        <v/>
      </c>
      <c r="D98" s="72" t="str">
        <f>'Section Plan  Hours Tracker'!$R14</f>
        <v/>
      </c>
      <c r="E98" s="80">
        <f t="shared" si="1"/>
        <v>0</v>
      </c>
      <c r="F98" s="70">
        <f t="shared" si="2"/>
        <v>0</v>
      </c>
      <c r="H98" s="79" t="str">
        <f>'Section Plan  Hours Tracker'!$P44</f>
        <v/>
      </c>
      <c r="I98" s="72" t="str">
        <f>'Section Plan  Hours Tracker'!$Q44</f>
        <v/>
      </c>
      <c r="J98" s="72" t="str">
        <f>'Section Plan  Hours Tracker'!$R44</f>
        <v/>
      </c>
      <c r="K98" s="80">
        <f t="shared" si="3"/>
        <v>0</v>
      </c>
      <c r="L98" s="70">
        <f t="shared" si="4"/>
        <v>0</v>
      </c>
      <c r="N98" s="79" t="str">
        <f>'Section Plan  Hours Tracker'!$P74</f>
        <v/>
      </c>
      <c r="O98" s="72" t="str">
        <f>'Section Plan  Hours Tracker'!$Q74</f>
        <v/>
      </c>
      <c r="P98" s="72" t="str">
        <f>'Section Plan  Hours Tracker'!$R74</f>
        <v/>
      </c>
      <c r="Q98" s="80">
        <f t="shared" si="5"/>
        <v>0</v>
      </c>
      <c r="R98" s="70">
        <f t="shared" si="6"/>
        <v>0</v>
      </c>
      <c r="T98" s="79" t="str">
        <f>'Section Plan  Hours Tracker'!$P104</f>
        <v/>
      </c>
      <c r="U98" s="72" t="str">
        <f>'Section Plan  Hours Tracker'!$Q104</f>
        <v/>
      </c>
      <c r="V98" s="72" t="str">
        <f>'Section Plan  Hours Tracker'!$R104</f>
        <v/>
      </c>
      <c r="W98" s="80">
        <f t="shared" si="7"/>
        <v>0</v>
      </c>
      <c r="X98" s="70">
        <f t="shared" si="8"/>
        <v>0</v>
      </c>
      <c r="AA98" s="79" t="str">
        <f>'Section Plan  Hours Tracker'!$P134</f>
        <v/>
      </c>
      <c r="AB98" s="72" t="str">
        <f>'Section Plan  Hours Tracker'!$Q134</f>
        <v/>
      </c>
      <c r="AC98" s="72" t="str">
        <f>'Section Plan  Hours Tracker'!$R134</f>
        <v/>
      </c>
      <c r="AD98" s="80">
        <f t="shared" si="9"/>
        <v>0</v>
      </c>
      <c r="AE98" s="70">
        <f t="shared" si="10"/>
        <v>0</v>
      </c>
      <c r="AH98" s="81" t="str">
        <f>'Section Plan  Hours Tracker'!$P164</f>
        <v/>
      </c>
      <c r="AI98" s="82" t="str">
        <f>'Section Plan  Hours Tracker'!$Q164</f>
        <v/>
      </c>
      <c r="AJ98" s="82" t="str">
        <f>'Section Plan  Hours Tracker'!$R164</f>
        <v/>
      </c>
      <c r="AK98" s="83">
        <f t="shared" si="11"/>
        <v>0</v>
      </c>
      <c r="AL98" s="84">
        <f t="shared" si="12"/>
        <v>0</v>
      </c>
      <c r="AM98" s="81"/>
    </row>
    <row r="99">
      <c r="A99" s="9" t="s">
        <v>32</v>
      </c>
      <c r="B99" s="79" t="str">
        <f>'Section Plan  Hours Tracker'!$P15</f>
        <v/>
      </c>
      <c r="C99" s="72" t="str">
        <f>'Section Plan  Hours Tracker'!$Q15</f>
        <v/>
      </c>
      <c r="D99" s="72" t="str">
        <f>'Section Plan  Hours Tracker'!$R15</f>
        <v/>
      </c>
      <c r="E99" s="80">
        <f t="shared" si="1"/>
        <v>0</v>
      </c>
      <c r="F99" s="70">
        <f t="shared" si="2"/>
        <v>0</v>
      </c>
      <c r="H99" s="79" t="str">
        <f>'Section Plan  Hours Tracker'!$P45</f>
        <v/>
      </c>
      <c r="I99" s="72" t="str">
        <f>'Section Plan  Hours Tracker'!$Q45</f>
        <v/>
      </c>
      <c r="J99" s="72" t="str">
        <f>'Section Plan  Hours Tracker'!$R45</f>
        <v/>
      </c>
      <c r="K99" s="80">
        <f t="shared" si="3"/>
        <v>0</v>
      </c>
      <c r="L99" s="70">
        <f t="shared" si="4"/>
        <v>0</v>
      </c>
      <c r="N99" s="79" t="str">
        <f>'Section Plan  Hours Tracker'!$P75</f>
        <v/>
      </c>
      <c r="O99" s="72" t="str">
        <f>'Section Plan  Hours Tracker'!$Q75</f>
        <v/>
      </c>
      <c r="P99" s="72" t="str">
        <f>'Section Plan  Hours Tracker'!$R75</f>
        <v/>
      </c>
      <c r="Q99" s="80">
        <f t="shared" si="5"/>
        <v>0</v>
      </c>
      <c r="R99" s="70">
        <f t="shared" si="6"/>
        <v>0</v>
      </c>
      <c r="T99" s="79" t="str">
        <f>'Section Plan  Hours Tracker'!$P105</f>
        <v/>
      </c>
      <c r="U99" s="72" t="str">
        <f>'Section Plan  Hours Tracker'!$Q105</f>
        <v/>
      </c>
      <c r="V99" s="72" t="str">
        <f>'Section Plan  Hours Tracker'!$R105</f>
        <v/>
      </c>
      <c r="W99" s="80">
        <f t="shared" si="7"/>
        <v>0</v>
      </c>
      <c r="X99" s="70">
        <f t="shared" si="8"/>
        <v>0</v>
      </c>
      <c r="AA99" s="79" t="str">
        <f>'Section Plan  Hours Tracker'!$P135</f>
        <v/>
      </c>
      <c r="AB99" s="72" t="str">
        <f>'Section Plan  Hours Tracker'!$Q135</f>
        <v/>
      </c>
      <c r="AC99" s="72" t="str">
        <f>'Section Plan  Hours Tracker'!$R135</f>
        <v/>
      </c>
      <c r="AD99" s="80">
        <f t="shared" si="9"/>
        <v>0</v>
      </c>
      <c r="AE99" s="70">
        <f t="shared" si="10"/>
        <v>0</v>
      </c>
      <c r="AH99" s="81" t="str">
        <f>'Section Plan  Hours Tracker'!$P165</f>
        <v/>
      </c>
      <c r="AI99" s="82" t="str">
        <f>'Section Plan  Hours Tracker'!$Q165</f>
        <v/>
      </c>
      <c r="AJ99" s="82" t="str">
        <f>'Section Plan  Hours Tracker'!$R165</f>
        <v/>
      </c>
      <c r="AK99" s="83">
        <f t="shared" si="11"/>
        <v>0</v>
      </c>
      <c r="AL99" s="84">
        <f t="shared" si="12"/>
        <v>0</v>
      </c>
      <c r="AM99" s="81"/>
    </row>
    <row r="100">
      <c r="A100" s="9" t="s">
        <v>32</v>
      </c>
      <c r="B100" s="79" t="str">
        <f>'Section Plan  Hours Tracker'!$P16</f>
        <v/>
      </c>
      <c r="C100" s="72" t="str">
        <f>'Section Plan  Hours Tracker'!$Q16</f>
        <v/>
      </c>
      <c r="D100" s="72" t="str">
        <f>'Section Plan  Hours Tracker'!$R16</f>
        <v/>
      </c>
      <c r="E100" s="80">
        <f t="shared" si="1"/>
        <v>0</v>
      </c>
      <c r="F100" s="70">
        <f t="shared" si="2"/>
        <v>0</v>
      </c>
      <c r="H100" s="79" t="str">
        <f>'Section Plan  Hours Tracker'!$P46</f>
        <v/>
      </c>
      <c r="I100" s="72" t="str">
        <f>'Section Plan  Hours Tracker'!$Q46</f>
        <v/>
      </c>
      <c r="J100" s="72" t="str">
        <f>'Section Plan  Hours Tracker'!$R46</f>
        <v/>
      </c>
      <c r="K100" s="80">
        <f t="shared" si="3"/>
        <v>0</v>
      </c>
      <c r="L100" s="70">
        <f t="shared" si="4"/>
        <v>0</v>
      </c>
      <c r="N100" s="79" t="str">
        <f>'Section Plan  Hours Tracker'!$P76</f>
        <v/>
      </c>
      <c r="O100" s="72" t="str">
        <f>'Section Plan  Hours Tracker'!$Q76</f>
        <v/>
      </c>
      <c r="P100" s="72" t="str">
        <f>'Section Plan  Hours Tracker'!$R76</f>
        <v/>
      </c>
      <c r="Q100" s="80">
        <f t="shared" si="5"/>
        <v>0</v>
      </c>
      <c r="R100" s="70">
        <f t="shared" si="6"/>
        <v>0</v>
      </c>
      <c r="T100" s="79" t="str">
        <f>'Section Plan  Hours Tracker'!$P106</f>
        <v/>
      </c>
      <c r="U100" s="72" t="str">
        <f>'Section Plan  Hours Tracker'!$Q106</f>
        <v/>
      </c>
      <c r="V100" s="72" t="str">
        <f>'Section Plan  Hours Tracker'!$R106</f>
        <v/>
      </c>
      <c r="W100" s="80">
        <f t="shared" si="7"/>
        <v>0</v>
      </c>
      <c r="X100" s="70">
        <f t="shared" si="8"/>
        <v>0</v>
      </c>
      <c r="AA100" s="79" t="str">
        <f>'Section Plan  Hours Tracker'!$P136</f>
        <v/>
      </c>
      <c r="AB100" s="72" t="str">
        <f>'Section Plan  Hours Tracker'!$Q136</f>
        <v/>
      </c>
      <c r="AC100" s="72" t="str">
        <f>'Section Plan  Hours Tracker'!$R136</f>
        <v/>
      </c>
      <c r="AD100" s="80">
        <f t="shared" si="9"/>
        <v>0</v>
      </c>
      <c r="AE100" s="70">
        <f t="shared" si="10"/>
        <v>0</v>
      </c>
      <c r="AH100" s="81" t="str">
        <f>'Section Plan  Hours Tracker'!$P166</f>
        <v/>
      </c>
      <c r="AI100" s="82" t="str">
        <f>'Section Plan  Hours Tracker'!$Q166</f>
        <v/>
      </c>
      <c r="AJ100" s="82" t="str">
        <f>'Section Plan  Hours Tracker'!$R166</f>
        <v/>
      </c>
      <c r="AK100" s="83">
        <f t="shared" si="11"/>
        <v>0</v>
      </c>
      <c r="AL100" s="84">
        <f t="shared" si="12"/>
        <v>0</v>
      </c>
      <c r="AM100" s="81"/>
    </row>
    <row r="101">
      <c r="A101" s="9" t="s">
        <v>32</v>
      </c>
      <c r="B101" s="79" t="str">
        <f>'Section Plan  Hours Tracker'!$P17</f>
        <v/>
      </c>
      <c r="C101" s="72" t="str">
        <f>'Section Plan  Hours Tracker'!$Q17</f>
        <v/>
      </c>
      <c r="D101" s="72" t="str">
        <f>'Section Plan  Hours Tracker'!$R17</f>
        <v/>
      </c>
      <c r="E101" s="80">
        <f t="shared" si="1"/>
        <v>0</v>
      </c>
      <c r="F101" s="70">
        <f t="shared" si="2"/>
        <v>0</v>
      </c>
      <c r="H101" s="79" t="str">
        <f>'Section Plan  Hours Tracker'!$P47</f>
        <v/>
      </c>
      <c r="I101" s="72" t="str">
        <f>'Section Plan  Hours Tracker'!$Q47</f>
        <v/>
      </c>
      <c r="J101" s="72" t="str">
        <f>'Section Plan  Hours Tracker'!$R47</f>
        <v/>
      </c>
      <c r="K101" s="80">
        <f t="shared" si="3"/>
        <v>0</v>
      </c>
      <c r="L101" s="70">
        <f t="shared" si="4"/>
        <v>0</v>
      </c>
      <c r="N101" s="79" t="str">
        <f>'Section Plan  Hours Tracker'!$P77</f>
        <v/>
      </c>
      <c r="O101" s="72" t="str">
        <f>'Section Plan  Hours Tracker'!$Q77</f>
        <v/>
      </c>
      <c r="P101" s="72" t="str">
        <f>'Section Plan  Hours Tracker'!$R77</f>
        <v/>
      </c>
      <c r="Q101" s="80">
        <f t="shared" si="5"/>
        <v>0</v>
      </c>
      <c r="R101" s="70">
        <f t="shared" si="6"/>
        <v>0</v>
      </c>
      <c r="T101" s="79" t="str">
        <f>'Section Plan  Hours Tracker'!$P107</f>
        <v/>
      </c>
      <c r="U101" s="72" t="str">
        <f>'Section Plan  Hours Tracker'!$Q107</f>
        <v/>
      </c>
      <c r="V101" s="72" t="str">
        <f>'Section Plan  Hours Tracker'!$R107</f>
        <v/>
      </c>
      <c r="W101" s="80">
        <f t="shared" si="7"/>
        <v>0</v>
      </c>
      <c r="X101" s="70">
        <f t="shared" si="8"/>
        <v>0</v>
      </c>
      <c r="AA101" s="79" t="str">
        <f>'Section Plan  Hours Tracker'!$P137</f>
        <v/>
      </c>
      <c r="AB101" s="72" t="str">
        <f>'Section Plan  Hours Tracker'!$Q137</f>
        <v/>
      </c>
      <c r="AC101" s="72" t="str">
        <f>'Section Plan  Hours Tracker'!$R137</f>
        <v/>
      </c>
      <c r="AD101" s="80">
        <f t="shared" si="9"/>
        <v>0</v>
      </c>
      <c r="AE101" s="70">
        <f t="shared" si="10"/>
        <v>0</v>
      </c>
      <c r="AH101" s="81" t="str">
        <f>'Section Plan  Hours Tracker'!$P167</f>
        <v/>
      </c>
      <c r="AI101" s="82" t="str">
        <f>'Section Plan  Hours Tracker'!$Q167</f>
        <v/>
      </c>
      <c r="AJ101" s="82" t="str">
        <f>'Section Plan  Hours Tracker'!$R167</f>
        <v/>
      </c>
      <c r="AK101" s="83">
        <f t="shared" si="11"/>
        <v>0</v>
      </c>
      <c r="AL101" s="84">
        <f t="shared" si="12"/>
        <v>0</v>
      </c>
      <c r="AM101" s="81"/>
    </row>
    <row r="102">
      <c r="A102" s="9" t="s">
        <v>32</v>
      </c>
      <c r="B102" s="79" t="str">
        <f>'Section Plan  Hours Tracker'!$P18</f>
        <v/>
      </c>
      <c r="C102" s="72" t="str">
        <f>'Section Plan  Hours Tracker'!$Q18</f>
        <v/>
      </c>
      <c r="D102" s="72" t="str">
        <f>'Section Plan  Hours Tracker'!$R18</f>
        <v/>
      </c>
      <c r="E102" s="80">
        <f t="shared" si="1"/>
        <v>0</v>
      </c>
      <c r="F102" s="70">
        <f t="shared" si="2"/>
        <v>0</v>
      </c>
      <c r="H102" s="79" t="str">
        <f>'Section Plan  Hours Tracker'!$P48</f>
        <v/>
      </c>
      <c r="I102" s="72" t="str">
        <f>'Section Plan  Hours Tracker'!$Q48</f>
        <v/>
      </c>
      <c r="J102" s="72" t="str">
        <f>'Section Plan  Hours Tracker'!$R48</f>
        <v/>
      </c>
      <c r="K102" s="80">
        <f t="shared" si="3"/>
        <v>0</v>
      </c>
      <c r="L102" s="70">
        <f t="shared" si="4"/>
        <v>0</v>
      </c>
      <c r="N102" s="79" t="str">
        <f>'Section Plan  Hours Tracker'!$P78</f>
        <v/>
      </c>
      <c r="O102" s="72" t="str">
        <f>'Section Plan  Hours Tracker'!$Q78</f>
        <v/>
      </c>
      <c r="P102" s="72" t="str">
        <f>'Section Plan  Hours Tracker'!$R78</f>
        <v/>
      </c>
      <c r="Q102" s="80">
        <f t="shared" si="5"/>
        <v>0</v>
      </c>
      <c r="R102" s="70">
        <f t="shared" si="6"/>
        <v>0</v>
      </c>
      <c r="T102" s="79" t="str">
        <f>'Section Plan  Hours Tracker'!$P108</f>
        <v/>
      </c>
      <c r="U102" s="72" t="str">
        <f>'Section Plan  Hours Tracker'!$Q108</f>
        <v/>
      </c>
      <c r="V102" s="72" t="str">
        <f>'Section Plan  Hours Tracker'!$R108</f>
        <v/>
      </c>
      <c r="W102" s="80">
        <f t="shared" si="7"/>
        <v>0</v>
      </c>
      <c r="X102" s="70">
        <f t="shared" si="8"/>
        <v>0</v>
      </c>
      <c r="AA102" s="79" t="str">
        <f>'Section Plan  Hours Tracker'!$P138</f>
        <v/>
      </c>
      <c r="AB102" s="72" t="str">
        <f>'Section Plan  Hours Tracker'!$Q138</f>
        <v/>
      </c>
      <c r="AC102" s="72" t="str">
        <f>'Section Plan  Hours Tracker'!$R138</f>
        <v/>
      </c>
      <c r="AD102" s="80">
        <f t="shared" si="9"/>
        <v>0</v>
      </c>
      <c r="AE102" s="70">
        <f t="shared" si="10"/>
        <v>0</v>
      </c>
      <c r="AH102" s="81" t="str">
        <f>'Section Plan  Hours Tracker'!$P168</f>
        <v/>
      </c>
      <c r="AI102" s="82" t="str">
        <f>'Section Plan  Hours Tracker'!$Q168</f>
        <v/>
      </c>
      <c r="AJ102" s="82" t="str">
        <f>'Section Plan  Hours Tracker'!$R168</f>
        <v/>
      </c>
      <c r="AK102" s="83">
        <f t="shared" si="11"/>
        <v>0</v>
      </c>
      <c r="AL102" s="84">
        <f t="shared" si="12"/>
        <v>0</v>
      </c>
      <c r="AM102" s="81"/>
    </row>
    <row r="103">
      <c r="A103" s="9" t="s">
        <v>32</v>
      </c>
      <c r="B103" s="79" t="str">
        <f>'Section Plan  Hours Tracker'!$P19</f>
        <v/>
      </c>
      <c r="C103" s="72" t="str">
        <f>'Section Plan  Hours Tracker'!$Q19</f>
        <v/>
      </c>
      <c r="D103" s="72" t="str">
        <f>'Section Plan  Hours Tracker'!$R19</f>
        <v/>
      </c>
      <c r="E103" s="80">
        <f t="shared" si="1"/>
        <v>0</v>
      </c>
      <c r="F103" s="70">
        <f t="shared" si="2"/>
        <v>0</v>
      </c>
      <c r="H103" s="79" t="str">
        <f>'Section Plan  Hours Tracker'!$P49</f>
        <v/>
      </c>
      <c r="I103" s="72" t="str">
        <f>'Section Plan  Hours Tracker'!$Q49</f>
        <v/>
      </c>
      <c r="J103" s="72" t="str">
        <f>'Section Plan  Hours Tracker'!$R49</f>
        <v/>
      </c>
      <c r="K103" s="80">
        <f t="shared" si="3"/>
        <v>0</v>
      </c>
      <c r="L103" s="70">
        <f t="shared" si="4"/>
        <v>0</v>
      </c>
      <c r="N103" s="79" t="str">
        <f>'Section Plan  Hours Tracker'!$P79</f>
        <v/>
      </c>
      <c r="O103" s="72" t="str">
        <f>'Section Plan  Hours Tracker'!$Q79</f>
        <v/>
      </c>
      <c r="P103" s="72" t="str">
        <f>'Section Plan  Hours Tracker'!$R79</f>
        <v/>
      </c>
      <c r="Q103" s="80">
        <f t="shared" si="5"/>
        <v>0</v>
      </c>
      <c r="R103" s="70">
        <f t="shared" si="6"/>
        <v>0</v>
      </c>
      <c r="T103" s="79" t="str">
        <f>'Section Plan  Hours Tracker'!$P109</f>
        <v/>
      </c>
      <c r="U103" s="72" t="str">
        <f>'Section Plan  Hours Tracker'!$Q109</f>
        <v/>
      </c>
      <c r="V103" s="72" t="str">
        <f>'Section Plan  Hours Tracker'!$R109</f>
        <v/>
      </c>
      <c r="W103" s="80">
        <f t="shared" si="7"/>
        <v>0</v>
      </c>
      <c r="X103" s="70">
        <f t="shared" si="8"/>
        <v>0</v>
      </c>
      <c r="AA103" s="79" t="str">
        <f>'Section Plan  Hours Tracker'!$P139</f>
        <v/>
      </c>
      <c r="AB103" s="72" t="str">
        <f>'Section Plan  Hours Tracker'!$Q139</f>
        <v/>
      </c>
      <c r="AC103" s="72" t="str">
        <f>'Section Plan  Hours Tracker'!$R139</f>
        <v/>
      </c>
      <c r="AD103" s="80">
        <f t="shared" si="9"/>
        <v>0</v>
      </c>
      <c r="AE103" s="70">
        <f t="shared" si="10"/>
        <v>0</v>
      </c>
      <c r="AH103" s="81" t="str">
        <f>'Section Plan  Hours Tracker'!$P169</f>
        <v/>
      </c>
      <c r="AI103" s="82" t="str">
        <f>'Section Plan  Hours Tracker'!$Q169</f>
        <v/>
      </c>
      <c r="AJ103" s="82" t="str">
        <f>'Section Plan  Hours Tracker'!$R169</f>
        <v/>
      </c>
      <c r="AK103" s="83">
        <f t="shared" si="11"/>
        <v>0</v>
      </c>
      <c r="AL103" s="84">
        <f t="shared" si="12"/>
        <v>0</v>
      </c>
      <c r="AM103" s="81"/>
    </row>
    <row r="104">
      <c r="A104" s="9" t="s">
        <v>32</v>
      </c>
      <c r="B104" s="79" t="str">
        <f>'Section Plan  Hours Tracker'!$P20</f>
        <v/>
      </c>
      <c r="C104" s="72" t="str">
        <f>'Section Plan  Hours Tracker'!$Q20</f>
        <v/>
      </c>
      <c r="D104" s="72" t="str">
        <f>'Section Plan  Hours Tracker'!$R20</f>
        <v/>
      </c>
      <c r="E104" s="80">
        <f t="shared" si="1"/>
        <v>0</v>
      </c>
      <c r="F104" s="70">
        <f t="shared" si="2"/>
        <v>0</v>
      </c>
      <c r="H104" s="79" t="str">
        <f>'Section Plan  Hours Tracker'!$P50</f>
        <v/>
      </c>
      <c r="I104" s="72" t="str">
        <f>'Section Plan  Hours Tracker'!$Q50</f>
        <v/>
      </c>
      <c r="J104" s="72" t="str">
        <f>'Section Plan  Hours Tracker'!$R50</f>
        <v/>
      </c>
      <c r="K104" s="80">
        <f t="shared" si="3"/>
        <v>0</v>
      </c>
      <c r="L104" s="70">
        <f t="shared" si="4"/>
        <v>0</v>
      </c>
      <c r="N104" s="79" t="str">
        <f>'Section Plan  Hours Tracker'!$P80</f>
        <v/>
      </c>
      <c r="O104" s="72" t="str">
        <f>'Section Plan  Hours Tracker'!$Q80</f>
        <v/>
      </c>
      <c r="P104" s="72" t="str">
        <f>'Section Plan  Hours Tracker'!$R80</f>
        <v/>
      </c>
      <c r="Q104" s="80">
        <f t="shared" si="5"/>
        <v>0</v>
      </c>
      <c r="R104" s="70">
        <f t="shared" si="6"/>
        <v>0</v>
      </c>
      <c r="T104" s="79" t="str">
        <f>'Section Plan  Hours Tracker'!$P110</f>
        <v/>
      </c>
      <c r="U104" s="72" t="str">
        <f>'Section Plan  Hours Tracker'!$Q110</f>
        <v/>
      </c>
      <c r="V104" s="72" t="str">
        <f>'Section Plan  Hours Tracker'!$R110</f>
        <v/>
      </c>
      <c r="W104" s="80">
        <f t="shared" si="7"/>
        <v>0</v>
      </c>
      <c r="X104" s="70">
        <f t="shared" si="8"/>
        <v>0</v>
      </c>
      <c r="AA104" s="79" t="str">
        <f>'Section Plan  Hours Tracker'!$P140</f>
        <v/>
      </c>
      <c r="AB104" s="72" t="str">
        <f>'Section Plan  Hours Tracker'!$Q140</f>
        <v/>
      </c>
      <c r="AC104" s="72" t="str">
        <f>'Section Plan  Hours Tracker'!$R140</f>
        <v/>
      </c>
      <c r="AD104" s="80">
        <f t="shared" si="9"/>
        <v>0</v>
      </c>
      <c r="AE104" s="70">
        <f t="shared" si="10"/>
        <v>0</v>
      </c>
      <c r="AH104" s="81" t="str">
        <f>'Section Plan  Hours Tracker'!$P170</f>
        <v/>
      </c>
      <c r="AI104" s="82" t="str">
        <f>'Section Plan  Hours Tracker'!$Q170</f>
        <v/>
      </c>
      <c r="AJ104" s="82" t="str">
        <f>'Section Plan  Hours Tracker'!$R170</f>
        <v/>
      </c>
      <c r="AK104" s="83">
        <f t="shared" si="11"/>
        <v>0</v>
      </c>
      <c r="AL104" s="84">
        <f t="shared" si="12"/>
        <v>0</v>
      </c>
      <c r="AM104" s="81"/>
    </row>
    <row r="105">
      <c r="A105" s="9" t="s">
        <v>32</v>
      </c>
      <c r="B105" s="79" t="str">
        <f>'Section Plan  Hours Tracker'!$P21</f>
        <v/>
      </c>
      <c r="C105" s="72" t="str">
        <f>'Section Plan  Hours Tracker'!$Q21</f>
        <v/>
      </c>
      <c r="D105" s="72" t="str">
        <f>'Section Plan  Hours Tracker'!$R21</f>
        <v/>
      </c>
      <c r="E105" s="80">
        <f t="shared" si="1"/>
        <v>0</v>
      </c>
      <c r="F105" s="70">
        <f t="shared" si="2"/>
        <v>0</v>
      </c>
      <c r="H105" s="79" t="str">
        <f>'Section Plan  Hours Tracker'!$P51</f>
        <v/>
      </c>
      <c r="I105" s="72" t="str">
        <f>'Section Plan  Hours Tracker'!$Q51</f>
        <v/>
      </c>
      <c r="J105" s="72" t="str">
        <f>'Section Plan  Hours Tracker'!$R51</f>
        <v/>
      </c>
      <c r="K105" s="80">
        <f t="shared" si="3"/>
        <v>0</v>
      </c>
      <c r="L105" s="70">
        <f t="shared" si="4"/>
        <v>0</v>
      </c>
      <c r="N105" s="79" t="str">
        <f>'Section Plan  Hours Tracker'!$P81</f>
        <v/>
      </c>
      <c r="O105" s="72" t="str">
        <f>'Section Plan  Hours Tracker'!$Q81</f>
        <v/>
      </c>
      <c r="P105" s="72" t="str">
        <f>'Section Plan  Hours Tracker'!$R81</f>
        <v/>
      </c>
      <c r="Q105" s="80">
        <f t="shared" si="5"/>
        <v>0</v>
      </c>
      <c r="R105" s="70">
        <f t="shared" si="6"/>
        <v>0</v>
      </c>
      <c r="T105" s="79" t="str">
        <f>'Section Plan  Hours Tracker'!$P111</f>
        <v/>
      </c>
      <c r="U105" s="72" t="str">
        <f>'Section Plan  Hours Tracker'!$Q111</f>
        <v/>
      </c>
      <c r="V105" s="72" t="str">
        <f>'Section Plan  Hours Tracker'!$R111</f>
        <v/>
      </c>
      <c r="W105" s="80">
        <f t="shared" si="7"/>
        <v>0</v>
      </c>
      <c r="X105" s="70">
        <f t="shared" si="8"/>
        <v>0</v>
      </c>
      <c r="AA105" s="79" t="str">
        <f>'Section Plan  Hours Tracker'!$P141</f>
        <v/>
      </c>
      <c r="AB105" s="72" t="str">
        <f>'Section Plan  Hours Tracker'!$Q141</f>
        <v/>
      </c>
      <c r="AC105" s="72" t="str">
        <f>'Section Plan  Hours Tracker'!$R141</f>
        <v/>
      </c>
      <c r="AD105" s="80">
        <f t="shared" si="9"/>
        <v>0</v>
      </c>
      <c r="AE105" s="70">
        <f t="shared" si="10"/>
        <v>0</v>
      </c>
      <c r="AH105" s="81" t="str">
        <f>'Section Plan  Hours Tracker'!$P171</f>
        <v/>
      </c>
      <c r="AI105" s="82" t="str">
        <f>'Section Plan  Hours Tracker'!$Q171</f>
        <v/>
      </c>
      <c r="AJ105" s="82" t="str">
        <f>'Section Plan  Hours Tracker'!$R171</f>
        <v/>
      </c>
      <c r="AK105" s="83">
        <f t="shared" si="11"/>
        <v>0</v>
      </c>
      <c r="AL105" s="84">
        <f t="shared" si="12"/>
        <v>0</v>
      </c>
      <c r="AM105" s="81"/>
    </row>
    <row r="106">
      <c r="A106" s="9" t="s">
        <v>32</v>
      </c>
      <c r="B106" s="79" t="str">
        <f>'Section Plan  Hours Tracker'!$P22</f>
        <v/>
      </c>
      <c r="C106" s="72" t="str">
        <f>'Section Plan  Hours Tracker'!$Q22</f>
        <v/>
      </c>
      <c r="D106" s="72" t="str">
        <f>'Section Plan  Hours Tracker'!$R22</f>
        <v/>
      </c>
      <c r="E106" s="80">
        <f t="shared" si="1"/>
        <v>0</v>
      </c>
      <c r="F106" s="70">
        <f t="shared" si="2"/>
        <v>0</v>
      </c>
      <c r="H106" s="79" t="str">
        <f>'Section Plan  Hours Tracker'!$P52</f>
        <v/>
      </c>
      <c r="I106" s="72" t="str">
        <f>'Section Plan  Hours Tracker'!$Q52</f>
        <v/>
      </c>
      <c r="J106" s="72" t="str">
        <f>'Section Plan  Hours Tracker'!$R52</f>
        <v/>
      </c>
      <c r="K106" s="80">
        <f t="shared" si="3"/>
        <v>0</v>
      </c>
      <c r="L106" s="70">
        <f t="shared" si="4"/>
        <v>0</v>
      </c>
      <c r="N106" s="79" t="str">
        <f>'Section Plan  Hours Tracker'!$P82</f>
        <v/>
      </c>
      <c r="O106" s="72" t="str">
        <f>'Section Plan  Hours Tracker'!$Q82</f>
        <v/>
      </c>
      <c r="P106" s="72" t="str">
        <f>'Section Plan  Hours Tracker'!$R82</f>
        <v/>
      </c>
      <c r="Q106" s="80">
        <f t="shared" si="5"/>
        <v>0</v>
      </c>
      <c r="R106" s="70">
        <f t="shared" si="6"/>
        <v>0</v>
      </c>
      <c r="T106" s="79" t="str">
        <f>'Section Plan  Hours Tracker'!$P112</f>
        <v/>
      </c>
      <c r="U106" s="72" t="str">
        <f>'Section Plan  Hours Tracker'!$Q112</f>
        <v/>
      </c>
      <c r="V106" s="72" t="str">
        <f>'Section Plan  Hours Tracker'!$R112</f>
        <v/>
      </c>
      <c r="W106" s="80">
        <f t="shared" si="7"/>
        <v>0</v>
      </c>
      <c r="X106" s="70">
        <f t="shared" si="8"/>
        <v>0</v>
      </c>
      <c r="AA106" s="79" t="str">
        <f>'Section Plan  Hours Tracker'!$P142</f>
        <v/>
      </c>
      <c r="AB106" s="72" t="str">
        <f>'Section Plan  Hours Tracker'!$Q142</f>
        <v/>
      </c>
      <c r="AC106" s="72" t="str">
        <f>'Section Plan  Hours Tracker'!$R142</f>
        <v/>
      </c>
      <c r="AD106" s="80">
        <f t="shared" si="9"/>
        <v>0</v>
      </c>
      <c r="AE106" s="70">
        <f t="shared" si="10"/>
        <v>0</v>
      </c>
      <c r="AH106" s="81" t="str">
        <f>'Section Plan  Hours Tracker'!$P172</f>
        <v/>
      </c>
      <c r="AI106" s="82" t="str">
        <f>'Section Plan  Hours Tracker'!$Q172</f>
        <v/>
      </c>
      <c r="AJ106" s="82" t="str">
        <f>'Section Plan  Hours Tracker'!$R172</f>
        <v/>
      </c>
      <c r="AK106" s="83">
        <f t="shared" si="11"/>
        <v>0</v>
      </c>
      <c r="AL106" s="84">
        <f t="shared" si="12"/>
        <v>0</v>
      </c>
      <c r="AM106" s="81"/>
    </row>
    <row r="107">
      <c r="A107" s="9" t="s">
        <v>32</v>
      </c>
      <c r="B107" s="79" t="str">
        <f>'Section Plan  Hours Tracker'!$P23</f>
        <v/>
      </c>
      <c r="C107" s="72" t="str">
        <f>'Section Plan  Hours Tracker'!$Q23</f>
        <v/>
      </c>
      <c r="D107" s="72" t="str">
        <f>'Section Plan  Hours Tracker'!$R23</f>
        <v/>
      </c>
      <c r="E107" s="80">
        <f t="shared" si="1"/>
        <v>0</v>
      </c>
      <c r="F107" s="70">
        <f t="shared" si="2"/>
        <v>0</v>
      </c>
      <c r="H107" s="79" t="str">
        <f>'Section Plan  Hours Tracker'!$P53</f>
        <v/>
      </c>
      <c r="I107" s="72" t="str">
        <f>'Section Plan  Hours Tracker'!$Q53</f>
        <v/>
      </c>
      <c r="J107" s="72" t="str">
        <f>'Section Plan  Hours Tracker'!$R53</f>
        <v/>
      </c>
      <c r="K107" s="80">
        <f t="shared" si="3"/>
        <v>0</v>
      </c>
      <c r="L107" s="70">
        <f t="shared" si="4"/>
        <v>0</v>
      </c>
      <c r="N107" s="79" t="str">
        <f>'Section Plan  Hours Tracker'!$P83</f>
        <v/>
      </c>
      <c r="O107" s="72" t="str">
        <f>'Section Plan  Hours Tracker'!$Q83</f>
        <v/>
      </c>
      <c r="P107" s="72" t="str">
        <f>'Section Plan  Hours Tracker'!$R83</f>
        <v/>
      </c>
      <c r="Q107" s="80">
        <f t="shared" si="5"/>
        <v>0</v>
      </c>
      <c r="R107" s="70">
        <f t="shared" si="6"/>
        <v>0</v>
      </c>
      <c r="T107" s="79" t="str">
        <f>'Section Plan  Hours Tracker'!$P113</f>
        <v/>
      </c>
      <c r="U107" s="72" t="str">
        <f>'Section Plan  Hours Tracker'!$Q113</f>
        <v/>
      </c>
      <c r="V107" s="72" t="str">
        <f>'Section Plan  Hours Tracker'!$R113</f>
        <v/>
      </c>
      <c r="W107" s="80">
        <f t="shared" si="7"/>
        <v>0</v>
      </c>
      <c r="X107" s="70">
        <f t="shared" si="8"/>
        <v>0</v>
      </c>
      <c r="AA107" s="79" t="str">
        <f>'Section Plan  Hours Tracker'!$P143</f>
        <v/>
      </c>
      <c r="AB107" s="72" t="str">
        <f>'Section Plan  Hours Tracker'!$Q143</f>
        <v/>
      </c>
      <c r="AC107" s="72" t="str">
        <f>'Section Plan  Hours Tracker'!$R143</f>
        <v/>
      </c>
      <c r="AD107" s="80">
        <f t="shared" si="9"/>
        <v>0</v>
      </c>
      <c r="AE107" s="70">
        <f t="shared" si="10"/>
        <v>0</v>
      </c>
      <c r="AH107" s="81" t="str">
        <f>'Section Plan  Hours Tracker'!$P173</f>
        <v/>
      </c>
      <c r="AI107" s="82" t="str">
        <f>'Section Plan  Hours Tracker'!$Q173</f>
        <v/>
      </c>
      <c r="AJ107" s="82" t="str">
        <f>'Section Plan  Hours Tracker'!$R173</f>
        <v/>
      </c>
      <c r="AK107" s="83">
        <f t="shared" si="11"/>
        <v>0</v>
      </c>
      <c r="AL107" s="84">
        <f t="shared" si="12"/>
        <v>0</v>
      </c>
      <c r="AM107" s="81"/>
    </row>
    <row r="108">
      <c r="A108" s="9" t="s">
        <v>32</v>
      </c>
      <c r="B108" s="79" t="str">
        <f>'Section Plan  Hours Tracker'!$P24</f>
        <v/>
      </c>
      <c r="C108" s="72" t="str">
        <f>'Section Plan  Hours Tracker'!$Q24</f>
        <v/>
      </c>
      <c r="D108" s="72" t="str">
        <f>'Section Plan  Hours Tracker'!$R24</f>
        <v/>
      </c>
      <c r="E108" s="80">
        <f t="shared" si="1"/>
        <v>0</v>
      </c>
      <c r="F108" s="70">
        <f t="shared" si="2"/>
        <v>0</v>
      </c>
      <c r="H108" s="79" t="str">
        <f>'Section Plan  Hours Tracker'!$P54</f>
        <v/>
      </c>
      <c r="I108" s="72" t="str">
        <f>'Section Plan  Hours Tracker'!$Q54</f>
        <v/>
      </c>
      <c r="J108" s="72" t="str">
        <f>'Section Plan  Hours Tracker'!$R54</f>
        <v/>
      </c>
      <c r="K108" s="80">
        <f t="shared" si="3"/>
        <v>0</v>
      </c>
      <c r="L108" s="70">
        <f t="shared" si="4"/>
        <v>0</v>
      </c>
      <c r="N108" s="79" t="str">
        <f>'Section Plan  Hours Tracker'!$P84</f>
        <v/>
      </c>
      <c r="O108" s="72" t="str">
        <f>'Section Plan  Hours Tracker'!$Q84</f>
        <v/>
      </c>
      <c r="P108" s="72" t="str">
        <f>'Section Plan  Hours Tracker'!$R84</f>
        <v/>
      </c>
      <c r="Q108" s="80">
        <f t="shared" si="5"/>
        <v>0</v>
      </c>
      <c r="R108" s="70">
        <f t="shared" si="6"/>
        <v>0</v>
      </c>
      <c r="T108" s="79" t="str">
        <f>'Section Plan  Hours Tracker'!$P114</f>
        <v/>
      </c>
      <c r="U108" s="72" t="str">
        <f>'Section Plan  Hours Tracker'!$Q114</f>
        <v/>
      </c>
      <c r="V108" s="72" t="str">
        <f>'Section Plan  Hours Tracker'!$R114</f>
        <v/>
      </c>
      <c r="W108" s="80">
        <f t="shared" si="7"/>
        <v>0</v>
      </c>
      <c r="X108" s="70">
        <f t="shared" si="8"/>
        <v>0</v>
      </c>
      <c r="AA108" s="79" t="str">
        <f>'Section Plan  Hours Tracker'!$P144</f>
        <v/>
      </c>
      <c r="AB108" s="72" t="str">
        <f>'Section Plan  Hours Tracker'!$Q144</f>
        <v/>
      </c>
      <c r="AC108" s="72" t="str">
        <f>'Section Plan  Hours Tracker'!$R144</f>
        <v/>
      </c>
      <c r="AD108" s="80">
        <f t="shared" si="9"/>
        <v>0</v>
      </c>
      <c r="AE108" s="70">
        <f t="shared" si="10"/>
        <v>0</v>
      </c>
      <c r="AH108" s="81" t="str">
        <f>'Section Plan  Hours Tracker'!$P174</f>
        <v/>
      </c>
      <c r="AI108" s="82" t="str">
        <f>'Section Plan  Hours Tracker'!$Q174</f>
        <v/>
      </c>
      <c r="AJ108" s="82" t="str">
        <f>'Section Plan  Hours Tracker'!$R174</f>
        <v/>
      </c>
      <c r="AK108" s="83">
        <f t="shared" si="11"/>
        <v>0</v>
      </c>
      <c r="AL108" s="84">
        <f t="shared" si="12"/>
        <v>0</v>
      </c>
      <c r="AM108" s="81"/>
    </row>
    <row r="109">
      <c r="A109" s="9" t="s">
        <v>32</v>
      </c>
      <c r="B109" s="79" t="str">
        <f>'Section Plan  Hours Tracker'!$P25</f>
        <v/>
      </c>
      <c r="C109" s="72" t="str">
        <f>'Section Plan  Hours Tracker'!$Q25</f>
        <v/>
      </c>
      <c r="D109" s="72" t="str">
        <f>'Section Plan  Hours Tracker'!$R25</f>
        <v/>
      </c>
      <c r="E109" s="80">
        <f t="shared" si="1"/>
        <v>0</v>
      </c>
      <c r="F109" s="70">
        <f t="shared" si="2"/>
        <v>0</v>
      </c>
      <c r="H109" s="79" t="str">
        <f>'Section Plan  Hours Tracker'!$P55</f>
        <v/>
      </c>
      <c r="I109" s="72" t="str">
        <f>'Section Plan  Hours Tracker'!$Q55</f>
        <v/>
      </c>
      <c r="J109" s="72" t="str">
        <f>'Section Plan  Hours Tracker'!$R55</f>
        <v/>
      </c>
      <c r="K109" s="80">
        <f t="shared" si="3"/>
        <v>0</v>
      </c>
      <c r="L109" s="70">
        <f t="shared" si="4"/>
        <v>0</v>
      </c>
      <c r="N109" s="79" t="str">
        <f>'Section Plan  Hours Tracker'!$P85</f>
        <v/>
      </c>
      <c r="O109" s="72" t="str">
        <f>'Section Plan  Hours Tracker'!$Q85</f>
        <v/>
      </c>
      <c r="P109" s="72" t="str">
        <f>'Section Plan  Hours Tracker'!$R85</f>
        <v/>
      </c>
      <c r="Q109" s="80">
        <f t="shared" si="5"/>
        <v>0</v>
      </c>
      <c r="R109" s="70">
        <f t="shared" si="6"/>
        <v>0</v>
      </c>
      <c r="T109" s="79" t="str">
        <f>'Section Plan  Hours Tracker'!$P115</f>
        <v/>
      </c>
      <c r="U109" s="72" t="str">
        <f>'Section Plan  Hours Tracker'!$Q115</f>
        <v/>
      </c>
      <c r="V109" s="72" t="str">
        <f>'Section Plan  Hours Tracker'!$R115</f>
        <v/>
      </c>
      <c r="W109" s="80">
        <f t="shared" si="7"/>
        <v>0</v>
      </c>
      <c r="X109" s="70">
        <f t="shared" si="8"/>
        <v>0</v>
      </c>
      <c r="AA109" s="79" t="str">
        <f>'Section Plan  Hours Tracker'!$P145</f>
        <v/>
      </c>
      <c r="AB109" s="72" t="str">
        <f>'Section Plan  Hours Tracker'!$Q145</f>
        <v/>
      </c>
      <c r="AC109" s="72" t="str">
        <f>'Section Plan  Hours Tracker'!$R145</f>
        <v/>
      </c>
      <c r="AD109" s="80">
        <f t="shared" si="9"/>
        <v>0</v>
      </c>
      <c r="AE109" s="70">
        <f t="shared" si="10"/>
        <v>0</v>
      </c>
      <c r="AH109" s="81" t="str">
        <f>'Section Plan  Hours Tracker'!$P175</f>
        <v/>
      </c>
      <c r="AI109" s="82" t="str">
        <f>'Section Plan  Hours Tracker'!$Q175</f>
        <v/>
      </c>
      <c r="AJ109" s="82" t="str">
        <f>'Section Plan  Hours Tracker'!$R175</f>
        <v/>
      </c>
      <c r="AK109" s="83">
        <f t="shared" si="11"/>
        <v>0</v>
      </c>
      <c r="AL109" s="84">
        <f t="shared" si="12"/>
        <v>0</v>
      </c>
      <c r="AM109" s="81"/>
    </row>
    <row r="110">
      <c r="A110" s="9" t="s">
        <v>32</v>
      </c>
      <c r="B110" s="79" t="str">
        <f>'Section Plan  Hours Tracker'!$P26</f>
        <v/>
      </c>
      <c r="C110" s="72" t="str">
        <f>'Section Plan  Hours Tracker'!$Q26</f>
        <v/>
      </c>
      <c r="D110" s="72" t="str">
        <f>'Section Plan  Hours Tracker'!$R26</f>
        <v/>
      </c>
      <c r="E110" s="80">
        <f t="shared" si="1"/>
        <v>0</v>
      </c>
      <c r="F110" s="70">
        <f t="shared" si="2"/>
        <v>0</v>
      </c>
      <c r="H110" s="79" t="str">
        <f>'Section Plan  Hours Tracker'!$P56</f>
        <v/>
      </c>
      <c r="I110" s="72" t="str">
        <f>'Section Plan  Hours Tracker'!$Q56</f>
        <v/>
      </c>
      <c r="J110" s="72" t="str">
        <f>'Section Plan  Hours Tracker'!$R56</f>
        <v/>
      </c>
      <c r="K110" s="80">
        <f t="shared" si="3"/>
        <v>0</v>
      </c>
      <c r="L110" s="70">
        <f t="shared" si="4"/>
        <v>0</v>
      </c>
      <c r="N110" s="79" t="str">
        <f>'Section Plan  Hours Tracker'!$P86</f>
        <v/>
      </c>
      <c r="O110" s="72" t="str">
        <f>'Section Plan  Hours Tracker'!$Q86</f>
        <v/>
      </c>
      <c r="P110" s="72" t="str">
        <f>'Section Plan  Hours Tracker'!$R86</f>
        <v/>
      </c>
      <c r="Q110" s="80">
        <f t="shared" si="5"/>
        <v>0</v>
      </c>
      <c r="R110" s="70">
        <f t="shared" si="6"/>
        <v>0</v>
      </c>
      <c r="T110" s="79" t="str">
        <f>'Section Plan  Hours Tracker'!$P116</f>
        <v/>
      </c>
      <c r="U110" s="72" t="str">
        <f>'Section Plan  Hours Tracker'!$Q116</f>
        <v/>
      </c>
      <c r="V110" s="72" t="str">
        <f>'Section Plan  Hours Tracker'!$R116</f>
        <v/>
      </c>
      <c r="W110" s="80">
        <f t="shared" si="7"/>
        <v>0</v>
      </c>
      <c r="X110" s="70">
        <f t="shared" si="8"/>
        <v>0</v>
      </c>
      <c r="AA110" s="79" t="str">
        <f>'Section Plan  Hours Tracker'!$P146</f>
        <v/>
      </c>
      <c r="AB110" s="72" t="str">
        <f>'Section Plan  Hours Tracker'!$Q146</f>
        <v/>
      </c>
      <c r="AC110" s="72" t="str">
        <f>'Section Plan  Hours Tracker'!$R146</f>
        <v/>
      </c>
      <c r="AD110" s="80">
        <f t="shared" si="9"/>
        <v>0</v>
      </c>
      <c r="AE110" s="70">
        <f t="shared" si="10"/>
        <v>0</v>
      </c>
      <c r="AH110" s="81" t="str">
        <f>'Section Plan  Hours Tracker'!$P176</f>
        <v/>
      </c>
      <c r="AI110" s="82" t="str">
        <f>'Section Plan  Hours Tracker'!$Q176</f>
        <v/>
      </c>
      <c r="AJ110" s="82" t="str">
        <f>'Section Plan  Hours Tracker'!$R176</f>
        <v/>
      </c>
      <c r="AK110" s="83">
        <f t="shared" si="11"/>
        <v>0</v>
      </c>
      <c r="AL110" s="84">
        <f t="shared" si="12"/>
        <v>0</v>
      </c>
      <c r="AM110" s="81"/>
    </row>
    <row r="111">
      <c r="A111" s="9" t="s">
        <v>32</v>
      </c>
      <c r="B111" s="79" t="str">
        <f>'Section Plan  Hours Tracker'!$P27</f>
        <v/>
      </c>
      <c r="C111" s="72" t="str">
        <f>'Section Plan  Hours Tracker'!$Q27</f>
        <v/>
      </c>
      <c r="D111" s="72" t="str">
        <f>'Section Plan  Hours Tracker'!$R27</f>
        <v/>
      </c>
      <c r="E111" s="80">
        <f t="shared" si="1"/>
        <v>0</v>
      </c>
      <c r="F111" s="70">
        <f t="shared" si="2"/>
        <v>0</v>
      </c>
      <c r="H111" s="79" t="str">
        <f>'Section Plan  Hours Tracker'!$P57</f>
        <v/>
      </c>
      <c r="I111" s="72" t="str">
        <f>'Section Plan  Hours Tracker'!$Q57</f>
        <v/>
      </c>
      <c r="J111" s="72" t="str">
        <f>'Section Plan  Hours Tracker'!$R57</f>
        <v/>
      </c>
      <c r="K111" s="80">
        <f t="shared" si="3"/>
        <v>0</v>
      </c>
      <c r="L111" s="70">
        <f t="shared" si="4"/>
        <v>0</v>
      </c>
      <c r="N111" s="79" t="str">
        <f>'Section Plan  Hours Tracker'!$P87</f>
        <v/>
      </c>
      <c r="O111" s="72" t="str">
        <f>'Section Plan  Hours Tracker'!$Q87</f>
        <v/>
      </c>
      <c r="P111" s="72" t="str">
        <f>'Section Plan  Hours Tracker'!$R87</f>
        <v/>
      </c>
      <c r="Q111" s="80">
        <f t="shared" si="5"/>
        <v>0</v>
      </c>
      <c r="R111" s="70">
        <f t="shared" si="6"/>
        <v>0</v>
      </c>
      <c r="T111" s="79" t="str">
        <f>'Section Plan  Hours Tracker'!$P117</f>
        <v/>
      </c>
      <c r="U111" s="72" t="str">
        <f>'Section Plan  Hours Tracker'!$Q117</f>
        <v/>
      </c>
      <c r="V111" s="72" t="str">
        <f>'Section Plan  Hours Tracker'!$R117</f>
        <v/>
      </c>
      <c r="W111" s="80">
        <f t="shared" si="7"/>
        <v>0</v>
      </c>
      <c r="X111" s="70">
        <f t="shared" si="8"/>
        <v>0</v>
      </c>
      <c r="AA111" s="79" t="str">
        <f>'Section Plan  Hours Tracker'!$P147</f>
        <v/>
      </c>
      <c r="AB111" s="72" t="str">
        <f>'Section Plan  Hours Tracker'!$Q147</f>
        <v/>
      </c>
      <c r="AC111" s="72" t="str">
        <f>'Section Plan  Hours Tracker'!$R147</f>
        <v/>
      </c>
      <c r="AD111" s="80">
        <f t="shared" si="9"/>
        <v>0</v>
      </c>
      <c r="AE111" s="70">
        <f t="shared" si="10"/>
        <v>0</v>
      </c>
      <c r="AH111" s="81" t="str">
        <f>'Section Plan  Hours Tracker'!$P177</f>
        <v/>
      </c>
      <c r="AI111" s="82" t="str">
        <f>'Section Plan  Hours Tracker'!$Q177</f>
        <v/>
      </c>
      <c r="AJ111" s="82" t="str">
        <f>'Section Plan  Hours Tracker'!$R177</f>
        <v/>
      </c>
      <c r="AK111" s="83">
        <f t="shared" si="11"/>
        <v>0</v>
      </c>
      <c r="AL111" s="84">
        <f t="shared" si="12"/>
        <v>0</v>
      </c>
      <c r="AM111" s="81"/>
    </row>
    <row r="112">
      <c r="A112" s="9" t="s">
        <v>32</v>
      </c>
      <c r="B112" s="79" t="str">
        <f>'Section Plan  Hours Tracker'!$P28</f>
        <v/>
      </c>
      <c r="C112" s="72" t="str">
        <f>'Section Plan  Hours Tracker'!$Q28</f>
        <v/>
      </c>
      <c r="D112" s="72" t="str">
        <f>'Section Plan  Hours Tracker'!$R28</f>
        <v/>
      </c>
      <c r="E112" s="80">
        <f t="shared" si="1"/>
        <v>0</v>
      </c>
      <c r="F112" s="70">
        <f t="shared" si="2"/>
        <v>0</v>
      </c>
      <c r="H112" s="79" t="str">
        <f>'Section Plan  Hours Tracker'!$P58</f>
        <v/>
      </c>
      <c r="I112" s="72" t="str">
        <f>'Section Plan  Hours Tracker'!$Q58</f>
        <v/>
      </c>
      <c r="J112" s="72" t="str">
        <f>'Section Plan  Hours Tracker'!$R58</f>
        <v/>
      </c>
      <c r="K112" s="80">
        <f t="shared" si="3"/>
        <v>0</v>
      </c>
      <c r="L112" s="70">
        <f t="shared" si="4"/>
        <v>0</v>
      </c>
      <c r="N112" s="79" t="str">
        <f>'Section Plan  Hours Tracker'!$P88</f>
        <v/>
      </c>
      <c r="O112" s="72" t="str">
        <f>'Section Plan  Hours Tracker'!$Q88</f>
        <v/>
      </c>
      <c r="P112" s="72" t="str">
        <f>'Section Plan  Hours Tracker'!$R88</f>
        <v/>
      </c>
      <c r="Q112" s="80">
        <f t="shared" si="5"/>
        <v>0</v>
      </c>
      <c r="R112" s="70">
        <f t="shared" si="6"/>
        <v>0</v>
      </c>
      <c r="T112" s="79" t="str">
        <f>'Section Plan  Hours Tracker'!$P118</f>
        <v/>
      </c>
      <c r="U112" s="72" t="str">
        <f>'Section Plan  Hours Tracker'!$Q118</f>
        <v/>
      </c>
      <c r="V112" s="72" t="str">
        <f>'Section Plan  Hours Tracker'!$R118</f>
        <v/>
      </c>
      <c r="W112" s="80">
        <f t="shared" si="7"/>
        <v>0</v>
      </c>
      <c r="X112" s="70">
        <f t="shared" si="8"/>
        <v>0</v>
      </c>
      <c r="AA112" s="79" t="str">
        <f>'Section Plan  Hours Tracker'!$P148</f>
        <v/>
      </c>
      <c r="AB112" s="72" t="str">
        <f>'Section Plan  Hours Tracker'!$Q148</f>
        <v/>
      </c>
      <c r="AC112" s="72" t="str">
        <f>'Section Plan  Hours Tracker'!$R148</f>
        <v/>
      </c>
      <c r="AD112" s="80">
        <f t="shared" si="9"/>
        <v>0</v>
      </c>
      <c r="AE112" s="70">
        <f t="shared" si="10"/>
        <v>0</v>
      </c>
      <c r="AH112" s="81" t="str">
        <f>'Section Plan  Hours Tracker'!$P178</f>
        <v/>
      </c>
      <c r="AI112" s="82" t="str">
        <f>'Section Plan  Hours Tracker'!$Q178</f>
        <v/>
      </c>
      <c r="AJ112" s="82" t="str">
        <f>'Section Plan  Hours Tracker'!$R178</f>
        <v/>
      </c>
      <c r="AK112" s="83">
        <f t="shared" si="11"/>
        <v>0</v>
      </c>
      <c r="AL112" s="84">
        <f t="shared" si="12"/>
        <v>0</v>
      </c>
      <c r="AM112" s="81"/>
    </row>
    <row r="113">
      <c r="A113" s="9" t="s">
        <v>32</v>
      </c>
      <c r="B113" s="79" t="str">
        <f>'Section Plan  Hours Tracker'!$P29</f>
        <v/>
      </c>
      <c r="C113" s="72" t="str">
        <f>'Section Plan  Hours Tracker'!$Q29</f>
        <v/>
      </c>
      <c r="D113" s="72" t="str">
        <f>'Section Plan  Hours Tracker'!$R29</f>
        <v/>
      </c>
      <c r="E113" s="80">
        <f t="shared" si="1"/>
        <v>0</v>
      </c>
      <c r="F113" s="70">
        <f t="shared" si="2"/>
        <v>0</v>
      </c>
      <c r="H113" s="79" t="str">
        <f>'Section Plan  Hours Tracker'!$P59</f>
        <v/>
      </c>
      <c r="I113" s="72" t="str">
        <f>'Section Plan  Hours Tracker'!$Q59</f>
        <v/>
      </c>
      <c r="J113" s="72" t="str">
        <f>'Section Plan  Hours Tracker'!$R59</f>
        <v/>
      </c>
      <c r="K113" s="80">
        <f t="shared" si="3"/>
        <v>0</v>
      </c>
      <c r="L113" s="70">
        <f t="shared" si="4"/>
        <v>0</v>
      </c>
      <c r="N113" s="79" t="str">
        <f>'Section Plan  Hours Tracker'!$P89</f>
        <v/>
      </c>
      <c r="O113" s="72" t="str">
        <f>'Section Plan  Hours Tracker'!$Q89</f>
        <v/>
      </c>
      <c r="P113" s="72" t="str">
        <f>'Section Plan  Hours Tracker'!$R89</f>
        <v/>
      </c>
      <c r="Q113" s="80">
        <f t="shared" si="5"/>
        <v>0</v>
      </c>
      <c r="R113" s="70">
        <f t="shared" si="6"/>
        <v>0</v>
      </c>
      <c r="T113" s="79" t="str">
        <f>'Section Plan  Hours Tracker'!$P119</f>
        <v/>
      </c>
      <c r="U113" s="72" t="str">
        <f>'Section Plan  Hours Tracker'!$Q119</f>
        <v/>
      </c>
      <c r="V113" s="72" t="str">
        <f>'Section Plan  Hours Tracker'!$R119</f>
        <v/>
      </c>
      <c r="W113" s="80">
        <f t="shared" si="7"/>
        <v>0</v>
      </c>
      <c r="X113" s="70">
        <f t="shared" si="8"/>
        <v>0</v>
      </c>
      <c r="AA113" s="79" t="str">
        <f>'Section Plan  Hours Tracker'!$P149</f>
        <v/>
      </c>
      <c r="AB113" s="72" t="str">
        <f>'Section Plan  Hours Tracker'!$Q149</f>
        <v/>
      </c>
      <c r="AC113" s="72" t="str">
        <f>'Section Plan  Hours Tracker'!$R149</f>
        <v/>
      </c>
      <c r="AD113" s="80">
        <f t="shared" si="9"/>
        <v>0</v>
      </c>
      <c r="AE113" s="70">
        <f t="shared" si="10"/>
        <v>0</v>
      </c>
      <c r="AH113" s="81" t="str">
        <f>'Section Plan  Hours Tracker'!$P179</f>
        <v/>
      </c>
      <c r="AI113" s="82" t="str">
        <f>'Section Plan  Hours Tracker'!$Q179</f>
        <v/>
      </c>
      <c r="AJ113" s="82" t="str">
        <f>'Section Plan  Hours Tracker'!$R179</f>
        <v/>
      </c>
      <c r="AK113" s="83">
        <f t="shared" si="11"/>
        <v>0</v>
      </c>
      <c r="AL113" s="84">
        <f t="shared" si="12"/>
        <v>0</v>
      </c>
      <c r="AM113" s="81"/>
    </row>
    <row r="114">
      <c r="A114" s="9" t="s">
        <v>32</v>
      </c>
      <c r="B114" s="79" t="str">
        <f>'Section Plan  Hours Tracker'!$P30</f>
        <v/>
      </c>
      <c r="C114" s="72" t="str">
        <f>'Section Plan  Hours Tracker'!$Q30</f>
        <v/>
      </c>
      <c r="D114" s="72" t="str">
        <f>'Section Plan  Hours Tracker'!$R30</f>
        <v/>
      </c>
      <c r="E114" s="80">
        <f t="shared" si="1"/>
        <v>0</v>
      </c>
      <c r="F114" s="70">
        <f t="shared" si="2"/>
        <v>0</v>
      </c>
      <c r="H114" s="79" t="str">
        <f>'Section Plan  Hours Tracker'!$P60</f>
        <v/>
      </c>
      <c r="I114" s="72" t="str">
        <f>'Section Plan  Hours Tracker'!$Q60</f>
        <v/>
      </c>
      <c r="J114" s="72" t="str">
        <f>'Section Plan  Hours Tracker'!$R60</f>
        <v/>
      </c>
      <c r="K114" s="80">
        <f t="shared" si="3"/>
        <v>0</v>
      </c>
      <c r="L114" s="70">
        <f t="shared" si="4"/>
        <v>0</v>
      </c>
      <c r="N114" s="79" t="str">
        <f>'Section Plan  Hours Tracker'!$P90</f>
        <v/>
      </c>
      <c r="O114" s="72" t="str">
        <f>'Section Plan  Hours Tracker'!$Q90</f>
        <v/>
      </c>
      <c r="P114" s="72" t="str">
        <f>'Section Plan  Hours Tracker'!$R90</f>
        <v/>
      </c>
      <c r="Q114" s="80">
        <f t="shared" si="5"/>
        <v>0</v>
      </c>
      <c r="R114" s="70">
        <f t="shared" si="6"/>
        <v>0</v>
      </c>
      <c r="T114" s="79" t="str">
        <f>'Section Plan  Hours Tracker'!$P120</f>
        <v/>
      </c>
      <c r="U114" s="72" t="str">
        <f>'Section Plan  Hours Tracker'!$Q120</f>
        <v/>
      </c>
      <c r="V114" s="72" t="str">
        <f>'Section Plan  Hours Tracker'!$R120</f>
        <v/>
      </c>
      <c r="W114" s="80">
        <f t="shared" si="7"/>
        <v>0</v>
      </c>
      <c r="X114" s="70">
        <f t="shared" si="8"/>
        <v>0</v>
      </c>
      <c r="AA114" s="79" t="str">
        <f>'Section Plan  Hours Tracker'!$P150</f>
        <v/>
      </c>
      <c r="AB114" s="72" t="str">
        <f>'Section Plan  Hours Tracker'!$Q150</f>
        <v/>
      </c>
      <c r="AC114" s="72" t="str">
        <f>'Section Plan  Hours Tracker'!$R150</f>
        <v/>
      </c>
      <c r="AD114" s="80">
        <f t="shared" si="9"/>
        <v>0</v>
      </c>
      <c r="AE114" s="70">
        <f t="shared" si="10"/>
        <v>0</v>
      </c>
      <c r="AH114" s="81" t="str">
        <f>'Section Plan  Hours Tracker'!$P180</f>
        <v/>
      </c>
      <c r="AI114" s="82" t="str">
        <f>'Section Plan  Hours Tracker'!$Q180</f>
        <v/>
      </c>
      <c r="AJ114" s="82" t="str">
        <f>'Section Plan  Hours Tracker'!$R180</f>
        <v/>
      </c>
      <c r="AK114" s="83">
        <f t="shared" si="11"/>
        <v>0</v>
      </c>
      <c r="AL114" s="84">
        <f t="shared" si="12"/>
        <v>0</v>
      </c>
      <c r="AM114" s="81"/>
    </row>
    <row r="115">
      <c r="A115" s="9" t="s">
        <v>32</v>
      </c>
      <c r="B115" s="79" t="str">
        <f>'Section Plan  Hours Tracker'!$P31</f>
        <v/>
      </c>
      <c r="C115" s="72" t="str">
        <f>'Section Plan  Hours Tracker'!$Q31</f>
        <v/>
      </c>
      <c r="D115" s="72" t="str">
        <f>'Section Plan  Hours Tracker'!$R31</f>
        <v/>
      </c>
      <c r="E115" s="80">
        <f t="shared" si="1"/>
        <v>0</v>
      </c>
      <c r="F115" s="70">
        <f t="shared" si="2"/>
        <v>0</v>
      </c>
      <c r="H115" s="79" t="str">
        <f>'Section Plan  Hours Tracker'!$P61</f>
        <v/>
      </c>
      <c r="I115" s="72" t="str">
        <f>'Section Plan  Hours Tracker'!$Q61</f>
        <v/>
      </c>
      <c r="J115" s="72" t="str">
        <f>'Section Plan  Hours Tracker'!$R61</f>
        <v/>
      </c>
      <c r="K115" s="80">
        <f t="shared" si="3"/>
        <v>0</v>
      </c>
      <c r="L115" s="70">
        <f t="shared" si="4"/>
        <v>0</v>
      </c>
      <c r="N115" s="79" t="str">
        <f>'Section Plan  Hours Tracker'!$P91</f>
        <v/>
      </c>
      <c r="O115" s="72" t="str">
        <f>'Section Plan  Hours Tracker'!$Q91</f>
        <v/>
      </c>
      <c r="P115" s="72" t="str">
        <f>'Section Plan  Hours Tracker'!$R91</f>
        <v/>
      </c>
      <c r="Q115" s="80">
        <f t="shared" si="5"/>
        <v>0</v>
      </c>
      <c r="R115" s="70">
        <f t="shared" si="6"/>
        <v>0</v>
      </c>
      <c r="T115" s="79" t="str">
        <f>'Section Plan  Hours Tracker'!$P121</f>
        <v/>
      </c>
      <c r="U115" s="72" t="str">
        <f>'Section Plan  Hours Tracker'!$Q121</f>
        <v/>
      </c>
      <c r="V115" s="72" t="str">
        <f>'Section Plan  Hours Tracker'!$R121</f>
        <v/>
      </c>
      <c r="W115" s="80">
        <f t="shared" si="7"/>
        <v>0</v>
      </c>
      <c r="X115" s="70">
        <f t="shared" si="8"/>
        <v>0</v>
      </c>
      <c r="AA115" s="79" t="str">
        <f>'Section Plan  Hours Tracker'!$P151</f>
        <v/>
      </c>
      <c r="AB115" s="72" t="str">
        <f>'Section Plan  Hours Tracker'!$Q151</f>
        <v/>
      </c>
      <c r="AC115" s="72" t="str">
        <f>'Section Plan  Hours Tracker'!$R151</f>
        <v/>
      </c>
      <c r="AD115" s="80">
        <f t="shared" si="9"/>
        <v>0</v>
      </c>
      <c r="AE115" s="70">
        <f t="shared" si="10"/>
        <v>0</v>
      </c>
      <c r="AH115" s="81" t="str">
        <f>'Section Plan  Hours Tracker'!$P181</f>
        <v/>
      </c>
      <c r="AI115" s="82" t="str">
        <f>'Section Plan  Hours Tracker'!$Q181</f>
        <v/>
      </c>
      <c r="AJ115" s="82" t="str">
        <f>'Section Plan  Hours Tracker'!$R181</f>
        <v/>
      </c>
      <c r="AK115" s="83">
        <f t="shared" si="11"/>
        <v>0</v>
      </c>
      <c r="AL115" s="84">
        <f t="shared" si="12"/>
        <v>0</v>
      </c>
      <c r="AM115" s="81"/>
    </row>
    <row r="116">
      <c r="A116" s="9" t="s">
        <v>32</v>
      </c>
      <c r="B116" s="79" t="str">
        <f>'Section Plan  Hours Tracker'!$P32</f>
        <v/>
      </c>
      <c r="C116" s="72" t="str">
        <f>'Section Plan  Hours Tracker'!$Q32</f>
        <v/>
      </c>
      <c r="D116" s="72" t="str">
        <f>'Section Plan  Hours Tracker'!$R32</f>
        <v/>
      </c>
      <c r="E116" s="80">
        <f t="shared" si="1"/>
        <v>0</v>
      </c>
      <c r="F116" s="70">
        <f t="shared" si="2"/>
        <v>0</v>
      </c>
      <c r="H116" s="79" t="str">
        <f>'Section Plan  Hours Tracker'!$P62</f>
        <v/>
      </c>
      <c r="I116" s="72" t="str">
        <f>'Section Plan  Hours Tracker'!$Q62</f>
        <v/>
      </c>
      <c r="J116" s="72" t="str">
        <f>'Section Plan  Hours Tracker'!$R62</f>
        <v/>
      </c>
      <c r="K116" s="80">
        <f t="shared" si="3"/>
        <v>0</v>
      </c>
      <c r="L116" s="70">
        <f t="shared" si="4"/>
        <v>0</v>
      </c>
      <c r="N116" s="79" t="str">
        <f>'Section Plan  Hours Tracker'!$P92</f>
        <v/>
      </c>
      <c r="O116" s="72" t="str">
        <f>'Section Plan  Hours Tracker'!$Q92</f>
        <v/>
      </c>
      <c r="P116" s="72" t="str">
        <f>'Section Plan  Hours Tracker'!$R92</f>
        <v/>
      </c>
      <c r="Q116" s="80">
        <f t="shared" si="5"/>
        <v>0</v>
      </c>
      <c r="R116" s="70">
        <f t="shared" si="6"/>
        <v>0</v>
      </c>
      <c r="T116" s="79" t="str">
        <f>'Section Plan  Hours Tracker'!$P122</f>
        <v/>
      </c>
      <c r="U116" s="72" t="str">
        <f>'Section Plan  Hours Tracker'!$Q122</f>
        <v/>
      </c>
      <c r="V116" s="72" t="str">
        <f>'Section Plan  Hours Tracker'!$R122</f>
        <v/>
      </c>
      <c r="W116" s="80">
        <f t="shared" si="7"/>
        <v>0</v>
      </c>
      <c r="X116" s="70">
        <f t="shared" si="8"/>
        <v>0</v>
      </c>
      <c r="AA116" s="79" t="str">
        <f>'Section Plan  Hours Tracker'!$P152</f>
        <v/>
      </c>
      <c r="AB116" s="72" t="str">
        <f>'Section Plan  Hours Tracker'!$Q152</f>
        <v/>
      </c>
      <c r="AC116" s="72" t="str">
        <f>'Section Plan  Hours Tracker'!$R152</f>
        <v/>
      </c>
      <c r="AD116" s="80">
        <f t="shared" si="9"/>
        <v>0</v>
      </c>
      <c r="AE116" s="70">
        <f t="shared" si="10"/>
        <v>0</v>
      </c>
      <c r="AH116" s="81" t="str">
        <f>'Section Plan  Hours Tracker'!$P182</f>
        <v/>
      </c>
      <c r="AI116" s="82" t="str">
        <f>'Section Plan  Hours Tracker'!$Q182</f>
        <v/>
      </c>
      <c r="AJ116" s="82" t="str">
        <f>'Section Plan  Hours Tracker'!$R182</f>
        <v/>
      </c>
      <c r="AK116" s="83">
        <f t="shared" si="11"/>
        <v>0</v>
      </c>
      <c r="AL116" s="84">
        <f t="shared" si="12"/>
        <v>0</v>
      </c>
      <c r="AM116" s="81"/>
    </row>
    <row r="117">
      <c r="A117" s="9" t="s">
        <v>32</v>
      </c>
      <c r="B117" s="79" t="str">
        <f>'Section Plan  Hours Tracker'!$P33</f>
        <v/>
      </c>
      <c r="C117" s="72" t="str">
        <f>'Section Plan  Hours Tracker'!$Q33</f>
        <v/>
      </c>
      <c r="D117" s="72" t="str">
        <f>'Section Plan  Hours Tracker'!$R33</f>
        <v/>
      </c>
      <c r="E117" s="80">
        <f t="shared" si="1"/>
        <v>0</v>
      </c>
      <c r="F117" s="70">
        <f t="shared" si="2"/>
        <v>0</v>
      </c>
      <c r="H117" s="79" t="str">
        <f>'Section Plan  Hours Tracker'!$P63</f>
        <v/>
      </c>
      <c r="I117" s="72" t="str">
        <f>'Section Plan  Hours Tracker'!$Q63</f>
        <v/>
      </c>
      <c r="J117" s="72" t="str">
        <f>'Section Plan  Hours Tracker'!$R63</f>
        <v/>
      </c>
      <c r="K117" s="80">
        <f t="shared" si="3"/>
        <v>0</v>
      </c>
      <c r="L117" s="70">
        <f t="shared" si="4"/>
        <v>0</v>
      </c>
      <c r="N117" s="79" t="str">
        <f>'Section Plan  Hours Tracker'!$P93</f>
        <v/>
      </c>
      <c r="O117" s="72" t="str">
        <f>'Section Plan  Hours Tracker'!$Q93</f>
        <v/>
      </c>
      <c r="P117" s="72" t="str">
        <f>'Section Plan  Hours Tracker'!$R93</f>
        <v/>
      </c>
      <c r="Q117" s="80">
        <f t="shared" si="5"/>
        <v>0</v>
      </c>
      <c r="R117" s="70">
        <f t="shared" si="6"/>
        <v>0</v>
      </c>
      <c r="T117" s="79" t="str">
        <f>'Section Plan  Hours Tracker'!$P123</f>
        <v/>
      </c>
      <c r="U117" s="72" t="str">
        <f>'Section Plan  Hours Tracker'!$Q123</f>
        <v/>
      </c>
      <c r="V117" s="72" t="str">
        <f>'Section Plan  Hours Tracker'!$R123</f>
        <v/>
      </c>
      <c r="W117" s="80">
        <f t="shared" si="7"/>
        <v>0</v>
      </c>
      <c r="X117" s="70">
        <f t="shared" si="8"/>
        <v>0</v>
      </c>
      <c r="AA117" s="79" t="str">
        <f>'Section Plan  Hours Tracker'!$P153</f>
        <v/>
      </c>
      <c r="AB117" s="72" t="str">
        <f>'Section Plan  Hours Tracker'!$Q153</f>
        <v/>
      </c>
      <c r="AC117" s="72" t="str">
        <f>'Section Plan  Hours Tracker'!$R153</f>
        <v/>
      </c>
      <c r="AD117" s="80">
        <f t="shared" si="9"/>
        <v>0</v>
      </c>
      <c r="AE117" s="70">
        <f t="shared" si="10"/>
        <v>0</v>
      </c>
      <c r="AH117" s="81" t="str">
        <f>'Section Plan  Hours Tracker'!$P183</f>
        <v/>
      </c>
      <c r="AI117" s="82" t="str">
        <f>'Section Plan  Hours Tracker'!$Q183</f>
        <v/>
      </c>
      <c r="AJ117" s="82" t="str">
        <f>'Section Plan  Hours Tracker'!$R183</f>
        <v/>
      </c>
      <c r="AK117" s="83">
        <f t="shared" si="11"/>
        <v>0</v>
      </c>
      <c r="AL117" s="84">
        <f t="shared" si="12"/>
        <v>0</v>
      </c>
      <c r="AM117" s="81"/>
    </row>
    <row r="118">
      <c r="A118" s="9" t="s">
        <v>33</v>
      </c>
      <c r="B118" s="79" t="str">
        <f>'Section Plan  Hours Tracker'!$S11</f>
        <v>Amy</v>
      </c>
      <c r="C118" s="72">
        <f>'Section Plan  Hours Tracker'!$T11</f>
        <v>0.5</v>
      </c>
      <c r="D118" s="72">
        <f>'Section Plan  Hours Tracker'!$U11</f>
        <v>0</v>
      </c>
      <c r="E118" s="80">
        <f t="shared" si="1"/>
        <v>0.5</v>
      </c>
      <c r="F118" s="70">
        <f t="shared" si="2"/>
        <v>12</v>
      </c>
      <c r="H118" s="79" t="str">
        <f>'Section Plan  Hours Tracker'!$S41</f>
        <v/>
      </c>
      <c r="I118" s="72" t="str">
        <f>'Section Plan  Hours Tracker'!$T41</f>
        <v/>
      </c>
      <c r="J118" s="72" t="str">
        <f>'Section Plan  Hours Tracker'!$U41</f>
        <v/>
      </c>
      <c r="K118" s="80">
        <f t="shared" si="3"/>
        <v>0</v>
      </c>
      <c r="L118" s="70">
        <f t="shared" si="4"/>
        <v>0</v>
      </c>
      <c r="N118" s="79" t="str">
        <f>'Section Plan  Hours Tracker'!$S71</f>
        <v/>
      </c>
      <c r="O118" s="72" t="str">
        <f>'Section Plan  Hours Tracker'!$T71</f>
        <v/>
      </c>
      <c r="P118" s="72" t="str">
        <f>'Section Plan  Hours Tracker'!$U71</f>
        <v/>
      </c>
      <c r="Q118" s="80">
        <f t="shared" si="5"/>
        <v>0</v>
      </c>
      <c r="R118" s="70">
        <f t="shared" si="6"/>
        <v>0</v>
      </c>
      <c r="T118" s="79" t="str">
        <f>'Section Plan  Hours Tracker'!$S101</f>
        <v/>
      </c>
      <c r="U118" s="72" t="str">
        <f>'Section Plan  Hours Tracker'!$T101</f>
        <v/>
      </c>
      <c r="V118" s="72" t="str">
        <f>'Section Plan  Hours Tracker'!$U101</f>
        <v/>
      </c>
      <c r="W118" s="80">
        <f t="shared" si="7"/>
        <v>0</v>
      </c>
      <c r="X118" s="70">
        <f t="shared" si="8"/>
        <v>0</v>
      </c>
      <c r="AA118" s="79" t="str">
        <f>'Section Plan  Hours Tracker'!$S131</f>
        <v/>
      </c>
      <c r="AB118" s="72" t="str">
        <f>'Section Plan  Hours Tracker'!$T131</f>
        <v/>
      </c>
      <c r="AC118" s="72" t="str">
        <f>'Section Plan  Hours Tracker'!$U131</f>
        <v/>
      </c>
      <c r="AD118" s="80">
        <f t="shared" si="9"/>
        <v>0</v>
      </c>
      <c r="AE118" s="70">
        <f t="shared" si="10"/>
        <v>0</v>
      </c>
      <c r="AH118" s="81" t="str">
        <f>'Section Plan  Hours Tracker'!$S161</f>
        <v/>
      </c>
      <c r="AI118" s="82" t="str">
        <f>'Section Plan  Hours Tracker'!$T161</f>
        <v/>
      </c>
      <c r="AJ118" s="82" t="str">
        <f>'Section Plan  Hours Tracker'!$U161</f>
        <v/>
      </c>
      <c r="AK118" s="83">
        <f t="shared" si="11"/>
        <v>0</v>
      </c>
      <c r="AL118" s="84">
        <f t="shared" si="12"/>
        <v>0</v>
      </c>
      <c r="AM118" s="81"/>
    </row>
    <row r="119">
      <c r="A119" s="9" t="s">
        <v>33</v>
      </c>
      <c r="B119" s="79" t="str">
        <f>'Section Plan  Hours Tracker'!$S12</f>
        <v>Stephanie</v>
      </c>
      <c r="C119" s="72">
        <f>'Section Plan  Hours Tracker'!$T12</f>
        <v>0.4583333333</v>
      </c>
      <c r="D119" s="72">
        <f>'Section Plan  Hours Tracker'!$U12</f>
        <v>0.9583333333</v>
      </c>
      <c r="E119" s="80">
        <f t="shared" si="1"/>
        <v>0.5</v>
      </c>
      <c r="F119" s="70">
        <f t="shared" si="2"/>
        <v>12</v>
      </c>
      <c r="H119" s="79" t="str">
        <f>'Section Plan  Hours Tracker'!$S42</f>
        <v/>
      </c>
      <c r="I119" s="72" t="str">
        <f>'Section Plan  Hours Tracker'!$T42</f>
        <v/>
      </c>
      <c r="J119" s="72" t="str">
        <f>'Section Plan  Hours Tracker'!$U42</f>
        <v/>
      </c>
      <c r="K119" s="80">
        <f t="shared" si="3"/>
        <v>0</v>
      </c>
      <c r="L119" s="70">
        <f t="shared" si="4"/>
        <v>0</v>
      </c>
      <c r="N119" s="79" t="str">
        <f>'Section Plan  Hours Tracker'!$S72</f>
        <v/>
      </c>
      <c r="O119" s="72" t="str">
        <f>'Section Plan  Hours Tracker'!$T72</f>
        <v/>
      </c>
      <c r="P119" s="72" t="str">
        <f>'Section Plan  Hours Tracker'!$U72</f>
        <v/>
      </c>
      <c r="Q119" s="80">
        <f t="shared" si="5"/>
        <v>0</v>
      </c>
      <c r="R119" s="70">
        <f t="shared" si="6"/>
        <v>0</v>
      </c>
      <c r="T119" s="79" t="str">
        <f>'Section Plan  Hours Tracker'!$S102</f>
        <v/>
      </c>
      <c r="U119" s="72" t="str">
        <f>'Section Plan  Hours Tracker'!$T102</f>
        <v/>
      </c>
      <c r="V119" s="72" t="str">
        <f>'Section Plan  Hours Tracker'!$U102</f>
        <v/>
      </c>
      <c r="W119" s="80">
        <f t="shared" si="7"/>
        <v>0</v>
      </c>
      <c r="X119" s="70">
        <f t="shared" si="8"/>
        <v>0</v>
      </c>
      <c r="AA119" s="79" t="str">
        <f>'Section Plan  Hours Tracker'!$S132</f>
        <v/>
      </c>
      <c r="AB119" s="72" t="str">
        <f>'Section Plan  Hours Tracker'!$T132</f>
        <v/>
      </c>
      <c r="AC119" s="72" t="str">
        <f>'Section Plan  Hours Tracker'!$U132</f>
        <v/>
      </c>
      <c r="AD119" s="80">
        <f t="shared" si="9"/>
        <v>0</v>
      </c>
      <c r="AE119" s="70">
        <f t="shared" si="10"/>
        <v>0</v>
      </c>
      <c r="AH119" s="81" t="str">
        <f>'Section Plan  Hours Tracker'!$S162</f>
        <v/>
      </c>
      <c r="AI119" s="82" t="str">
        <f>'Section Plan  Hours Tracker'!$T162</f>
        <v/>
      </c>
      <c r="AJ119" s="82" t="str">
        <f>'Section Plan  Hours Tracker'!$U162</f>
        <v/>
      </c>
      <c r="AK119" s="83">
        <f t="shared" si="11"/>
        <v>0</v>
      </c>
      <c r="AL119" s="84">
        <f t="shared" si="12"/>
        <v>0</v>
      </c>
      <c r="AM119" s="81"/>
    </row>
    <row r="120">
      <c r="A120" s="9" t="s">
        <v>33</v>
      </c>
      <c r="B120" s="79" t="str">
        <f>'Section Plan  Hours Tracker'!$S13</f>
        <v>Laurel</v>
      </c>
      <c r="C120" s="72">
        <f>'Section Plan  Hours Tracker'!$T13</f>
        <v>0.4166666667</v>
      </c>
      <c r="D120" s="72">
        <f>'Section Plan  Hours Tracker'!$U13</f>
        <v>0.9166666667</v>
      </c>
      <c r="E120" s="80">
        <f t="shared" si="1"/>
        <v>0.5</v>
      </c>
      <c r="F120" s="70">
        <f t="shared" si="2"/>
        <v>12</v>
      </c>
      <c r="H120" s="79" t="str">
        <f>'Section Plan  Hours Tracker'!$S43</f>
        <v/>
      </c>
      <c r="I120" s="72" t="str">
        <f>'Section Plan  Hours Tracker'!$T43</f>
        <v/>
      </c>
      <c r="J120" s="72" t="str">
        <f>'Section Plan  Hours Tracker'!$U43</f>
        <v/>
      </c>
      <c r="K120" s="80">
        <f t="shared" si="3"/>
        <v>0</v>
      </c>
      <c r="L120" s="70">
        <f t="shared" si="4"/>
        <v>0</v>
      </c>
      <c r="N120" s="79" t="str">
        <f>'Section Plan  Hours Tracker'!$S73</f>
        <v/>
      </c>
      <c r="O120" s="72" t="str">
        <f>'Section Plan  Hours Tracker'!$T73</f>
        <v/>
      </c>
      <c r="P120" s="72" t="str">
        <f>'Section Plan  Hours Tracker'!$U73</f>
        <v/>
      </c>
      <c r="Q120" s="80">
        <f t="shared" si="5"/>
        <v>0</v>
      </c>
      <c r="R120" s="70">
        <f t="shared" si="6"/>
        <v>0</v>
      </c>
      <c r="T120" s="79" t="str">
        <f>'Section Plan  Hours Tracker'!$S103</f>
        <v/>
      </c>
      <c r="U120" s="72" t="str">
        <f>'Section Plan  Hours Tracker'!$T103</f>
        <v/>
      </c>
      <c r="V120" s="72" t="str">
        <f>'Section Plan  Hours Tracker'!$U103</f>
        <v/>
      </c>
      <c r="W120" s="80">
        <f t="shared" si="7"/>
        <v>0</v>
      </c>
      <c r="X120" s="70">
        <f t="shared" si="8"/>
        <v>0</v>
      </c>
      <c r="AA120" s="79" t="str">
        <f>'Section Plan  Hours Tracker'!$S133</f>
        <v/>
      </c>
      <c r="AB120" s="72" t="str">
        <f>'Section Plan  Hours Tracker'!$T133</f>
        <v/>
      </c>
      <c r="AC120" s="72" t="str">
        <f>'Section Plan  Hours Tracker'!$U133</f>
        <v/>
      </c>
      <c r="AD120" s="80">
        <f t="shared" si="9"/>
        <v>0</v>
      </c>
      <c r="AE120" s="70">
        <f t="shared" si="10"/>
        <v>0</v>
      </c>
      <c r="AH120" s="81" t="str">
        <f>'Section Plan  Hours Tracker'!$S163</f>
        <v/>
      </c>
      <c r="AI120" s="82" t="str">
        <f>'Section Plan  Hours Tracker'!$T163</f>
        <v/>
      </c>
      <c r="AJ120" s="82" t="str">
        <f>'Section Plan  Hours Tracker'!$U163</f>
        <v/>
      </c>
      <c r="AK120" s="83">
        <f t="shared" si="11"/>
        <v>0</v>
      </c>
      <c r="AL120" s="84">
        <f t="shared" si="12"/>
        <v>0</v>
      </c>
      <c r="AM120" s="81"/>
    </row>
    <row r="121">
      <c r="A121" s="9" t="s">
        <v>33</v>
      </c>
      <c r="B121" s="79" t="str">
        <f>'Section Plan  Hours Tracker'!$S14</f>
        <v/>
      </c>
      <c r="C121" s="72" t="str">
        <f>'Section Plan  Hours Tracker'!$T14</f>
        <v/>
      </c>
      <c r="D121" s="72" t="str">
        <f>'Section Plan  Hours Tracker'!$U14</f>
        <v/>
      </c>
      <c r="E121" s="80">
        <f t="shared" si="1"/>
        <v>0</v>
      </c>
      <c r="F121" s="70">
        <f t="shared" si="2"/>
        <v>0</v>
      </c>
      <c r="H121" s="79" t="str">
        <f>'Section Plan  Hours Tracker'!$S44</f>
        <v/>
      </c>
      <c r="I121" s="72" t="str">
        <f>'Section Plan  Hours Tracker'!$T44</f>
        <v/>
      </c>
      <c r="J121" s="72" t="str">
        <f>'Section Plan  Hours Tracker'!$U44</f>
        <v/>
      </c>
      <c r="K121" s="80">
        <f t="shared" si="3"/>
        <v>0</v>
      </c>
      <c r="L121" s="70">
        <f t="shared" si="4"/>
        <v>0</v>
      </c>
      <c r="N121" s="79" t="str">
        <f>'Section Plan  Hours Tracker'!$S74</f>
        <v/>
      </c>
      <c r="O121" s="72" t="str">
        <f>'Section Plan  Hours Tracker'!$T74</f>
        <v/>
      </c>
      <c r="P121" s="72" t="str">
        <f>'Section Plan  Hours Tracker'!$U74</f>
        <v/>
      </c>
      <c r="Q121" s="80">
        <f t="shared" si="5"/>
        <v>0</v>
      </c>
      <c r="R121" s="70">
        <f t="shared" si="6"/>
        <v>0</v>
      </c>
      <c r="T121" s="79" t="str">
        <f>'Section Plan  Hours Tracker'!$S104</f>
        <v/>
      </c>
      <c r="U121" s="72" t="str">
        <f>'Section Plan  Hours Tracker'!$T104</f>
        <v/>
      </c>
      <c r="V121" s="72" t="str">
        <f>'Section Plan  Hours Tracker'!$U104</f>
        <v/>
      </c>
      <c r="W121" s="80">
        <f t="shared" si="7"/>
        <v>0</v>
      </c>
      <c r="X121" s="70">
        <f t="shared" si="8"/>
        <v>0</v>
      </c>
      <c r="AA121" s="79" t="str">
        <f>'Section Plan  Hours Tracker'!$S134</f>
        <v/>
      </c>
      <c r="AB121" s="72" t="str">
        <f>'Section Plan  Hours Tracker'!$T134</f>
        <v/>
      </c>
      <c r="AC121" s="72" t="str">
        <f>'Section Plan  Hours Tracker'!$U134</f>
        <v/>
      </c>
      <c r="AD121" s="80">
        <f t="shared" si="9"/>
        <v>0</v>
      </c>
      <c r="AE121" s="70">
        <f t="shared" si="10"/>
        <v>0</v>
      </c>
      <c r="AH121" s="81" t="str">
        <f>'Section Plan  Hours Tracker'!$S164</f>
        <v/>
      </c>
      <c r="AI121" s="82" t="str">
        <f>'Section Plan  Hours Tracker'!$T164</f>
        <v/>
      </c>
      <c r="AJ121" s="82" t="str">
        <f>'Section Plan  Hours Tracker'!$U164</f>
        <v/>
      </c>
      <c r="AK121" s="83">
        <f t="shared" si="11"/>
        <v>0</v>
      </c>
      <c r="AL121" s="84">
        <f t="shared" si="12"/>
        <v>0</v>
      </c>
      <c r="AM121" s="81"/>
    </row>
    <row r="122">
      <c r="A122" s="9" t="s">
        <v>33</v>
      </c>
      <c r="B122" s="79" t="str">
        <f>'Section Plan  Hours Tracker'!$S15</f>
        <v/>
      </c>
      <c r="C122" s="72" t="str">
        <f>'Section Plan  Hours Tracker'!$T15</f>
        <v/>
      </c>
      <c r="D122" s="72" t="str">
        <f>'Section Plan  Hours Tracker'!$U15</f>
        <v/>
      </c>
      <c r="E122" s="80">
        <f t="shared" si="1"/>
        <v>0</v>
      </c>
      <c r="F122" s="70">
        <f t="shared" si="2"/>
        <v>0</v>
      </c>
      <c r="H122" s="79" t="str">
        <f>'Section Plan  Hours Tracker'!$S45</f>
        <v/>
      </c>
      <c r="I122" s="72" t="str">
        <f>'Section Plan  Hours Tracker'!$T45</f>
        <v/>
      </c>
      <c r="J122" s="72" t="str">
        <f>'Section Plan  Hours Tracker'!$U45</f>
        <v/>
      </c>
      <c r="K122" s="80">
        <f t="shared" si="3"/>
        <v>0</v>
      </c>
      <c r="L122" s="70">
        <f t="shared" si="4"/>
        <v>0</v>
      </c>
      <c r="N122" s="79" t="str">
        <f>'Section Plan  Hours Tracker'!$S75</f>
        <v/>
      </c>
      <c r="O122" s="72" t="str">
        <f>'Section Plan  Hours Tracker'!$T75</f>
        <v/>
      </c>
      <c r="P122" s="72" t="str">
        <f>'Section Plan  Hours Tracker'!$U75</f>
        <v/>
      </c>
      <c r="Q122" s="80">
        <f t="shared" si="5"/>
        <v>0</v>
      </c>
      <c r="R122" s="70">
        <f t="shared" si="6"/>
        <v>0</v>
      </c>
      <c r="T122" s="79" t="str">
        <f>'Section Plan  Hours Tracker'!$S105</f>
        <v/>
      </c>
      <c r="U122" s="72" t="str">
        <f>'Section Plan  Hours Tracker'!$T105</f>
        <v/>
      </c>
      <c r="V122" s="72" t="str">
        <f>'Section Plan  Hours Tracker'!$U105</f>
        <v/>
      </c>
      <c r="W122" s="80">
        <f t="shared" si="7"/>
        <v>0</v>
      </c>
      <c r="X122" s="70">
        <f t="shared" si="8"/>
        <v>0</v>
      </c>
      <c r="AA122" s="79" t="str">
        <f>'Section Plan  Hours Tracker'!$S135</f>
        <v/>
      </c>
      <c r="AB122" s="72" t="str">
        <f>'Section Plan  Hours Tracker'!$T135</f>
        <v/>
      </c>
      <c r="AC122" s="72" t="str">
        <f>'Section Plan  Hours Tracker'!$U135</f>
        <v/>
      </c>
      <c r="AD122" s="80">
        <f t="shared" si="9"/>
        <v>0</v>
      </c>
      <c r="AE122" s="70">
        <f t="shared" si="10"/>
        <v>0</v>
      </c>
      <c r="AH122" s="81" t="str">
        <f>'Section Plan  Hours Tracker'!$S165</f>
        <v/>
      </c>
      <c r="AI122" s="82" t="str">
        <f>'Section Plan  Hours Tracker'!$T165</f>
        <v/>
      </c>
      <c r="AJ122" s="82" t="str">
        <f>'Section Plan  Hours Tracker'!$U165</f>
        <v/>
      </c>
      <c r="AK122" s="83">
        <f t="shared" si="11"/>
        <v>0</v>
      </c>
      <c r="AL122" s="84">
        <f t="shared" si="12"/>
        <v>0</v>
      </c>
      <c r="AM122" s="81"/>
    </row>
    <row r="123">
      <c r="A123" s="9" t="s">
        <v>33</v>
      </c>
      <c r="B123" s="79" t="str">
        <f>'Section Plan  Hours Tracker'!$S16</f>
        <v/>
      </c>
      <c r="C123" s="72" t="str">
        <f>'Section Plan  Hours Tracker'!$T16</f>
        <v/>
      </c>
      <c r="D123" s="72" t="str">
        <f>'Section Plan  Hours Tracker'!$U16</f>
        <v/>
      </c>
      <c r="E123" s="80">
        <f t="shared" si="1"/>
        <v>0</v>
      </c>
      <c r="F123" s="70">
        <f t="shared" si="2"/>
        <v>0</v>
      </c>
      <c r="H123" s="79" t="str">
        <f>'Section Plan  Hours Tracker'!$S46</f>
        <v/>
      </c>
      <c r="I123" s="72" t="str">
        <f>'Section Plan  Hours Tracker'!$T46</f>
        <v/>
      </c>
      <c r="J123" s="72" t="str">
        <f>'Section Plan  Hours Tracker'!$U46</f>
        <v/>
      </c>
      <c r="K123" s="80">
        <f t="shared" si="3"/>
        <v>0</v>
      </c>
      <c r="L123" s="70">
        <f t="shared" si="4"/>
        <v>0</v>
      </c>
      <c r="N123" s="79" t="str">
        <f>'Section Plan  Hours Tracker'!$S76</f>
        <v/>
      </c>
      <c r="O123" s="72" t="str">
        <f>'Section Plan  Hours Tracker'!$T76</f>
        <v/>
      </c>
      <c r="P123" s="72" t="str">
        <f>'Section Plan  Hours Tracker'!$U76</f>
        <v/>
      </c>
      <c r="Q123" s="80">
        <f t="shared" si="5"/>
        <v>0</v>
      </c>
      <c r="R123" s="70">
        <f t="shared" si="6"/>
        <v>0</v>
      </c>
      <c r="T123" s="79" t="str">
        <f>'Section Plan  Hours Tracker'!$S106</f>
        <v/>
      </c>
      <c r="U123" s="72" t="str">
        <f>'Section Plan  Hours Tracker'!$T106</f>
        <v/>
      </c>
      <c r="V123" s="72" t="str">
        <f>'Section Plan  Hours Tracker'!$U106</f>
        <v/>
      </c>
      <c r="W123" s="80">
        <f t="shared" si="7"/>
        <v>0</v>
      </c>
      <c r="X123" s="70">
        <f t="shared" si="8"/>
        <v>0</v>
      </c>
      <c r="AA123" s="79" t="str">
        <f>'Section Plan  Hours Tracker'!$S136</f>
        <v/>
      </c>
      <c r="AB123" s="72" t="str">
        <f>'Section Plan  Hours Tracker'!$T136</f>
        <v/>
      </c>
      <c r="AC123" s="72" t="str">
        <f>'Section Plan  Hours Tracker'!$U136</f>
        <v/>
      </c>
      <c r="AD123" s="80">
        <f t="shared" si="9"/>
        <v>0</v>
      </c>
      <c r="AE123" s="70">
        <f t="shared" si="10"/>
        <v>0</v>
      </c>
      <c r="AH123" s="81" t="str">
        <f>'Section Plan  Hours Tracker'!$S166</f>
        <v/>
      </c>
      <c r="AI123" s="82" t="str">
        <f>'Section Plan  Hours Tracker'!$T166</f>
        <v/>
      </c>
      <c r="AJ123" s="82" t="str">
        <f>'Section Plan  Hours Tracker'!$U166</f>
        <v/>
      </c>
      <c r="AK123" s="83">
        <f t="shared" si="11"/>
        <v>0</v>
      </c>
      <c r="AL123" s="84">
        <f t="shared" si="12"/>
        <v>0</v>
      </c>
      <c r="AM123" s="81"/>
    </row>
    <row r="124">
      <c r="A124" s="9" t="s">
        <v>33</v>
      </c>
      <c r="B124" s="79" t="str">
        <f>'Section Plan  Hours Tracker'!$S17</f>
        <v/>
      </c>
      <c r="C124" s="72" t="str">
        <f>'Section Plan  Hours Tracker'!$T17</f>
        <v/>
      </c>
      <c r="D124" s="72" t="str">
        <f>'Section Plan  Hours Tracker'!$U17</f>
        <v/>
      </c>
      <c r="E124" s="80">
        <f t="shared" si="1"/>
        <v>0</v>
      </c>
      <c r="F124" s="70">
        <f t="shared" si="2"/>
        <v>0</v>
      </c>
      <c r="H124" s="79" t="str">
        <f>'Section Plan  Hours Tracker'!$S47</f>
        <v/>
      </c>
      <c r="I124" s="72" t="str">
        <f>'Section Plan  Hours Tracker'!$T47</f>
        <v/>
      </c>
      <c r="J124" s="72" t="str">
        <f>'Section Plan  Hours Tracker'!$U47</f>
        <v/>
      </c>
      <c r="K124" s="80">
        <f t="shared" si="3"/>
        <v>0</v>
      </c>
      <c r="L124" s="70">
        <f t="shared" si="4"/>
        <v>0</v>
      </c>
      <c r="N124" s="79" t="str">
        <f>'Section Plan  Hours Tracker'!$S77</f>
        <v/>
      </c>
      <c r="O124" s="72" t="str">
        <f>'Section Plan  Hours Tracker'!$T77</f>
        <v/>
      </c>
      <c r="P124" s="72" t="str">
        <f>'Section Plan  Hours Tracker'!$U77</f>
        <v/>
      </c>
      <c r="Q124" s="80">
        <f t="shared" si="5"/>
        <v>0</v>
      </c>
      <c r="R124" s="70">
        <f t="shared" si="6"/>
        <v>0</v>
      </c>
      <c r="T124" s="79" t="str">
        <f>'Section Plan  Hours Tracker'!$S107</f>
        <v/>
      </c>
      <c r="U124" s="72" t="str">
        <f>'Section Plan  Hours Tracker'!$T107</f>
        <v/>
      </c>
      <c r="V124" s="72" t="str">
        <f>'Section Plan  Hours Tracker'!$U107</f>
        <v/>
      </c>
      <c r="W124" s="80">
        <f t="shared" si="7"/>
        <v>0</v>
      </c>
      <c r="X124" s="70">
        <f t="shared" si="8"/>
        <v>0</v>
      </c>
      <c r="AA124" s="79" t="str">
        <f>'Section Plan  Hours Tracker'!$S137</f>
        <v/>
      </c>
      <c r="AB124" s="72" t="str">
        <f>'Section Plan  Hours Tracker'!$T137</f>
        <v/>
      </c>
      <c r="AC124" s="72" t="str">
        <f>'Section Plan  Hours Tracker'!$U137</f>
        <v/>
      </c>
      <c r="AD124" s="80">
        <f t="shared" si="9"/>
        <v>0</v>
      </c>
      <c r="AE124" s="70">
        <f t="shared" si="10"/>
        <v>0</v>
      </c>
      <c r="AH124" s="81" t="str">
        <f>'Section Plan  Hours Tracker'!$S167</f>
        <v/>
      </c>
      <c r="AI124" s="82" t="str">
        <f>'Section Plan  Hours Tracker'!$T167</f>
        <v/>
      </c>
      <c r="AJ124" s="82" t="str">
        <f>'Section Plan  Hours Tracker'!$U167</f>
        <v/>
      </c>
      <c r="AK124" s="83">
        <f t="shared" si="11"/>
        <v>0</v>
      </c>
      <c r="AL124" s="84">
        <f t="shared" si="12"/>
        <v>0</v>
      </c>
      <c r="AM124" s="81"/>
    </row>
    <row r="125">
      <c r="A125" s="9" t="s">
        <v>33</v>
      </c>
      <c r="B125" s="79" t="str">
        <f>'Section Plan  Hours Tracker'!$S18</f>
        <v/>
      </c>
      <c r="C125" s="72" t="str">
        <f>'Section Plan  Hours Tracker'!$T18</f>
        <v/>
      </c>
      <c r="D125" s="72" t="str">
        <f>'Section Plan  Hours Tracker'!$U18</f>
        <v/>
      </c>
      <c r="E125" s="80">
        <f t="shared" si="1"/>
        <v>0</v>
      </c>
      <c r="F125" s="70">
        <f t="shared" si="2"/>
        <v>0</v>
      </c>
      <c r="H125" s="79" t="str">
        <f>'Section Plan  Hours Tracker'!$S48</f>
        <v/>
      </c>
      <c r="I125" s="72" t="str">
        <f>'Section Plan  Hours Tracker'!$T48</f>
        <v/>
      </c>
      <c r="J125" s="72" t="str">
        <f>'Section Plan  Hours Tracker'!$U48</f>
        <v/>
      </c>
      <c r="K125" s="80">
        <f t="shared" si="3"/>
        <v>0</v>
      </c>
      <c r="L125" s="70">
        <f t="shared" si="4"/>
        <v>0</v>
      </c>
      <c r="N125" s="79" t="str">
        <f>'Section Plan  Hours Tracker'!$S78</f>
        <v/>
      </c>
      <c r="O125" s="72" t="str">
        <f>'Section Plan  Hours Tracker'!$T78</f>
        <v/>
      </c>
      <c r="P125" s="72" t="str">
        <f>'Section Plan  Hours Tracker'!$U78</f>
        <v/>
      </c>
      <c r="Q125" s="80">
        <f t="shared" si="5"/>
        <v>0</v>
      </c>
      <c r="R125" s="70">
        <f t="shared" si="6"/>
        <v>0</v>
      </c>
      <c r="T125" s="79" t="str">
        <f>'Section Plan  Hours Tracker'!$S108</f>
        <v/>
      </c>
      <c r="U125" s="72" t="str">
        <f>'Section Plan  Hours Tracker'!$T108</f>
        <v/>
      </c>
      <c r="V125" s="72" t="str">
        <f>'Section Plan  Hours Tracker'!$U108</f>
        <v/>
      </c>
      <c r="W125" s="80">
        <f t="shared" si="7"/>
        <v>0</v>
      </c>
      <c r="X125" s="70">
        <f t="shared" si="8"/>
        <v>0</v>
      </c>
      <c r="AA125" s="79" t="str">
        <f>'Section Plan  Hours Tracker'!$S138</f>
        <v/>
      </c>
      <c r="AB125" s="72" t="str">
        <f>'Section Plan  Hours Tracker'!$T138</f>
        <v/>
      </c>
      <c r="AC125" s="72" t="str">
        <f>'Section Plan  Hours Tracker'!$U138</f>
        <v/>
      </c>
      <c r="AD125" s="80">
        <f t="shared" si="9"/>
        <v>0</v>
      </c>
      <c r="AE125" s="70">
        <f t="shared" si="10"/>
        <v>0</v>
      </c>
      <c r="AH125" s="81" t="str">
        <f>'Section Plan  Hours Tracker'!$S168</f>
        <v/>
      </c>
      <c r="AI125" s="82" t="str">
        <f>'Section Plan  Hours Tracker'!$T168</f>
        <v/>
      </c>
      <c r="AJ125" s="82" t="str">
        <f>'Section Plan  Hours Tracker'!$U168</f>
        <v/>
      </c>
      <c r="AK125" s="83">
        <f t="shared" si="11"/>
        <v>0</v>
      </c>
      <c r="AL125" s="84">
        <f t="shared" si="12"/>
        <v>0</v>
      </c>
      <c r="AM125" s="81"/>
    </row>
    <row r="126">
      <c r="A126" s="9" t="s">
        <v>33</v>
      </c>
      <c r="B126" s="79" t="str">
        <f>'Section Plan  Hours Tracker'!$S19</f>
        <v/>
      </c>
      <c r="C126" s="72" t="str">
        <f>'Section Plan  Hours Tracker'!$T19</f>
        <v/>
      </c>
      <c r="D126" s="72" t="str">
        <f>'Section Plan  Hours Tracker'!$U19</f>
        <v/>
      </c>
      <c r="E126" s="80">
        <f t="shared" si="1"/>
        <v>0</v>
      </c>
      <c r="F126" s="70">
        <f t="shared" si="2"/>
        <v>0</v>
      </c>
      <c r="H126" s="79" t="str">
        <f>'Section Plan  Hours Tracker'!$S49</f>
        <v/>
      </c>
      <c r="I126" s="72" t="str">
        <f>'Section Plan  Hours Tracker'!$T49</f>
        <v/>
      </c>
      <c r="J126" s="72" t="str">
        <f>'Section Plan  Hours Tracker'!$U49</f>
        <v/>
      </c>
      <c r="K126" s="80">
        <f t="shared" si="3"/>
        <v>0</v>
      </c>
      <c r="L126" s="70">
        <f t="shared" si="4"/>
        <v>0</v>
      </c>
      <c r="N126" s="79" t="str">
        <f>'Section Plan  Hours Tracker'!$S79</f>
        <v/>
      </c>
      <c r="O126" s="72" t="str">
        <f>'Section Plan  Hours Tracker'!$T79</f>
        <v/>
      </c>
      <c r="P126" s="72" t="str">
        <f>'Section Plan  Hours Tracker'!$U79</f>
        <v/>
      </c>
      <c r="Q126" s="80">
        <f t="shared" si="5"/>
        <v>0</v>
      </c>
      <c r="R126" s="70">
        <f t="shared" si="6"/>
        <v>0</v>
      </c>
      <c r="T126" s="79" t="str">
        <f>'Section Plan  Hours Tracker'!$S109</f>
        <v/>
      </c>
      <c r="U126" s="72" t="str">
        <f>'Section Plan  Hours Tracker'!$T109</f>
        <v/>
      </c>
      <c r="V126" s="72" t="str">
        <f>'Section Plan  Hours Tracker'!$U109</f>
        <v/>
      </c>
      <c r="W126" s="80">
        <f t="shared" si="7"/>
        <v>0</v>
      </c>
      <c r="X126" s="70">
        <f t="shared" si="8"/>
        <v>0</v>
      </c>
      <c r="AA126" s="79" t="str">
        <f>'Section Plan  Hours Tracker'!$S139</f>
        <v/>
      </c>
      <c r="AB126" s="72" t="str">
        <f>'Section Plan  Hours Tracker'!$T139</f>
        <v/>
      </c>
      <c r="AC126" s="72" t="str">
        <f>'Section Plan  Hours Tracker'!$U139</f>
        <v/>
      </c>
      <c r="AD126" s="80">
        <f t="shared" si="9"/>
        <v>0</v>
      </c>
      <c r="AE126" s="70">
        <f t="shared" si="10"/>
        <v>0</v>
      </c>
      <c r="AH126" s="81" t="str">
        <f>'Section Plan  Hours Tracker'!$S169</f>
        <v/>
      </c>
      <c r="AI126" s="82" t="str">
        <f>'Section Plan  Hours Tracker'!$T169</f>
        <v/>
      </c>
      <c r="AJ126" s="82" t="str">
        <f>'Section Plan  Hours Tracker'!$U169</f>
        <v/>
      </c>
      <c r="AK126" s="83">
        <f t="shared" si="11"/>
        <v>0</v>
      </c>
      <c r="AL126" s="84">
        <f t="shared" si="12"/>
        <v>0</v>
      </c>
      <c r="AM126" s="81"/>
    </row>
    <row r="127">
      <c r="A127" s="9" t="s">
        <v>33</v>
      </c>
      <c r="B127" s="79" t="str">
        <f>'Section Plan  Hours Tracker'!$S20</f>
        <v/>
      </c>
      <c r="C127" s="72" t="str">
        <f>'Section Plan  Hours Tracker'!$T20</f>
        <v/>
      </c>
      <c r="D127" s="72" t="str">
        <f>'Section Plan  Hours Tracker'!$U20</f>
        <v/>
      </c>
      <c r="E127" s="80">
        <f t="shared" si="1"/>
        <v>0</v>
      </c>
      <c r="F127" s="70">
        <f t="shared" si="2"/>
        <v>0</v>
      </c>
      <c r="H127" s="79" t="str">
        <f>'Section Plan  Hours Tracker'!$S50</f>
        <v/>
      </c>
      <c r="I127" s="72" t="str">
        <f>'Section Plan  Hours Tracker'!$T50</f>
        <v/>
      </c>
      <c r="J127" s="72" t="str">
        <f>'Section Plan  Hours Tracker'!$U50</f>
        <v/>
      </c>
      <c r="K127" s="80">
        <f t="shared" si="3"/>
        <v>0</v>
      </c>
      <c r="L127" s="70">
        <f t="shared" si="4"/>
        <v>0</v>
      </c>
      <c r="N127" s="79" t="str">
        <f>'Section Plan  Hours Tracker'!$S80</f>
        <v/>
      </c>
      <c r="O127" s="72" t="str">
        <f>'Section Plan  Hours Tracker'!$T80</f>
        <v/>
      </c>
      <c r="P127" s="72" t="str">
        <f>'Section Plan  Hours Tracker'!$U80</f>
        <v/>
      </c>
      <c r="Q127" s="80">
        <f t="shared" si="5"/>
        <v>0</v>
      </c>
      <c r="R127" s="70">
        <f t="shared" si="6"/>
        <v>0</v>
      </c>
      <c r="T127" s="79" t="str">
        <f>'Section Plan  Hours Tracker'!$S110</f>
        <v/>
      </c>
      <c r="U127" s="72" t="str">
        <f>'Section Plan  Hours Tracker'!$T110</f>
        <v/>
      </c>
      <c r="V127" s="72" t="str">
        <f>'Section Plan  Hours Tracker'!$U110</f>
        <v/>
      </c>
      <c r="W127" s="80">
        <f t="shared" si="7"/>
        <v>0</v>
      </c>
      <c r="X127" s="70">
        <f t="shared" si="8"/>
        <v>0</v>
      </c>
      <c r="AA127" s="79" t="str">
        <f>'Section Plan  Hours Tracker'!$S140</f>
        <v/>
      </c>
      <c r="AB127" s="72" t="str">
        <f>'Section Plan  Hours Tracker'!$T140</f>
        <v/>
      </c>
      <c r="AC127" s="72" t="str">
        <f>'Section Plan  Hours Tracker'!$U140</f>
        <v/>
      </c>
      <c r="AD127" s="80">
        <f t="shared" si="9"/>
        <v>0</v>
      </c>
      <c r="AE127" s="70">
        <f t="shared" si="10"/>
        <v>0</v>
      </c>
      <c r="AH127" s="81" t="str">
        <f>'Section Plan  Hours Tracker'!$S170</f>
        <v/>
      </c>
      <c r="AI127" s="82" t="str">
        <f>'Section Plan  Hours Tracker'!$T170</f>
        <v/>
      </c>
      <c r="AJ127" s="82" t="str">
        <f>'Section Plan  Hours Tracker'!$U170</f>
        <v/>
      </c>
      <c r="AK127" s="83">
        <f t="shared" si="11"/>
        <v>0</v>
      </c>
      <c r="AL127" s="84">
        <f t="shared" si="12"/>
        <v>0</v>
      </c>
      <c r="AM127" s="81"/>
    </row>
    <row r="128">
      <c r="A128" s="9" t="s">
        <v>33</v>
      </c>
      <c r="B128" s="79" t="str">
        <f>'Section Plan  Hours Tracker'!$S21</f>
        <v/>
      </c>
      <c r="C128" s="72" t="str">
        <f>'Section Plan  Hours Tracker'!$T21</f>
        <v/>
      </c>
      <c r="D128" s="72" t="str">
        <f>'Section Plan  Hours Tracker'!$U21</f>
        <v/>
      </c>
      <c r="E128" s="80">
        <f t="shared" si="1"/>
        <v>0</v>
      </c>
      <c r="F128" s="70">
        <f t="shared" si="2"/>
        <v>0</v>
      </c>
      <c r="H128" s="79" t="str">
        <f>'Section Plan  Hours Tracker'!$S51</f>
        <v/>
      </c>
      <c r="I128" s="72" t="str">
        <f>'Section Plan  Hours Tracker'!$T51</f>
        <v/>
      </c>
      <c r="J128" s="72" t="str">
        <f>'Section Plan  Hours Tracker'!$U51</f>
        <v/>
      </c>
      <c r="K128" s="80">
        <f t="shared" si="3"/>
        <v>0</v>
      </c>
      <c r="L128" s="70">
        <f t="shared" si="4"/>
        <v>0</v>
      </c>
      <c r="N128" s="79" t="str">
        <f>'Section Plan  Hours Tracker'!$S81</f>
        <v/>
      </c>
      <c r="O128" s="72" t="str">
        <f>'Section Plan  Hours Tracker'!$T81</f>
        <v/>
      </c>
      <c r="P128" s="72" t="str">
        <f>'Section Plan  Hours Tracker'!$U81</f>
        <v/>
      </c>
      <c r="Q128" s="80">
        <f t="shared" si="5"/>
        <v>0</v>
      </c>
      <c r="R128" s="70">
        <f t="shared" si="6"/>
        <v>0</v>
      </c>
      <c r="T128" s="79" t="str">
        <f>'Section Plan  Hours Tracker'!$S111</f>
        <v/>
      </c>
      <c r="U128" s="72" t="str">
        <f>'Section Plan  Hours Tracker'!$T111</f>
        <v/>
      </c>
      <c r="V128" s="72" t="str">
        <f>'Section Plan  Hours Tracker'!$U111</f>
        <v/>
      </c>
      <c r="W128" s="80">
        <f t="shared" si="7"/>
        <v>0</v>
      </c>
      <c r="X128" s="70">
        <f t="shared" si="8"/>
        <v>0</v>
      </c>
      <c r="AA128" s="79" t="str">
        <f>'Section Plan  Hours Tracker'!$S141</f>
        <v/>
      </c>
      <c r="AB128" s="72" t="str">
        <f>'Section Plan  Hours Tracker'!$T141</f>
        <v/>
      </c>
      <c r="AC128" s="72" t="str">
        <f>'Section Plan  Hours Tracker'!$U141</f>
        <v/>
      </c>
      <c r="AD128" s="80">
        <f t="shared" si="9"/>
        <v>0</v>
      </c>
      <c r="AE128" s="70">
        <f t="shared" si="10"/>
        <v>0</v>
      </c>
      <c r="AH128" s="81" t="str">
        <f>'Section Plan  Hours Tracker'!$S171</f>
        <v/>
      </c>
      <c r="AI128" s="82" t="str">
        <f>'Section Plan  Hours Tracker'!$T171</f>
        <v/>
      </c>
      <c r="AJ128" s="82" t="str">
        <f>'Section Plan  Hours Tracker'!$U171</f>
        <v/>
      </c>
      <c r="AK128" s="83">
        <f t="shared" si="11"/>
        <v>0</v>
      </c>
      <c r="AL128" s="84">
        <f t="shared" si="12"/>
        <v>0</v>
      </c>
      <c r="AM128" s="81"/>
    </row>
    <row r="129">
      <c r="A129" s="9" t="s">
        <v>33</v>
      </c>
      <c r="B129" s="79" t="str">
        <f>'Section Plan  Hours Tracker'!$S22</f>
        <v/>
      </c>
      <c r="C129" s="72" t="str">
        <f>'Section Plan  Hours Tracker'!$T22</f>
        <v/>
      </c>
      <c r="D129" s="72" t="str">
        <f>'Section Plan  Hours Tracker'!$U22</f>
        <v/>
      </c>
      <c r="E129" s="80">
        <f t="shared" si="1"/>
        <v>0</v>
      </c>
      <c r="F129" s="70">
        <f t="shared" si="2"/>
        <v>0</v>
      </c>
      <c r="H129" s="79" t="str">
        <f>'Section Plan  Hours Tracker'!$S52</f>
        <v/>
      </c>
      <c r="I129" s="72" t="str">
        <f>'Section Plan  Hours Tracker'!$T52</f>
        <v/>
      </c>
      <c r="J129" s="72" t="str">
        <f>'Section Plan  Hours Tracker'!$U52</f>
        <v/>
      </c>
      <c r="K129" s="80">
        <f t="shared" si="3"/>
        <v>0</v>
      </c>
      <c r="L129" s="70">
        <f t="shared" si="4"/>
        <v>0</v>
      </c>
      <c r="N129" s="79" t="str">
        <f>'Section Plan  Hours Tracker'!$S82</f>
        <v/>
      </c>
      <c r="O129" s="72" t="str">
        <f>'Section Plan  Hours Tracker'!$T82</f>
        <v/>
      </c>
      <c r="P129" s="72" t="str">
        <f>'Section Plan  Hours Tracker'!$U82</f>
        <v/>
      </c>
      <c r="Q129" s="80">
        <f t="shared" si="5"/>
        <v>0</v>
      </c>
      <c r="R129" s="70">
        <f t="shared" si="6"/>
        <v>0</v>
      </c>
      <c r="T129" s="79" t="str">
        <f>'Section Plan  Hours Tracker'!$S112</f>
        <v/>
      </c>
      <c r="U129" s="72" t="str">
        <f>'Section Plan  Hours Tracker'!$T112</f>
        <v/>
      </c>
      <c r="V129" s="72" t="str">
        <f>'Section Plan  Hours Tracker'!$U112</f>
        <v/>
      </c>
      <c r="W129" s="80">
        <f t="shared" si="7"/>
        <v>0</v>
      </c>
      <c r="X129" s="70">
        <f t="shared" si="8"/>
        <v>0</v>
      </c>
      <c r="AA129" s="79" t="str">
        <f>'Section Plan  Hours Tracker'!$S142</f>
        <v/>
      </c>
      <c r="AB129" s="72" t="str">
        <f>'Section Plan  Hours Tracker'!$T142</f>
        <v/>
      </c>
      <c r="AC129" s="72" t="str">
        <f>'Section Plan  Hours Tracker'!$U142</f>
        <v/>
      </c>
      <c r="AD129" s="80">
        <f t="shared" si="9"/>
        <v>0</v>
      </c>
      <c r="AE129" s="70">
        <f t="shared" si="10"/>
        <v>0</v>
      </c>
      <c r="AH129" s="81" t="str">
        <f>'Section Plan  Hours Tracker'!$S172</f>
        <v/>
      </c>
      <c r="AI129" s="82" t="str">
        <f>'Section Plan  Hours Tracker'!$T172</f>
        <v/>
      </c>
      <c r="AJ129" s="82" t="str">
        <f>'Section Plan  Hours Tracker'!$U172</f>
        <v/>
      </c>
      <c r="AK129" s="83">
        <f t="shared" si="11"/>
        <v>0</v>
      </c>
      <c r="AL129" s="84">
        <f t="shared" si="12"/>
        <v>0</v>
      </c>
      <c r="AM129" s="81"/>
    </row>
    <row r="130">
      <c r="A130" s="9" t="s">
        <v>33</v>
      </c>
      <c r="B130" s="79" t="str">
        <f>'Section Plan  Hours Tracker'!$S23</f>
        <v/>
      </c>
      <c r="C130" s="72" t="str">
        <f>'Section Plan  Hours Tracker'!$T23</f>
        <v/>
      </c>
      <c r="D130" s="72" t="str">
        <f>'Section Plan  Hours Tracker'!$U23</f>
        <v/>
      </c>
      <c r="E130" s="80">
        <f t="shared" si="1"/>
        <v>0</v>
      </c>
      <c r="F130" s="70">
        <f t="shared" si="2"/>
        <v>0</v>
      </c>
      <c r="H130" s="79" t="str">
        <f>'Section Plan  Hours Tracker'!$S53</f>
        <v/>
      </c>
      <c r="I130" s="72" t="str">
        <f>'Section Plan  Hours Tracker'!$T53</f>
        <v/>
      </c>
      <c r="J130" s="72" t="str">
        <f>'Section Plan  Hours Tracker'!$U53</f>
        <v/>
      </c>
      <c r="K130" s="80">
        <f t="shared" si="3"/>
        <v>0</v>
      </c>
      <c r="L130" s="70">
        <f t="shared" si="4"/>
        <v>0</v>
      </c>
      <c r="N130" s="79" t="str">
        <f>'Section Plan  Hours Tracker'!$S83</f>
        <v/>
      </c>
      <c r="O130" s="72" t="str">
        <f>'Section Plan  Hours Tracker'!$T83</f>
        <v/>
      </c>
      <c r="P130" s="72" t="str">
        <f>'Section Plan  Hours Tracker'!$U83</f>
        <v/>
      </c>
      <c r="Q130" s="80">
        <f t="shared" si="5"/>
        <v>0</v>
      </c>
      <c r="R130" s="70">
        <f t="shared" si="6"/>
        <v>0</v>
      </c>
      <c r="T130" s="79" t="str">
        <f>'Section Plan  Hours Tracker'!$S113</f>
        <v/>
      </c>
      <c r="U130" s="72" t="str">
        <f>'Section Plan  Hours Tracker'!$T113</f>
        <v/>
      </c>
      <c r="V130" s="72" t="str">
        <f>'Section Plan  Hours Tracker'!$U113</f>
        <v/>
      </c>
      <c r="W130" s="80">
        <f t="shared" si="7"/>
        <v>0</v>
      </c>
      <c r="X130" s="70">
        <f t="shared" si="8"/>
        <v>0</v>
      </c>
      <c r="AA130" s="79" t="str">
        <f>'Section Plan  Hours Tracker'!$S143</f>
        <v/>
      </c>
      <c r="AB130" s="72" t="str">
        <f>'Section Plan  Hours Tracker'!$T143</f>
        <v/>
      </c>
      <c r="AC130" s="72" t="str">
        <f>'Section Plan  Hours Tracker'!$U143</f>
        <v/>
      </c>
      <c r="AD130" s="80">
        <f t="shared" si="9"/>
        <v>0</v>
      </c>
      <c r="AE130" s="70">
        <f t="shared" si="10"/>
        <v>0</v>
      </c>
      <c r="AH130" s="81" t="str">
        <f>'Section Plan  Hours Tracker'!$S173</f>
        <v/>
      </c>
      <c r="AI130" s="82" t="str">
        <f>'Section Plan  Hours Tracker'!$T173</f>
        <v/>
      </c>
      <c r="AJ130" s="82" t="str">
        <f>'Section Plan  Hours Tracker'!$U173</f>
        <v/>
      </c>
      <c r="AK130" s="83">
        <f t="shared" si="11"/>
        <v>0</v>
      </c>
      <c r="AL130" s="84">
        <f t="shared" si="12"/>
        <v>0</v>
      </c>
      <c r="AM130" s="81"/>
    </row>
    <row r="131">
      <c r="A131" s="9" t="s">
        <v>33</v>
      </c>
      <c r="B131" s="79" t="str">
        <f>'Section Plan  Hours Tracker'!$S24</f>
        <v/>
      </c>
      <c r="C131" s="72" t="str">
        <f>'Section Plan  Hours Tracker'!$T24</f>
        <v/>
      </c>
      <c r="D131" s="72" t="str">
        <f>'Section Plan  Hours Tracker'!$U24</f>
        <v/>
      </c>
      <c r="E131" s="80">
        <f t="shared" si="1"/>
        <v>0</v>
      </c>
      <c r="F131" s="70">
        <f t="shared" si="2"/>
        <v>0</v>
      </c>
      <c r="H131" s="79" t="str">
        <f>'Section Plan  Hours Tracker'!$S54</f>
        <v/>
      </c>
      <c r="I131" s="72" t="str">
        <f>'Section Plan  Hours Tracker'!$T54</f>
        <v/>
      </c>
      <c r="J131" s="72" t="str">
        <f>'Section Plan  Hours Tracker'!$U54</f>
        <v/>
      </c>
      <c r="K131" s="80">
        <f t="shared" si="3"/>
        <v>0</v>
      </c>
      <c r="L131" s="70">
        <f t="shared" si="4"/>
        <v>0</v>
      </c>
      <c r="N131" s="79" t="str">
        <f>'Section Plan  Hours Tracker'!$S84</f>
        <v/>
      </c>
      <c r="O131" s="72" t="str">
        <f>'Section Plan  Hours Tracker'!$T84</f>
        <v/>
      </c>
      <c r="P131" s="72" t="str">
        <f>'Section Plan  Hours Tracker'!$U84</f>
        <v/>
      </c>
      <c r="Q131" s="80">
        <f t="shared" si="5"/>
        <v>0</v>
      </c>
      <c r="R131" s="70">
        <f t="shared" si="6"/>
        <v>0</v>
      </c>
      <c r="T131" s="79" t="str">
        <f>'Section Plan  Hours Tracker'!$S114</f>
        <v/>
      </c>
      <c r="U131" s="72" t="str">
        <f>'Section Plan  Hours Tracker'!$T114</f>
        <v/>
      </c>
      <c r="V131" s="72" t="str">
        <f>'Section Plan  Hours Tracker'!$U114</f>
        <v/>
      </c>
      <c r="W131" s="80">
        <f t="shared" si="7"/>
        <v>0</v>
      </c>
      <c r="X131" s="70">
        <f t="shared" si="8"/>
        <v>0</v>
      </c>
      <c r="AA131" s="79" t="str">
        <f>'Section Plan  Hours Tracker'!$S144</f>
        <v/>
      </c>
      <c r="AB131" s="72" t="str">
        <f>'Section Plan  Hours Tracker'!$T144</f>
        <v/>
      </c>
      <c r="AC131" s="72" t="str">
        <f>'Section Plan  Hours Tracker'!$U144</f>
        <v/>
      </c>
      <c r="AD131" s="80">
        <f t="shared" si="9"/>
        <v>0</v>
      </c>
      <c r="AE131" s="70">
        <f t="shared" si="10"/>
        <v>0</v>
      </c>
      <c r="AH131" s="81" t="str">
        <f>'Section Plan  Hours Tracker'!$S174</f>
        <v/>
      </c>
      <c r="AI131" s="82" t="str">
        <f>'Section Plan  Hours Tracker'!$T174</f>
        <v/>
      </c>
      <c r="AJ131" s="82" t="str">
        <f>'Section Plan  Hours Tracker'!$U174</f>
        <v/>
      </c>
      <c r="AK131" s="83">
        <f t="shared" si="11"/>
        <v>0</v>
      </c>
      <c r="AL131" s="84">
        <f t="shared" si="12"/>
        <v>0</v>
      </c>
      <c r="AM131" s="81"/>
    </row>
    <row r="132">
      <c r="A132" s="9" t="s">
        <v>33</v>
      </c>
      <c r="B132" s="79" t="str">
        <f>'Section Plan  Hours Tracker'!$S25</f>
        <v/>
      </c>
      <c r="C132" s="72" t="str">
        <f>'Section Plan  Hours Tracker'!$T25</f>
        <v/>
      </c>
      <c r="D132" s="72" t="str">
        <f>'Section Plan  Hours Tracker'!$U25</f>
        <v/>
      </c>
      <c r="E132" s="80">
        <f t="shared" si="1"/>
        <v>0</v>
      </c>
      <c r="F132" s="70">
        <f t="shared" si="2"/>
        <v>0</v>
      </c>
      <c r="H132" s="79" t="str">
        <f>'Section Plan  Hours Tracker'!$S55</f>
        <v/>
      </c>
      <c r="I132" s="72" t="str">
        <f>'Section Plan  Hours Tracker'!$T55</f>
        <v/>
      </c>
      <c r="J132" s="72" t="str">
        <f>'Section Plan  Hours Tracker'!$U55</f>
        <v/>
      </c>
      <c r="K132" s="80">
        <f t="shared" si="3"/>
        <v>0</v>
      </c>
      <c r="L132" s="70">
        <f t="shared" si="4"/>
        <v>0</v>
      </c>
      <c r="N132" s="79" t="str">
        <f>'Section Plan  Hours Tracker'!$S85</f>
        <v/>
      </c>
      <c r="O132" s="72" t="str">
        <f>'Section Plan  Hours Tracker'!$T85</f>
        <v/>
      </c>
      <c r="P132" s="72" t="str">
        <f>'Section Plan  Hours Tracker'!$U85</f>
        <v/>
      </c>
      <c r="Q132" s="80">
        <f t="shared" si="5"/>
        <v>0</v>
      </c>
      <c r="R132" s="70">
        <f t="shared" si="6"/>
        <v>0</v>
      </c>
      <c r="T132" s="79" t="str">
        <f>'Section Plan  Hours Tracker'!$S115</f>
        <v/>
      </c>
      <c r="U132" s="72" t="str">
        <f>'Section Plan  Hours Tracker'!$T115</f>
        <v/>
      </c>
      <c r="V132" s="72" t="str">
        <f>'Section Plan  Hours Tracker'!$U115</f>
        <v/>
      </c>
      <c r="W132" s="80">
        <f t="shared" si="7"/>
        <v>0</v>
      </c>
      <c r="X132" s="70">
        <f t="shared" si="8"/>
        <v>0</v>
      </c>
      <c r="AA132" s="79" t="str">
        <f>'Section Plan  Hours Tracker'!$S145</f>
        <v/>
      </c>
      <c r="AB132" s="72" t="str">
        <f>'Section Plan  Hours Tracker'!$T145</f>
        <v/>
      </c>
      <c r="AC132" s="72" t="str">
        <f>'Section Plan  Hours Tracker'!$U145</f>
        <v/>
      </c>
      <c r="AD132" s="80">
        <f t="shared" si="9"/>
        <v>0</v>
      </c>
      <c r="AE132" s="70">
        <f t="shared" si="10"/>
        <v>0</v>
      </c>
      <c r="AH132" s="81" t="str">
        <f>'Section Plan  Hours Tracker'!$S175</f>
        <v/>
      </c>
      <c r="AI132" s="82" t="str">
        <f>'Section Plan  Hours Tracker'!$T175</f>
        <v/>
      </c>
      <c r="AJ132" s="82" t="str">
        <f>'Section Plan  Hours Tracker'!$U175</f>
        <v/>
      </c>
      <c r="AK132" s="83">
        <f t="shared" si="11"/>
        <v>0</v>
      </c>
      <c r="AL132" s="84">
        <f t="shared" si="12"/>
        <v>0</v>
      </c>
      <c r="AM132" s="81"/>
    </row>
    <row r="133" ht="16.5" customHeight="1">
      <c r="A133" s="9" t="s">
        <v>33</v>
      </c>
      <c r="B133" s="79" t="str">
        <f>'Section Plan  Hours Tracker'!$S26</f>
        <v/>
      </c>
      <c r="C133" s="72" t="str">
        <f>'Section Plan  Hours Tracker'!$T26</f>
        <v/>
      </c>
      <c r="D133" s="72" t="str">
        <f>'Section Plan  Hours Tracker'!$U26</f>
        <v/>
      </c>
      <c r="E133" s="80">
        <f t="shared" si="1"/>
        <v>0</v>
      </c>
      <c r="F133" s="70">
        <f t="shared" si="2"/>
        <v>0</v>
      </c>
      <c r="H133" s="79" t="str">
        <f>'Section Plan  Hours Tracker'!$S56</f>
        <v/>
      </c>
      <c r="I133" s="72" t="str">
        <f>'Section Plan  Hours Tracker'!$T56</f>
        <v/>
      </c>
      <c r="J133" s="72" t="str">
        <f>'Section Plan  Hours Tracker'!$U56</f>
        <v/>
      </c>
      <c r="K133" s="80">
        <f t="shared" si="3"/>
        <v>0</v>
      </c>
      <c r="L133" s="70">
        <f t="shared" si="4"/>
        <v>0</v>
      </c>
      <c r="N133" s="79" t="str">
        <f>'Section Plan  Hours Tracker'!$S86</f>
        <v/>
      </c>
      <c r="O133" s="72" t="str">
        <f>'Section Plan  Hours Tracker'!$T86</f>
        <v/>
      </c>
      <c r="P133" s="72" t="str">
        <f>'Section Plan  Hours Tracker'!$U86</f>
        <v/>
      </c>
      <c r="Q133" s="80">
        <f t="shared" si="5"/>
        <v>0</v>
      </c>
      <c r="R133" s="70">
        <f t="shared" si="6"/>
        <v>0</v>
      </c>
      <c r="T133" s="79" t="str">
        <f>'Section Plan  Hours Tracker'!$S116</f>
        <v/>
      </c>
      <c r="U133" s="72" t="str">
        <f>'Section Plan  Hours Tracker'!$T116</f>
        <v/>
      </c>
      <c r="V133" s="72" t="str">
        <f>'Section Plan  Hours Tracker'!$U116</f>
        <v/>
      </c>
      <c r="W133" s="80">
        <f t="shared" si="7"/>
        <v>0</v>
      </c>
      <c r="X133" s="70">
        <f t="shared" si="8"/>
        <v>0</v>
      </c>
      <c r="AA133" s="79" t="str">
        <f>'Section Plan  Hours Tracker'!$S146</f>
        <v/>
      </c>
      <c r="AB133" s="72" t="str">
        <f>'Section Plan  Hours Tracker'!$T146</f>
        <v/>
      </c>
      <c r="AC133" s="72" t="str">
        <f>'Section Plan  Hours Tracker'!$U146</f>
        <v/>
      </c>
      <c r="AD133" s="80">
        <f t="shared" si="9"/>
        <v>0</v>
      </c>
      <c r="AE133" s="70">
        <f t="shared" si="10"/>
        <v>0</v>
      </c>
      <c r="AH133" s="81" t="str">
        <f>'Section Plan  Hours Tracker'!$S176</f>
        <v/>
      </c>
      <c r="AI133" s="82" t="str">
        <f>'Section Plan  Hours Tracker'!$T176</f>
        <v/>
      </c>
      <c r="AJ133" s="82" t="str">
        <f>'Section Plan  Hours Tracker'!$U176</f>
        <v/>
      </c>
      <c r="AK133" s="83">
        <f t="shared" si="11"/>
        <v>0</v>
      </c>
      <c r="AL133" s="84">
        <f t="shared" si="12"/>
        <v>0</v>
      </c>
      <c r="AM133" s="81"/>
    </row>
    <row r="134">
      <c r="A134" s="9" t="s">
        <v>33</v>
      </c>
      <c r="B134" s="79" t="str">
        <f>'Section Plan  Hours Tracker'!$S27</f>
        <v/>
      </c>
      <c r="C134" s="72" t="str">
        <f>'Section Plan  Hours Tracker'!$T27</f>
        <v/>
      </c>
      <c r="D134" s="72" t="str">
        <f>'Section Plan  Hours Tracker'!$U27</f>
        <v/>
      </c>
      <c r="E134" s="80">
        <f t="shared" si="1"/>
        <v>0</v>
      </c>
      <c r="F134" s="70">
        <f t="shared" si="2"/>
        <v>0</v>
      </c>
      <c r="H134" s="79" t="str">
        <f>'Section Plan  Hours Tracker'!$S57</f>
        <v/>
      </c>
      <c r="I134" s="72" t="str">
        <f>'Section Plan  Hours Tracker'!$T57</f>
        <v/>
      </c>
      <c r="J134" s="72" t="str">
        <f>'Section Plan  Hours Tracker'!$U57</f>
        <v/>
      </c>
      <c r="K134" s="80">
        <f t="shared" si="3"/>
        <v>0</v>
      </c>
      <c r="L134" s="70">
        <f t="shared" si="4"/>
        <v>0</v>
      </c>
      <c r="N134" s="79" t="str">
        <f>'Section Plan  Hours Tracker'!$S87</f>
        <v/>
      </c>
      <c r="O134" s="72" t="str">
        <f>'Section Plan  Hours Tracker'!$T87</f>
        <v/>
      </c>
      <c r="P134" s="72" t="str">
        <f>'Section Plan  Hours Tracker'!$U87</f>
        <v/>
      </c>
      <c r="Q134" s="80">
        <f t="shared" si="5"/>
        <v>0</v>
      </c>
      <c r="R134" s="70">
        <f t="shared" si="6"/>
        <v>0</v>
      </c>
      <c r="T134" s="79" t="str">
        <f>'Section Plan  Hours Tracker'!$S117</f>
        <v/>
      </c>
      <c r="U134" s="72" t="str">
        <f>'Section Plan  Hours Tracker'!$T117</f>
        <v/>
      </c>
      <c r="V134" s="72" t="str">
        <f>'Section Plan  Hours Tracker'!$U117</f>
        <v/>
      </c>
      <c r="W134" s="80">
        <f t="shared" si="7"/>
        <v>0</v>
      </c>
      <c r="X134" s="70">
        <f t="shared" si="8"/>
        <v>0</v>
      </c>
      <c r="AA134" s="79" t="str">
        <f>'Section Plan  Hours Tracker'!$S147</f>
        <v/>
      </c>
      <c r="AB134" s="72" t="str">
        <f>'Section Plan  Hours Tracker'!$T147</f>
        <v/>
      </c>
      <c r="AC134" s="72" t="str">
        <f>'Section Plan  Hours Tracker'!$U147</f>
        <v/>
      </c>
      <c r="AD134" s="80">
        <f t="shared" si="9"/>
        <v>0</v>
      </c>
      <c r="AE134" s="70">
        <f t="shared" si="10"/>
        <v>0</v>
      </c>
      <c r="AH134" s="81" t="str">
        <f>'Section Plan  Hours Tracker'!$S177</f>
        <v/>
      </c>
      <c r="AI134" s="82" t="str">
        <f>'Section Plan  Hours Tracker'!$T177</f>
        <v/>
      </c>
      <c r="AJ134" s="82" t="str">
        <f>'Section Plan  Hours Tracker'!$U177</f>
        <v/>
      </c>
      <c r="AK134" s="83">
        <f t="shared" si="11"/>
        <v>0</v>
      </c>
      <c r="AL134" s="84">
        <f t="shared" si="12"/>
        <v>0</v>
      </c>
      <c r="AM134" s="81"/>
    </row>
    <row r="135">
      <c r="A135" s="9" t="s">
        <v>33</v>
      </c>
      <c r="B135" s="79" t="str">
        <f>'Section Plan  Hours Tracker'!$S28</f>
        <v/>
      </c>
      <c r="C135" s="72" t="str">
        <f>'Section Plan  Hours Tracker'!$T28</f>
        <v/>
      </c>
      <c r="D135" s="72" t="str">
        <f>'Section Plan  Hours Tracker'!$U28</f>
        <v/>
      </c>
      <c r="E135" s="80">
        <f t="shared" si="1"/>
        <v>0</v>
      </c>
      <c r="F135" s="70">
        <f t="shared" si="2"/>
        <v>0</v>
      </c>
      <c r="H135" s="79" t="str">
        <f>'Section Plan  Hours Tracker'!$S58</f>
        <v/>
      </c>
      <c r="I135" s="72" t="str">
        <f>'Section Plan  Hours Tracker'!$T58</f>
        <v/>
      </c>
      <c r="J135" s="72" t="str">
        <f>'Section Plan  Hours Tracker'!$U58</f>
        <v/>
      </c>
      <c r="K135" s="80">
        <f t="shared" si="3"/>
        <v>0</v>
      </c>
      <c r="L135" s="70">
        <f t="shared" si="4"/>
        <v>0</v>
      </c>
      <c r="N135" s="79" t="str">
        <f>'Section Plan  Hours Tracker'!$S88</f>
        <v/>
      </c>
      <c r="O135" s="72" t="str">
        <f>'Section Plan  Hours Tracker'!$T88</f>
        <v/>
      </c>
      <c r="P135" s="72" t="str">
        <f>'Section Plan  Hours Tracker'!$U88</f>
        <v/>
      </c>
      <c r="Q135" s="80">
        <f t="shared" si="5"/>
        <v>0</v>
      </c>
      <c r="R135" s="70">
        <f t="shared" si="6"/>
        <v>0</v>
      </c>
      <c r="T135" s="79" t="str">
        <f>'Section Plan  Hours Tracker'!$S118</f>
        <v/>
      </c>
      <c r="U135" s="72" t="str">
        <f>'Section Plan  Hours Tracker'!$T118</f>
        <v/>
      </c>
      <c r="V135" s="72" t="str">
        <f>'Section Plan  Hours Tracker'!$U118</f>
        <v/>
      </c>
      <c r="W135" s="80">
        <f t="shared" si="7"/>
        <v>0</v>
      </c>
      <c r="X135" s="70">
        <f t="shared" si="8"/>
        <v>0</v>
      </c>
      <c r="AA135" s="79" t="str">
        <f>'Section Plan  Hours Tracker'!$S148</f>
        <v/>
      </c>
      <c r="AB135" s="72" t="str">
        <f>'Section Plan  Hours Tracker'!$T148</f>
        <v/>
      </c>
      <c r="AC135" s="72" t="str">
        <f>'Section Plan  Hours Tracker'!$U148</f>
        <v/>
      </c>
      <c r="AD135" s="80">
        <f t="shared" si="9"/>
        <v>0</v>
      </c>
      <c r="AE135" s="70">
        <f t="shared" si="10"/>
        <v>0</v>
      </c>
      <c r="AH135" s="81" t="str">
        <f>'Section Plan  Hours Tracker'!$S178</f>
        <v/>
      </c>
      <c r="AI135" s="82" t="str">
        <f>'Section Plan  Hours Tracker'!$T178</f>
        <v/>
      </c>
      <c r="AJ135" s="82" t="str">
        <f>'Section Plan  Hours Tracker'!$U178</f>
        <v/>
      </c>
      <c r="AK135" s="83">
        <f t="shared" si="11"/>
        <v>0</v>
      </c>
      <c r="AL135" s="84">
        <f t="shared" si="12"/>
        <v>0</v>
      </c>
      <c r="AM135" s="81"/>
    </row>
    <row r="136">
      <c r="A136" s="9" t="s">
        <v>33</v>
      </c>
      <c r="B136" s="79" t="str">
        <f>'Section Plan  Hours Tracker'!$S29</f>
        <v/>
      </c>
      <c r="C136" s="72" t="str">
        <f>'Section Plan  Hours Tracker'!$T29</f>
        <v/>
      </c>
      <c r="D136" s="72" t="str">
        <f>'Section Plan  Hours Tracker'!$U29</f>
        <v/>
      </c>
      <c r="E136" s="80">
        <f t="shared" si="1"/>
        <v>0</v>
      </c>
      <c r="F136" s="70">
        <f t="shared" si="2"/>
        <v>0</v>
      </c>
      <c r="H136" s="79" t="str">
        <f>'Section Plan  Hours Tracker'!$S59</f>
        <v/>
      </c>
      <c r="I136" s="72" t="str">
        <f>'Section Plan  Hours Tracker'!$T59</f>
        <v/>
      </c>
      <c r="J136" s="72" t="str">
        <f>'Section Plan  Hours Tracker'!$U59</f>
        <v/>
      </c>
      <c r="K136" s="80">
        <f t="shared" si="3"/>
        <v>0</v>
      </c>
      <c r="L136" s="70">
        <f t="shared" si="4"/>
        <v>0</v>
      </c>
      <c r="N136" s="79" t="str">
        <f>'Section Plan  Hours Tracker'!$S89</f>
        <v/>
      </c>
      <c r="O136" s="72" t="str">
        <f>'Section Plan  Hours Tracker'!$T89</f>
        <v/>
      </c>
      <c r="P136" s="72" t="str">
        <f>'Section Plan  Hours Tracker'!$U89</f>
        <v/>
      </c>
      <c r="Q136" s="80">
        <f t="shared" si="5"/>
        <v>0</v>
      </c>
      <c r="R136" s="70">
        <f t="shared" si="6"/>
        <v>0</v>
      </c>
      <c r="T136" s="79" t="str">
        <f>'Section Plan  Hours Tracker'!$S119</f>
        <v/>
      </c>
      <c r="U136" s="72" t="str">
        <f>'Section Plan  Hours Tracker'!$T119</f>
        <v/>
      </c>
      <c r="V136" s="72" t="str">
        <f>'Section Plan  Hours Tracker'!$U119</f>
        <v/>
      </c>
      <c r="W136" s="80">
        <f t="shared" si="7"/>
        <v>0</v>
      </c>
      <c r="X136" s="70">
        <f t="shared" si="8"/>
        <v>0</v>
      </c>
      <c r="AA136" s="79" t="str">
        <f>'Section Plan  Hours Tracker'!$S149</f>
        <v/>
      </c>
      <c r="AB136" s="72" t="str">
        <f>'Section Plan  Hours Tracker'!$T149</f>
        <v/>
      </c>
      <c r="AC136" s="72" t="str">
        <f>'Section Plan  Hours Tracker'!$U149</f>
        <v/>
      </c>
      <c r="AD136" s="80">
        <f t="shared" si="9"/>
        <v>0</v>
      </c>
      <c r="AE136" s="70">
        <f t="shared" si="10"/>
        <v>0</v>
      </c>
      <c r="AH136" s="81" t="str">
        <f>'Section Plan  Hours Tracker'!$S179</f>
        <v/>
      </c>
      <c r="AI136" s="82" t="str">
        <f>'Section Plan  Hours Tracker'!$T179</f>
        <v/>
      </c>
      <c r="AJ136" s="82" t="str">
        <f>'Section Plan  Hours Tracker'!$U179</f>
        <v/>
      </c>
      <c r="AK136" s="83">
        <f t="shared" si="11"/>
        <v>0</v>
      </c>
      <c r="AL136" s="84">
        <f t="shared" si="12"/>
        <v>0</v>
      </c>
      <c r="AM136" s="81"/>
    </row>
    <row r="137">
      <c r="A137" s="9" t="s">
        <v>33</v>
      </c>
      <c r="B137" s="79" t="str">
        <f>'Section Plan  Hours Tracker'!$S30</f>
        <v/>
      </c>
      <c r="C137" s="72" t="str">
        <f>'Section Plan  Hours Tracker'!$T30</f>
        <v/>
      </c>
      <c r="D137" s="72" t="str">
        <f>'Section Plan  Hours Tracker'!$U30</f>
        <v/>
      </c>
      <c r="E137" s="80">
        <f t="shared" si="1"/>
        <v>0</v>
      </c>
      <c r="F137" s="70">
        <f t="shared" si="2"/>
        <v>0</v>
      </c>
      <c r="H137" s="79" t="str">
        <f>'Section Plan  Hours Tracker'!$S60</f>
        <v/>
      </c>
      <c r="I137" s="72" t="str">
        <f>'Section Plan  Hours Tracker'!$T60</f>
        <v/>
      </c>
      <c r="J137" s="72" t="str">
        <f>'Section Plan  Hours Tracker'!$U60</f>
        <v/>
      </c>
      <c r="K137" s="80">
        <f t="shared" si="3"/>
        <v>0</v>
      </c>
      <c r="L137" s="70">
        <f t="shared" si="4"/>
        <v>0</v>
      </c>
      <c r="N137" s="79" t="str">
        <f>'Section Plan  Hours Tracker'!$S90</f>
        <v/>
      </c>
      <c r="O137" s="72" t="str">
        <f>'Section Plan  Hours Tracker'!$T90</f>
        <v/>
      </c>
      <c r="P137" s="72" t="str">
        <f>'Section Plan  Hours Tracker'!$U90</f>
        <v/>
      </c>
      <c r="Q137" s="80">
        <f t="shared" si="5"/>
        <v>0</v>
      </c>
      <c r="R137" s="70">
        <f t="shared" si="6"/>
        <v>0</v>
      </c>
      <c r="T137" s="79" t="str">
        <f>'Section Plan  Hours Tracker'!$S120</f>
        <v/>
      </c>
      <c r="U137" s="72" t="str">
        <f>'Section Plan  Hours Tracker'!$T120</f>
        <v/>
      </c>
      <c r="V137" s="72" t="str">
        <f>'Section Plan  Hours Tracker'!$U120</f>
        <v/>
      </c>
      <c r="W137" s="80">
        <f t="shared" si="7"/>
        <v>0</v>
      </c>
      <c r="X137" s="70">
        <f t="shared" si="8"/>
        <v>0</v>
      </c>
      <c r="AA137" s="79" t="str">
        <f>'Section Plan  Hours Tracker'!$S150</f>
        <v/>
      </c>
      <c r="AB137" s="72" t="str">
        <f>'Section Plan  Hours Tracker'!$T150</f>
        <v/>
      </c>
      <c r="AC137" s="72" t="str">
        <f>'Section Plan  Hours Tracker'!$U150</f>
        <v/>
      </c>
      <c r="AD137" s="80">
        <f t="shared" si="9"/>
        <v>0</v>
      </c>
      <c r="AE137" s="70">
        <f t="shared" si="10"/>
        <v>0</v>
      </c>
      <c r="AH137" s="81" t="str">
        <f>'Section Plan  Hours Tracker'!$S180</f>
        <v/>
      </c>
      <c r="AI137" s="82" t="str">
        <f>'Section Plan  Hours Tracker'!$T180</f>
        <v/>
      </c>
      <c r="AJ137" s="82" t="str">
        <f>'Section Plan  Hours Tracker'!$U180</f>
        <v/>
      </c>
      <c r="AK137" s="83">
        <f t="shared" si="11"/>
        <v>0</v>
      </c>
      <c r="AL137" s="84">
        <f t="shared" si="12"/>
        <v>0</v>
      </c>
      <c r="AM137" s="81"/>
    </row>
    <row r="138">
      <c r="A138" s="9" t="s">
        <v>33</v>
      </c>
      <c r="B138" s="79" t="str">
        <f>'Section Plan  Hours Tracker'!$S31</f>
        <v/>
      </c>
      <c r="C138" s="72" t="str">
        <f>'Section Plan  Hours Tracker'!$T31</f>
        <v/>
      </c>
      <c r="D138" s="72" t="str">
        <f>'Section Plan  Hours Tracker'!$U31</f>
        <v/>
      </c>
      <c r="E138" s="80">
        <f t="shared" si="1"/>
        <v>0</v>
      </c>
      <c r="F138" s="70">
        <f t="shared" si="2"/>
        <v>0</v>
      </c>
      <c r="H138" s="79" t="str">
        <f>'Section Plan  Hours Tracker'!$S61</f>
        <v/>
      </c>
      <c r="I138" s="72" t="str">
        <f>'Section Plan  Hours Tracker'!$T61</f>
        <v/>
      </c>
      <c r="J138" s="72" t="str">
        <f>'Section Plan  Hours Tracker'!$U61</f>
        <v/>
      </c>
      <c r="K138" s="80">
        <f t="shared" si="3"/>
        <v>0</v>
      </c>
      <c r="L138" s="70">
        <f t="shared" si="4"/>
        <v>0</v>
      </c>
      <c r="N138" s="79" t="str">
        <f>'Section Plan  Hours Tracker'!$S91</f>
        <v/>
      </c>
      <c r="O138" s="72" t="str">
        <f>'Section Plan  Hours Tracker'!$T91</f>
        <v/>
      </c>
      <c r="P138" s="72" t="str">
        <f>'Section Plan  Hours Tracker'!$U91</f>
        <v/>
      </c>
      <c r="Q138" s="80">
        <f t="shared" si="5"/>
        <v>0</v>
      </c>
      <c r="R138" s="70">
        <f t="shared" si="6"/>
        <v>0</v>
      </c>
      <c r="T138" s="79" t="str">
        <f>'Section Plan  Hours Tracker'!$S121</f>
        <v/>
      </c>
      <c r="U138" s="72" t="str">
        <f>'Section Plan  Hours Tracker'!$T121</f>
        <v/>
      </c>
      <c r="V138" s="72" t="str">
        <f>'Section Plan  Hours Tracker'!$U121</f>
        <v/>
      </c>
      <c r="W138" s="80">
        <f t="shared" si="7"/>
        <v>0</v>
      </c>
      <c r="X138" s="70">
        <f t="shared" si="8"/>
        <v>0</v>
      </c>
      <c r="AA138" s="79" t="str">
        <f>'Section Plan  Hours Tracker'!$S151</f>
        <v/>
      </c>
      <c r="AB138" s="72" t="str">
        <f>'Section Plan  Hours Tracker'!$T151</f>
        <v/>
      </c>
      <c r="AC138" s="72" t="str">
        <f>'Section Plan  Hours Tracker'!$U151</f>
        <v/>
      </c>
      <c r="AD138" s="80">
        <f t="shared" si="9"/>
        <v>0</v>
      </c>
      <c r="AE138" s="70">
        <f t="shared" si="10"/>
        <v>0</v>
      </c>
      <c r="AH138" s="81" t="str">
        <f>'Section Plan  Hours Tracker'!$S181</f>
        <v/>
      </c>
      <c r="AI138" s="82" t="str">
        <f>'Section Plan  Hours Tracker'!$T181</f>
        <v/>
      </c>
      <c r="AJ138" s="82" t="str">
        <f>'Section Plan  Hours Tracker'!$U181</f>
        <v/>
      </c>
      <c r="AK138" s="83">
        <f t="shared" si="11"/>
        <v>0</v>
      </c>
      <c r="AL138" s="84">
        <f t="shared" si="12"/>
        <v>0</v>
      </c>
      <c r="AM138" s="81"/>
    </row>
    <row r="139">
      <c r="A139" s="9" t="s">
        <v>33</v>
      </c>
      <c r="B139" s="79" t="str">
        <f>'Section Plan  Hours Tracker'!$S32</f>
        <v/>
      </c>
      <c r="C139" s="72" t="str">
        <f>'Section Plan  Hours Tracker'!$T32</f>
        <v/>
      </c>
      <c r="D139" s="72" t="str">
        <f>'Section Plan  Hours Tracker'!$U32</f>
        <v/>
      </c>
      <c r="E139" s="80">
        <f t="shared" si="1"/>
        <v>0</v>
      </c>
      <c r="F139" s="70">
        <f t="shared" si="2"/>
        <v>0</v>
      </c>
      <c r="H139" s="79" t="str">
        <f>'Section Plan  Hours Tracker'!$S62</f>
        <v/>
      </c>
      <c r="I139" s="72" t="str">
        <f>'Section Plan  Hours Tracker'!$T62</f>
        <v/>
      </c>
      <c r="J139" s="72" t="str">
        <f>'Section Plan  Hours Tracker'!$U62</f>
        <v/>
      </c>
      <c r="K139" s="80">
        <f t="shared" si="3"/>
        <v>0</v>
      </c>
      <c r="L139" s="70">
        <f t="shared" si="4"/>
        <v>0</v>
      </c>
      <c r="N139" s="79" t="str">
        <f>'Section Plan  Hours Tracker'!$S92</f>
        <v/>
      </c>
      <c r="O139" s="72" t="str">
        <f>'Section Plan  Hours Tracker'!$T92</f>
        <v/>
      </c>
      <c r="P139" s="72" t="str">
        <f>'Section Plan  Hours Tracker'!$U92</f>
        <v/>
      </c>
      <c r="Q139" s="80">
        <f t="shared" si="5"/>
        <v>0</v>
      </c>
      <c r="R139" s="70">
        <f t="shared" si="6"/>
        <v>0</v>
      </c>
      <c r="T139" s="79" t="str">
        <f>'Section Plan  Hours Tracker'!$S122</f>
        <v/>
      </c>
      <c r="U139" s="72" t="str">
        <f>'Section Plan  Hours Tracker'!$T122</f>
        <v/>
      </c>
      <c r="V139" s="72" t="str">
        <f>'Section Plan  Hours Tracker'!$U122</f>
        <v/>
      </c>
      <c r="W139" s="80">
        <f t="shared" si="7"/>
        <v>0</v>
      </c>
      <c r="X139" s="70">
        <f t="shared" si="8"/>
        <v>0</v>
      </c>
      <c r="AA139" s="79" t="str">
        <f>'Section Plan  Hours Tracker'!$S152</f>
        <v/>
      </c>
      <c r="AB139" s="72" t="str">
        <f>'Section Plan  Hours Tracker'!$T152</f>
        <v/>
      </c>
      <c r="AC139" s="72" t="str">
        <f>'Section Plan  Hours Tracker'!$U152</f>
        <v/>
      </c>
      <c r="AD139" s="80">
        <f t="shared" si="9"/>
        <v>0</v>
      </c>
      <c r="AE139" s="70">
        <f t="shared" si="10"/>
        <v>0</v>
      </c>
      <c r="AH139" s="81" t="str">
        <f>'Section Plan  Hours Tracker'!$S182</f>
        <v/>
      </c>
      <c r="AI139" s="82" t="str">
        <f>'Section Plan  Hours Tracker'!$T182</f>
        <v/>
      </c>
      <c r="AJ139" s="82" t="str">
        <f>'Section Plan  Hours Tracker'!$U182</f>
        <v/>
      </c>
      <c r="AK139" s="83">
        <f t="shared" si="11"/>
        <v>0</v>
      </c>
      <c r="AL139" s="84">
        <f t="shared" si="12"/>
        <v>0</v>
      </c>
      <c r="AM139" s="81"/>
    </row>
    <row r="140">
      <c r="A140" s="9" t="s">
        <v>33</v>
      </c>
      <c r="B140" s="79" t="str">
        <f>'Section Plan  Hours Tracker'!$S33</f>
        <v/>
      </c>
      <c r="C140" s="72" t="str">
        <f>'Section Plan  Hours Tracker'!$T33</f>
        <v/>
      </c>
      <c r="D140" s="72" t="str">
        <f>'Section Plan  Hours Tracker'!$U33</f>
        <v/>
      </c>
      <c r="E140" s="80">
        <f t="shared" si="1"/>
        <v>0</v>
      </c>
      <c r="F140" s="70">
        <f t="shared" si="2"/>
        <v>0</v>
      </c>
      <c r="H140" s="79" t="str">
        <f>'Section Plan  Hours Tracker'!$S63</f>
        <v/>
      </c>
      <c r="I140" s="72" t="str">
        <f>'Section Plan  Hours Tracker'!$T63</f>
        <v/>
      </c>
      <c r="J140" s="72" t="str">
        <f>'Section Plan  Hours Tracker'!$U63</f>
        <v/>
      </c>
      <c r="K140" s="80">
        <f t="shared" si="3"/>
        <v>0</v>
      </c>
      <c r="L140" s="70">
        <f t="shared" si="4"/>
        <v>0</v>
      </c>
      <c r="N140" s="79" t="str">
        <f>'Section Plan  Hours Tracker'!$S93</f>
        <v/>
      </c>
      <c r="O140" s="72" t="str">
        <f>'Section Plan  Hours Tracker'!$T93</f>
        <v/>
      </c>
      <c r="P140" s="72" t="str">
        <f>'Section Plan  Hours Tracker'!$U93</f>
        <v/>
      </c>
      <c r="Q140" s="80">
        <f t="shared" si="5"/>
        <v>0</v>
      </c>
      <c r="R140" s="70">
        <f t="shared" si="6"/>
        <v>0</v>
      </c>
      <c r="T140" s="79" t="str">
        <f>'Section Plan  Hours Tracker'!$S123</f>
        <v/>
      </c>
      <c r="U140" s="72" t="str">
        <f>'Section Plan  Hours Tracker'!$T123</f>
        <v/>
      </c>
      <c r="V140" s="72" t="str">
        <f>'Section Plan  Hours Tracker'!$U123</f>
        <v/>
      </c>
      <c r="W140" s="80">
        <f t="shared" si="7"/>
        <v>0</v>
      </c>
      <c r="X140" s="70">
        <f t="shared" si="8"/>
        <v>0</v>
      </c>
      <c r="AA140" s="79" t="str">
        <f>'Section Plan  Hours Tracker'!$S153</f>
        <v/>
      </c>
      <c r="AB140" s="72" t="str">
        <f>'Section Plan  Hours Tracker'!$T153</f>
        <v/>
      </c>
      <c r="AC140" s="72" t="str">
        <f>'Section Plan  Hours Tracker'!$U153</f>
        <v/>
      </c>
      <c r="AD140" s="80">
        <f t="shared" si="9"/>
        <v>0</v>
      </c>
      <c r="AE140" s="70">
        <f t="shared" si="10"/>
        <v>0</v>
      </c>
      <c r="AH140" s="81" t="str">
        <f>'Section Plan  Hours Tracker'!$S183</f>
        <v/>
      </c>
      <c r="AI140" s="82" t="str">
        <f>'Section Plan  Hours Tracker'!$T183</f>
        <v/>
      </c>
      <c r="AJ140" s="82" t="str">
        <f>'Section Plan  Hours Tracker'!$U183</f>
        <v/>
      </c>
      <c r="AK140" s="83">
        <f t="shared" si="11"/>
        <v>0</v>
      </c>
      <c r="AL140" s="84">
        <f t="shared" si="12"/>
        <v>0</v>
      </c>
      <c r="AM140" s="81"/>
    </row>
    <row r="141">
      <c r="A141" s="9" t="s">
        <v>34</v>
      </c>
      <c r="B141" s="79" t="str">
        <f>'Section Plan  Hours Tracker'!$V11</f>
        <v>Ryan</v>
      </c>
      <c r="C141" s="72">
        <f>'Section Plan  Hours Tracker'!$W11</f>
        <v>0.5</v>
      </c>
      <c r="D141" s="72">
        <f>'Section Plan  Hours Tracker'!$X11</f>
        <v>0</v>
      </c>
      <c r="E141" s="80">
        <f t="shared" si="1"/>
        <v>0.5</v>
      </c>
      <c r="F141" s="70">
        <f t="shared" si="2"/>
        <v>12</v>
      </c>
      <c r="H141" s="79" t="str">
        <f>'Section Plan  Hours Tracker'!$V41</f>
        <v/>
      </c>
      <c r="I141" s="72" t="str">
        <f>'Section Plan  Hours Tracker'!$W41</f>
        <v/>
      </c>
      <c r="J141" s="72" t="str">
        <f>'Section Plan  Hours Tracker'!$X41</f>
        <v/>
      </c>
      <c r="K141" s="80">
        <f t="shared" si="3"/>
        <v>0</v>
      </c>
      <c r="L141" s="70">
        <f t="shared" si="4"/>
        <v>0</v>
      </c>
      <c r="N141" s="79" t="str">
        <f>'Section Plan  Hours Tracker'!$V71</f>
        <v/>
      </c>
      <c r="O141" s="72" t="str">
        <f>'Section Plan  Hours Tracker'!$W71</f>
        <v/>
      </c>
      <c r="P141" s="72" t="str">
        <f>'Section Plan  Hours Tracker'!$X71</f>
        <v/>
      </c>
      <c r="Q141" s="80">
        <f t="shared" si="5"/>
        <v>0</v>
      </c>
      <c r="R141" s="70">
        <f t="shared" si="6"/>
        <v>0</v>
      </c>
      <c r="T141" s="79" t="str">
        <f>'Section Plan  Hours Tracker'!$V101</f>
        <v/>
      </c>
      <c r="U141" s="72" t="str">
        <f>'Section Plan  Hours Tracker'!$W101</f>
        <v/>
      </c>
      <c r="V141" s="72" t="str">
        <f>'Section Plan  Hours Tracker'!$X101</f>
        <v/>
      </c>
      <c r="W141" s="80">
        <f t="shared" si="7"/>
        <v>0</v>
      </c>
      <c r="X141" s="70">
        <f t="shared" si="8"/>
        <v>0</v>
      </c>
      <c r="AA141" s="79" t="str">
        <f>'Section Plan  Hours Tracker'!$V131</f>
        <v/>
      </c>
      <c r="AB141" s="72" t="str">
        <f>'Section Plan  Hours Tracker'!$W131</f>
        <v/>
      </c>
      <c r="AC141" s="72" t="str">
        <f>'Section Plan  Hours Tracker'!$X131</f>
        <v/>
      </c>
      <c r="AD141" s="80">
        <f t="shared" si="9"/>
        <v>0</v>
      </c>
      <c r="AE141" s="70">
        <f t="shared" si="10"/>
        <v>0</v>
      </c>
      <c r="AH141" s="81" t="str">
        <f>'Section Plan  Hours Tracker'!$V161</f>
        <v/>
      </c>
      <c r="AI141" s="82" t="str">
        <f>'Section Plan  Hours Tracker'!$W161</f>
        <v/>
      </c>
      <c r="AJ141" s="82" t="str">
        <f>'Section Plan  Hours Tracker'!$X161</f>
        <v/>
      </c>
      <c r="AK141" s="83">
        <f t="shared" si="11"/>
        <v>0</v>
      </c>
      <c r="AL141" s="84">
        <f t="shared" si="12"/>
        <v>0</v>
      </c>
      <c r="AM141" s="81"/>
    </row>
    <row r="142">
      <c r="A142" s="9" t="s">
        <v>34</v>
      </c>
      <c r="B142" s="79" t="str">
        <f>'Section Plan  Hours Tracker'!$V12</f>
        <v>Ellie</v>
      </c>
      <c r="C142" s="72">
        <f>'Section Plan  Hours Tracker'!$W12</f>
        <v>0.4583333333</v>
      </c>
      <c r="D142" s="72">
        <f>'Section Plan  Hours Tracker'!$X12</f>
        <v>0.9583333333</v>
      </c>
      <c r="E142" s="80">
        <f t="shared" si="1"/>
        <v>0.5</v>
      </c>
      <c r="F142" s="70">
        <f t="shared" si="2"/>
        <v>12</v>
      </c>
      <c r="H142" s="79" t="str">
        <f>'Section Plan  Hours Tracker'!$V42</f>
        <v/>
      </c>
      <c r="I142" s="72" t="str">
        <f>'Section Plan  Hours Tracker'!$W42</f>
        <v/>
      </c>
      <c r="J142" s="72" t="str">
        <f>'Section Plan  Hours Tracker'!$X42</f>
        <v/>
      </c>
      <c r="K142" s="80">
        <f t="shared" si="3"/>
        <v>0</v>
      </c>
      <c r="L142" s="70">
        <f t="shared" si="4"/>
        <v>0</v>
      </c>
      <c r="N142" s="79" t="str">
        <f>'Section Plan  Hours Tracker'!$V72</f>
        <v/>
      </c>
      <c r="O142" s="72" t="str">
        <f>'Section Plan  Hours Tracker'!$W72</f>
        <v/>
      </c>
      <c r="P142" s="72" t="str">
        <f>'Section Plan  Hours Tracker'!$X72</f>
        <v/>
      </c>
      <c r="Q142" s="80">
        <f t="shared" si="5"/>
        <v>0</v>
      </c>
      <c r="R142" s="70">
        <f t="shared" si="6"/>
        <v>0</v>
      </c>
      <c r="T142" s="79" t="str">
        <f>'Section Plan  Hours Tracker'!$V102</f>
        <v/>
      </c>
      <c r="U142" s="72" t="str">
        <f>'Section Plan  Hours Tracker'!$W102</f>
        <v/>
      </c>
      <c r="V142" s="72" t="str">
        <f>'Section Plan  Hours Tracker'!$X102</f>
        <v/>
      </c>
      <c r="W142" s="80">
        <f t="shared" si="7"/>
        <v>0</v>
      </c>
      <c r="X142" s="70">
        <f t="shared" si="8"/>
        <v>0</v>
      </c>
      <c r="AA142" s="79" t="str">
        <f>'Section Plan  Hours Tracker'!$V132</f>
        <v/>
      </c>
      <c r="AB142" s="72" t="str">
        <f>'Section Plan  Hours Tracker'!$W132</f>
        <v/>
      </c>
      <c r="AC142" s="72" t="str">
        <f>'Section Plan  Hours Tracker'!$X132</f>
        <v/>
      </c>
      <c r="AD142" s="80">
        <f t="shared" si="9"/>
        <v>0</v>
      </c>
      <c r="AE142" s="70">
        <f t="shared" si="10"/>
        <v>0</v>
      </c>
      <c r="AH142" s="81" t="str">
        <f>'Section Plan  Hours Tracker'!$V162</f>
        <v/>
      </c>
      <c r="AI142" s="82" t="str">
        <f>'Section Plan  Hours Tracker'!$W162</f>
        <v/>
      </c>
      <c r="AJ142" s="82" t="str">
        <f>'Section Plan  Hours Tracker'!$X162</f>
        <v/>
      </c>
      <c r="AK142" s="83">
        <f t="shared" si="11"/>
        <v>0</v>
      </c>
      <c r="AL142" s="84">
        <f t="shared" si="12"/>
        <v>0</v>
      </c>
      <c r="AM142" s="81"/>
    </row>
    <row r="143">
      <c r="A143" s="9" t="s">
        <v>34</v>
      </c>
      <c r="B143" s="79" t="str">
        <f>'Section Plan  Hours Tracker'!$V13</f>
        <v>Nathalia</v>
      </c>
      <c r="C143" s="72">
        <f>'Section Plan  Hours Tracker'!$W13</f>
        <v>0.4166666667</v>
      </c>
      <c r="D143" s="72">
        <f>'Section Plan  Hours Tracker'!$X13</f>
        <v>0.9166666667</v>
      </c>
      <c r="E143" s="80">
        <f t="shared" si="1"/>
        <v>0.5</v>
      </c>
      <c r="F143" s="70">
        <f t="shared" si="2"/>
        <v>12</v>
      </c>
      <c r="H143" s="79" t="str">
        <f>'Section Plan  Hours Tracker'!$V43</f>
        <v/>
      </c>
      <c r="I143" s="72" t="str">
        <f>'Section Plan  Hours Tracker'!$W43</f>
        <v/>
      </c>
      <c r="J143" s="72" t="str">
        <f>'Section Plan  Hours Tracker'!$X43</f>
        <v/>
      </c>
      <c r="K143" s="80">
        <f t="shared" si="3"/>
        <v>0</v>
      </c>
      <c r="L143" s="70">
        <f t="shared" si="4"/>
        <v>0</v>
      </c>
      <c r="N143" s="79" t="str">
        <f>'Section Plan  Hours Tracker'!$V73</f>
        <v/>
      </c>
      <c r="O143" s="72" t="str">
        <f>'Section Plan  Hours Tracker'!$W73</f>
        <v/>
      </c>
      <c r="P143" s="72" t="str">
        <f>'Section Plan  Hours Tracker'!$X73</f>
        <v/>
      </c>
      <c r="Q143" s="80">
        <f t="shared" si="5"/>
        <v>0</v>
      </c>
      <c r="R143" s="70">
        <f t="shared" si="6"/>
        <v>0</v>
      </c>
      <c r="T143" s="79" t="str">
        <f>'Section Plan  Hours Tracker'!$V103</f>
        <v/>
      </c>
      <c r="U143" s="72" t="str">
        <f>'Section Plan  Hours Tracker'!$W103</f>
        <v/>
      </c>
      <c r="V143" s="72" t="str">
        <f>'Section Plan  Hours Tracker'!$X103</f>
        <v/>
      </c>
      <c r="W143" s="80">
        <f t="shared" si="7"/>
        <v>0</v>
      </c>
      <c r="X143" s="70">
        <f t="shared" si="8"/>
        <v>0</v>
      </c>
      <c r="AA143" s="79" t="str">
        <f>'Section Plan  Hours Tracker'!$V133</f>
        <v/>
      </c>
      <c r="AB143" s="72" t="str">
        <f>'Section Plan  Hours Tracker'!$W133</f>
        <v/>
      </c>
      <c r="AC143" s="72" t="str">
        <f>'Section Plan  Hours Tracker'!$X133</f>
        <v/>
      </c>
      <c r="AD143" s="80">
        <f t="shared" si="9"/>
        <v>0</v>
      </c>
      <c r="AE143" s="70">
        <f t="shared" si="10"/>
        <v>0</v>
      </c>
      <c r="AH143" s="81" t="str">
        <f>'Section Plan  Hours Tracker'!$V163</f>
        <v/>
      </c>
      <c r="AI143" s="82" t="str">
        <f>'Section Plan  Hours Tracker'!$W163</f>
        <v/>
      </c>
      <c r="AJ143" s="82" t="str">
        <f>'Section Plan  Hours Tracker'!$X163</f>
        <v/>
      </c>
      <c r="AK143" s="83">
        <f t="shared" si="11"/>
        <v>0</v>
      </c>
      <c r="AL143" s="84">
        <f t="shared" si="12"/>
        <v>0</v>
      </c>
      <c r="AM143" s="81"/>
    </row>
    <row r="144">
      <c r="A144" s="9" t="s">
        <v>34</v>
      </c>
      <c r="B144" s="79" t="str">
        <f>'Section Plan  Hours Tracker'!$V14</f>
        <v/>
      </c>
      <c r="C144" s="72" t="str">
        <f>'Section Plan  Hours Tracker'!$W14</f>
        <v/>
      </c>
      <c r="D144" s="72" t="str">
        <f>'Section Plan  Hours Tracker'!$X14</f>
        <v/>
      </c>
      <c r="E144" s="80">
        <f t="shared" si="1"/>
        <v>0</v>
      </c>
      <c r="F144" s="70">
        <f t="shared" si="2"/>
        <v>0</v>
      </c>
      <c r="H144" s="79" t="str">
        <f>'Section Plan  Hours Tracker'!$V44</f>
        <v/>
      </c>
      <c r="I144" s="72" t="str">
        <f>'Section Plan  Hours Tracker'!$W44</f>
        <v/>
      </c>
      <c r="J144" s="72" t="str">
        <f>'Section Plan  Hours Tracker'!$X44</f>
        <v/>
      </c>
      <c r="K144" s="80">
        <f t="shared" si="3"/>
        <v>0</v>
      </c>
      <c r="L144" s="70">
        <f t="shared" si="4"/>
        <v>0</v>
      </c>
      <c r="N144" s="79" t="str">
        <f>'Section Plan  Hours Tracker'!$V74</f>
        <v/>
      </c>
      <c r="O144" s="72" t="str">
        <f>'Section Plan  Hours Tracker'!$W74</f>
        <v/>
      </c>
      <c r="P144" s="72" t="str">
        <f>'Section Plan  Hours Tracker'!$X74</f>
        <v/>
      </c>
      <c r="Q144" s="80">
        <f t="shared" si="5"/>
        <v>0</v>
      </c>
      <c r="R144" s="70">
        <f t="shared" si="6"/>
        <v>0</v>
      </c>
      <c r="T144" s="79" t="str">
        <f>'Section Plan  Hours Tracker'!$V104</f>
        <v/>
      </c>
      <c r="U144" s="72" t="str">
        <f>'Section Plan  Hours Tracker'!$W104</f>
        <v/>
      </c>
      <c r="V144" s="72" t="str">
        <f>'Section Plan  Hours Tracker'!$X104</f>
        <v/>
      </c>
      <c r="W144" s="80">
        <f t="shared" si="7"/>
        <v>0</v>
      </c>
      <c r="X144" s="70">
        <f t="shared" si="8"/>
        <v>0</v>
      </c>
      <c r="AA144" s="79" t="str">
        <f>'Section Plan  Hours Tracker'!$V134</f>
        <v/>
      </c>
      <c r="AB144" s="72" t="str">
        <f>'Section Plan  Hours Tracker'!$W134</f>
        <v/>
      </c>
      <c r="AC144" s="72" t="str">
        <f>'Section Plan  Hours Tracker'!$X134</f>
        <v/>
      </c>
      <c r="AD144" s="80">
        <f t="shared" si="9"/>
        <v>0</v>
      </c>
      <c r="AE144" s="70">
        <f t="shared" si="10"/>
        <v>0</v>
      </c>
      <c r="AH144" s="81" t="str">
        <f>'Section Plan  Hours Tracker'!$V164</f>
        <v/>
      </c>
      <c r="AI144" s="82" t="str">
        <f>'Section Plan  Hours Tracker'!$W164</f>
        <v/>
      </c>
      <c r="AJ144" s="82" t="str">
        <f>'Section Plan  Hours Tracker'!$X164</f>
        <v/>
      </c>
      <c r="AK144" s="83">
        <f t="shared" si="11"/>
        <v>0</v>
      </c>
      <c r="AL144" s="84">
        <f t="shared" si="12"/>
        <v>0</v>
      </c>
      <c r="AM144" s="81"/>
    </row>
    <row r="145">
      <c r="A145" s="9" t="s">
        <v>34</v>
      </c>
      <c r="B145" s="79" t="str">
        <f>'Section Plan  Hours Tracker'!$V15</f>
        <v/>
      </c>
      <c r="C145" s="72" t="str">
        <f>'Section Plan  Hours Tracker'!$W15</f>
        <v/>
      </c>
      <c r="D145" s="72" t="str">
        <f>'Section Plan  Hours Tracker'!$X15</f>
        <v/>
      </c>
      <c r="E145" s="80">
        <f t="shared" si="1"/>
        <v>0</v>
      </c>
      <c r="F145" s="70">
        <f t="shared" si="2"/>
        <v>0</v>
      </c>
      <c r="H145" s="79" t="str">
        <f>'Section Plan  Hours Tracker'!$V45</f>
        <v/>
      </c>
      <c r="I145" s="72" t="str">
        <f>'Section Plan  Hours Tracker'!$W45</f>
        <v/>
      </c>
      <c r="J145" s="72" t="str">
        <f>'Section Plan  Hours Tracker'!$X45</f>
        <v/>
      </c>
      <c r="K145" s="80">
        <f t="shared" si="3"/>
        <v>0</v>
      </c>
      <c r="L145" s="70">
        <f t="shared" si="4"/>
        <v>0</v>
      </c>
      <c r="N145" s="79" t="str">
        <f>'Section Plan  Hours Tracker'!$V75</f>
        <v/>
      </c>
      <c r="O145" s="72" t="str">
        <f>'Section Plan  Hours Tracker'!$W75</f>
        <v/>
      </c>
      <c r="P145" s="72" t="str">
        <f>'Section Plan  Hours Tracker'!$X75</f>
        <v/>
      </c>
      <c r="Q145" s="80">
        <f t="shared" si="5"/>
        <v>0</v>
      </c>
      <c r="R145" s="70">
        <f t="shared" si="6"/>
        <v>0</v>
      </c>
      <c r="T145" s="79" t="str">
        <f>'Section Plan  Hours Tracker'!$V105</f>
        <v/>
      </c>
      <c r="U145" s="72" t="str">
        <f>'Section Plan  Hours Tracker'!$W105</f>
        <v/>
      </c>
      <c r="V145" s="72" t="str">
        <f>'Section Plan  Hours Tracker'!$X105</f>
        <v/>
      </c>
      <c r="W145" s="80">
        <f t="shared" si="7"/>
        <v>0</v>
      </c>
      <c r="X145" s="70">
        <f t="shared" si="8"/>
        <v>0</v>
      </c>
      <c r="AA145" s="79" t="str">
        <f>'Section Plan  Hours Tracker'!$V135</f>
        <v/>
      </c>
      <c r="AB145" s="72" t="str">
        <f>'Section Plan  Hours Tracker'!$W135</f>
        <v/>
      </c>
      <c r="AC145" s="72" t="str">
        <f>'Section Plan  Hours Tracker'!$X135</f>
        <v/>
      </c>
      <c r="AD145" s="80">
        <f t="shared" si="9"/>
        <v>0</v>
      </c>
      <c r="AE145" s="70">
        <f t="shared" si="10"/>
        <v>0</v>
      </c>
      <c r="AH145" s="81" t="str">
        <f>'Section Plan  Hours Tracker'!$V165</f>
        <v/>
      </c>
      <c r="AI145" s="82" t="str">
        <f>'Section Plan  Hours Tracker'!$W165</f>
        <v/>
      </c>
      <c r="AJ145" s="82" t="str">
        <f>'Section Plan  Hours Tracker'!$X165</f>
        <v/>
      </c>
      <c r="AK145" s="83">
        <f t="shared" si="11"/>
        <v>0</v>
      </c>
      <c r="AL145" s="84">
        <f t="shared" si="12"/>
        <v>0</v>
      </c>
      <c r="AM145" s="81"/>
    </row>
    <row r="146">
      <c r="A146" s="9" t="s">
        <v>34</v>
      </c>
      <c r="B146" s="79" t="str">
        <f>'Section Plan  Hours Tracker'!$V16</f>
        <v/>
      </c>
      <c r="C146" s="72" t="str">
        <f>'Section Plan  Hours Tracker'!$W16</f>
        <v/>
      </c>
      <c r="D146" s="72" t="str">
        <f>'Section Plan  Hours Tracker'!$X16</f>
        <v/>
      </c>
      <c r="E146" s="80">
        <f t="shared" si="1"/>
        <v>0</v>
      </c>
      <c r="F146" s="70">
        <f t="shared" si="2"/>
        <v>0</v>
      </c>
      <c r="H146" s="79" t="str">
        <f>'Section Plan  Hours Tracker'!$V46</f>
        <v/>
      </c>
      <c r="I146" s="72" t="str">
        <f>'Section Plan  Hours Tracker'!$W46</f>
        <v/>
      </c>
      <c r="J146" s="72" t="str">
        <f>'Section Plan  Hours Tracker'!$X46</f>
        <v/>
      </c>
      <c r="K146" s="80">
        <f t="shared" si="3"/>
        <v>0</v>
      </c>
      <c r="L146" s="70">
        <f t="shared" si="4"/>
        <v>0</v>
      </c>
      <c r="N146" s="79" t="str">
        <f>'Section Plan  Hours Tracker'!$V76</f>
        <v/>
      </c>
      <c r="O146" s="72" t="str">
        <f>'Section Plan  Hours Tracker'!$W76</f>
        <v/>
      </c>
      <c r="P146" s="72" t="str">
        <f>'Section Plan  Hours Tracker'!$X76</f>
        <v/>
      </c>
      <c r="Q146" s="80">
        <f t="shared" si="5"/>
        <v>0</v>
      </c>
      <c r="R146" s="70">
        <f t="shared" si="6"/>
        <v>0</v>
      </c>
      <c r="T146" s="79" t="str">
        <f>'Section Plan  Hours Tracker'!$V106</f>
        <v/>
      </c>
      <c r="U146" s="72" t="str">
        <f>'Section Plan  Hours Tracker'!$W106</f>
        <v/>
      </c>
      <c r="V146" s="72" t="str">
        <f>'Section Plan  Hours Tracker'!$X106</f>
        <v/>
      </c>
      <c r="W146" s="80">
        <f t="shared" si="7"/>
        <v>0</v>
      </c>
      <c r="X146" s="70">
        <f t="shared" si="8"/>
        <v>0</v>
      </c>
      <c r="AA146" s="79" t="str">
        <f>'Section Plan  Hours Tracker'!$V136</f>
        <v/>
      </c>
      <c r="AB146" s="72" t="str">
        <f>'Section Plan  Hours Tracker'!$W136</f>
        <v/>
      </c>
      <c r="AC146" s="72" t="str">
        <f>'Section Plan  Hours Tracker'!$X136</f>
        <v/>
      </c>
      <c r="AD146" s="80">
        <f t="shared" si="9"/>
        <v>0</v>
      </c>
      <c r="AE146" s="70">
        <f t="shared" si="10"/>
        <v>0</v>
      </c>
      <c r="AH146" s="81" t="str">
        <f>'Section Plan  Hours Tracker'!$V166</f>
        <v/>
      </c>
      <c r="AI146" s="82" t="str">
        <f>'Section Plan  Hours Tracker'!$W166</f>
        <v/>
      </c>
      <c r="AJ146" s="82" t="str">
        <f>'Section Plan  Hours Tracker'!$X166</f>
        <v/>
      </c>
      <c r="AK146" s="83">
        <f t="shared" si="11"/>
        <v>0</v>
      </c>
      <c r="AL146" s="84">
        <f t="shared" si="12"/>
        <v>0</v>
      </c>
      <c r="AM146" s="81"/>
    </row>
    <row r="147">
      <c r="A147" s="9" t="s">
        <v>34</v>
      </c>
      <c r="B147" s="79" t="str">
        <f>'Section Plan  Hours Tracker'!$V17</f>
        <v/>
      </c>
      <c r="C147" s="72" t="str">
        <f>'Section Plan  Hours Tracker'!$W17</f>
        <v/>
      </c>
      <c r="D147" s="72" t="str">
        <f>'Section Plan  Hours Tracker'!$X17</f>
        <v/>
      </c>
      <c r="E147" s="80">
        <f t="shared" si="1"/>
        <v>0</v>
      </c>
      <c r="F147" s="70">
        <f t="shared" si="2"/>
        <v>0</v>
      </c>
      <c r="H147" s="79" t="str">
        <f>'Section Plan  Hours Tracker'!$V47</f>
        <v/>
      </c>
      <c r="I147" s="72" t="str">
        <f>'Section Plan  Hours Tracker'!$W47</f>
        <v/>
      </c>
      <c r="J147" s="72" t="str">
        <f>'Section Plan  Hours Tracker'!$X47</f>
        <v/>
      </c>
      <c r="K147" s="80">
        <f t="shared" si="3"/>
        <v>0</v>
      </c>
      <c r="L147" s="70">
        <f t="shared" si="4"/>
        <v>0</v>
      </c>
      <c r="N147" s="79" t="str">
        <f>'Section Plan  Hours Tracker'!$V77</f>
        <v/>
      </c>
      <c r="O147" s="72" t="str">
        <f>'Section Plan  Hours Tracker'!$W77</f>
        <v/>
      </c>
      <c r="P147" s="72" t="str">
        <f>'Section Plan  Hours Tracker'!$X77</f>
        <v/>
      </c>
      <c r="Q147" s="80">
        <f t="shared" si="5"/>
        <v>0</v>
      </c>
      <c r="R147" s="70">
        <f t="shared" si="6"/>
        <v>0</v>
      </c>
      <c r="T147" s="79" t="str">
        <f>'Section Plan  Hours Tracker'!$V107</f>
        <v/>
      </c>
      <c r="U147" s="72" t="str">
        <f>'Section Plan  Hours Tracker'!$W107</f>
        <v/>
      </c>
      <c r="V147" s="72" t="str">
        <f>'Section Plan  Hours Tracker'!$X107</f>
        <v/>
      </c>
      <c r="W147" s="80">
        <f t="shared" si="7"/>
        <v>0</v>
      </c>
      <c r="X147" s="70">
        <f t="shared" si="8"/>
        <v>0</v>
      </c>
      <c r="AA147" s="79" t="str">
        <f>'Section Plan  Hours Tracker'!$V137</f>
        <v/>
      </c>
      <c r="AB147" s="72" t="str">
        <f>'Section Plan  Hours Tracker'!$W137</f>
        <v/>
      </c>
      <c r="AC147" s="72" t="str">
        <f>'Section Plan  Hours Tracker'!$X137</f>
        <v/>
      </c>
      <c r="AD147" s="80">
        <f t="shared" si="9"/>
        <v>0</v>
      </c>
      <c r="AE147" s="70">
        <f t="shared" si="10"/>
        <v>0</v>
      </c>
      <c r="AH147" s="81" t="str">
        <f>'Section Plan  Hours Tracker'!$V167</f>
        <v/>
      </c>
      <c r="AI147" s="82" t="str">
        <f>'Section Plan  Hours Tracker'!$W167</f>
        <v/>
      </c>
      <c r="AJ147" s="82" t="str">
        <f>'Section Plan  Hours Tracker'!$X167</f>
        <v/>
      </c>
      <c r="AK147" s="83">
        <f t="shared" si="11"/>
        <v>0</v>
      </c>
      <c r="AL147" s="84">
        <f t="shared" si="12"/>
        <v>0</v>
      </c>
      <c r="AM147" s="81"/>
    </row>
    <row r="148">
      <c r="A148" s="9" t="s">
        <v>34</v>
      </c>
      <c r="B148" s="79" t="str">
        <f>'Section Plan  Hours Tracker'!$V18</f>
        <v/>
      </c>
      <c r="C148" s="72" t="str">
        <f>'Section Plan  Hours Tracker'!$W18</f>
        <v/>
      </c>
      <c r="D148" s="72" t="str">
        <f>'Section Plan  Hours Tracker'!$X18</f>
        <v/>
      </c>
      <c r="E148" s="80">
        <f t="shared" si="1"/>
        <v>0</v>
      </c>
      <c r="F148" s="70">
        <f t="shared" si="2"/>
        <v>0</v>
      </c>
      <c r="H148" s="79" t="str">
        <f>'Section Plan  Hours Tracker'!$V48</f>
        <v/>
      </c>
      <c r="I148" s="72" t="str">
        <f>'Section Plan  Hours Tracker'!$W48</f>
        <v/>
      </c>
      <c r="J148" s="72" t="str">
        <f>'Section Plan  Hours Tracker'!$X48</f>
        <v/>
      </c>
      <c r="K148" s="80">
        <f t="shared" si="3"/>
        <v>0</v>
      </c>
      <c r="L148" s="70">
        <f t="shared" si="4"/>
        <v>0</v>
      </c>
      <c r="N148" s="79" t="str">
        <f>'Section Plan  Hours Tracker'!$V78</f>
        <v/>
      </c>
      <c r="O148" s="72" t="str">
        <f>'Section Plan  Hours Tracker'!$W78</f>
        <v/>
      </c>
      <c r="P148" s="72" t="str">
        <f>'Section Plan  Hours Tracker'!$X78</f>
        <v/>
      </c>
      <c r="Q148" s="80">
        <f t="shared" si="5"/>
        <v>0</v>
      </c>
      <c r="R148" s="70">
        <f t="shared" si="6"/>
        <v>0</v>
      </c>
      <c r="T148" s="79" t="str">
        <f>'Section Plan  Hours Tracker'!$V108</f>
        <v/>
      </c>
      <c r="U148" s="72" t="str">
        <f>'Section Plan  Hours Tracker'!$W108</f>
        <v/>
      </c>
      <c r="V148" s="72" t="str">
        <f>'Section Plan  Hours Tracker'!$X108</f>
        <v/>
      </c>
      <c r="W148" s="80">
        <f t="shared" si="7"/>
        <v>0</v>
      </c>
      <c r="X148" s="70">
        <f t="shared" si="8"/>
        <v>0</v>
      </c>
      <c r="AA148" s="79" t="str">
        <f>'Section Plan  Hours Tracker'!$V138</f>
        <v/>
      </c>
      <c r="AB148" s="72" t="str">
        <f>'Section Plan  Hours Tracker'!$W138</f>
        <v/>
      </c>
      <c r="AC148" s="72" t="str">
        <f>'Section Plan  Hours Tracker'!$X138</f>
        <v/>
      </c>
      <c r="AD148" s="80">
        <f t="shared" si="9"/>
        <v>0</v>
      </c>
      <c r="AE148" s="70">
        <f t="shared" si="10"/>
        <v>0</v>
      </c>
      <c r="AH148" s="81" t="str">
        <f>'Section Plan  Hours Tracker'!$V168</f>
        <v/>
      </c>
      <c r="AI148" s="82" t="str">
        <f>'Section Plan  Hours Tracker'!$W168</f>
        <v/>
      </c>
      <c r="AJ148" s="82" t="str">
        <f>'Section Plan  Hours Tracker'!$X168</f>
        <v/>
      </c>
      <c r="AK148" s="83">
        <f t="shared" si="11"/>
        <v>0</v>
      </c>
      <c r="AL148" s="84">
        <f t="shared" si="12"/>
        <v>0</v>
      </c>
      <c r="AM148" s="81"/>
    </row>
    <row r="149">
      <c r="A149" s="9" t="s">
        <v>34</v>
      </c>
      <c r="B149" s="79" t="str">
        <f>'Section Plan  Hours Tracker'!$V19</f>
        <v/>
      </c>
      <c r="C149" s="72" t="str">
        <f>'Section Plan  Hours Tracker'!$W19</f>
        <v/>
      </c>
      <c r="D149" s="72" t="str">
        <f>'Section Plan  Hours Tracker'!$X19</f>
        <v/>
      </c>
      <c r="E149" s="80">
        <f t="shared" si="1"/>
        <v>0</v>
      </c>
      <c r="F149" s="70">
        <f t="shared" si="2"/>
        <v>0</v>
      </c>
      <c r="H149" s="79" t="str">
        <f>'Section Plan  Hours Tracker'!$V49</f>
        <v/>
      </c>
      <c r="I149" s="72" t="str">
        <f>'Section Plan  Hours Tracker'!$W49</f>
        <v/>
      </c>
      <c r="J149" s="72" t="str">
        <f>'Section Plan  Hours Tracker'!$X49</f>
        <v/>
      </c>
      <c r="K149" s="80">
        <f t="shared" si="3"/>
        <v>0</v>
      </c>
      <c r="L149" s="70">
        <f t="shared" si="4"/>
        <v>0</v>
      </c>
      <c r="N149" s="79" t="str">
        <f>'Section Plan  Hours Tracker'!$V79</f>
        <v/>
      </c>
      <c r="O149" s="72" t="str">
        <f>'Section Plan  Hours Tracker'!$W79</f>
        <v/>
      </c>
      <c r="P149" s="72" t="str">
        <f>'Section Plan  Hours Tracker'!$X79</f>
        <v/>
      </c>
      <c r="Q149" s="80">
        <f t="shared" si="5"/>
        <v>0</v>
      </c>
      <c r="R149" s="70">
        <f t="shared" si="6"/>
        <v>0</v>
      </c>
      <c r="T149" s="79" t="str">
        <f>'Section Plan  Hours Tracker'!$V109</f>
        <v/>
      </c>
      <c r="U149" s="72" t="str">
        <f>'Section Plan  Hours Tracker'!$W109</f>
        <v/>
      </c>
      <c r="V149" s="72" t="str">
        <f>'Section Plan  Hours Tracker'!$X109</f>
        <v/>
      </c>
      <c r="W149" s="80">
        <f t="shared" si="7"/>
        <v>0</v>
      </c>
      <c r="X149" s="70">
        <f t="shared" si="8"/>
        <v>0</v>
      </c>
      <c r="AA149" s="79" t="str">
        <f>'Section Plan  Hours Tracker'!$V139</f>
        <v/>
      </c>
      <c r="AB149" s="72" t="str">
        <f>'Section Plan  Hours Tracker'!$W139</f>
        <v/>
      </c>
      <c r="AC149" s="72" t="str">
        <f>'Section Plan  Hours Tracker'!$X139</f>
        <v/>
      </c>
      <c r="AD149" s="80">
        <f t="shared" si="9"/>
        <v>0</v>
      </c>
      <c r="AE149" s="70">
        <f t="shared" si="10"/>
        <v>0</v>
      </c>
      <c r="AH149" s="81" t="str">
        <f>'Section Plan  Hours Tracker'!$V169</f>
        <v/>
      </c>
      <c r="AI149" s="82" t="str">
        <f>'Section Plan  Hours Tracker'!$W169</f>
        <v/>
      </c>
      <c r="AJ149" s="82" t="str">
        <f>'Section Plan  Hours Tracker'!$X169</f>
        <v/>
      </c>
      <c r="AK149" s="83">
        <f t="shared" si="11"/>
        <v>0</v>
      </c>
      <c r="AL149" s="84">
        <f t="shared" si="12"/>
        <v>0</v>
      </c>
      <c r="AM149" s="81"/>
    </row>
    <row r="150">
      <c r="A150" s="9" t="s">
        <v>34</v>
      </c>
      <c r="B150" s="79" t="str">
        <f>'Section Plan  Hours Tracker'!$V20</f>
        <v/>
      </c>
      <c r="C150" s="72" t="str">
        <f>'Section Plan  Hours Tracker'!$W20</f>
        <v/>
      </c>
      <c r="D150" s="72" t="str">
        <f>'Section Plan  Hours Tracker'!$X20</f>
        <v/>
      </c>
      <c r="E150" s="80">
        <f t="shared" si="1"/>
        <v>0</v>
      </c>
      <c r="F150" s="70">
        <f t="shared" si="2"/>
        <v>0</v>
      </c>
      <c r="H150" s="79" t="str">
        <f>'Section Plan  Hours Tracker'!$V50</f>
        <v/>
      </c>
      <c r="I150" s="72" t="str">
        <f>'Section Plan  Hours Tracker'!$W50</f>
        <v/>
      </c>
      <c r="J150" s="72" t="str">
        <f>'Section Plan  Hours Tracker'!$X50</f>
        <v/>
      </c>
      <c r="K150" s="80">
        <f t="shared" si="3"/>
        <v>0</v>
      </c>
      <c r="L150" s="70">
        <f t="shared" si="4"/>
        <v>0</v>
      </c>
      <c r="N150" s="79" t="str">
        <f>'Section Plan  Hours Tracker'!$V80</f>
        <v/>
      </c>
      <c r="O150" s="72" t="str">
        <f>'Section Plan  Hours Tracker'!$W80</f>
        <v/>
      </c>
      <c r="P150" s="72" t="str">
        <f>'Section Plan  Hours Tracker'!$X80</f>
        <v/>
      </c>
      <c r="Q150" s="80">
        <f t="shared" si="5"/>
        <v>0</v>
      </c>
      <c r="R150" s="70">
        <f t="shared" si="6"/>
        <v>0</v>
      </c>
      <c r="T150" s="79" t="str">
        <f>'Section Plan  Hours Tracker'!$V110</f>
        <v/>
      </c>
      <c r="U150" s="72" t="str">
        <f>'Section Plan  Hours Tracker'!$W110</f>
        <v/>
      </c>
      <c r="V150" s="72" t="str">
        <f>'Section Plan  Hours Tracker'!$X110</f>
        <v/>
      </c>
      <c r="W150" s="80">
        <f t="shared" si="7"/>
        <v>0</v>
      </c>
      <c r="X150" s="70">
        <f t="shared" si="8"/>
        <v>0</v>
      </c>
      <c r="AA150" s="79" t="str">
        <f>'Section Plan  Hours Tracker'!$V140</f>
        <v/>
      </c>
      <c r="AB150" s="72" t="str">
        <f>'Section Plan  Hours Tracker'!$W140</f>
        <v/>
      </c>
      <c r="AC150" s="72" t="str">
        <f>'Section Plan  Hours Tracker'!$X140</f>
        <v/>
      </c>
      <c r="AD150" s="80">
        <f t="shared" si="9"/>
        <v>0</v>
      </c>
      <c r="AE150" s="70">
        <f t="shared" si="10"/>
        <v>0</v>
      </c>
      <c r="AH150" s="81" t="str">
        <f>'Section Plan  Hours Tracker'!$V170</f>
        <v/>
      </c>
      <c r="AI150" s="82" t="str">
        <f>'Section Plan  Hours Tracker'!$W170</f>
        <v/>
      </c>
      <c r="AJ150" s="82" t="str">
        <f>'Section Plan  Hours Tracker'!$X170</f>
        <v/>
      </c>
      <c r="AK150" s="83">
        <f t="shared" si="11"/>
        <v>0</v>
      </c>
      <c r="AL150" s="84">
        <f t="shared" si="12"/>
        <v>0</v>
      </c>
      <c r="AM150" s="81"/>
    </row>
    <row r="151">
      <c r="A151" s="9" t="s">
        <v>34</v>
      </c>
      <c r="B151" s="79" t="str">
        <f>'Section Plan  Hours Tracker'!$V21</f>
        <v/>
      </c>
      <c r="C151" s="72" t="str">
        <f>'Section Plan  Hours Tracker'!$W21</f>
        <v/>
      </c>
      <c r="D151" s="72" t="str">
        <f>'Section Plan  Hours Tracker'!$X21</f>
        <v/>
      </c>
      <c r="E151" s="80">
        <f t="shared" si="1"/>
        <v>0</v>
      </c>
      <c r="F151" s="70">
        <f t="shared" si="2"/>
        <v>0</v>
      </c>
      <c r="H151" s="79" t="str">
        <f>'Section Plan  Hours Tracker'!$V51</f>
        <v/>
      </c>
      <c r="I151" s="72" t="str">
        <f>'Section Plan  Hours Tracker'!$W51</f>
        <v/>
      </c>
      <c r="J151" s="72" t="str">
        <f>'Section Plan  Hours Tracker'!$X51</f>
        <v/>
      </c>
      <c r="K151" s="80">
        <f t="shared" si="3"/>
        <v>0</v>
      </c>
      <c r="L151" s="70">
        <f t="shared" si="4"/>
        <v>0</v>
      </c>
      <c r="N151" s="79" t="str">
        <f>'Section Plan  Hours Tracker'!$V81</f>
        <v/>
      </c>
      <c r="O151" s="72" t="str">
        <f>'Section Plan  Hours Tracker'!$W81</f>
        <v/>
      </c>
      <c r="P151" s="72" t="str">
        <f>'Section Plan  Hours Tracker'!$X81</f>
        <v/>
      </c>
      <c r="Q151" s="80">
        <f t="shared" si="5"/>
        <v>0</v>
      </c>
      <c r="R151" s="70">
        <f t="shared" si="6"/>
        <v>0</v>
      </c>
      <c r="T151" s="79" t="str">
        <f>'Section Plan  Hours Tracker'!$V111</f>
        <v/>
      </c>
      <c r="U151" s="72" t="str">
        <f>'Section Plan  Hours Tracker'!$W111</f>
        <v/>
      </c>
      <c r="V151" s="72" t="str">
        <f>'Section Plan  Hours Tracker'!$X111</f>
        <v/>
      </c>
      <c r="W151" s="80">
        <f t="shared" si="7"/>
        <v>0</v>
      </c>
      <c r="X151" s="70">
        <f t="shared" si="8"/>
        <v>0</v>
      </c>
      <c r="AA151" s="79" t="str">
        <f>'Section Plan  Hours Tracker'!$V141</f>
        <v/>
      </c>
      <c r="AB151" s="72" t="str">
        <f>'Section Plan  Hours Tracker'!$W141</f>
        <v/>
      </c>
      <c r="AC151" s="72" t="str">
        <f>'Section Plan  Hours Tracker'!$X141</f>
        <v/>
      </c>
      <c r="AD151" s="80">
        <f t="shared" si="9"/>
        <v>0</v>
      </c>
      <c r="AE151" s="70">
        <f t="shared" si="10"/>
        <v>0</v>
      </c>
      <c r="AH151" s="81" t="str">
        <f>'Section Plan  Hours Tracker'!$V171</f>
        <v/>
      </c>
      <c r="AI151" s="82" t="str">
        <f>'Section Plan  Hours Tracker'!$W171</f>
        <v/>
      </c>
      <c r="AJ151" s="82" t="str">
        <f>'Section Plan  Hours Tracker'!$X171</f>
        <v/>
      </c>
      <c r="AK151" s="83">
        <f t="shared" si="11"/>
        <v>0</v>
      </c>
      <c r="AL151" s="84">
        <f t="shared" si="12"/>
        <v>0</v>
      </c>
      <c r="AM151" s="81"/>
    </row>
    <row r="152">
      <c r="A152" s="9" t="s">
        <v>34</v>
      </c>
      <c r="B152" s="79" t="str">
        <f>'Section Plan  Hours Tracker'!$V22</f>
        <v/>
      </c>
      <c r="C152" s="72" t="str">
        <f>'Section Plan  Hours Tracker'!$W22</f>
        <v/>
      </c>
      <c r="D152" s="72" t="str">
        <f>'Section Plan  Hours Tracker'!$X22</f>
        <v/>
      </c>
      <c r="E152" s="80">
        <f t="shared" si="1"/>
        <v>0</v>
      </c>
      <c r="F152" s="70">
        <f t="shared" si="2"/>
        <v>0</v>
      </c>
      <c r="H152" s="79" t="str">
        <f>'Section Plan  Hours Tracker'!$V52</f>
        <v/>
      </c>
      <c r="I152" s="72" t="str">
        <f>'Section Plan  Hours Tracker'!$W52</f>
        <v/>
      </c>
      <c r="J152" s="72" t="str">
        <f>'Section Plan  Hours Tracker'!$X52</f>
        <v/>
      </c>
      <c r="K152" s="80">
        <f t="shared" si="3"/>
        <v>0</v>
      </c>
      <c r="L152" s="70">
        <f t="shared" si="4"/>
        <v>0</v>
      </c>
      <c r="N152" s="79" t="str">
        <f>'Section Plan  Hours Tracker'!$V82</f>
        <v/>
      </c>
      <c r="O152" s="72" t="str">
        <f>'Section Plan  Hours Tracker'!$W82</f>
        <v/>
      </c>
      <c r="P152" s="72" t="str">
        <f>'Section Plan  Hours Tracker'!$X82</f>
        <v/>
      </c>
      <c r="Q152" s="80">
        <f t="shared" si="5"/>
        <v>0</v>
      </c>
      <c r="R152" s="70">
        <f t="shared" si="6"/>
        <v>0</v>
      </c>
      <c r="T152" s="79" t="str">
        <f>'Section Plan  Hours Tracker'!$V112</f>
        <v/>
      </c>
      <c r="U152" s="72" t="str">
        <f>'Section Plan  Hours Tracker'!$W112</f>
        <v/>
      </c>
      <c r="V152" s="72" t="str">
        <f>'Section Plan  Hours Tracker'!$X112</f>
        <v/>
      </c>
      <c r="W152" s="80">
        <f t="shared" si="7"/>
        <v>0</v>
      </c>
      <c r="X152" s="70">
        <f t="shared" si="8"/>
        <v>0</v>
      </c>
      <c r="AA152" s="79" t="str">
        <f>'Section Plan  Hours Tracker'!$V142</f>
        <v/>
      </c>
      <c r="AB152" s="72" t="str">
        <f>'Section Plan  Hours Tracker'!$W142</f>
        <v/>
      </c>
      <c r="AC152" s="72" t="str">
        <f>'Section Plan  Hours Tracker'!$X142</f>
        <v/>
      </c>
      <c r="AD152" s="80">
        <f t="shared" si="9"/>
        <v>0</v>
      </c>
      <c r="AE152" s="70">
        <f t="shared" si="10"/>
        <v>0</v>
      </c>
      <c r="AH152" s="81" t="str">
        <f>'Section Plan  Hours Tracker'!$V172</f>
        <v/>
      </c>
      <c r="AI152" s="82" t="str">
        <f>'Section Plan  Hours Tracker'!$W172</f>
        <v/>
      </c>
      <c r="AJ152" s="82" t="str">
        <f>'Section Plan  Hours Tracker'!$X172</f>
        <v/>
      </c>
      <c r="AK152" s="83">
        <f t="shared" si="11"/>
        <v>0</v>
      </c>
      <c r="AL152" s="84">
        <f t="shared" si="12"/>
        <v>0</v>
      </c>
      <c r="AM152" s="81"/>
    </row>
    <row r="153">
      <c r="A153" s="9" t="s">
        <v>34</v>
      </c>
      <c r="B153" s="79" t="str">
        <f>'Section Plan  Hours Tracker'!$V23</f>
        <v/>
      </c>
      <c r="C153" s="72" t="str">
        <f>'Section Plan  Hours Tracker'!$W23</f>
        <v/>
      </c>
      <c r="D153" s="72" t="str">
        <f>'Section Plan  Hours Tracker'!$X23</f>
        <v/>
      </c>
      <c r="E153" s="80">
        <f t="shared" si="1"/>
        <v>0</v>
      </c>
      <c r="F153" s="70">
        <f t="shared" si="2"/>
        <v>0</v>
      </c>
      <c r="H153" s="79" t="str">
        <f>'Section Plan  Hours Tracker'!$V53</f>
        <v/>
      </c>
      <c r="I153" s="72" t="str">
        <f>'Section Plan  Hours Tracker'!$W53</f>
        <v/>
      </c>
      <c r="J153" s="72" t="str">
        <f>'Section Plan  Hours Tracker'!$X53</f>
        <v/>
      </c>
      <c r="K153" s="80">
        <f t="shared" si="3"/>
        <v>0</v>
      </c>
      <c r="L153" s="70">
        <f t="shared" si="4"/>
        <v>0</v>
      </c>
      <c r="N153" s="79" t="str">
        <f>'Section Plan  Hours Tracker'!$V83</f>
        <v/>
      </c>
      <c r="O153" s="72" t="str">
        <f>'Section Plan  Hours Tracker'!$W83</f>
        <v/>
      </c>
      <c r="P153" s="72" t="str">
        <f>'Section Plan  Hours Tracker'!$X83</f>
        <v/>
      </c>
      <c r="Q153" s="80">
        <f t="shared" si="5"/>
        <v>0</v>
      </c>
      <c r="R153" s="70">
        <f t="shared" si="6"/>
        <v>0</v>
      </c>
      <c r="T153" s="79" t="str">
        <f>'Section Plan  Hours Tracker'!$V113</f>
        <v/>
      </c>
      <c r="U153" s="72" t="str">
        <f>'Section Plan  Hours Tracker'!$W113</f>
        <v/>
      </c>
      <c r="V153" s="72" t="str">
        <f>'Section Plan  Hours Tracker'!$X113</f>
        <v/>
      </c>
      <c r="W153" s="80">
        <f t="shared" si="7"/>
        <v>0</v>
      </c>
      <c r="X153" s="70">
        <f t="shared" si="8"/>
        <v>0</v>
      </c>
      <c r="AA153" s="79" t="str">
        <f>'Section Plan  Hours Tracker'!$V143</f>
        <v/>
      </c>
      <c r="AB153" s="72" t="str">
        <f>'Section Plan  Hours Tracker'!$W143</f>
        <v/>
      </c>
      <c r="AC153" s="72" t="str">
        <f>'Section Plan  Hours Tracker'!$X143</f>
        <v/>
      </c>
      <c r="AD153" s="80">
        <f t="shared" si="9"/>
        <v>0</v>
      </c>
      <c r="AE153" s="70">
        <f t="shared" si="10"/>
        <v>0</v>
      </c>
      <c r="AH153" s="81" t="str">
        <f>'Section Plan  Hours Tracker'!$V173</f>
        <v/>
      </c>
      <c r="AI153" s="82" t="str">
        <f>'Section Plan  Hours Tracker'!$W173</f>
        <v/>
      </c>
      <c r="AJ153" s="82" t="str">
        <f>'Section Plan  Hours Tracker'!$X173</f>
        <v/>
      </c>
      <c r="AK153" s="83">
        <f t="shared" si="11"/>
        <v>0</v>
      </c>
      <c r="AL153" s="84">
        <f t="shared" si="12"/>
        <v>0</v>
      </c>
      <c r="AM153" s="81"/>
    </row>
    <row r="154">
      <c r="A154" s="9" t="s">
        <v>34</v>
      </c>
      <c r="B154" s="79" t="str">
        <f>'Section Plan  Hours Tracker'!$V24</f>
        <v/>
      </c>
      <c r="C154" s="72" t="str">
        <f>'Section Plan  Hours Tracker'!$W24</f>
        <v/>
      </c>
      <c r="D154" s="72" t="str">
        <f>'Section Plan  Hours Tracker'!$X24</f>
        <v/>
      </c>
      <c r="E154" s="80">
        <f t="shared" si="1"/>
        <v>0</v>
      </c>
      <c r="F154" s="70">
        <f t="shared" si="2"/>
        <v>0</v>
      </c>
      <c r="H154" s="79" t="str">
        <f>'Section Plan  Hours Tracker'!$V54</f>
        <v/>
      </c>
      <c r="I154" s="72" t="str">
        <f>'Section Plan  Hours Tracker'!$W54</f>
        <v/>
      </c>
      <c r="J154" s="72" t="str">
        <f>'Section Plan  Hours Tracker'!$X54</f>
        <v/>
      </c>
      <c r="K154" s="80">
        <f t="shared" si="3"/>
        <v>0</v>
      </c>
      <c r="L154" s="70">
        <f t="shared" si="4"/>
        <v>0</v>
      </c>
      <c r="N154" s="79" t="str">
        <f>'Section Plan  Hours Tracker'!$V84</f>
        <v/>
      </c>
      <c r="O154" s="72" t="str">
        <f>'Section Plan  Hours Tracker'!$W84</f>
        <v/>
      </c>
      <c r="P154" s="72" t="str">
        <f>'Section Plan  Hours Tracker'!$X84</f>
        <v/>
      </c>
      <c r="Q154" s="80">
        <f t="shared" si="5"/>
        <v>0</v>
      </c>
      <c r="R154" s="70">
        <f t="shared" si="6"/>
        <v>0</v>
      </c>
      <c r="T154" s="79" t="str">
        <f>'Section Plan  Hours Tracker'!$V114</f>
        <v/>
      </c>
      <c r="U154" s="72" t="str">
        <f>'Section Plan  Hours Tracker'!$W114</f>
        <v/>
      </c>
      <c r="V154" s="72" t="str">
        <f>'Section Plan  Hours Tracker'!$X114</f>
        <v/>
      </c>
      <c r="W154" s="80">
        <f t="shared" si="7"/>
        <v>0</v>
      </c>
      <c r="X154" s="70">
        <f t="shared" si="8"/>
        <v>0</v>
      </c>
      <c r="AA154" s="79" t="str">
        <f>'Section Plan  Hours Tracker'!$V144</f>
        <v/>
      </c>
      <c r="AB154" s="72" t="str">
        <f>'Section Plan  Hours Tracker'!$W144</f>
        <v/>
      </c>
      <c r="AC154" s="72" t="str">
        <f>'Section Plan  Hours Tracker'!$X144</f>
        <v/>
      </c>
      <c r="AD154" s="80">
        <f t="shared" si="9"/>
        <v>0</v>
      </c>
      <c r="AE154" s="70">
        <f t="shared" si="10"/>
        <v>0</v>
      </c>
      <c r="AH154" s="81" t="str">
        <f>'Section Plan  Hours Tracker'!$V174</f>
        <v/>
      </c>
      <c r="AI154" s="82" t="str">
        <f>'Section Plan  Hours Tracker'!$W174</f>
        <v/>
      </c>
      <c r="AJ154" s="82" t="str">
        <f>'Section Plan  Hours Tracker'!$X174</f>
        <v/>
      </c>
      <c r="AK154" s="83">
        <f t="shared" si="11"/>
        <v>0</v>
      </c>
      <c r="AL154" s="84">
        <f t="shared" si="12"/>
        <v>0</v>
      </c>
      <c r="AM154" s="81"/>
    </row>
    <row r="155">
      <c r="A155" s="9" t="s">
        <v>34</v>
      </c>
      <c r="B155" s="79" t="str">
        <f>'Section Plan  Hours Tracker'!$V25</f>
        <v/>
      </c>
      <c r="C155" s="72" t="str">
        <f>'Section Plan  Hours Tracker'!$W25</f>
        <v/>
      </c>
      <c r="D155" s="72" t="str">
        <f>'Section Plan  Hours Tracker'!$X25</f>
        <v/>
      </c>
      <c r="E155" s="80">
        <f t="shared" si="1"/>
        <v>0</v>
      </c>
      <c r="F155" s="70">
        <f t="shared" si="2"/>
        <v>0</v>
      </c>
      <c r="H155" s="79" t="str">
        <f>'Section Plan  Hours Tracker'!$V55</f>
        <v/>
      </c>
      <c r="I155" s="72" t="str">
        <f>'Section Plan  Hours Tracker'!$W55</f>
        <v/>
      </c>
      <c r="J155" s="72" t="str">
        <f>'Section Plan  Hours Tracker'!$X55</f>
        <v/>
      </c>
      <c r="K155" s="80">
        <f t="shared" si="3"/>
        <v>0</v>
      </c>
      <c r="L155" s="70">
        <f t="shared" si="4"/>
        <v>0</v>
      </c>
      <c r="N155" s="79" t="str">
        <f>'Section Plan  Hours Tracker'!$V85</f>
        <v/>
      </c>
      <c r="O155" s="72" t="str">
        <f>'Section Plan  Hours Tracker'!$W85</f>
        <v/>
      </c>
      <c r="P155" s="72" t="str">
        <f>'Section Plan  Hours Tracker'!$X85</f>
        <v/>
      </c>
      <c r="Q155" s="80">
        <f t="shared" si="5"/>
        <v>0</v>
      </c>
      <c r="R155" s="70">
        <f t="shared" si="6"/>
        <v>0</v>
      </c>
      <c r="T155" s="79" t="str">
        <f>'Section Plan  Hours Tracker'!$V115</f>
        <v/>
      </c>
      <c r="U155" s="72" t="str">
        <f>'Section Plan  Hours Tracker'!$W115</f>
        <v/>
      </c>
      <c r="V155" s="72" t="str">
        <f>'Section Plan  Hours Tracker'!$X115</f>
        <v/>
      </c>
      <c r="W155" s="80">
        <f t="shared" si="7"/>
        <v>0</v>
      </c>
      <c r="X155" s="70">
        <f t="shared" si="8"/>
        <v>0</v>
      </c>
      <c r="AA155" s="79" t="str">
        <f>'Section Plan  Hours Tracker'!$V145</f>
        <v/>
      </c>
      <c r="AB155" s="72" t="str">
        <f>'Section Plan  Hours Tracker'!$W145</f>
        <v/>
      </c>
      <c r="AC155" s="72" t="str">
        <f>'Section Plan  Hours Tracker'!$X145</f>
        <v/>
      </c>
      <c r="AD155" s="80">
        <f t="shared" si="9"/>
        <v>0</v>
      </c>
      <c r="AE155" s="70">
        <f t="shared" si="10"/>
        <v>0</v>
      </c>
      <c r="AH155" s="81" t="str">
        <f>'Section Plan  Hours Tracker'!$V175</f>
        <v/>
      </c>
      <c r="AI155" s="82" t="str">
        <f>'Section Plan  Hours Tracker'!$W175</f>
        <v/>
      </c>
      <c r="AJ155" s="82" t="str">
        <f>'Section Plan  Hours Tracker'!$X175</f>
        <v/>
      </c>
      <c r="AK155" s="83">
        <f t="shared" si="11"/>
        <v>0</v>
      </c>
      <c r="AL155" s="84">
        <f t="shared" si="12"/>
        <v>0</v>
      </c>
      <c r="AM155" s="81"/>
    </row>
    <row r="156">
      <c r="A156" s="9" t="s">
        <v>34</v>
      </c>
      <c r="B156" s="79" t="str">
        <f>'Section Plan  Hours Tracker'!$V26</f>
        <v/>
      </c>
      <c r="C156" s="72" t="str">
        <f>'Section Plan  Hours Tracker'!$W26</f>
        <v/>
      </c>
      <c r="D156" s="72" t="str">
        <f>'Section Plan  Hours Tracker'!$X26</f>
        <v/>
      </c>
      <c r="E156" s="80">
        <f t="shared" si="1"/>
        <v>0</v>
      </c>
      <c r="F156" s="70">
        <f t="shared" si="2"/>
        <v>0</v>
      </c>
      <c r="H156" s="79" t="str">
        <f>'Section Plan  Hours Tracker'!$V56</f>
        <v/>
      </c>
      <c r="I156" s="72" t="str">
        <f>'Section Plan  Hours Tracker'!$W56</f>
        <v/>
      </c>
      <c r="J156" s="72" t="str">
        <f>'Section Plan  Hours Tracker'!$X56</f>
        <v/>
      </c>
      <c r="K156" s="80">
        <f t="shared" si="3"/>
        <v>0</v>
      </c>
      <c r="L156" s="70">
        <f t="shared" si="4"/>
        <v>0</v>
      </c>
      <c r="N156" s="79" t="str">
        <f>'Section Plan  Hours Tracker'!$V86</f>
        <v/>
      </c>
      <c r="O156" s="72" t="str">
        <f>'Section Plan  Hours Tracker'!$W86</f>
        <v/>
      </c>
      <c r="P156" s="72" t="str">
        <f>'Section Plan  Hours Tracker'!$X86</f>
        <v/>
      </c>
      <c r="Q156" s="80">
        <f t="shared" si="5"/>
        <v>0</v>
      </c>
      <c r="R156" s="70">
        <f t="shared" si="6"/>
        <v>0</v>
      </c>
      <c r="T156" s="79" t="str">
        <f>'Section Plan  Hours Tracker'!$V116</f>
        <v/>
      </c>
      <c r="U156" s="72" t="str">
        <f>'Section Plan  Hours Tracker'!$W116</f>
        <v/>
      </c>
      <c r="V156" s="72" t="str">
        <f>'Section Plan  Hours Tracker'!$X116</f>
        <v/>
      </c>
      <c r="W156" s="80">
        <f t="shared" si="7"/>
        <v>0</v>
      </c>
      <c r="X156" s="70">
        <f t="shared" si="8"/>
        <v>0</v>
      </c>
      <c r="AA156" s="79" t="str">
        <f>'Section Plan  Hours Tracker'!$V146</f>
        <v/>
      </c>
      <c r="AB156" s="72" t="str">
        <f>'Section Plan  Hours Tracker'!$W146</f>
        <v/>
      </c>
      <c r="AC156" s="72" t="str">
        <f>'Section Plan  Hours Tracker'!$X146</f>
        <v/>
      </c>
      <c r="AD156" s="80">
        <f t="shared" si="9"/>
        <v>0</v>
      </c>
      <c r="AE156" s="70">
        <f t="shared" si="10"/>
        <v>0</v>
      </c>
      <c r="AH156" s="81" t="str">
        <f>'Section Plan  Hours Tracker'!$V176</f>
        <v/>
      </c>
      <c r="AI156" s="82" t="str">
        <f>'Section Plan  Hours Tracker'!$W176</f>
        <v/>
      </c>
      <c r="AJ156" s="82" t="str">
        <f>'Section Plan  Hours Tracker'!$X176</f>
        <v/>
      </c>
      <c r="AK156" s="83">
        <f t="shared" si="11"/>
        <v>0</v>
      </c>
      <c r="AL156" s="84">
        <f t="shared" si="12"/>
        <v>0</v>
      </c>
      <c r="AM156" s="81"/>
    </row>
    <row r="157">
      <c r="A157" s="9" t="s">
        <v>34</v>
      </c>
      <c r="B157" s="79" t="str">
        <f>'Section Plan  Hours Tracker'!$V27</f>
        <v/>
      </c>
      <c r="C157" s="72" t="str">
        <f>'Section Plan  Hours Tracker'!$W27</f>
        <v/>
      </c>
      <c r="D157" s="72" t="str">
        <f>'Section Plan  Hours Tracker'!$X27</f>
        <v/>
      </c>
      <c r="E157" s="80">
        <f t="shared" si="1"/>
        <v>0</v>
      </c>
      <c r="F157" s="70">
        <f t="shared" si="2"/>
        <v>0</v>
      </c>
      <c r="H157" s="79" t="str">
        <f>'Section Plan  Hours Tracker'!$V57</f>
        <v/>
      </c>
      <c r="I157" s="72" t="str">
        <f>'Section Plan  Hours Tracker'!$W57</f>
        <v/>
      </c>
      <c r="J157" s="72" t="str">
        <f>'Section Plan  Hours Tracker'!$X57</f>
        <v/>
      </c>
      <c r="K157" s="80">
        <f t="shared" si="3"/>
        <v>0</v>
      </c>
      <c r="L157" s="70">
        <f t="shared" si="4"/>
        <v>0</v>
      </c>
      <c r="N157" s="79" t="str">
        <f>'Section Plan  Hours Tracker'!$V87</f>
        <v/>
      </c>
      <c r="O157" s="72" t="str">
        <f>'Section Plan  Hours Tracker'!$W87</f>
        <v/>
      </c>
      <c r="P157" s="72" t="str">
        <f>'Section Plan  Hours Tracker'!$X87</f>
        <v/>
      </c>
      <c r="Q157" s="80">
        <f t="shared" si="5"/>
        <v>0</v>
      </c>
      <c r="R157" s="70">
        <f t="shared" si="6"/>
        <v>0</v>
      </c>
      <c r="T157" s="79" t="str">
        <f>'Section Plan  Hours Tracker'!$V117</f>
        <v/>
      </c>
      <c r="U157" s="72" t="str">
        <f>'Section Plan  Hours Tracker'!$W117</f>
        <v/>
      </c>
      <c r="V157" s="72" t="str">
        <f>'Section Plan  Hours Tracker'!$X117</f>
        <v/>
      </c>
      <c r="W157" s="80">
        <f t="shared" si="7"/>
        <v>0</v>
      </c>
      <c r="X157" s="70">
        <f t="shared" si="8"/>
        <v>0</v>
      </c>
      <c r="AA157" s="79" t="str">
        <f>'Section Plan  Hours Tracker'!$V147</f>
        <v/>
      </c>
      <c r="AB157" s="72" t="str">
        <f>'Section Plan  Hours Tracker'!$W147</f>
        <v/>
      </c>
      <c r="AC157" s="72" t="str">
        <f>'Section Plan  Hours Tracker'!$X147</f>
        <v/>
      </c>
      <c r="AD157" s="80">
        <f t="shared" si="9"/>
        <v>0</v>
      </c>
      <c r="AE157" s="70">
        <f t="shared" si="10"/>
        <v>0</v>
      </c>
      <c r="AH157" s="81" t="str">
        <f>'Section Plan  Hours Tracker'!$V177</f>
        <v/>
      </c>
      <c r="AI157" s="82" t="str">
        <f>'Section Plan  Hours Tracker'!$W177</f>
        <v/>
      </c>
      <c r="AJ157" s="82" t="str">
        <f>'Section Plan  Hours Tracker'!$X177</f>
        <v/>
      </c>
      <c r="AK157" s="83">
        <f t="shared" si="11"/>
        <v>0</v>
      </c>
      <c r="AL157" s="84">
        <f t="shared" si="12"/>
        <v>0</v>
      </c>
      <c r="AM157" s="81"/>
    </row>
    <row r="158">
      <c r="A158" s="9" t="s">
        <v>34</v>
      </c>
      <c r="B158" s="79" t="str">
        <f>'Section Plan  Hours Tracker'!$V28</f>
        <v/>
      </c>
      <c r="C158" s="72" t="str">
        <f>'Section Plan  Hours Tracker'!$W28</f>
        <v/>
      </c>
      <c r="D158" s="72" t="str">
        <f>'Section Plan  Hours Tracker'!$X28</f>
        <v/>
      </c>
      <c r="E158" s="80">
        <f t="shared" si="1"/>
        <v>0</v>
      </c>
      <c r="F158" s="70">
        <f t="shared" si="2"/>
        <v>0</v>
      </c>
      <c r="H158" s="79" t="str">
        <f>'Section Plan  Hours Tracker'!$V58</f>
        <v/>
      </c>
      <c r="I158" s="72" t="str">
        <f>'Section Plan  Hours Tracker'!$W58</f>
        <v/>
      </c>
      <c r="J158" s="72" t="str">
        <f>'Section Plan  Hours Tracker'!$X58</f>
        <v/>
      </c>
      <c r="K158" s="80">
        <f t="shared" si="3"/>
        <v>0</v>
      </c>
      <c r="L158" s="70">
        <f t="shared" si="4"/>
        <v>0</v>
      </c>
      <c r="N158" s="79" t="str">
        <f>'Section Plan  Hours Tracker'!$V88</f>
        <v/>
      </c>
      <c r="O158" s="72" t="str">
        <f>'Section Plan  Hours Tracker'!$W88</f>
        <v/>
      </c>
      <c r="P158" s="72" t="str">
        <f>'Section Plan  Hours Tracker'!$X88</f>
        <v/>
      </c>
      <c r="Q158" s="80">
        <f t="shared" si="5"/>
        <v>0</v>
      </c>
      <c r="R158" s="70">
        <f t="shared" si="6"/>
        <v>0</v>
      </c>
      <c r="T158" s="79" t="str">
        <f>'Section Plan  Hours Tracker'!$V118</f>
        <v/>
      </c>
      <c r="U158" s="72" t="str">
        <f>'Section Plan  Hours Tracker'!$W118</f>
        <v/>
      </c>
      <c r="V158" s="72" t="str">
        <f>'Section Plan  Hours Tracker'!$X118</f>
        <v/>
      </c>
      <c r="W158" s="80">
        <f t="shared" si="7"/>
        <v>0</v>
      </c>
      <c r="X158" s="70">
        <f t="shared" si="8"/>
        <v>0</v>
      </c>
      <c r="AA158" s="79" t="str">
        <f>'Section Plan  Hours Tracker'!$V148</f>
        <v/>
      </c>
      <c r="AB158" s="72" t="str">
        <f>'Section Plan  Hours Tracker'!$W148</f>
        <v/>
      </c>
      <c r="AC158" s="72" t="str">
        <f>'Section Plan  Hours Tracker'!$X148</f>
        <v/>
      </c>
      <c r="AD158" s="80">
        <f t="shared" si="9"/>
        <v>0</v>
      </c>
      <c r="AE158" s="70">
        <f t="shared" si="10"/>
        <v>0</v>
      </c>
      <c r="AH158" s="81" t="str">
        <f>'Section Plan  Hours Tracker'!$V178</f>
        <v/>
      </c>
      <c r="AI158" s="82" t="str">
        <f>'Section Plan  Hours Tracker'!$W178</f>
        <v/>
      </c>
      <c r="AJ158" s="82" t="str">
        <f>'Section Plan  Hours Tracker'!$X178</f>
        <v/>
      </c>
      <c r="AK158" s="83">
        <f t="shared" si="11"/>
        <v>0</v>
      </c>
      <c r="AL158" s="84">
        <f t="shared" si="12"/>
        <v>0</v>
      </c>
      <c r="AM158" s="81"/>
    </row>
    <row r="159">
      <c r="A159" s="9" t="s">
        <v>34</v>
      </c>
      <c r="B159" s="79" t="str">
        <f>'Section Plan  Hours Tracker'!$V29</f>
        <v/>
      </c>
      <c r="C159" s="72" t="str">
        <f>'Section Plan  Hours Tracker'!$W29</f>
        <v/>
      </c>
      <c r="D159" s="72" t="str">
        <f>'Section Plan  Hours Tracker'!$X29</f>
        <v/>
      </c>
      <c r="E159" s="80">
        <f t="shared" si="1"/>
        <v>0</v>
      </c>
      <c r="F159" s="70">
        <f t="shared" si="2"/>
        <v>0</v>
      </c>
      <c r="H159" s="79" t="str">
        <f>'Section Plan  Hours Tracker'!$V59</f>
        <v/>
      </c>
      <c r="I159" s="72" t="str">
        <f>'Section Plan  Hours Tracker'!$W59</f>
        <v/>
      </c>
      <c r="J159" s="72" t="str">
        <f>'Section Plan  Hours Tracker'!$X59</f>
        <v/>
      </c>
      <c r="K159" s="80">
        <f t="shared" si="3"/>
        <v>0</v>
      </c>
      <c r="L159" s="70">
        <f t="shared" si="4"/>
        <v>0</v>
      </c>
      <c r="N159" s="79" t="str">
        <f>'Section Plan  Hours Tracker'!$V89</f>
        <v/>
      </c>
      <c r="O159" s="72" t="str">
        <f>'Section Plan  Hours Tracker'!$W89</f>
        <v/>
      </c>
      <c r="P159" s="72" t="str">
        <f>'Section Plan  Hours Tracker'!$X89</f>
        <v/>
      </c>
      <c r="Q159" s="80">
        <f t="shared" si="5"/>
        <v>0</v>
      </c>
      <c r="R159" s="70">
        <f t="shared" si="6"/>
        <v>0</v>
      </c>
      <c r="T159" s="79" t="str">
        <f>'Section Plan  Hours Tracker'!$V119</f>
        <v/>
      </c>
      <c r="U159" s="72" t="str">
        <f>'Section Plan  Hours Tracker'!$W119</f>
        <v/>
      </c>
      <c r="V159" s="72" t="str">
        <f>'Section Plan  Hours Tracker'!$X119</f>
        <v/>
      </c>
      <c r="W159" s="80">
        <f t="shared" si="7"/>
        <v>0</v>
      </c>
      <c r="X159" s="70">
        <f t="shared" si="8"/>
        <v>0</v>
      </c>
      <c r="AA159" s="79" t="str">
        <f>'Section Plan  Hours Tracker'!$V149</f>
        <v/>
      </c>
      <c r="AB159" s="72" t="str">
        <f>'Section Plan  Hours Tracker'!$W149</f>
        <v/>
      </c>
      <c r="AC159" s="72" t="str">
        <f>'Section Plan  Hours Tracker'!$X149</f>
        <v/>
      </c>
      <c r="AD159" s="80">
        <f t="shared" si="9"/>
        <v>0</v>
      </c>
      <c r="AE159" s="70">
        <f t="shared" si="10"/>
        <v>0</v>
      </c>
      <c r="AH159" s="81" t="str">
        <f>'Section Plan  Hours Tracker'!$V179</f>
        <v/>
      </c>
      <c r="AI159" s="82" t="str">
        <f>'Section Plan  Hours Tracker'!$W179</f>
        <v/>
      </c>
      <c r="AJ159" s="82" t="str">
        <f>'Section Plan  Hours Tracker'!$X179</f>
        <v/>
      </c>
      <c r="AK159" s="83">
        <f t="shared" si="11"/>
        <v>0</v>
      </c>
      <c r="AL159" s="84">
        <f t="shared" si="12"/>
        <v>0</v>
      </c>
      <c r="AM159" s="81"/>
    </row>
    <row r="160">
      <c r="A160" s="9" t="s">
        <v>34</v>
      </c>
      <c r="B160" s="79" t="str">
        <f>'Section Plan  Hours Tracker'!$V30</f>
        <v/>
      </c>
      <c r="C160" s="72" t="str">
        <f>'Section Plan  Hours Tracker'!$W30</f>
        <v/>
      </c>
      <c r="D160" s="72" t="str">
        <f>'Section Plan  Hours Tracker'!$X30</f>
        <v/>
      </c>
      <c r="E160" s="80">
        <f t="shared" si="1"/>
        <v>0</v>
      </c>
      <c r="F160" s="70">
        <f t="shared" si="2"/>
        <v>0</v>
      </c>
      <c r="H160" s="79" t="str">
        <f>'Section Plan  Hours Tracker'!$V60</f>
        <v/>
      </c>
      <c r="I160" s="72" t="str">
        <f>'Section Plan  Hours Tracker'!$W60</f>
        <v/>
      </c>
      <c r="J160" s="72" t="str">
        <f>'Section Plan  Hours Tracker'!$X60</f>
        <v/>
      </c>
      <c r="K160" s="80">
        <f t="shared" si="3"/>
        <v>0</v>
      </c>
      <c r="L160" s="70">
        <f t="shared" si="4"/>
        <v>0</v>
      </c>
      <c r="N160" s="79" t="str">
        <f>'Section Plan  Hours Tracker'!$V90</f>
        <v/>
      </c>
      <c r="O160" s="72" t="str">
        <f>'Section Plan  Hours Tracker'!$W90</f>
        <v/>
      </c>
      <c r="P160" s="72" t="str">
        <f>'Section Plan  Hours Tracker'!$X90</f>
        <v/>
      </c>
      <c r="Q160" s="80">
        <f t="shared" si="5"/>
        <v>0</v>
      </c>
      <c r="R160" s="70">
        <f t="shared" si="6"/>
        <v>0</v>
      </c>
      <c r="T160" s="79" t="str">
        <f>'Section Plan  Hours Tracker'!$V120</f>
        <v/>
      </c>
      <c r="U160" s="72" t="str">
        <f>'Section Plan  Hours Tracker'!$W120</f>
        <v/>
      </c>
      <c r="V160" s="72" t="str">
        <f>'Section Plan  Hours Tracker'!$X120</f>
        <v/>
      </c>
      <c r="W160" s="80">
        <f t="shared" si="7"/>
        <v>0</v>
      </c>
      <c r="X160" s="70">
        <f t="shared" si="8"/>
        <v>0</v>
      </c>
      <c r="AA160" s="79" t="str">
        <f>'Section Plan  Hours Tracker'!$V150</f>
        <v/>
      </c>
      <c r="AB160" s="72" t="str">
        <f>'Section Plan  Hours Tracker'!$W150</f>
        <v/>
      </c>
      <c r="AC160" s="72" t="str">
        <f>'Section Plan  Hours Tracker'!$X150</f>
        <v/>
      </c>
      <c r="AD160" s="80">
        <f t="shared" si="9"/>
        <v>0</v>
      </c>
      <c r="AE160" s="70">
        <f t="shared" si="10"/>
        <v>0</v>
      </c>
      <c r="AH160" s="81" t="str">
        <f>'Section Plan  Hours Tracker'!$V180</f>
        <v/>
      </c>
      <c r="AI160" s="82" t="str">
        <f>'Section Plan  Hours Tracker'!$W180</f>
        <v/>
      </c>
      <c r="AJ160" s="82" t="str">
        <f>'Section Plan  Hours Tracker'!$X180</f>
        <v/>
      </c>
      <c r="AK160" s="83">
        <f t="shared" si="11"/>
        <v>0</v>
      </c>
      <c r="AL160" s="84">
        <f t="shared" si="12"/>
        <v>0</v>
      </c>
      <c r="AM160" s="81"/>
    </row>
    <row r="161">
      <c r="A161" s="9" t="s">
        <v>34</v>
      </c>
      <c r="B161" s="79" t="str">
        <f>'Section Plan  Hours Tracker'!$V31</f>
        <v/>
      </c>
      <c r="C161" s="72" t="str">
        <f>'Section Plan  Hours Tracker'!$W31</f>
        <v/>
      </c>
      <c r="D161" s="72" t="str">
        <f>'Section Plan  Hours Tracker'!$X31</f>
        <v/>
      </c>
      <c r="E161" s="80">
        <f t="shared" si="1"/>
        <v>0</v>
      </c>
      <c r="F161" s="70">
        <f t="shared" si="2"/>
        <v>0</v>
      </c>
      <c r="H161" s="79" t="str">
        <f>'Section Plan  Hours Tracker'!$V61</f>
        <v/>
      </c>
      <c r="I161" s="72" t="str">
        <f>'Section Plan  Hours Tracker'!$W61</f>
        <v/>
      </c>
      <c r="J161" s="72" t="str">
        <f>'Section Plan  Hours Tracker'!$X61</f>
        <v/>
      </c>
      <c r="K161" s="80">
        <f t="shared" si="3"/>
        <v>0</v>
      </c>
      <c r="L161" s="70">
        <f t="shared" si="4"/>
        <v>0</v>
      </c>
      <c r="N161" s="79" t="str">
        <f>'Section Plan  Hours Tracker'!$V91</f>
        <v/>
      </c>
      <c r="O161" s="72" t="str">
        <f>'Section Plan  Hours Tracker'!$W91</f>
        <v/>
      </c>
      <c r="P161" s="72" t="str">
        <f>'Section Plan  Hours Tracker'!$X91</f>
        <v/>
      </c>
      <c r="Q161" s="80">
        <f t="shared" si="5"/>
        <v>0</v>
      </c>
      <c r="R161" s="70">
        <f t="shared" si="6"/>
        <v>0</v>
      </c>
      <c r="T161" s="79" t="str">
        <f>'Section Plan  Hours Tracker'!$V121</f>
        <v/>
      </c>
      <c r="U161" s="72" t="str">
        <f>'Section Plan  Hours Tracker'!$W121</f>
        <v/>
      </c>
      <c r="V161" s="72" t="str">
        <f>'Section Plan  Hours Tracker'!$X121</f>
        <v/>
      </c>
      <c r="W161" s="80">
        <f t="shared" si="7"/>
        <v>0</v>
      </c>
      <c r="X161" s="70">
        <f t="shared" si="8"/>
        <v>0</v>
      </c>
      <c r="AA161" s="79" t="str">
        <f>'Section Plan  Hours Tracker'!$V151</f>
        <v/>
      </c>
      <c r="AB161" s="72" t="str">
        <f>'Section Plan  Hours Tracker'!$W151</f>
        <v/>
      </c>
      <c r="AC161" s="72" t="str">
        <f>'Section Plan  Hours Tracker'!$X151</f>
        <v/>
      </c>
      <c r="AD161" s="80">
        <f t="shared" si="9"/>
        <v>0</v>
      </c>
      <c r="AE161" s="70">
        <f t="shared" si="10"/>
        <v>0</v>
      </c>
      <c r="AH161" s="81" t="str">
        <f>'Section Plan  Hours Tracker'!$V181</f>
        <v/>
      </c>
      <c r="AI161" s="82" t="str">
        <f>'Section Plan  Hours Tracker'!$W181</f>
        <v/>
      </c>
      <c r="AJ161" s="82" t="str">
        <f>'Section Plan  Hours Tracker'!$X181</f>
        <v/>
      </c>
      <c r="AK161" s="83">
        <f t="shared" si="11"/>
        <v>0</v>
      </c>
      <c r="AL161" s="84">
        <f t="shared" si="12"/>
        <v>0</v>
      </c>
      <c r="AM161" s="81"/>
    </row>
    <row r="162">
      <c r="A162" s="9" t="s">
        <v>34</v>
      </c>
      <c r="B162" s="79" t="str">
        <f>'Section Plan  Hours Tracker'!$V32</f>
        <v/>
      </c>
      <c r="C162" s="72" t="str">
        <f>'Section Plan  Hours Tracker'!$W32</f>
        <v/>
      </c>
      <c r="D162" s="72" t="str">
        <f>'Section Plan  Hours Tracker'!$X32</f>
        <v/>
      </c>
      <c r="E162" s="80">
        <f t="shared" si="1"/>
        <v>0</v>
      </c>
      <c r="F162" s="70">
        <f t="shared" si="2"/>
        <v>0</v>
      </c>
      <c r="H162" s="79" t="str">
        <f>'Section Plan  Hours Tracker'!$V62</f>
        <v/>
      </c>
      <c r="I162" s="72" t="str">
        <f>'Section Plan  Hours Tracker'!$W62</f>
        <v/>
      </c>
      <c r="J162" s="72" t="str">
        <f>'Section Plan  Hours Tracker'!$X62</f>
        <v/>
      </c>
      <c r="K162" s="80">
        <f t="shared" si="3"/>
        <v>0</v>
      </c>
      <c r="L162" s="70">
        <f t="shared" si="4"/>
        <v>0</v>
      </c>
      <c r="N162" s="79" t="str">
        <f>'Section Plan  Hours Tracker'!$V92</f>
        <v/>
      </c>
      <c r="O162" s="72" t="str">
        <f>'Section Plan  Hours Tracker'!$W92</f>
        <v/>
      </c>
      <c r="P162" s="72" t="str">
        <f>'Section Plan  Hours Tracker'!$X92</f>
        <v/>
      </c>
      <c r="Q162" s="80">
        <f t="shared" si="5"/>
        <v>0</v>
      </c>
      <c r="R162" s="70">
        <f t="shared" si="6"/>
        <v>0</v>
      </c>
      <c r="T162" s="79" t="str">
        <f>'Section Plan  Hours Tracker'!$V122</f>
        <v/>
      </c>
      <c r="U162" s="72" t="str">
        <f>'Section Plan  Hours Tracker'!$W122</f>
        <v/>
      </c>
      <c r="V162" s="72" t="str">
        <f>'Section Plan  Hours Tracker'!$X122</f>
        <v/>
      </c>
      <c r="W162" s="80">
        <f t="shared" si="7"/>
        <v>0</v>
      </c>
      <c r="X162" s="70">
        <f t="shared" si="8"/>
        <v>0</v>
      </c>
      <c r="AA162" s="79" t="str">
        <f>'Section Plan  Hours Tracker'!$V152</f>
        <v/>
      </c>
      <c r="AB162" s="72" t="str">
        <f>'Section Plan  Hours Tracker'!$W152</f>
        <v/>
      </c>
      <c r="AC162" s="72" t="str">
        <f>'Section Plan  Hours Tracker'!$X152</f>
        <v/>
      </c>
      <c r="AD162" s="80">
        <f t="shared" si="9"/>
        <v>0</v>
      </c>
      <c r="AE162" s="70">
        <f t="shared" si="10"/>
        <v>0</v>
      </c>
      <c r="AH162" s="81" t="str">
        <f>'Section Plan  Hours Tracker'!$V182</f>
        <v/>
      </c>
      <c r="AI162" s="82" t="str">
        <f>'Section Plan  Hours Tracker'!$W182</f>
        <v/>
      </c>
      <c r="AJ162" s="82" t="str">
        <f>'Section Plan  Hours Tracker'!$X182</f>
        <v/>
      </c>
      <c r="AK162" s="83">
        <f t="shared" si="11"/>
        <v>0</v>
      </c>
      <c r="AL162" s="84">
        <f t="shared" si="12"/>
        <v>0</v>
      </c>
      <c r="AM162" s="81"/>
    </row>
    <row r="163">
      <c r="A163" s="9" t="s">
        <v>34</v>
      </c>
      <c r="B163" s="79" t="str">
        <f>'Section Plan  Hours Tracker'!$V33</f>
        <v/>
      </c>
      <c r="C163" s="72" t="str">
        <f>'Section Plan  Hours Tracker'!$W33</f>
        <v/>
      </c>
      <c r="D163" s="72" t="str">
        <f>'Section Plan  Hours Tracker'!$X33</f>
        <v/>
      </c>
      <c r="E163" s="80">
        <f t="shared" si="1"/>
        <v>0</v>
      </c>
      <c r="F163" s="70">
        <f t="shared" si="2"/>
        <v>0</v>
      </c>
      <c r="H163" s="79" t="str">
        <f>'Section Plan  Hours Tracker'!$V63</f>
        <v/>
      </c>
      <c r="I163" s="72" t="str">
        <f>'Section Plan  Hours Tracker'!$W63</f>
        <v/>
      </c>
      <c r="J163" s="72" t="str">
        <f>'Section Plan  Hours Tracker'!$X63</f>
        <v/>
      </c>
      <c r="K163" s="80">
        <f t="shared" si="3"/>
        <v>0</v>
      </c>
      <c r="L163" s="70">
        <f t="shared" si="4"/>
        <v>0</v>
      </c>
      <c r="N163" s="79" t="str">
        <f>'Section Plan  Hours Tracker'!$V93</f>
        <v/>
      </c>
      <c r="O163" s="72" t="str">
        <f>'Section Plan  Hours Tracker'!$W93</f>
        <v/>
      </c>
      <c r="P163" s="72" t="str">
        <f>'Section Plan  Hours Tracker'!$X93</f>
        <v/>
      </c>
      <c r="Q163" s="80">
        <f t="shared" si="5"/>
        <v>0</v>
      </c>
      <c r="R163" s="70">
        <f t="shared" si="6"/>
        <v>0</v>
      </c>
      <c r="T163" s="79" t="str">
        <f>'Section Plan  Hours Tracker'!$V123</f>
        <v/>
      </c>
      <c r="U163" s="72" t="str">
        <f>'Section Plan  Hours Tracker'!$W123</f>
        <v/>
      </c>
      <c r="V163" s="72" t="str">
        <f>'Section Plan  Hours Tracker'!$X123</f>
        <v/>
      </c>
      <c r="W163" s="80">
        <f t="shared" si="7"/>
        <v>0</v>
      </c>
      <c r="X163" s="70">
        <f t="shared" si="8"/>
        <v>0</v>
      </c>
      <c r="AA163" s="79" t="str">
        <f>'Section Plan  Hours Tracker'!$V153</f>
        <v/>
      </c>
      <c r="AB163" s="72" t="str">
        <f>'Section Plan  Hours Tracker'!$W153</f>
        <v/>
      </c>
      <c r="AC163" s="72" t="str">
        <f>'Section Plan  Hours Tracker'!$X153</f>
        <v/>
      </c>
      <c r="AD163" s="80">
        <f t="shared" si="9"/>
        <v>0</v>
      </c>
      <c r="AE163" s="70">
        <f t="shared" si="10"/>
        <v>0</v>
      </c>
      <c r="AH163" s="81" t="str">
        <f>'Section Plan  Hours Tracker'!$V183</f>
        <v/>
      </c>
      <c r="AI163" s="82" t="str">
        <f>'Section Plan  Hours Tracker'!$W183</f>
        <v/>
      </c>
      <c r="AJ163" s="82" t="str">
        <f>'Section Plan  Hours Tracker'!$X183</f>
        <v/>
      </c>
      <c r="AK163" s="83">
        <f t="shared" si="11"/>
        <v>0</v>
      </c>
      <c r="AL163" s="84">
        <f t="shared" si="12"/>
        <v>0</v>
      </c>
      <c r="AM163" s="81"/>
    </row>
    <row r="164">
      <c r="E164" s="80"/>
      <c r="K164" s="80"/>
      <c r="Q164" s="80"/>
    </row>
    <row r="165">
      <c r="E165" s="80"/>
      <c r="K165" s="80"/>
      <c r="Q165" s="80"/>
    </row>
    <row r="166">
      <c r="E166" s="80"/>
      <c r="K166" s="80"/>
      <c r="Q166" s="80"/>
    </row>
    <row r="167">
      <c r="E167" s="80"/>
      <c r="K167" s="80"/>
      <c r="Q167" s="80"/>
    </row>
    <row r="168">
      <c r="E168" s="80"/>
      <c r="K168" s="80"/>
      <c r="Q168" s="80"/>
    </row>
    <row r="169">
      <c r="E169" s="80"/>
      <c r="K169" s="80"/>
      <c r="Q169" s="80"/>
    </row>
    <row r="170">
      <c r="E170" s="80"/>
      <c r="K170" s="80"/>
      <c r="Q170" s="80"/>
    </row>
    <row r="171">
      <c r="E171" s="80"/>
      <c r="K171" s="80"/>
      <c r="Q171" s="80"/>
    </row>
    <row r="172">
      <c r="E172" s="80"/>
      <c r="K172" s="80"/>
      <c r="Q172" s="80"/>
    </row>
  </sheetData>
  <mergeCells count="6">
    <mergeCell ref="B1:F1"/>
    <mergeCell ref="H1:L1"/>
    <mergeCell ref="N1:R1"/>
    <mergeCell ref="T1:X1"/>
    <mergeCell ref="AA1:AE1"/>
    <mergeCell ref="AH1:AL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C2" s="47" t="s">
        <v>79</v>
      </c>
      <c r="D2" s="6"/>
      <c r="E2" s="6"/>
      <c r="F2" s="3"/>
    </row>
    <row r="3" ht="87.75" customHeight="1">
      <c r="B3" s="85"/>
      <c r="C3" s="86" t="s">
        <v>80</v>
      </c>
      <c r="D3" s="6"/>
      <c r="E3" s="6"/>
      <c r="F3" s="3"/>
      <c r="G3" s="87"/>
      <c r="H3" s="87"/>
      <c r="I3" s="88"/>
      <c r="J3" s="87"/>
      <c r="K3" s="87"/>
      <c r="L3" s="87"/>
      <c r="M3" s="87"/>
      <c r="N3" s="87"/>
      <c r="O3" s="87"/>
      <c r="P3" s="87"/>
      <c r="Q3" s="87"/>
      <c r="R3" s="87"/>
      <c r="S3" s="87"/>
      <c r="T3" s="87"/>
      <c r="U3" s="87"/>
      <c r="V3" s="87"/>
      <c r="W3" s="87"/>
      <c r="X3" s="87"/>
    </row>
    <row r="4">
      <c r="B4" s="81"/>
      <c r="C4" s="81"/>
      <c r="D4" s="85"/>
      <c r="E4" s="87"/>
      <c r="F4" s="87"/>
      <c r="G4" s="85"/>
      <c r="H4" s="87"/>
      <c r="I4" s="87"/>
      <c r="J4" s="85"/>
      <c r="K4" s="87"/>
      <c r="L4" s="87"/>
      <c r="M4" s="85"/>
      <c r="N4" s="87"/>
      <c r="O4" s="87"/>
      <c r="P4" s="85"/>
      <c r="Q4" s="87"/>
      <c r="R4" s="87"/>
      <c r="S4" s="85"/>
      <c r="T4" s="87"/>
      <c r="U4" s="87"/>
      <c r="V4" s="85"/>
      <c r="W4" s="87"/>
      <c r="X4" s="87"/>
    </row>
    <row r="5">
      <c r="B5" s="81"/>
      <c r="C5" s="85"/>
      <c r="D5" s="81"/>
      <c r="E5" s="81"/>
      <c r="F5" s="81"/>
      <c r="G5" s="81"/>
      <c r="H5" s="81"/>
      <c r="I5" s="81"/>
      <c r="J5" s="81"/>
      <c r="K5" s="81"/>
      <c r="L5" s="81"/>
      <c r="M5" s="81"/>
      <c r="N5" s="81"/>
      <c r="O5" s="81"/>
      <c r="P5" s="81"/>
      <c r="Q5" s="81"/>
      <c r="R5" s="81"/>
      <c r="S5" s="81"/>
      <c r="T5" s="81"/>
      <c r="U5" s="81"/>
      <c r="V5" s="81"/>
      <c r="W5" s="81"/>
      <c r="X5" s="81"/>
    </row>
    <row r="6">
      <c r="B6" s="81"/>
      <c r="C6" s="85"/>
      <c r="D6" s="81"/>
      <c r="E6" s="81"/>
      <c r="F6" s="81"/>
      <c r="G6" s="81"/>
      <c r="H6" s="81"/>
      <c r="I6" s="81"/>
      <c r="J6" s="81"/>
      <c r="K6" s="81"/>
      <c r="L6" s="81"/>
      <c r="M6" s="81"/>
      <c r="N6" s="81"/>
      <c r="O6" s="81"/>
      <c r="P6" s="81"/>
      <c r="Q6" s="81"/>
      <c r="R6" s="81"/>
      <c r="S6" s="81"/>
      <c r="T6" s="81"/>
      <c r="U6" s="81"/>
      <c r="V6" s="81"/>
      <c r="W6" s="81"/>
      <c r="X6" s="81"/>
    </row>
    <row r="7">
      <c r="B7" s="54" t="s">
        <v>81</v>
      </c>
      <c r="C7" s="54" t="s">
        <v>11</v>
      </c>
      <c r="D7" s="54" t="s">
        <v>82</v>
      </c>
      <c r="E7" s="54" t="s">
        <v>83</v>
      </c>
      <c r="F7" s="54" t="s">
        <v>84</v>
      </c>
      <c r="H7" s="81"/>
      <c r="I7" s="81"/>
      <c r="J7" s="81"/>
      <c r="K7" s="81"/>
      <c r="L7" s="81"/>
      <c r="M7" s="81"/>
      <c r="N7" s="81"/>
      <c r="O7" s="81"/>
      <c r="P7" s="81"/>
      <c r="Q7" s="81"/>
      <c r="R7" s="81"/>
      <c r="S7" s="81"/>
      <c r="T7" s="81"/>
      <c r="U7" s="81"/>
      <c r="V7" s="81"/>
      <c r="W7" s="81"/>
      <c r="X7" s="81"/>
    </row>
    <row r="8">
      <c r="B8" s="49" t="s">
        <v>16</v>
      </c>
      <c r="C8" s="89">
        <f t="array" ref="C8:C28">IF(OR('Service Overview'!D6="", 'Service Overview'!D7=""), "", 'Service Overview'!D6 + SEQUENCE('Service Overview'!D7 - 'Service Overview'!D6 + 1, 1, 0))
</f>
        <v>45516</v>
      </c>
      <c r="D8" s="90">
        <v>100.0</v>
      </c>
      <c r="E8" s="90">
        <v>100.0</v>
      </c>
      <c r="F8" s="91">
        <f t="shared" ref="F8:F10" si="1">IFERROR(AVERAGE(D8:E8), "*No Data*")</f>
        <v>100</v>
      </c>
      <c r="H8" s="81"/>
      <c r="I8" s="81"/>
      <c r="J8" s="81"/>
      <c r="K8" s="81"/>
      <c r="L8" s="81"/>
      <c r="M8" s="81"/>
      <c r="N8" s="81"/>
      <c r="O8" s="81"/>
      <c r="P8" s="81"/>
      <c r="Q8" s="81"/>
      <c r="R8" s="81"/>
      <c r="S8" s="81"/>
      <c r="T8" s="81"/>
      <c r="U8" s="81"/>
      <c r="V8" s="81"/>
      <c r="W8" s="81"/>
      <c r="X8" s="81"/>
    </row>
    <row r="9">
      <c r="B9" s="35"/>
      <c r="C9" s="89">
        <v>45517.0</v>
      </c>
      <c r="D9" s="90">
        <v>99.0</v>
      </c>
      <c r="E9" s="90">
        <v>99.0</v>
      </c>
      <c r="F9" s="91">
        <f t="shared" si="1"/>
        <v>99</v>
      </c>
      <c r="H9" s="81"/>
      <c r="I9" s="81"/>
      <c r="J9" s="81"/>
      <c r="K9" s="81"/>
      <c r="L9" s="81"/>
      <c r="M9" s="81"/>
      <c r="N9" s="81"/>
      <c r="O9" s="81"/>
      <c r="P9" s="81"/>
      <c r="Q9" s="81"/>
      <c r="R9" s="81"/>
      <c r="S9" s="81"/>
      <c r="T9" s="81"/>
      <c r="U9" s="81"/>
      <c r="V9" s="81"/>
      <c r="W9" s="81"/>
      <c r="X9" s="81"/>
    </row>
    <row r="10">
      <c r="B10" s="35"/>
      <c r="C10" s="89">
        <v>45518.0</v>
      </c>
      <c r="D10" s="90">
        <v>100.0</v>
      </c>
      <c r="E10" s="90">
        <v>100.0</v>
      </c>
      <c r="F10" s="91">
        <f t="shared" si="1"/>
        <v>100</v>
      </c>
      <c r="H10" s="81"/>
      <c r="I10" s="81"/>
      <c r="J10" s="81"/>
      <c r="K10" s="81"/>
      <c r="L10" s="81"/>
      <c r="M10" s="81"/>
      <c r="N10" s="81"/>
      <c r="O10" s="81"/>
      <c r="P10" s="81"/>
      <c r="Q10" s="81"/>
      <c r="R10" s="81"/>
      <c r="S10" s="81"/>
      <c r="T10" s="81"/>
      <c r="U10" s="81"/>
      <c r="V10" s="81"/>
      <c r="W10" s="81"/>
      <c r="X10" s="81"/>
    </row>
    <row r="11">
      <c r="B11" s="35"/>
      <c r="C11" s="89">
        <v>45519.0</v>
      </c>
      <c r="D11" s="90">
        <v>100.0</v>
      </c>
      <c r="E11" s="90">
        <v>100.0</v>
      </c>
      <c r="F11" s="91">
        <f>IFERROR(AVERAGE(D11:E11), "")</f>
        <v>100</v>
      </c>
    </row>
    <row r="12">
      <c r="B12" s="35"/>
      <c r="C12" s="89">
        <v>45520.0</v>
      </c>
      <c r="D12" s="90">
        <v>98.0</v>
      </c>
      <c r="E12" s="90">
        <v>98.0</v>
      </c>
      <c r="F12" s="91">
        <f t="shared" ref="F12:F49" si="2">IFERROR(AVERAGE(D12:E12), NA())</f>
        <v>98</v>
      </c>
    </row>
    <row r="13">
      <c r="B13" s="35"/>
      <c r="C13" s="89">
        <v>45521.0</v>
      </c>
      <c r="D13" s="90">
        <v>77.0</v>
      </c>
      <c r="E13" s="90">
        <v>95.0</v>
      </c>
      <c r="F13" s="91">
        <f t="shared" si="2"/>
        <v>86</v>
      </c>
    </row>
    <row r="14">
      <c r="B14" s="40"/>
      <c r="C14" s="89">
        <v>45522.0</v>
      </c>
      <c r="D14" s="90">
        <v>82.0</v>
      </c>
      <c r="E14" s="90">
        <v>100.0</v>
      </c>
      <c r="F14" s="91">
        <f t="shared" si="2"/>
        <v>91</v>
      </c>
    </row>
    <row r="15">
      <c r="B15" s="41" t="s">
        <v>21</v>
      </c>
      <c r="C15" s="89">
        <v>45523.0</v>
      </c>
      <c r="D15" s="90">
        <v>100.0</v>
      </c>
      <c r="E15" s="90">
        <v>89.0</v>
      </c>
      <c r="F15" s="91">
        <f t="shared" si="2"/>
        <v>94.5</v>
      </c>
    </row>
    <row r="16">
      <c r="B16" s="35"/>
      <c r="C16" s="89">
        <v>45524.0</v>
      </c>
      <c r="D16" s="90">
        <v>100.0</v>
      </c>
      <c r="E16" s="90">
        <v>78.0</v>
      </c>
      <c r="F16" s="91">
        <f t="shared" si="2"/>
        <v>89</v>
      </c>
    </row>
    <row r="17">
      <c r="B17" s="35"/>
      <c r="C17" s="89">
        <v>45525.0</v>
      </c>
      <c r="D17" s="90">
        <v>100.0</v>
      </c>
      <c r="E17" s="90">
        <v>100.0</v>
      </c>
      <c r="F17" s="91">
        <f t="shared" si="2"/>
        <v>100</v>
      </c>
    </row>
    <row r="18">
      <c r="B18" s="35"/>
      <c r="C18" s="89">
        <v>45526.0</v>
      </c>
      <c r="D18" s="90">
        <v>99.0</v>
      </c>
      <c r="E18" s="90">
        <v>99.0</v>
      </c>
      <c r="F18" s="91">
        <f t="shared" si="2"/>
        <v>99</v>
      </c>
    </row>
    <row r="19">
      <c r="B19" s="35"/>
      <c r="C19" s="89">
        <v>45527.0</v>
      </c>
      <c r="D19" s="90">
        <v>100.0</v>
      </c>
      <c r="E19" s="90">
        <v>100.0</v>
      </c>
      <c r="F19" s="91">
        <f t="shared" si="2"/>
        <v>100</v>
      </c>
    </row>
    <row r="20">
      <c r="B20" s="35"/>
      <c r="C20" s="89">
        <v>45528.0</v>
      </c>
      <c r="D20" s="90">
        <v>100.0</v>
      </c>
      <c r="E20" s="90">
        <v>100.0</v>
      </c>
      <c r="F20" s="91">
        <f t="shared" si="2"/>
        <v>100</v>
      </c>
    </row>
    <row r="21">
      <c r="B21" s="40"/>
      <c r="C21" s="89">
        <v>45529.0</v>
      </c>
      <c r="D21" s="90">
        <v>98.0</v>
      </c>
      <c r="E21" s="90">
        <v>98.0</v>
      </c>
      <c r="F21" s="91">
        <f t="shared" si="2"/>
        <v>98</v>
      </c>
    </row>
    <row r="22">
      <c r="B22" s="42" t="s">
        <v>22</v>
      </c>
      <c r="C22" s="89">
        <v>45530.0</v>
      </c>
      <c r="D22" s="90">
        <v>77.0</v>
      </c>
      <c r="E22" s="90">
        <v>95.0</v>
      </c>
      <c r="F22" s="91">
        <f t="shared" si="2"/>
        <v>86</v>
      </c>
    </row>
    <row r="23">
      <c r="B23" s="35"/>
      <c r="C23" s="89">
        <v>45531.0</v>
      </c>
      <c r="D23" s="90">
        <v>82.0</v>
      </c>
      <c r="E23" s="90">
        <v>100.0</v>
      </c>
      <c r="F23" s="91">
        <f t="shared" si="2"/>
        <v>91</v>
      </c>
    </row>
    <row r="24">
      <c r="B24" s="35"/>
      <c r="C24" s="89">
        <v>45532.0</v>
      </c>
      <c r="D24" s="90">
        <v>100.0</v>
      </c>
      <c r="E24" s="90">
        <v>89.0</v>
      </c>
      <c r="F24" s="91">
        <f t="shared" si="2"/>
        <v>94.5</v>
      </c>
    </row>
    <row r="25">
      <c r="B25" s="35"/>
      <c r="C25" s="89">
        <v>45533.0</v>
      </c>
      <c r="D25" s="90">
        <v>100.0</v>
      </c>
      <c r="E25" s="90">
        <v>78.0</v>
      </c>
      <c r="F25" s="91">
        <f t="shared" si="2"/>
        <v>89</v>
      </c>
    </row>
    <row r="26">
      <c r="B26" s="35"/>
      <c r="C26" s="89">
        <v>45534.0</v>
      </c>
      <c r="D26" s="90">
        <v>100.0</v>
      </c>
      <c r="E26" s="90">
        <v>100.0</v>
      </c>
      <c r="F26" s="91">
        <f t="shared" si="2"/>
        <v>100</v>
      </c>
    </row>
    <row r="27">
      <c r="B27" s="35"/>
      <c r="C27" s="89">
        <v>45535.0</v>
      </c>
      <c r="D27" s="90">
        <v>100.0</v>
      </c>
      <c r="E27" s="90">
        <v>100.0</v>
      </c>
      <c r="F27" s="91">
        <f t="shared" si="2"/>
        <v>100</v>
      </c>
    </row>
    <row r="28">
      <c r="B28" s="40"/>
      <c r="C28" s="89">
        <v>45536.0</v>
      </c>
      <c r="D28" s="90">
        <v>100.0</v>
      </c>
      <c r="E28" s="90">
        <v>100.0</v>
      </c>
      <c r="F28" s="91">
        <f t="shared" si="2"/>
        <v>100</v>
      </c>
      <c r="S28" s="64"/>
      <c r="T28" s="81"/>
      <c r="U28" s="87"/>
      <c r="X28" s="87"/>
      <c r="AA28" s="87"/>
      <c r="AD28" s="87"/>
      <c r="AG28" s="87"/>
      <c r="AJ28" s="87"/>
      <c r="AM28" s="87"/>
    </row>
    <row r="29">
      <c r="B29" s="43" t="s">
        <v>23</v>
      </c>
      <c r="C29" s="62"/>
      <c r="D29" s="92"/>
      <c r="E29" s="92"/>
      <c r="F29" s="91" t="str">
        <f t="shared" si="2"/>
        <v>#N/A</v>
      </c>
      <c r="T29" s="81"/>
      <c r="U29" s="85"/>
      <c r="V29" s="87"/>
      <c r="W29" s="87"/>
      <c r="X29" s="85"/>
      <c r="Y29" s="87"/>
      <c r="Z29" s="87"/>
      <c r="AA29" s="85"/>
      <c r="AB29" s="87"/>
      <c r="AC29" s="87"/>
      <c r="AD29" s="85"/>
      <c r="AE29" s="87"/>
      <c r="AF29" s="87"/>
      <c r="AG29" s="85"/>
      <c r="AH29" s="87"/>
      <c r="AI29" s="87"/>
      <c r="AJ29" s="85"/>
      <c r="AK29" s="87"/>
      <c r="AL29" s="87"/>
      <c r="AM29" s="85"/>
      <c r="AN29" s="87"/>
      <c r="AO29" s="87"/>
    </row>
    <row r="30">
      <c r="B30" s="35"/>
      <c r="C30" s="62"/>
      <c r="D30" s="92"/>
      <c r="E30" s="92"/>
      <c r="F30" s="91" t="str">
        <f t="shared" si="2"/>
        <v>#N/A</v>
      </c>
      <c r="S30" s="9"/>
      <c r="T30" s="93"/>
      <c r="U30" s="94"/>
      <c r="V30" s="94"/>
      <c r="W30" s="94"/>
      <c r="X30" s="94"/>
      <c r="Y30" s="94"/>
      <c r="Z30" s="94"/>
      <c r="AA30" s="94"/>
      <c r="AB30" s="94"/>
      <c r="AC30" s="94"/>
      <c r="AD30" s="94"/>
      <c r="AE30" s="94"/>
      <c r="AF30" s="94"/>
      <c r="AG30" s="94"/>
      <c r="AH30" s="94"/>
      <c r="AI30" s="94"/>
      <c r="AJ30" s="94"/>
      <c r="AK30" s="94"/>
      <c r="AL30" s="94"/>
      <c r="AM30" s="81"/>
      <c r="AN30" s="81"/>
      <c r="AO30" s="81"/>
    </row>
    <row r="31">
      <c r="B31" s="35"/>
      <c r="C31" s="62"/>
      <c r="D31" s="92"/>
      <c r="E31" s="92"/>
      <c r="F31" s="91" t="str">
        <f t="shared" si="2"/>
        <v>#N/A</v>
      </c>
      <c r="S31" s="9"/>
      <c r="T31" s="93"/>
      <c r="U31" s="94"/>
      <c r="V31" s="94"/>
      <c r="W31" s="94"/>
      <c r="X31" s="94"/>
      <c r="Y31" s="94"/>
      <c r="Z31" s="94"/>
      <c r="AA31" s="94"/>
      <c r="AB31" s="94"/>
      <c r="AC31" s="94"/>
      <c r="AD31" s="94"/>
      <c r="AE31" s="94"/>
      <c r="AF31" s="94"/>
      <c r="AG31" s="94"/>
      <c r="AH31" s="94"/>
      <c r="AI31" s="94"/>
      <c r="AJ31" s="94"/>
      <c r="AK31" s="94"/>
      <c r="AL31" s="94"/>
      <c r="AM31" s="81"/>
      <c r="AN31" s="81"/>
      <c r="AO31" s="81"/>
    </row>
    <row r="32">
      <c r="B32" s="35"/>
      <c r="C32" s="62"/>
      <c r="D32" s="92"/>
      <c r="E32" s="92"/>
      <c r="F32" s="91" t="str">
        <f t="shared" si="2"/>
        <v>#N/A</v>
      </c>
      <c r="S32" s="9"/>
      <c r="T32" s="93"/>
      <c r="U32" s="94"/>
      <c r="V32" s="94"/>
      <c r="W32" s="94"/>
      <c r="X32" s="94"/>
      <c r="Y32" s="94"/>
      <c r="Z32" s="94"/>
      <c r="AA32" s="94"/>
      <c r="AB32" s="94"/>
      <c r="AC32" s="94"/>
      <c r="AD32" s="94"/>
      <c r="AE32" s="94"/>
      <c r="AF32" s="94"/>
      <c r="AG32" s="94"/>
      <c r="AH32" s="94"/>
      <c r="AI32" s="94"/>
      <c r="AJ32" s="94"/>
      <c r="AK32" s="94"/>
      <c r="AL32" s="94"/>
      <c r="AM32" s="81"/>
      <c r="AN32" s="81"/>
      <c r="AO32" s="81"/>
    </row>
    <row r="33">
      <c r="B33" s="35"/>
      <c r="C33" s="62"/>
      <c r="D33" s="92"/>
      <c r="E33" s="92"/>
      <c r="F33" s="91" t="str">
        <f t="shared" si="2"/>
        <v>#N/A</v>
      </c>
      <c r="S33" s="9"/>
      <c r="T33" s="93"/>
      <c r="U33" s="94"/>
      <c r="V33" s="94"/>
      <c r="W33" s="94"/>
      <c r="X33" s="94"/>
      <c r="Y33" s="94"/>
      <c r="Z33" s="94"/>
      <c r="AA33" s="94"/>
      <c r="AB33" s="94"/>
      <c r="AC33" s="94"/>
      <c r="AD33" s="94"/>
      <c r="AE33" s="94"/>
      <c r="AF33" s="94"/>
      <c r="AG33" s="94"/>
      <c r="AH33" s="94"/>
      <c r="AI33" s="94"/>
      <c r="AJ33" s="94"/>
      <c r="AK33" s="94"/>
      <c r="AL33" s="94"/>
      <c r="AM33" s="81"/>
      <c r="AN33" s="81"/>
      <c r="AO33" s="81"/>
    </row>
    <row r="34">
      <c r="B34" s="35"/>
      <c r="C34" s="62"/>
      <c r="D34" s="92"/>
      <c r="E34" s="92"/>
      <c r="F34" s="91" t="str">
        <f t="shared" si="2"/>
        <v>#N/A</v>
      </c>
      <c r="S34" s="9"/>
      <c r="T34" s="93"/>
      <c r="U34" s="94"/>
      <c r="V34" s="94"/>
      <c r="W34" s="94"/>
      <c r="X34" s="94"/>
      <c r="Y34" s="94"/>
      <c r="Z34" s="94"/>
      <c r="AA34" s="94"/>
      <c r="AB34" s="94"/>
      <c r="AC34" s="94"/>
      <c r="AD34" s="94"/>
      <c r="AE34" s="94"/>
      <c r="AF34" s="94"/>
      <c r="AG34" s="94"/>
      <c r="AH34" s="94"/>
      <c r="AI34" s="94"/>
      <c r="AJ34" s="94"/>
      <c r="AK34" s="94"/>
      <c r="AL34" s="94"/>
      <c r="AM34" s="81"/>
      <c r="AN34" s="81"/>
      <c r="AO34" s="81"/>
    </row>
    <row r="35">
      <c r="B35" s="40"/>
      <c r="C35" s="62"/>
      <c r="D35" s="92"/>
      <c r="E35" s="92"/>
      <c r="F35" s="91" t="str">
        <f t="shared" si="2"/>
        <v>#N/A</v>
      </c>
      <c r="S35" s="9"/>
      <c r="T35" s="93"/>
      <c r="U35" s="94"/>
      <c r="V35" s="94"/>
      <c r="W35" s="94"/>
      <c r="X35" s="94"/>
      <c r="Y35" s="94"/>
      <c r="Z35" s="94"/>
      <c r="AA35" s="94"/>
      <c r="AB35" s="94"/>
      <c r="AC35" s="94"/>
      <c r="AD35" s="94"/>
      <c r="AE35" s="94"/>
      <c r="AF35" s="94"/>
      <c r="AG35" s="94"/>
      <c r="AH35" s="94"/>
      <c r="AI35" s="94"/>
      <c r="AJ35" s="94"/>
      <c r="AK35" s="94"/>
      <c r="AL35" s="94"/>
      <c r="AM35" s="81"/>
      <c r="AN35" s="81"/>
      <c r="AO35" s="81"/>
    </row>
    <row r="36">
      <c r="B36" s="45" t="s">
        <v>24</v>
      </c>
      <c r="C36" s="62"/>
      <c r="D36" s="92"/>
      <c r="E36" s="92"/>
      <c r="F36" s="91" t="str">
        <f t="shared" si="2"/>
        <v>#N/A</v>
      </c>
    </row>
    <row r="37">
      <c r="B37" s="35"/>
      <c r="C37" s="62"/>
      <c r="D37" s="92"/>
      <c r="E37" s="92"/>
      <c r="F37" s="91" t="str">
        <f t="shared" si="2"/>
        <v>#N/A</v>
      </c>
    </row>
    <row r="38">
      <c r="B38" s="35"/>
      <c r="C38" s="62"/>
      <c r="D38" s="92"/>
      <c r="E38" s="92"/>
      <c r="F38" s="91" t="str">
        <f t="shared" si="2"/>
        <v>#N/A</v>
      </c>
    </row>
    <row r="39">
      <c r="B39" s="35"/>
      <c r="C39" s="62"/>
      <c r="D39" s="92"/>
      <c r="E39" s="92"/>
      <c r="F39" s="91" t="str">
        <f t="shared" si="2"/>
        <v>#N/A</v>
      </c>
    </row>
    <row r="40">
      <c r="B40" s="35"/>
      <c r="C40" s="62"/>
      <c r="D40" s="92"/>
      <c r="E40" s="92"/>
      <c r="F40" s="91" t="str">
        <f t="shared" si="2"/>
        <v>#N/A</v>
      </c>
    </row>
    <row r="41">
      <c r="B41" s="35"/>
      <c r="C41" s="62"/>
      <c r="D41" s="92"/>
      <c r="E41" s="92"/>
      <c r="F41" s="91" t="str">
        <f t="shared" si="2"/>
        <v>#N/A</v>
      </c>
    </row>
    <row r="42">
      <c r="B42" s="40"/>
      <c r="C42" s="62"/>
      <c r="D42" s="92"/>
      <c r="E42" s="92"/>
      <c r="F42" s="91" t="str">
        <f t="shared" si="2"/>
        <v>#N/A</v>
      </c>
    </row>
    <row r="43">
      <c r="B43" s="46" t="s">
        <v>25</v>
      </c>
      <c r="C43" s="62"/>
      <c r="D43" s="92"/>
      <c r="E43" s="92"/>
      <c r="F43" s="91" t="str">
        <f t="shared" si="2"/>
        <v>#N/A</v>
      </c>
    </row>
    <row r="44">
      <c r="B44" s="35"/>
      <c r="C44" s="62"/>
      <c r="D44" s="92"/>
      <c r="E44" s="92"/>
      <c r="F44" s="91" t="str">
        <f t="shared" si="2"/>
        <v>#N/A</v>
      </c>
    </row>
    <row r="45">
      <c r="B45" s="35"/>
      <c r="C45" s="62"/>
      <c r="D45" s="92"/>
      <c r="E45" s="92"/>
      <c r="F45" s="91" t="str">
        <f t="shared" si="2"/>
        <v>#N/A</v>
      </c>
    </row>
    <row r="46">
      <c r="B46" s="35"/>
      <c r="C46" s="62"/>
      <c r="D46" s="92"/>
      <c r="E46" s="92"/>
      <c r="F46" s="91" t="str">
        <f t="shared" si="2"/>
        <v>#N/A</v>
      </c>
    </row>
    <row r="47">
      <c r="B47" s="35"/>
      <c r="C47" s="62"/>
      <c r="D47" s="92"/>
      <c r="E47" s="92"/>
      <c r="F47" s="91" t="str">
        <f t="shared" si="2"/>
        <v>#N/A</v>
      </c>
    </row>
    <row r="48">
      <c r="B48" s="35"/>
      <c r="C48" s="62"/>
      <c r="D48" s="92"/>
      <c r="E48" s="92"/>
      <c r="F48" s="91" t="str">
        <f t="shared" si="2"/>
        <v>#N/A</v>
      </c>
    </row>
    <row r="49">
      <c r="B49" s="40"/>
      <c r="C49" s="62"/>
      <c r="D49" s="92"/>
      <c r="E49" s="92"/>
      <c r="F49" s="91" t="str">
        <f t="shared" si="2"/>
        <v>#N/A</v>
      </c>
    </row>
  </sheetData>
  <mergeCells count="15">
    <mergeCell ref="AA28:AC28"/>
    <mergeCell ref="AD28:AF28"/>
    <mergeCell ref="AG28:AI28"/>
    <mergeCell ref="AJ28:AL28"/>
    <mergeCell ref="AM28:AO28"/>
    <mergeCell ref="B29:B35"/>
    <mergeCell ref="B36:B42"/>
    <mergeCell ref="B43:B49"/>
    <mergeCell ref="C2:F2"/>
    <mergeCell ref="C3:F3"/>
    <mergeCell ref="B8:B14"/>
    <mergeCell ref="B15:B21"/>
    <mergeCell ref="B22:B28"/>
    <mergeCell ref="U28:W28"/>
    <mergeCell ref="X28:Z2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C2" s="47" t="s">
        <v>85</v>
      </c>
      <c r="D2" s="6"/>
      <c r="E2" s="6"/>
      <c r="F2" s="3"/>
    </row>
    <row r="3" ht="49.5" customHeight="1">
      <c r="C3" s="95" t="s">
        <v>86</v>
      </c>
      <c r="D3" s="6"/>
      <c r="E3" s="6"/>
      <c r="F3" s="3"/>
    </row>
    <row r="7">
      <c r="B7" s="54" t="s">
        <v>81</v>
      </c>
      <c r="C7" s="54" t="s">
        <v>11</v>
      </c>
      <c r="D7" s="54" t="s">
        <v>87</v>
      </c>
      <c r="E7" s="64"/>
      <c r="F7" s="64"/>
    </row>
    <row r="8">
      <c r="B8" s="49" t="s">
        <v>16</v>
      </c>
      <c r="C8" s="89">
        <f t="array" ref="C8:C28">IF(OR('Service Overview'!D6="", 'Service Overview'!D7=""), "", 'Service Overview'!D6 + SEQUENCE('Service Overview'!D7 - 'Service Overview'!D6 + 1, 1, 0))
</f>
        <v>45516</v>
      </c>
      <c r="D8" s="90">
        <v>5.0</v>
      </c>
      <c r="E8" s="69"/>
      <c r="F8" s="69"/>
    </row>
    <row r="9">
      <c r="B9" s="35"/>
      <c r="C9" s="89">
        <v>45517.0</v>
      </c>
      <c r="D9" s="90">
        <v>4.0</v>
      </c>
      <c r="E9" s="96"/>
      <c r="F9" s="69"/>
    </row>
    <row r="10">
      <c r="B10" s="35"/>
      <c r="C10" s="89">
        <v>45518.0</v>
      </c>
      <c r="D10" s="90">
        <v>3.0</v>
      </c>
      <c r="E10" s="96"/>
      <c r="F10" s="69"/>
    </row>
    <row r="11">
      <c r="B11" s="35"/>
      <c r="C11" s="89">
        <v>45519.0</v>
      </c>
      <c r="D11" s="90">
        <v>4.0</v>
      </c>
      <c r="E11" s="96"/>
      <c r="F11" s="69"/>
    </row>
    <row r="12">
      <c r="B12" s="35"/>
      <c r="C12" s="89">
        <v>45520.0</v>
      </c>
      <c r="D12" s="90">
        <v>5.0</v>
      </c>
      <c r="E12" s="96"/>
      <c r="F12" s="69"/>
    </row>
    <row r="13">
      <c r="B13" s="35"/>
      <c r="C13" s="89">
        <v>45521.0</v>
      </c>
      <c r="D13" s="90">
        <v>4.0</v>
      </c>
      <c r="E13" s="96"/>
      <c r="F13" s="69"/>
    </row>
    <row r="14">
      <c r="B14" s="40"/>
      <c r="C14" s="89">
        <v>45522.0</v>
      </c>
      <c r="D14" s="90">
        <v>4.0</v>
      </c>
      <c r="E14" s="96"/>
      <c r="F14" s="69"/>
    </row>
    <row r="15">
      <c r="B15" s="41" t="s">
        <v>21</v>
      </c>
      <c r="C15" s="89">
        <v>45523.0</v>
      </c>
      <c r="D15" s="90">
        <v>4.0</v>
      </c>
      <c r="E15" s="96"/>
      <c r="F15" s="69"/>
    </row>
    <row r="16">
      <c r="B16" s="35"/>
      <c r="C16" s="89">
        <v>45524.0</v>
      </c>
      <c r="D16" s="90">
        <v>4.0</v>
      </c>
      <c r="E16" s="96"/>
      <c r="F16" s="69"/>
    </row>
    <row r="17">
      <c r="B17" s="35"/>
      <c r="C17" s="89">
        <v>45525.0</v>
      </c>
      <c r="D17" s="90">
        <v>3.0</v>
      </c>
      <c r="E17" s="96"/>
      <c r="F17" s="69"/>
    </row>
    <row r="18">
      <c r="B18" s="35"/>
      <c r="C18" s="89">
        <v>45526.0</v>
      </c>
      <c r="D18" s="90">
        <v>5.0</v>
      </c>
      <c r="E18" s="96"/>
      <c r="F18" s="69"/>
    </row>
    <row r="19">
      <c r="B19" s="35"/>
      <c r="C19" s="89">
        <v>45527.0</v>
      </c>
      <c r="D19" s="90">
        <v>5.0</v>
      </c>
      <c r="E19" s="96"/>
      <c r="F19" s="69"/>
    </row>
    <row r="20">
      <c r="B20" s="35"/>
      <c r="C20" s="89">
        <v>45528.0</v>
      </c>
      <c r="D20" s="90">
        <v>4.0</v>
      </c>
      <c r="E20" s="96"/>
      <c r="F20" s="69"/>
    </row>
    <row r="21">
      <c r="B21" s="40"/>
      <c r="C21" s="89">
        <v>45529.0</v>
      </c>
      <c r="D21" s="90">
        <v>3.0</v>
      </c>
      <c r="E21" s="96"/>
      <c r="F21" s="69"/>
    </row>
    <row r="22">
      <c r="B22" s="42" t="s">
        <v>22</v>
      </c>
      <c r="C22" s="89">
        <v>45530.0</v>
      </c>
      <c r="D22" s="90">
        <v>4.0</v>
      </c>
      <c r="E22" s="96"/>
      <c r="F22" s="69"/>
    </row>
    <row r="23">
      <c r="B23" s="35"/>
      <c r="C23" s="89">
        <v>45531.0</v>
      </c>
      <c r="D23" s="90">
        <v>5.0</v>
      </c>
      <c r="E23" s="96"/>
      <c r="F23" s="69"/>
    </row>
    <row r="24">
      <c r="B24" s="35"/>
      <c r="C24" s="89">
        <v>45532.0</v>
      </c>
      <c r="D24" s="90">
        <v>5.0</v>
      </c>
      <c r="E24" s="96"/>
      <c r="F24" s="69"/>
    </row>
    <row r="25">
      <c r="B25" s="35"/>
      <c r="C25" s="89">
        <v>45533.0</v>
      </c>
      <c r="D25" s="90">
        <v>5.0</v>
      </c>
      <c r="E25" s="96"/>
      <c r="F25" s="69"/>
    </row>
    <row r="26">
      <c r="B26" s="35"/>
      <c r="C26" s="89">
        <v>45534.0</v>
      </c>
      <c r="D26" s="90">
        <v>5.0</v>
      </c>
      <c r="E26" s="96"/>
      <c r="F26" s="69"/>
    </row>
    <row r="27">
      <c r="B27" s="35"/>
      <c r="C27" s="89">
        <v>45535.0</v>
      </c>
      <c r="D27" s="90">
        <v>5.0</v>
      </c>
      <c r="E27" s="96"/>
      <c r="F27" s="69"/>
    </row>
    <row r="28">
      <c r="B28" s="40"/>
      <c r="C28" s="89">
        <v>45536.0</v>
      </c>
      <c r="D28" s="90">
        <v>5.0</v>
      </c>
      <c r="E28" s="96"/>
      <c r="F28" s="69"/>
    </row>
    <row r="29">
      <c r="B29" s="43" t="s">
        <v>23</v>
      </c>
      <c r="C29" s="62"/>
      <c r="D29" s="92"/>
      <c r="E29" s="96"/>
      <c r="F29" s="69"/>
    </row>
    <row r="30">
      <c r="B30" s="35"/>
      <c r="C30" s="62"/>
      <c r="D30" s="92"/>
      <c r="E30" s="96"/>
      <c r="F30" s="69"/>
    </row>
    <row r="31">
      <c r="B31" s="35"/>
      <c r="C31" s="62"/>
      <c r="D31" s="92"/>
      <c r="E31" s="96"/>
      <c r="F31" s="69"/>
    </row>
    <row r="32">
      <c r="B32" s="35"/>
      <c r="C32" s="62"/>
      <c r="D32" s="92"/>
      <c r="E32" s="96"/>
      <c r="F32" s="69"/>
    </row>
    <row r="33">
      <c r="B33" s="35"/>
      <c r="C33" s="62"/>
      <c r="D33" s="92"/>
      <c r="E33" s="96"/>
      <c r="F33" s="69"/>
    </row>
    <row r="34">
      <c r="B34" s="35"/>
      <c r="C34" s="62"/>
      <c r="D34" s="92"/>
      <c r="E34" s="96"/>
      <c r="F34" s="69"/>
    </row>
    <row r="35">
      <c r="B35" s="40"/>
      <c r="C35" s="62"/>
      <c r="D35" s="92"/>
      <c r="E35" s="96"/>
      <c r="F35" s="69"/>
    </row>
    <row r="36">
      <c r="B36" s="45" t="s">
        <v>24</v>
      </c>
      <c r="C36" s="62"/>
      <c r="D36" s="92"/>
      <c r="E36" s="96"/>
      <c r="F36" s="69"/>
    </row>
    <row r="37">
      <c r="B37" s="35"/>
      <c r="C37" s="62"/>
      <c r="D37" s="92"/>
      <c r="E37" s="96"/>
      <c r="F37" s="69"/>
    </row>
    <row r="38">
      <c r="B38" s="35"/>
      <c r="C38" s="62"/>
      <c r="D38" s="92"/>
      <c r="E38" s="96"/>
      <c r="F38" s="69"/>
    </row>
    <row r="39">
      <c r="B39" s="35"/>
      <c r="C39" s="62"/>
      <c r="D39" s="92"/>
      <c r="E39" s="96"/>
      <c r="F39" s="69"/>
    </row>
    <row r="40">
      <c r="B40" s="35"/>
      <c r="C40" s="62"/>
      <c r="D40" s="92"/>
      <c r="E40" s="96"/>
      <c r="F40" s="69"/>
    </row>
    <row r="41">
      <c r="B41" s="35"/>
      <c r="C41" s="62"/>
      <c r="D41" s="92"/>
      <c r="E41" s="96"/>
      <c r="F41" s="69"/>
    </row>
    <row r="42">
      <c r="B42" s="40"/>
      <c r="C42" s="62"/>
      <c r="D42" s="92"/>
      <c r="E42" s="96"/>
      <c r="F42" s="69"/>
    </row>
    <row r="43">
      <c r="B43" s="46" t="s">
        <v>25</v>
      </c>
      <c r="C43" s="62"/>
      <c r="D43" s="92"/>
      <c r="E43" s="96"/>
      <c r="F43" s="69"/>
    </row>
    <row r="44">
      <c r="B44" s="35"/>
      <c r="C44" s="62"/>
      <c r="D44" s="92"/>
      <c r="E44" s="96"/>
      <c r="F44" s="69"/>
    </row>
    <row r="45">
      <c r="B45" s="35"/>
      <c r="C45" s="62"/>
      <c r="D45" s="92"/>
      <c r="E45" s="96"/>
      <c r="F45" s="69"/>
    </row>
    <row r="46">
      <c r="B46" s="35"/>
      <c r="C46" s="62"/>
      <c r="D46" s="92"/>
      <c r="E46" s="96"/>
      <c r="F46" s="69"/>
    </row>
    <row r="47">
      <c r="B47" s="35"/>
      <c r="C47" s="62"/>
      <c r="D47" s="92"/>
      <c r="E47" s="96"/>
      <c r="F47" s="69"/>
    </row>
    <row r="48">
      <c r="B48" s="35"/>
      <c r="C48" s="62"/>
      <c r="D48" s="92"/>
      <c r="E48" s="96"/>
      <c r="F48" s="69"/>
    </row>
    <row r="49">
      <c r="B49" s="40"/>
      <c r="C49" s="62"/>
      <c r="D49" s="92"/>
      <c r="E49" s="96"/>
      <c r="F49" s="69"/>
    </row>
  </sheetData>
  <mergeCells count="8">
    <mergeCell ref="C2:F2"/>
    <mergeCell ref="C3:F3"/>
    <mergeCell ref="B8:B14"/>
    <mergeCell ref="B15:B21"/>
    <mergeCell ref="B22:B28"/>
    <mergeCell ref="B29:B35"/>
    <mergeCell ref="B36:B42"/>
    <mergeCell ref="B43:B4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C2" s="47" t="s">
        <v>88</v>
      </c>
      <c r="D2" s="6"/>
      <c r="E2" s="6"/>
      <c r="F2" s="3"/>
    </row>
    <row r="3" ht="49.5" customHeight="1">
      <c r="C3" s="95" t="s">
        <v>89</v>
      </c>
      <c r="D3" s="6"/>
      <c r="E3" s="6"/>
      <c r="F3" s="3"/>
    </row>
    <row r="7">
      <c r="B7" s="54" t="s">
        <v>81</v>
      </c>
      <c r="C7" s="54" t="s">
        <v>11</v>
      </c>
      <c r="D7" s="54" t="s">
        <v>87</v>
      </c>
      <c r="E7" s="64"/>
      <c r="F7" s="64"/>
    </row>
    <row r="8">
      <c r="B8" s="49" t="s">
        <v>16</v>
      </c>
      <c r="C8" s="89">
        <f t="array" ref="C8:C28">IF(OR('Service Overview'!D6="", 'Service Overview'!D7=""), "", 'Service Overview'!D6 + SEQUENCE('Service Overview'!D7 - 'Service Overview'!D6 + 1, 1, 0))
</f>
        <v>45516</v>
      </c>
      <c r="D8" s="90">
        <v>3.0</v>
      </c>
      <c r="E8" s="69"/>
      <c r="F8" s="69"/>
    </row>
    <row r="9">
      <c r="B9" s="35"/>
      <c r="C9" s="89">
        <v>45517.0</v>
      </c>
      <c r="D9" s="90">
        <v>4.0</v>
      </c>
      <c r="E9" s="96"/>
      <c r="F9" s="69"/>
    </row>
    <row r="10">
      <c r="B10" s="35"/>
      <c r="C10" s="89">
        <v>45518.0</v>
      </c>
      <c r="D10" s="90">
        <v>4.0</v>
      </c>
      <c r="E10" s="96"/>
      <c r="F10" s="69"/>
    </row>
    <row r="11">
      <c r="B11" s="35"/>
      <c r="C11" s="89">
        <v>45519.0</v>
      </c>
      <c r="D11" s="90">
        <v>5.0</v>
      </c>
      <c r="E11" s="96"/>
      <c r="F11" s="69"/>
    </row>
    <row r="12">
      <c r="B12" s="35"/>
      <c r="C12" s="89">
        <v>45520.0</v>
      </c>
      <c r="D12" s="90">
        <v>4.0</v>
      </c>
      <c r="E12" s="96"/>
      <c r="F12" s="69"/>
    </row>
    <row r="13">
      <c r="B13" s="35"/>
      <c r="C13" s="89">
        <v>45521.0</v>
      </c>
      <c r="D13" s="90">
        <v>3.0</v>
      </c>
      <c r="E13" s="96"/>
      <c r="F13" s="69"/>
    </row>
    <row r="14">
      <c r="B14" s="40"/>
      <c r="C14" s="89">
        <v>45522.0</v>
      </c>
      <c r="D14" s="90">
        <v>4.0</v>
      </c>
      <c r="E14" s="96"/>
      <c r="F14" s="69"/>
    </row>
    <row r="15">
      <c r="B15" s="41" t="s">
        <v>21</v>
      </c>
      <c r="C15" s="89">
        <v>45523.0</v>
      </c>
      <c r="D15" s="90">
        <v>5.0</v>
      </c>
      <c r="E15" s="96"/>
      <c r="F15" s="69"/>
    </row>
    <row r="16">
      <c r="B16" s="35"/>
      <c r="C16" s="89">
        <v>45524.0</v>
      </c>
      <c r="D16" s="90">
        <v>4.0</v>
      </c>
      <c r="E16" s="96"/>
      <c r="F16" s="69"/>
    </row>
    <row r="17">
      <c r="B17" s="35"/>
      <c r="C17" s="89">
        <v>45525.0</v>
      </c>
      <c r="D17" s="90">
        <v>4.0</v>
      </c>
      <c r="E17" s="96"/>
      <c r="F17" s="69"/>
    </row>
    <row r="18">
      <c r="B18" s="35"/>
      <c r="C18" s="89">
        <v>45526.0</v>
      </c>
      <c r="D18" s="90">
        <v>4.0</v>
      </c>
      <c r="E18" s="96"/>
      <c r="F18" s="69"/>
    </row>
    <row r="19">
      <c r="B19" s="35"/>
      <c r="C19" s="89">
        <v>45527.0</v>
      </c>
      <c r="D19" s="90">
        <v>4.0</v>
      </c>
      <c r="E19" s="96"/>
      <c r="F19" s="69"/>
    </row>
    <row r="20">
      <c r="B20" s="35"/>
      <c r="C20" s="89">
        <v>45528.0</v>
      </c>
      <c r="D20" s="90">
        <v>3.0</v>
      </c>
      <c r="E20" s="96"/>
      <c r="F20" s="69"/>
    </row>
    <row r="21">
      <c r="B21" s="40"/>
      <c r="C21" s="89">
        <v>45529.0</v>
      </c>
      <c r="D21" s="90">
        <v>5.0</v>
      </c>
      <c r="E21" s="96"/>
      <c r="F21" s="69"/>
    </row>
    <row r="22">
      <c r="B22" s="42" t="s">
        <v>22</v>
      </c>
      <c r="C22" s="89">
        <v>45530.0</v>
      </c>
      <c r="D22" s="90">
        <v>5.0</v>
      </c>
      <c r="E22" s="96"/>
      <c r="F22" s="69"/>
    </row>
    <row r="23">
      <c r="B23" s="35"/>
      <c r="C23" s="89">
        <v>45531.0</v>
      </c>
      <c r="D23" s="90">
        <v>4.0</v>
      </c>
      <c r="E23" s="96"/>
      <c r="F23" s="69"/>
    </row>
    <row r="24">
      <c r="B24" s="35"/>
      <c r="C24" s="89">
        <v>45532.0</v>
      </c>
      <c r="D24" s="90">
        <v>3.0</v>
      </c>
      <c r="E24" s="96"/>
      <c r="F24" s="69"/>
    </row>
    <row r="25">
      <c r="B25" s="35"/>
      <c r="C25" s="89">
        <v>45533.0</v>
      </c>
      <c r="D25" s="90">
        <v>4.0</v>
      </c>
      <c r="E25" s="96"/>
      <c r="F25" s="69"/>
    </row>
    <row r="26">
      <c r="B26" s="35"/>
      <c r="C26" s="89">
        <v>45534.0</v>
      </c>
      <c r="D26" s="90">
        <v>5.0</v>
      </c>
      <c r="E26" s="96"/>
      <c r="F26" s="69"/>
    </row>
    <row r="27">
      <c r="B27" s="35"/>
      <c r="C27" s="89">
        <v>45535.0</v>
      </c>
      <c r="D27" s="90">
        <v>5.0</v>
      </c>
      <c r="E27" s="96"/>
      <c r="F27" s="69"/>
    </row>
    <row r="28">
      <c r="B28" s="40"/>
      <c r="C28" s="89">
        <v>45536.0</v>
      </c>
      <c r="D28" s="90">
        <v>5.0</v>
      </c>
      <c r="E28" s="96"/>
      <c r="F28" s="69"/>
    </row>
    <row r="29">
      <c r="B29" s="43" t="s">
        <v>23</v>
      </c>
      <c r="C29" s="62"/>
      <c r="D29" s="90"/>
      <c r="E29" s="96"/>
      <c r="F29" s="69"/>
    </row>
    <row r="30">
      <c r="B30" s="35"/>
      <c r="C30" s="62"/>
      <c r="D30" s="90"/>
      <c r="E30" s="96"/>
      <c r="F30" s="69"/>
    </row>
    <row r="31">
      <c r="B31" s="35"/>
      <c r="C31" s="62"/>
      <c r="D31" s="90"/>
      <c r="E31" s="96"/>
      <c r="F31" s="69"/>
    </row>
    <row r="32">
      <c r="B32" s="35"/>
      <c r="C32" s="62"/>
      <c r="D32" s="92"/>
      <c r="E32" s="96"/>
      <c r="F32" s="69"/>
    </row>
    <row r="33">
      <c r="B33" s="35"/>
      <c r="C33" s="62"/>
      <c r="D33" s="92"/>
      <c r="E33" s="96"/>
      <c r="F33" s="69"/>
    </row>
    <row r="34">
      <c r="B34" s="35"/>
      <c r="C34" s="62"/>
      <c r="D34" s="92"/>
      <c r="E34" s="96"/>
      <c r="F34" s="69"/>
    </row>
    <row r="35">
      <c r="B35" s="40"/>
      <c r="C35" s="62"/>
      <c r="D35" s="92"/>
      <c r="E35" s="96"/>
      <c r="F35" s="69"/>
    </row>
    <row r="36">
      <c r="B36" s="45" t="s">
        <v>24</v>
      </c>
      <c r="C36" s="62"/>
      <c r="D36" s="92"/>
      <c r="E36" s="96"/>
      <c r="F36" s="69"/>
    </row>
    <row r="37">
      <c r="B37" s="35"/>
      <c r="C37" s="62"/>
      <c r="D37" s="92"/>
      <c r="E37" s="96"/>
      <c r="F37" s="69"/>
    </row>
    <row r="38">
      <c r="B38" s="35"/>
      <c r="C38" s="62"/>
      <c r="D38" s="92"/>
      <c r="E38" s="96"/>
      <c r="F38" s="69"/>
    </row>
    <row r="39">
      <c r="B39" s="35"/>
      <c r="C39" s="62"/>
      <c r="D39" s="92"/>
      <c r="E39" s="96"/>
      <c r="F39" s="69"/>
    </row>
    <row r="40">
      <c r="B40" s="35"/>
      <c r="C40" s="62"/>
      <c r="D40" s="92"/>
      <c r="E40" s="96"/>
      <c r="F40" s="69"/>
    </row>
    <row r="41">
      <c r="B41" s="35"/>
      <c r="C41" s="62"/>
      <c r="D41" s="92"/>
      <c r="E41" s="96"/>
      <c r="F41" s="69"/>
    </row>
    <row r="42">
      <c r="B42" s="40"/>
      <c r="C42" s="62"/>
      <c r="D42" s="92"/>
      <c r="E42" s="96"/>
      <c r="F42" s="69"/>
    </row>
    <row r="43">
      <c r="B43" s="46" t="s">
        <v>25</v>
      </c>
      <c r="C43" s="62"/>
      <c r="D43" s="92"/>
      <c r="E43" s="96"/>
      <c r="F43" s="69"/>
    </row>
    <row r="44">
      <c r="B44" s="35"/>
      <c r="C44" s="62"/>
      <c r="D44" s="92"/>
      <c r="E44" s="96"/>
      <c r="F44" s="69"/>
    </row>
    <row r="45">
      <c r="B45" s="35"/>
      <c r="C45" s="62"/>
      <c r="D45" s="92"/>
      <c r="E45" s="96"/>
      <c r="F45" s="69"/>
    </row>
    <row r="46">
      <c r="B46" s="35"/>
      <c r="C46" s="62"/>
      <c r="D46" s="92"/>
      <c r="E46" s="96"/>
      <c r="F46" s="69"/>
    </row>
    <row r="47">
      <c r="B47" s="35"/>
      <c r="C47" s="62"/>
      <c r="D47" s="92"/>
      <c r="E47" s="96"/>
      <c r="F47" s="69"/>
    </row>
    <row r="48">
      <c r="B48" s="35"/>
      <c r="C48" s="62"/>
      <c r="D48" s="92"/>
      <c r="E48" s="96"/>
      <c r="F48" s="69"/>
    </row>
    <row r="49">
      <c r="B49" s="40"/>
      <c r="C49" s="62"/>
      <c r="D49" s="92"/>
      <c r="E49" s="96"/>
      <c r="F49" s="69"/>
    </row>
  </sheetData>
  <mergeCells count="8">
    <mergeCell ref="C2:F2"/>
    <mergeCell ref="C3:F3"/>
    <mergeCell ref="B8:B14"/>
    <mergeCell ref="B15:B21"/>
    <mergeCell ref="B22:B28"/>
    <mergeCell ref="B29:B35"/>
    <mergeCell ref="B36:B42"/>
    <mergeCell ref="B43:B4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63"/>
    <col customWidth="1" min="8" max="8" width="23.13"/>
    <col customWidth="1" min="9" max="9" width="21.75"/>
    <col customWidth="1" min="10" max="10" width="6.75"/>
    <col customWidth="1" min="11" max="11" width="23.13"/>
    <col customWidth="1" min="12" max="12" width="5.38"/>
    <col customWidth="1" min="13" max="13" width="24.25"/>
  </cols>
  <sheetData>
    <row r="2">
      <c r="C2" s="47" t="s">
        <v>90</v>
      </c>
      <c r="D2" s="6"/>
      <c r="E2" s="6"/>
      <c r="F2" s="6"/>
      <c r="G2" s="6"/>
      <c r="H2" s="3"/>
    </row>
    <row r="3">
      <c r="C3" s="95" t="s">
        <v>91</v>
      </c>
      <c r="D3" s="6"/>
      <c r="E3" s="6"/>
      <c r="F3" s="6"/>
      <c r="G3" s="6"/>
      <c r="H3" s="3"/>
    </row>
    <row r="5" ht="14.25" customHeight="1"/>
    <row r="6" ht="24.75" customHeight="1">
      <c r="C6" s="97" t="s">
        <v>92</v>
      </c>
      <c r="D6" s="97" t="s">
        <v>37</v>
      </c>
      <c r="E6" s="97" t="s">
        <v>93</v>
      </c>
      <c r="F6" s="97" t="s">
        <v>94</v>
      </c>
      <c r="G6" s="97" t="s">
        <v>95</v>
      </c>
      <c r="H6" s="97" t="s">
        <v>96</v>
      </c>
      <c r="I6" s="98" t="s">
        <v>97</v>
      </c>
      <c r="K6" s="99" t="s">
        <v>98</v>
      </c>
      <c r="M6" s="99" t="s">
        <v>99</v>
      </c>
    </row>
    <row r="7">
      <c r="B7" s="100" t="s">
        <v>16</v>
      </c>
      <c r="C7" s="101" t="s">
        <v>100</v>
      </c>
      <c r="D7" s="102">
        <v>100.0</v>
      </c>
      <c r="E7" s="90" t="s">
        <v>101</v>
      </c>
      <c r="F7" s="90">
        <v>50.0</v>
      </c>
      <c r="G7" s="90">
        <v>51.0</v>
      </c>
      <c r="H7" s="103">
        <f t="shared" ref="H7:H90" si="1">IFERROR((G7 / F7), "0%")</f>
        <v>1.02</v>
      </c>
      <c r="I7" s="104">
        <f t="shared" ref="I7:I90" si="2">IFERROR((G7 / $D$7), "0%")</f>
        <v>0.51</v>
      </c>
      <c r="K7" s="105">
        <f>COUNTIF(H7:H90, "&gt;=100%")</f>
        <v>3</v>
      </c>
      <c r="M7" s="105">
        <f>COUNTIF(H7:H90, "&lt;100%")</f>
        <v>1</v>
      </c>
    </row>
    <row r="8">
      <c r="B8" s="35"/>
      <c r="C8" s="40"/>
      <c r="D8" s="40"/>
      <c r="E8" s="90" t="s">
        <v>102</v>
      </c>
      <c r="F8" s="90">
        <v>30.0</v>
      </c>
      <c r="G8" s="90">
        <v>27.0</v>
      </c>
      <c r="H8" s="103">
        <f t="shared" si="1"/>
        <v>0.9</v>
      </c>
      <c r="I8" s="104">
        <f t="shared" si="2"/>
        <v>0.27</v>
      </c>
    </row>
    <row r="9">
      <c r="B9" s="35"/>
      <c r="C9" s="101" t="s">
        <v>29</v>
      </c>
      <c r="D9" s="102">
        <v>92.0</v>
      </c>
      <c r="E9" s="90" t="s">
        <v>103</v>
      </c>
      <c r="F9" s="90">
        <v>20.0</v>
      </c>
      <c r="G9" s="90">
        <v>31.0</v>
      </c>
      <c r="H9" s="103">
        <f t="shared" si="1"/>
        <v>1.55</v>
      </c>
      <c r="I9" s="104">
        <f t="shared" si="2"/>
        <v>0.31</v>
      </c>
    </row>
    <row r="10">
      <c r="B10" s="35"/>
      <c r="C10" s="40"/>
      <c r="D10" s="40"/>
      <c r="E10" s="90" t="s">
        <v>104</v>
      </c>
      <c r="F10" s="90">
        <v>30.0</v>
      </c>
      <c r="G10" s="90">
        <v>31.0</v>
      </c>
      <c r="H10" s="103">
        <f t="shared" si="1"/>
        <v>1.033333333</v>
      </c>
      <c r="I10" s="104">
        <f t="shared" si="2"/>
        <v>0.31</v>
      </c>
      <c r="M10" s="9"/>
    </row>
    <row r="11">
      <c r="B11" s="35"/>
      <c r="C11" s="101" t="s">
        <v>30</v>
      </c>
      <c r="D11" s="106"/>
      <c r="E11" s="92"/>
      <c r="F11" s="92"/>
      <c r="G11" s="92"/>
      <c r="H11" s="103" t="str">
        <f t="shared" si="1"/>
        <v>0%</v>
      </c>
      <c r="I11" s="104">
        <f t="shared" si="2"/>
        <v>0</v>
      </c>
    </row>
    <row r="12">
      <c r="B12" s="35"/>
      <c r="C12" s="40"/>
      <c r="D12" s="40"/>
      <c r="E12" s="92"/>
      <c r="F12" s="92"/>
      <c r="G12" s="92"/>
      <c r="H12" s="103" t="str">
        <f t="shared" si="1"/>
        <v>0%</v>
      </c>
      <c r="I12" s="104">
        <f t="shared" si="2"/>
        <v>0</v>
      </c>
    </row>
    <row r="13">
      <c r="B13" s="35"/>
      <c r="C13" s="101" t="s">
        <v>105</v>
      </c>
      <c r="D13" s="106"/>
      <c r="E13" s="92"/>
      <c r="F13" s="92"/>
      <c r="G13" s="92"/>
      <c r="H13" s="103" t="str">
        <f t="shared" si="1"/>
        <v>0%</v>
      </c>
      <c r="I13" s="104">
        <f t="shared" si="2"/>
        <v>0</v>
      </c>
    </row>
    <row r="14">
      <c r="B14" s="35"/>
      <c r="C14" s="40"/>
      <c r="D14" s="40"/>
      <c r="E14" s="92"/>
      <c r="F14" s="92"/>
      <c r="G14" s="92"/>
      <c r="H14" s="103" t="str">
        <f t="shared" si="1"/>
        <v>0%</v>
      </c>
      <c r="I14" s="104">
        <f t="shared" si="2"/>
        <v>0</v>
      </c>
    </row>
    <row r="15">
      <c r="B15" s="35"/>
      <c r="C15" s="101" t="s">
        <v>32</v>
      </c>
      <c r="D15" s="106"/>
      <c r="E15" s="92"/>
      <c r="F15" s="92"/>
      <c r="G15" s="92"/>
      <c r="H15" s="103" t="str">
        <f t="shared" si="1"/>
        <v>0%</v>
      </c>
      <c r="I15" s="104">
        <f t="shared" si="2"/>
        <v>0</v>
      </c>
    </row>
    <row r="16">
      <c r="B16" s="35"/>
      <c r="C16" s="40"/>
      <c r="D16" s="40"/>
      <c r="E16" s="92"/>
      <c r="F16" s="92"/>
      <c r="G16" s="92"/>
      <c r="H16" s="103" t="str">
        <f t="shared" si="1"/>
        <v>0%</v>
      </c>
      <c r="I16" s="104">
        <f t="shared" si="2"/>
        <v>0</v>
      </c>
    </row>
    <row r="17">
      <c r="B17" s="35"/>
      <c r="C17" s="101" t="s">
        <v>33</v>
      </c>
      <c r="D17" s="106"/>
      <c r="E17" s="92"/>
      <c r="F17" s="92"/>
      <c r="G17" s="92"/>
      <c r="H17" s="103" t="str">
        <f t="shared" si="1"/>
        <v>0%</v>
      </c>
      <c r="I17" s="104">
        <f t="shared" si="2"/>
        <v>0</v>
      </c>
    </row>
    <row r="18">
      <c r="B18" s="35"/>
      <c r="C18" s="40"/>
      <c r="D18" s="40"/>
      <c r="E18" s="92"/>
      <c r="F18" s="92"/>
      <c r="G18" s="92"/>
      <c r="H18" s="103" t="str">
        <f t="shared" si="1"/>
        <v>0%</v>
      </c>
      <c r="I18" s="104">
        <f t="shared" si="2"/>
        <v>0</v>
      </c>
    </row>
    <row r="19">
      <c r="B19" s="35"/>
      <c r="C19" s="101" t="s">
        <v>106</v>
      </c>
      <c r="D19" s="106"/>
      <c r="E19" s="92"/>
      <c r="F19" s="92"/>
      <c r="G19" s="92"/>
      <c r="H19" s="103" t="str">
        <f t="shared" si="1"/>
        <v>0%</v>
      </c>
      <c r="I19" s="104">
        <f t="shared" si="2"/>
        <v>0</v>
      </c>
    </row>
    <row r="20">
      <c r="B20" s="40"/>
      <c r="C20" s="40"/>
      <c r="D20" s="40"/>
      <c r="E20" s="92"/>
      <c r="F20" s="92"/>
      <c r="G20" s="92"/>
      <c r="H20" s="103" t="str">
        <f t="shared" si="1"/>
        <v>0%</v>
      </c>
      <c r="I20" s="104">
        <f t="shared" si="2"/>
        <v>0</v>
      </c>
    </row>
    <row r="21">
      <c r="B21" s="107" t="s">
        <v>21</v>
      </c>
      <c r="C21" s="101" t="s">
        <v>100</v>
      </c>
      <c r="D21" s="102"/>
      <c r="E21" s="90"/>
      <c r="F21" s="90"/>
      <c r="G21" s="90"/>
      <c r="H21" s="103" t="str">
        <f t="shared" si="1"/>
        <v>0%</v>
      </c>
      <c r="I21" s="104">
        <f t="shared" si="2"/>
        <v>0</v>
      </c>
    </row>
    <row r="22">
      <c r="B22" s="35"/>
      <c r="C22" s="40"/>
      <c r="D22" s="40"/>
      <c r="E22" s="90"/>
      <c r="F22" s="90"/>
      <c r="G22" s="90"/>
      <c r="H22" s="103" t="str">
        <f t="shared" si="1"/>
        <v>0%</v>
      </c>
      <c r="I22" s="104">
        <f t="shared" si="2"/>
        <v>0</v>
      </c>
    </row>
    <row r="23">
      <c r="B23" s="35"/>
      <c r="C23" s="101" t="s">
        <v>29</v>
      </c>
      <c r="D23" s="106"/>
      <c r="E23" s="92"/>
      <c r="F23" s="92"/>
      <c r="G23" s="92"/>
      <c r="H23" s="103" t="str">
        <f t="shared" si="1"/>
        <v>0%</v>
      </c>
      <c r="I23" s="104">
        <f t="shared" si="2"/>
        <v>0</v>
      </c>
    </row>
    <row r="24">
      <c r="B24" s="35"/>
      <c r="C24" s="40"/>
      <c r="D24" s="40"/>
      <c r="E24" s="92"/>
      <c r="F24" s="92"/>
      <c r="G24" s="92"/>
      <c r="H24" s="103" t="str">
        <f t="shared" si="1"/>
        <v>0%</v>
      </c>
      <c r="I24" s="104">
        <f t="shared" si="2"/>
        <v>0</v>
      </c>
    </row>
    <row r="25">
      <c r="B25" s="35"/>
      <c r="C25" s="101" t="s">
        <v>30</v>
      </c>
      <c r="D25" s="106"/>
      <c r="E25" s="92"/>
      <c r="F25" s="92"/>
      <c r="G25" s="92"/>
      <c r="H25" s="103" t="str">
        <f t="shared" si="1"/>
        <v>0%</v>
      </c>
      <c r="I25" s="104">
        <f t="shared" si="2"/>
        <v>0</v>
      </c>
    </row>
    <row r="26">
      <c r="B26" s="35"/>
      <c r="C26" s="40"/>
      <c r="D26" s="40"/>
      <c r="E26" s="92"/>
      <c r="F26" s="92"/>
      <c r="G26" s="92"/>
      <c r="H26" s="103" t="str">
        <f t="shared" si="1"/>
        <v>0%</v>
      </c>
      <c r="I26" s="104">
        <f t="shared" si="2"/>
        <v>0</v>
      </c>
    </row>
    <row r="27">
      <c r="B27" s="35"/>
      <c r="C27" s="101" t="s">
        <v>105</v>
      </c>
      <c r="D27" s="106"/>
      <c r="E27" s="92"/>
      <c r="F27" s="92"/>
      <c r="G27" s="92"/>
      <c r="H27" s="103" t="str">
        <f t="shared" si="1"/>
        <v>0%</v>
      </c>
      <c r="I27" s="104">
        <f t="shared" si="2"/>
        <v>0</v>
      </c>
    </row>
    <row r="28">
      <c r="B28" s="35"/>
      <c r="C28" s="40"/>
      <c r="D28" s="40"/>
      <c r="E28" s="92"/>
      <c r="F28" s="92"/>
      <c r="G28" s="92"/>
      <c r="H28" s="103" t="str">
        <f t="shared" si="1"/>
        <v>0%</v>
      </c>
      <c r="I28" s="104">
        <f t="shared" si="2"/>
        <v>0</v>
      </c>
    </row>
    <row r="29">
      <c r="B29" s="35"/>
      <c r="C29" s="101" t="s">
        <v>32</v>
      </c>
      <c r="D29" s="106"/>
      <c r="E29" s="92"/>
      <c r="F29" s="92"/>
      <c r="G29" s="92"/>
      <c r="H29" s="103" t="str">
        <f t="shared" si="1"/>
        <v>0%</v>
      </c>
      <c r="I29" s="104">
        <f t="shared" si="2"/>
        <v>0</v>
      </c>
    </row>
    <row r="30">
      <c r="B30" s="35"/>
      <c r="C30" s="40"/>
      <c r="D30" s="40"/>
      <c r="E30" s="92"/>
      <c r="F30" s="92"/>
      <c r="G30" s="92"/>
      <c r="H30" s="103" t="str">
        <f t="shared" si="1"/>
        <v>0%</v>
      </c>
      <c r="I30" s="104">
        <f t="shared" si="2"/>
        <v>0</v>
      </c>
    </row>
    <row r="31">
      <c r="B31" s="35"/>
      <c r="C31" s="101" t="s">
        <v>33</v>
      </c>
      <c r="D31" s="106"/>
      <c r="E31" s="92"/>
      <c r="F31" s="92"/>
      <c r="G31" s="92"/>
      <c r="H31" s="103" t="str">
        <f t="shared" si="1"/>
        <v>0%</v>
      </c>
      <c r="I31" s="104">
        <f t="shared" si="2"/>
        <v>0</v>
      </c>
    </row>
    <row r="32">
      <c r="B32" s="35"/>
      <c r="C32" s="40"/>
      <c r="D32" s="40"/>
      <c r="E32" s="92"/>
      <c r="F32" s="92"/>
      <c r="G32" s="92"/>
      <c r="H32" s="103" t="str">
        <f t="shared" si="1"/>
        <v>0%</v>
      </c>
      <c r="I32" s="104">
        <f t="shared" si="2"/>
        <v>0</v>
      </c>
    </row>
    <row r="33">
      <c r="B33" s="35"/>
      <c r="C33" s="101" t="s">
        <v>106</v>
      </c>
      <c r="D33" s="106"/>
      <c r="E33" s="92"/>
      <c r="F33" s="92"/>
      <c r="G33" s="92"/>
      <c r="H33" s="103" t="str">
        <f t="shared" si="1"/>
        <v>0%</v>
      </c>
      <c r="I33" s="104">
        <f t="shared" si="2"/>
        <v>0</v>
      </c>
    </row>
    <row r="34">
      <c r="B34" s="40"/>
      <c r="C34" s="40"/>
      <c r="D34" s="40"/>
      <c r="E34" s="92"/>
      <c r="F34" s="92"/>
      <c r="G34" s="92"/>
      <c r="H34" s="103" t="str">
        <f t="shared" si="1"/>
        <v>0%</v>
      </c>
      <c r="I34" s="104">
        <f t="shared" si="2"/>
        <v>0</v>
      </c>
    </row>
    <row r="35">
      <c r="B35" s="108" t="s">
        <v>22</v>
      </c>
      <c r="C35" s="101" t="s">
        <v>100</v>
      </c>
      <c r="D35" s="102"/>
      <c r="E35" s="90"/>
      <c r="F35" s="90"/>
      <c r="G35" s="90"/>
      <c r="H35" s="103" t="str">
        <f t="shared" si="1"/>
        <v>0%</v>
      </c>
      <c r="I35" s="104">
        <f t="shared" si="2"/>
        <v>0</v>
      </c>
    </row>
    <row r="36">
      <c r="B36" s="35"/>
      <c r="C36" s="40"/>
      <c r="D36" s="40"/>
      <c r="E36" s="90"/>
      <c r="F36" s="90"/>
      <c r="G36" s="90"/>
      <c r="H36" s="103" t="str">
        <f t="shared" si="1"/>
        <v>0%</v>
      </c>
      <c r="I36" s="104">
        <f t="shared" si="2"/>
        <v>0</v>
      </c>
    </row>
    <row r="37">
      <c r="B37" s="35"/>
      <c r="C37" s="101" t="s">
        <v>29</v>
      </c>
      <c r="D37" s="106"/>
      <c r="E37" s="92"/>
      <c r="F37" s="92"/>
      <c r="G37" s="92"/>
      <c r="H37" s="103" t="str">
        <f t="shared" si="1"/>
        <v>0%</v>
      </c>
      <c r="I37" s="104">
        <f t="shared" si="2"/>
        <v>0</v>
      </c>
    </row>
    <row r="38">
      <c r="B38" s="35"/>
      <c r="C38" s="40"/>
      <c r="D38" s="40"/>
      <c r="E38" s="92"/>
      <c r="F38" s="92"/>
      <c r="G38" s="92"/>
      <c r="H38" s="103" t="str">
        <f t="shared" si="1"/>
        <v>0%</v>
      </c>
      <c r="I38" s="104">
        <f t="shared" si="2"/>
        <v>0</v>
      </c>
    </row>
    <row r="39">
      <c r="B39" s="35"/>
      <c r="C39" s="101" t="s">
        <v>30</v>
      </c>
      <c r="D39" s="106"/>
      <c r="E39" s="92"/>
      <c r="F39" s="92"/>
      <c r="G39" s="92"/>
      <c r="H39" s="103" t="str">
        <f t="shared" si="1"/>
        <v>0%</v>
      </c>
      <c r="I39" s="104">
        <f t="shared" si="2"/>
        <v>0</v>
      </c>
    </row>
    <row r="40">
      <c r="B40" s="35"/>
      <c r="C40" s="40"/>
      <c r="D40" s="40"/>
      <c r="E40" s="92"/>
      <c r="F40" s="92"/>
      <c r="G40" s="92"/>
      <c r="H40" s="103" t="str">
        <f t="shared" si="1"/>
        <v>0%</v>
      </c>
      <c r="I40" s="104">
        <f t="shared" si="2"/>
        <v>0</v>
      </c>
    </row>
    <row r="41">
      <c r="B41" s="35"/>
      <c r="C41" s="101" t="s">
        <v>105</v>
      </c>
      <c r="D41" s="106"/>
      <c r="E41" s="92"/>
      <c r="F41" s="92"/>
      <c r="G41" s="92"/>
      <c r="H41" s="103" t="str">
        <f t="shared" si="1"/>
        <v>0%</v>
      </c>
      <c r="I41" s="104">
        <f t="shared" si="2"/>
        <v>0</v>
      </c>
    </row>
    <row r="42">
      <c r="B42" s="35"/>
      <c r="C42" s="40"/>
      <c r="D42" s="40"/>
      <c r="E42" s="92"/>
      <c r="F42" s="92"/>
      <c r="G42" s="92"/>
      <c r="H42" s="103" t="str">
        <f t="shared" si="1"/>
        <v>0%</v>
      </c>
      <c r="I42" s="104">
        <f t="shared" si="2"/>
        <v>0</v>
      </c>
    </row>
    <row r="43">
      <c r="B43" s="35"/>
      <c r="C43" s="101" t="s">
        <v>32</v>
      </c>
      <c r="D43" s="106"/>
      <c r="E43" s="92"/>
      <c r="F43" s="92"/>
      <c r="G43" s="92"/>
      <c r="H43" s="103" t="str">
        <f t="shared" si="1"/>
        <v>0%</v>
      </c>
      <c r="I43" s="104">
        <f t="shared" si="2"/>
        <v>0</v>
      </c>
    </row>
    <row r="44">
      <c r="B44" s="35"/>
      <c r="C44" s="40"/>
      <c r="D44" s="40"/>
      <c r="E44" s="92"/>
      <c r="F44" s="92"/>
      <c r="G44" s="92"/>
      <c r="H44" s="103" t="str">
        <f t="shared" si="1"/>
        <v>0%</v>
      </c>
      <c r="I44" s="104">
        <f t="shared" si="2"/>
        <v>0</v>
      </c>
    </row>
    <row r="45">
      <c r="B45" s="35"/>
      <c r="C45" s="101" t="s">
        <v>33</v>
      </c>
      <c r="D45" s="106"/>
      <c r="E45" s="92"/>
      <c r="F45" s="92"/>
      <c r="G45" s="92"/>
      <c r="H45" s="103" t="str">
        <f t="shared" si="1"/>
        <v>0%</v>
      </c>
      <c r="I45" s="104">
        <f t="shared" si="2"/>
        <v>0</v>
      </c>
    </row>
    <row r="46">
      <c r="B46" s="35"/>
      <c r="C46" s="40"/>
      <c r="D46" s="40"/>
      <c r="E46" s="92"/>
      <c r="F46" s="92"/>
      <c r="G46" s="92"/>
      <c r="H46" s="103" t="str">
        <f t="shared" si="1"/>
        <v>0%</v>
      </c>
      <c r="I46" s="104">
        <f t="shared" si="2"/>
        <v>0</v>
      </c>
    </row>
    <row r="47">
      <c r="B47" s="35"/>
      <c r="C47" s="101" t="s">
        <v>106</v>
      </c>
      <c r="D47" s="106"/>
      <c r="E47" s="92"/>
      <c r="F47" s="92"/>
      <c r="G47" s="92"/>
      <c r="H47" s="103" t="str">
        <f t="shared" si="1"/>
        <v>0%</v>
      </c>
      <c r="I47" s="104">
        <f t="shared" si="2"/>
        <v>0</v>
      </c>
    </row>
    <row r="48">
      <c r="B48" s="40"/>
      <c r="C48" s="40"/>
      <c r="D48" s="40"/>
      <c r="E48" s="92"/>
      <c r="F48" s="92"/>
      <c r="G48" s="92"/>
      <c r="H48" s="103" t="str">
        <f t="shared" si="1"/>
        <v>0%</v>
      </c>
      <c r="I48" s="104">
        <f t="shared" si="2"/>
        <v>0</v>
      </c>
    </row>
    <row r="49">
      <c r="B49" s="109" t="s">
        <v>23</v>
      </c>
      <c r="C49" s="101" t="s">
        <v>100</v>
      </c>
      <c r="D49" s="102"/>
      <c r="E49" s="90"/>
      <c r="F49" s="90"/>
      <c r="G49" s="90"/>
      <c r="H49" s="103" t="str">
        <f t="shared" si="1"/>
        <v>0%</v>
      </c>
      <c r="I49" s="104">
        <f t="shared" si="2"/>
        <v>0</v>
      </c>
    </row>
    <row r="50">
      <c r="B50" s="35"/>
      <c r="C50" s="40"/>
      <c r="D50" s="40"/>
      <c r="E50" s="90"/>
      <c r="F50" s="90"/>
      <c r="G50" s="90"/>
      <c r="H50" s="103" t="str">
        <f t="shared" si="1"/>
        <v>0%</v>
      </c>
      <c r="I50" s="104">
        <f t="shared" si="2"/>
        <v>0</v>
      </c>
    </row>
    <row r="51">
      <c r="B51" s="35"/>
      <c r="C51" s="101" t="s">
        <v>29</v>
      </c>
      <c r="D51" s="106"/>
      <c r="E51" s="92"/>
      <c r="F51" s="92"/>
      <c r="G51" s="92"/>
      <c r="H51" s="103" t="str">
        <f t="shared" si="1"/>
        <v>0%</v>
      </c>
      <c r="I51" s="104">
        <f t="shared" si="2"/>
        <v>0</v>
      </c>
    </row>
    <row r="52">
      <c r="B52" s="35"/>
      <c r="C52" s="40"/>
      <c r="D52" s="40"/>
      <c r="E52" s="92"/>
      <c r="F52" s="92"/>
      <c r="G52" s="92"/>
      <c r="H52" s="103" t="str">
        <f t="shared" si="1"/>
        <v>0%</v>
      </c>
      <c r="I52" s="104">
        <f t="shared" si="2"/>
        <v>0</v>
      </c>
    </row>
    <row r="53">
      <c r="B53" s="35"/>
      <c r="C53" s="101" t="s">
        <v>30</v>
      </c>
      <c r="D53" s="106"/>
      <c r="E53" s="92"/>
      <c r="F53" s="92"/>
      <c r="G53" s="92"/>
      <c r="H53" s="103" t="str">
        <f t="shared" si="1"/>
        <v>0%</v>
      </c>
      <c r="I53" s="104">
        <f t="shared" si="2"/>
        <v>0</v>
      </c>
    </row>
    <row r="54">
      <c r="B54" s="35"/>
      <c r="C54" s="40"/>
      <c r="D54" s="40"/>
      <c r="E54" s="92"/>
      <c r="F54" s="92"/>
      <c r="G54" s="92"/>
      <c r="H54" s="103" t="str">
        <f t="shared" si="1"/>
        <v>0%</v>
      </c>
      <c r="I54" s="104">
        <f t="shared" si="2"/>
        <v>0</v>
      </c>
    </row>
    <row r="55">
      <c r="B55" s="35"/>
      <c r="C55" s="101" t="s">
        <v>105</v>
      </c>
      <c r="D55" s="106"/>
      <c r="E55" s="92"/>
      <c r="F55" s="92"/>
      <c r="G55" s="92"/>
      <c r="H55" s="103" t="str">
        <f t="shared" si="1"/>
        <v>0%</v>
      </c>
      <c r="I55" s="104">
        <f t="shared" si="2"/>
        <v>0</v>
      </c>
    </row>
    <row r="56">
      <c r="B56" s="35"/>
      <c r="C56" s="40"/>
      <c r="D56" s="40"/>
      <c r="E56" s="92"/>
      <c r="F56" s="92"/>
      <c r="G56" s="92"/>
      <c r="H56" s="103" t="str">
        <f t="shared" si="1"/>
        <v>0%</v>
      </c>
      <c r="I56" s="104">
        <f t="shared" si="2"/>
        <v>0</v>
      </c>
    </row>
    <row r="57">
      <c r="B57" s="35"/>
      <c r="C57" s="101" t="s">
        <v>32</v>
      </c>
      <c r="D57" s="106"/>
      <c r="E57" s="92"/>
      <c r="F57" s="92"/>
      <c r="G57" s="92"/>
      <c r="H57" s="103" t="str">
        <f t="shared" si="1"/>
        <v>0%</v>
      </c>
      <c r="I57" s="104">
        <f t="shared" si="2"/>
        <v>0</v>
      </c>
    </row>
    <row r="58">
      <c r="B58" s="35"/>
      <c r="C58" s="40"/>
      <c r="D58" s="40"/>
      <c r="E58" s="92"/>
      <c r="F58" s="92"/>
      <c r="G58" s="92"/>
      <c r="H58" s="103" t="str">
        <f t="shared" si="1"/>
        <v>0%</v>
      </c>
      <c r="I58" s="104">
        <f t="shared" si="2"/>
        <v>0</v>
      </c>
    </row>
    <row r="59">
      <c r="B59" s="35"/>
      <c r="C59" s="101" t="s">
        <v>33</v>
      </c>
      <c r="D59" s="106"/>
      <c r="E59" s="92"/>
      <c r="F59" s="92"/>
      <c r="G59" s="92"/>
      <c r="H59" s="103" t="str">
        <f t="shared" si="1"/>
        <v>0%</v>
      </c>
      <c r="I59" s="104">
        <f t="shared" si="2"/>
        <v>0</v>
      </c>
    </row>
    <row r="60">
      <c r="B60" s="35"/>
      <c r="C60" s="40"/>
      <c r="D60" s="40"/>
      <c r="E60" s="92"/>
      <c r="F60" s="92"/>
      <c r="G60" s="92"/>
      <c r="H60" s="103" t="str">
        <f t="shared" si="1"/>
        <v>0%</v>
      </c>
      <c r="I60" s="104">
        <f t="shared" si="2"/>
        <v>0</v>
      </c>
    </row>
    <row r="61">
      <c r="B61" s="35"/>
      <c r="C61" s="101" t="s">
        <v>106</v>
      </c>
      <c r="D61" s="106"/>
      <c r="E61" s="92"/>
      <c r="F61" s="92"/>
      <c r="G61" s="92"/>
      <c r="H61" s="103" t="str">
        <f t="shared" si="1"/>
        <v>0%</v>
      </c>
      <c r="I61" s="104">
        <f t="shared" si="2"/>
        <v>0</v>
      </c>
    </row>
    <row r="62">
      <c r="B62" s="40"/>
      <c r="C62" s="40"/>
      <c r="D62" s="40"/>
      <c r="E62" s="92"/>
      <c r="F62" s="92"/>
      <c r="G62" s="92"/>
      <c r="H62" s="103" t="str">
        <f t="shared" si="1"/>
        <v>0%</v>
      </c>
      <c r="I62" s="104">
        <f t="shared" si="2"/>
        <v>0</v>
      </c>
    </row>
    <row r="63">
      <c r="B63" s="110" t="s">
        <v>24</v>
      </c>
      <c r="C63" s="101" t="s">
        <v>100</v>
      </c>
      <c r="D63" s="102"/>
      <c r="E63" s="90"/>
      <c r="F63" s="90"/>
      <c r="G63" s="90"/>
      <c r="H63" s="103" t="str">
        <f t="shared" si="1"/>
        <v>0%</v>
      </c>
      <c r="I63" s="104">
        <f t="shared" si="2"/>
        <v>0</v>
      </c>
    </row>
    <row r="64">
      <c r="B64" s="35"/>
      <c r="C64" s="40"/>
      <c r="D64" s="40"/>
      <c r="E64" s="90"/>
      <c r="F64" s="90"/>
      <c r="G64" s="90"/>
      <c r="H64" s="103" t="str">
        <f t="shared" si="1"/>
        <v>0%</v>
      </c>
      <c r="I64" s="104">
        <f t="shared" si="2"/>
        <v>0</v>
      </c>
    </row>
    <row r="65">
      <c r="B65" s="35"/>
      <c r="C65" s="101" t="s">
        <v>29</v>
      </c>
      <c r="D65" s="106"/>
      <c r="E65" s="92"/>
      <c r="F65" s="92"/>
      <c r="G65" s="92"/>
      <c r="H65" s="103" t="str">
        <f t="shared" si="1"/>
        <v>0%</v>
      </c>
      <c r="I65" s="104">
        <f t="shared" si="2"/>
        <v>0</v>
      </c>
    </row>
    <row r="66">
      <c r="B66" s="35"/>
      <c r="C66" s="40"/>
      <c r="D66" s="40"/>
      <c r="E66" s="92"/>
      <c r="F66" s="92"/>
      <c r="G66" s="92"/>
      <c r="H66" s="103" t="str">
        <f t="shared" si="1"/>
        <v>0%</v>
      </c>
      <c r="I66" s="104">
        <f t="shared" si="2"/>
        <v>0</v>
      </c>
    </row>
    <row r="67">
      <c r="B67" s="35"/>
      <c r="C67" s="101" t="s">
        <v>30</v>
      </c>
      <c r="D67" s="106"/>
      <c r="E67" s="92"/>
      <c r="F67" s="92"/>
      <c r="G67" s="92"/>
      <c r="H67" s="103" t="str">
        <f t="shared" si="1"/>
        <v>0%</v>
      </c>
      <c r="I67" s="104">
        <f t="shared" si="2"/>
        <v>0</v>
      </c>
    </row>
    <row r="68">
      <c r="B68" s="35"/>
      <c r="C68" s="40"/>
      <c r="D68" s="40"/>
      <c r="E68" s="92"/>
      <c r="F68" s="92"/>
      <c r="G68" s="92"/>
      <c r="H68" s="103" t="str">
        <f t="shared" si="1"/>
        <v>0%</v>
      </c>
      <c r="I68" s="104">
        <f t="shared" si="2"/>
        <v>0</v>
      </c>
    </row>
    <row r="69">
      <c r="B69" s="35"/>
      <c r="C69" s="101" t="s">
        <v>105</v>
      </c>
      <c r="D69" s="106"/>
      <c r="E69" s="92"/>
      <c r="F69" s="92"/>
      <c r="G69" s="92"/>
      <c r="H69" s="103" t="str">
        <f t="shared" si="1"/>
        <v>0%</v>
      </c>
      <c r="I69" s="104">
        <f t="shared" si="2"/>
        <v>0</v>
      </c>
    </row>
    <row r="70">
      <c r="B70" s="35"/>
      <c r="C70" s="40"/>
      <c r="D70" s="40"/>
      <c r="E70" s="92"/>
      <c r="F70" s="92"/>
      <c r="G70" s="92"/>
      <c r="H70" s="103" t="str">
        <f t="shared" si="1"/>
        <v>0%</v>
      </c>
      <c r="I70" s="104">
        <f t="shared" si="2"/>
        <v>0</v>
      </c>
    </row>
    <row r="71">
      <c r="B71" s="35"/>
      <c r="C71" s="101" t="s">
        <v>32</v>
      </c>
      <c r="D71" s="106"/>
      <c r="E71" s="92"/>
      <c r="F71" s="92"/>
      <c r="G71" s="92"/>
      <c r="H71" s="103" t="str">
        <f t="shared" si="1"/>
        <v>0%</v>
      </c>
      <c r="I71" s="104">
        <f t="shared" si="2"/>
        <v>0</v>
      </c>
    </row>
    <row r="72">
      <c r="B72" s="35"/>
      <c r="C72" s="40"/>
      <c r="D72" s="40"/>
      <c r="E72" s="92"/>
      <c r="F72" s="92"/>
      <c r="G72" s="92"/>
      <c r="H72" s="103" t="str">
        <f t="shared" si="1"/>
        <v>0%</v>
      </c>
      <c r="I72" s="104">
        <f t="shared" si="2"/>
        <v>0</v>
      </c>
    </row>
    <row r="73">
      <c r="B73" s="35"/>
      <c r="C73" s="101" t="s">
        <v>33</v>
      </c>
      <c r="D73" s="106"/>
      <c r="E73" s="92"/>
      <c r="F73" s="92"/>
      <c r="G73" s="92"/>
      <c r="H73" s="103" t="str">
        <f t="shared" si="1"/>
        <v>0%</v>
      </c>
      <c r="I73" s="104">
        <f t="shared" si="2"/>
        <v>0</v>
      </c>
    </row>
    <row r="74">
      <c r="B74" s="35"/>
      <c r="C74" s="40"/>
      <c r="D74" s="40"/>
      <c r="E74" s="92"/>
      <c r="F74" s="92"/>
      <c r="G74" s="92"/>
      <c r="H74" s="103" t="str">
        <f t="shared" si="1"/>
        <v>0%</v>
      </c>
      <c r="I74" s="104">
        <f t="shared" si="2"/>
        <v>0</v>
      </c>
    </row>
    <row r="75">
      <c r="B75" s="35"/>
      <c r="C75" s="101" t="s">
        <v>106</v>
      </c>
      <c r="D75" s="106"/>
      <c r="E75" s="92"/>
      <c r="F75" s="92"/>
      <c r="G75" s="92"/>
      <c r="H75" s="103" t="str">
        <f t="shared" si="1"/>
        <v>0%</v>
      </c>
      <c r="I75" s="104">
        <f t="shared" si="2"/>
        <v>0</v>
      </c>
    </row>
    <row r="76">
      <c r="B76" s="40"/>
      <c r="C76" s="40"/>
      <c r="D76" s="40"/>
      <c r="E76" s="92"/>
      <c r="F76" s="92"/>
      <c r="G76" s="92"/>
      <c r="H76" s="103" t="str">
        <f t="shared" si="1"/>
        <v>0%</v>
      </c>
      <c r="I76" s="104">
        <f t="shared" si="2"/>
        <v>0</v>
      </c>
    </row>
    <row r="77">
      <c r="B77" s="111" t="s">
        <v>25</v>
      </c>
      <c r="C77" s="101" t="s">
        <v>100</v>
      </c>
      <c r="D77" s="102"/>
      <c r="E77" s="90"/>
      <c r="F77" s="90"/>
      <c r="G77" s="90"/>
      <c r="H77" s="103" t="str">
        <f t="shared" si="1"/>
        <v>0%</v>
      </c>
      <c r="I77" s="104">
        <f t="shared" si="2"/>
        <v>0</v>
      </c>
    </row>
    <row r="78">
      <c r="B78" s="35"/>
      <c r="C78" s="40"/>
      <c r="D78" s="40"/>
      <c r="E78" s="90"/>
      <c r="F78" s="90"/>
      <c r="G78" s="90"/>
      <c r="H78" s="103" t="str">
        <f t="shared" si="1"/>
        <v>0%</v>
      </c>
      <c r="I78" s="104">
        <f t="shared" si="2"/>
        <v>0</v>
      </c>
    </row>
    <row r="79">
      <c r="B79" s="35"/>
      <c r="C79" s="101" t="s">
        <v>29</v>
      </c>
      <c r="D79" s="106"/>
      <c r="E79" s="92"/>
      <c r="F79" s="92"/>
      <c r="G79" s="92"/>
      <c r="H79" s="103" t="str">
        <f t="shared" si="1"/>
        <v>0%</v>
      </c>
      <c r="I79" s="104">
        <f t="shared" si="2"/>
        <v>0</v>
      </c>
    </row>
    <row r="80">
      <c r="B80" s="35"/>
      <c r="C80" s="40"/>
      <c r="D80" s="40"/>
      <c r="E80" s="92"/>
      <c r="F80" s="92"/>
      <c r="G80" s="92"/>
      <c r="H80" s="103" t="str">
        <f t="shared" si="1"/>
        <v>0%</v>
      </c>
      <c r="I80" s="104">
        <f t="shared" si="2"/>
        <v>0</v>
      </c>
    </row>
    <row r="81">
      <c r="B81" s="35"/>
      <c r="C81" s="101" t="s">
        <v>30</v>
      </c>
      <c r="D81" s="106"/>
      <c r="E81" s="92"/>
      <c r="F81" s="92"/>
      <c r="G81" s="92"/>
      <c r="H81" s="103" t="str">
        <f t="shared" si="1"/>
        <v>0%</v>
      </c>
      <c r="I81" s="104">
        <f t="shared" si="2"/>
        <v>0</v>
      </c>
    </row>
    <row r="82">
      <c r="B82" s="35"/>
      <c r="C82" s="40"/>
      <c r="D82" s="40"/>
      <c r="E82" s="92"/>
      <c r="F82" s="92"/>
      <c r="G82" s="92"/>
      <c r="H82" s="103" t="str">
        <f t="shared" si="1"/>
        <v>0%</v>
      </c>
      <c r="I82" s="104">
        <f t="shared" si="2"/>
        <v>0</v>
      </c>
    </row>
    <row r="83">
      <c r="B83" s="35"/>
      <c r="C83" s="101" t="s">
        <v>105</v>
      </c>
      <c r="D83" s="106"/>
      <c r="E83" s="92"/>
      <c r="F83" s="92"/>
      <c r="G83" s="92"/>
      <c r="H83" s="103" t="str">
        <f t="shared" si="1"/>
        <v>0%</v>
      </c>
      <c r="I83" s="104">
        <f t="shared" si="2"/>
        <v>0</v>
      </c>
    </row>
    <row r="84">
      <c r="B84" s="35"/>
      <c r="C84" s="40"/>
      <c r="D84" s="40"/>
      <c r="E84" s="92"/>
      <c r="F84" s="92"/>
      <c r="G84" s="92"/>
      <c r="H84" s="103" t="str">
        <f t="shared" si="1"/>
        <v>0%</v>
      </c>
      <c r="I84" s="104">
        <f t="shared" si="2"/>
        <v>0</v>
      </c>
    </row>
    <row r="85">
      <c r="B85" s="35"/>
      <c r="C85" s="101" t="s">
        <v>32</v>
      </c>
      <c r="D85" s="106"/>
      <c r="E85" s="92"/>
      <c r="F85" s="92"/>
      <c r="G85" s="92"/>
      <c r="H85" s="103" t="str">
        <f t="shared" si="1"/>
        <v>0%</v>
      </c>
      <c r="I85" s="104">
        <f t="shared" si="2"/>
        <v>0</v>
      </c>
    </row>
    <row r="86">
      <c r="B86" s="35"/>
      <c r="C86" s="40"/>
      <c r="D86" s="40"/>
      <c r="E86" s="92"/>
      <c r="F86" s="92"/>
      <c r="G86" s="92"/>
      <c r="H86" s="103" t="str">
        <f t="shared" si="1"/>
        <v>0%</v>
      </c>
      <c r="I86" s="104">
        <f t="shared" si="2"/>
        <v>0</v>
      </c>
    </row>
    <row r="87">
      <c r="B87" s="35"/>
      <c r="C87" s="101" t="s">
        <v>33</v>
      </c>
      <c r="D87" s="106"/>
      <c r="E87" s="92"/>
      <c r="F87" s="92"/>
      <c r="G87" s="92"/>
      <c r="H87" s="103" t="str">
        <f t="shared" si="1"/>
        <v>0%</v>
      </c>
      <c r="I87" s="104">
        <f t="shared" si="2"/>
        <v>0</v>
      </c>
    </row>
    <row r="88">
      <c r="B88" s="35"/>
      <c r="C88" s="40"/>
      <c r="D88" s="40"/>
      <c r="E88" s="92"/>
      <c r="F88" s="92"/>
      <c r="G88" s="92"/>
      <c r="H88" s="103" t="str">
        <f t="shared" si="1"/>
        <v>0%</v>
      </c>
      <c r="I88" s="104">
        <f t="shared" si="2"/>
        <v>0</v>
      </c>
    </row>
    <row r="89">
      <c r="B89" s="35"/>
      <c r="C89" s="101" t="s">
        <v>106</v>
      </c>
      <c r="D89" s="106"/>
      <c r="E89" s="92"/>
      <c r="F89" s="92"/>
      <c r="G89" s="92"/>
      <c r="H89" s="103" t="str">
        <f t="shared" si="1"/>
        <v>0%</v>
      </c>
      <c r="I89" s="104">
        <f t="shared" si="2"/>
        <v>0</v>
      </c>
    </row>
    <row r="90">
      <c r="B90" s="40"/>
      <c r="C90" s="40"/>
      <c r="D90" s="40"/>
      <c r="E90" s="92"/>
      <c r="F90" s="92"/>
      <c r="G90" s="92"/>
      <c r="H90" s="103" t="str">
        <f t="shared" si="1"/>
        <v>0%</v>
      </c>
      <c r="I90" s="104">
        <f t="shared" si="2"/>
        <v>0</v>
      </c>
    </row>
  </sheetData>
  <mergeCells count="92">
    <mergeCell ref="C11:C12"/>
    <mergeCell ref="D11:D12"/>
    <mergeCell ref="C13:C14"/>
    <mergeCell ref="D13:D14"/>
    <mergeCell ref="C15:C16"/>
    <mergeCell ref="D15:D16"/>
    <mergeCell ref="C17:C18"/>
    <mergeCell ref="D17:D18"/>
    <mergeCell ref="C2:H2"/>
    <mergeCell ref="C3:H3"/>
    <mergeCell ref="B7:B20"/>
    <mergeCell ref="C7:C8"/>
    <mergeCell ref="D7:D8"/>
    <mergeCell ref="C9:C10"/>
    <mergeCell ref="D9:D10"/>
    <mergeCell ref="C25:C26"/>
    <mergeCell ref="D25:D26"/>
    <mergeCell ref="C27:C28"/>
    <mergeCell ref="D27:D28"/>
    <mergeCell ref="C29:C30"/>
    <mergeCell ref="D29:D30"/>
    <mergeCell ref="C31:C32"/>
    <mergeCell ref="D31:D32"/>
    <mergeCell ref="C33:C34"/>
    <mergeCell ref="D33:D34"/>
    <mergeCell ref="D35:D36"/>
    <mergeCell ref="C37:C38"/>
    <mergeCell ref="D37:D38"/>
    <mergeCell ref="C39:C40"/>
    <mergeCell ref="D39:D40"/>
    <mergeCell ref="C41:C42"/>
    <mergeCell ref="D41:D42"/>
    <mergeCell ref="C43:C44"/>
    <mergeCell ref="D43:D44"/>
    <mergeCell ref="D73:D74"/>
    <mergeCell ref="D75:D76"/>
    <mergeCell ref="D59:D60"/>
    <mergeCell ref="D61:D62"/>
    <mergeCell ref="D63:D64"/>
    <mergeCell ref="D65:D66"/>
    <mergeCell ref="D67:D68"/>
    <mergeCell ref="D69:D70"/>
    <mergeCell ref="D71:D72"/>
    <mergeCell ref="C49:C50"/>
    <mergeCell ref="C51:C52"/>
    <mergeCell ref="C53:C54"/>
    <mergeCell ref="C55:C56"/>
    <mergeCell ref="C57:C58"/>
    <mergeCell ref="C59:C60"/>
    <mergeCell ref="C61:C62"/>
    <mergeCell ref="C63:C64"/>
    <mergeCell ref="C65:C66"/>
    <mergeCell ref="C67:C68"/>
    <mergeCell ref="C69:C70"/>
    <mergeCell ref="C71:C72"/>
    <mergeCell ref="C73:C74"/>
    <mergeCell ref="C75:C76"/>
    <mergeCell ref="C23:C24"/>
    <mergeCell ref="C35:C36"/>
    <mergeCell ref="C45:C46"/>
    <mergeCell ref="D45:D46"/>
    <mergeCell ref="C19:C20"/>
    <mergeCell ref="D19:D20"/>
    <mergeCell ref="B21:B34"/>
    <mergeCell ref="C21:C22"/>
    <mergeCell ref="D21:D22"/>
    <mergeCell ref="D23:D24"/>
    <mergeCell ref="B35:B48"/>
    <mergeCell ref="C47:C48"/>
    <mergeCell ref="D47:D48"/>
    <mergeCell ref="D49:D50"/>
    <mergeCell ref="D51:D52"/>
    <mergeCell ref="D53:D54"/>
    <mergeCell ref="D55:D56"/>
    <mergeCell ref="D57:D58"/>
    <mergeCell ref="B49:B62"/>
    <mergeCell ref="B63:B76"/>
    <mergeCell ref="B77:B90"/>
    <mergeCell ref="C77:C78"/>
    <mergeCell ref="D77:D78"/>
    <mergeCell ref="D79:D80"/>
    <mergeCell ref="C87:C88"/>
    <mergeCell ref="D87:D88"/>
    <mergeCell ref="C89:C90"/>
    <mergeCell ref="D89:D90"/>
    <mergeCell ref="C79:C80"/>
    <mergeCell ref="C81:C82"/>
    <mergeCell ref="D81:D82"/>
    <mergeCell ref="C83:C84"/>
    <mergeCell ref="D83:D84"/>
    <mergeCell ref="C85:C86"/>
    <mergeCell ref="D85:D86"/>
  </mergeCells>
  <conditionalFormatting sqref="H7:H90">
    <cfRule type="cellIs" dxfId="0" priority="1" operator="equal">
      <formula>"0%"</formula>
    </cfRule>
  </conditionalFormatting>
  <conditionalFormatting sqref="H7:H90">
    <cfRule type="expression" dxfId="1" priority="2">
      <formula>ROUND((G7/F7) * 100) &gt;= 100</formula>
    </cfRule>
  </conditionalFormatting>
  <conditionalFormatting sqref="H7:H90">
    <cfRule type="expression" dxfId="2" priority="3">
      <formula>ROUND((G7/F7) * 100) &lt;100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10" width="15.13"/>
    <col customWidth="1" min="11" max="11" width="15.88"/>
    <col customWidth="1" min="12" max="12" width="17.88"/>
    <col customWidth="1" min="13" max="13" width="17.25"/>
    <col customWidth="1" min="14" max="14" width="17.5"/>
    <col customWidth="1" min="15" max="15" width="21.5"/>
    <col customWidth="1" min="16" max="16" width="21.88"/>
    <col customWidth="1" min="18" max="18" width="28.75"/>
  </cols>
  <sheetData>
    <row r="2">
      <c r="D2" s="47" t="s">
        <v>107</v>
      </c>
      <c r="E2" s="6"/>
      <c r="F2" s="6"/>
      <c r="G2" s="6"/>
      <c r="H2" s="6"/>
      <c r="I2" s="3"/>
    </row>
    <row r="3">
      <c r="D3" s="95" t="s">
        <v>108</v>
      </c>
      <c r="E3" s="6"/>
      <c r="F3" s="6"/>
      <c r="G3" s="6"/>
      <c r="H3" s="6"/>
      <c r="I3" s="3"/>
    </row>
    <row r="5" ht="35.25" customHeight="1">
      <c r="R5" s="112" t="s">
        <v>109</v>
      </c>
    </row>
    <row r="6" ht="23.25" customHeight="1">
      <c r="E6" s="113" t="s">
        <v>110</v>
      </c>
      <c r="F6" s="114">
        <v>0.4</v>
      </c>
      <c r="G6" s="114">
        <v>0.35</v>
      </c>
      <c r="H6" s="114">
        <v>0.2</v>
      </c>
      <c r="I6" s="114">
        <v>0.2</v>
      </c>
      <c r="J6" s="114">
        <v>0.35</v>
      </c>
    </row>
    <row r="7">
      <c r="D7" s="97" t="s">
        <v>11</v>
      </c>
      <c r="E7" s="115" t="s">
        <v>37</v>
      </c>
      <c r="F7" s="115" t="s">
        <v>111</v>
      </c>
      <c r="G7" s="115" t="s">
        <v>112</v>
      </c>
      <c r="H7" s="115" t="s">
        <v>113</v>
      </c>
      <c r="I7" s="115" t="s">
        <v>114</v>
      </c>
      <c r="J7" s="115" t="s">
        <v>115</v>
      </c>
      <c r="K7" s="98" t="s">
        <v>116</v>
      </c>
      <c r="L7" s="98" t="s">
        <v>117</v>
      </c>
      <c r="M7" s="98" t="s">
        <v>118</v>
      </c>
      <c r="N7" s="98" t="s">
        <v>119</v>
      </c>
      <c r="O7" s="98" t="s">
        <v>120</v>
      </c>
      <c r="P7" s="97" t="s">
        <v>121</v>
      </c>
      <c r="R7" s="99" t="s">
        <v>122</v>
      </c>
    </row>
    <row r="8">
      <c r="C8" s="100" t="s">
        <v>16</v>
      </c>
      <c r="D8" s="116">
        <f t="array" ref="D8:D28">IF(OR('Service Overview'!D6="", 'Service Overview'!D7=""), "", 'Service Overview'!D6 + SEQUENCE('Service Overview'!D7 - 'Service Overview'!D6 + 1, 1, 0))
</f>
        <v>45516</v>
      </c>
      <c r="E8" s="37">
        <v>100.0</v>
      </c>
      <c r="F8" s="90">
        <v>10.0</v>
      </c>
      <c r="G8" s="90">
        <v>100.0</v>
      </c>
      <c r="H8" s="90">
        <v>100.0</v>
      </c>
      <c r="I8" s="90">
        <v>50.0</v>
      </c>
      <c r="J8" s="90">
        <v>100.0</v>
      </c>
      <c r="K8" s="103">
        <f t="shared" ref="K8:K49" si="1">IFERROR((F8 / E8), "0%")</f>
        <v>0.1</v>
      </c>
      <c r="L8" s="117">
        <f t="shared" ref="L8:L49" si="2">IFERROR((G8 / E8), "0%")</f>
        <v>1</v>
      </c>
      <c r="M8" s="103">
        <f t="shared" ref="M8:M49" si="3">IFERROR((H8 / E8), "0%")</f>
        <v>1</v>
      </c>
      <c r="N8" s="103">
        <f t="shared" ref="N8:N49" si="4">IFERROR((I8 / E8), "0%")</f>
        <v>0.5</v>
      </c>
      <c r="O8" s="103">
        <f t="shared" ref="O8:O49" si="5">IFERROR((J8 / E8), "0%")</f>
        <v>1</v>
      </c>
      <c r="P8" s="118">
        <f t="shared" ref="P8:P49" si="6">SUM(COUNTIF(K8, "&gt;=40%"), COUNTIF(L8, "&gt;=35%"), COUNTIF(M8, "&gt;=20%"), COUNTIF(N8, "&gt;=20%"), COUNTIF(O8, "&gt;=35%"))</f>
        <v>4</v>
      </c>
      <c r="R8" s="105">
        <f>COUNTIF(P8:P49, "&gt;=4")</f>
        <v>1</v>
      </c>
    </row>
    <row r="9">
      <c r="C9" s="35"/>
      <c r="D9" s="116">
        <v>45517.0</v>
      </c>
      <c r="E9" s="37">
        <v>90.0</v>
      </c>
      <c r="F9" s="90">
        <v>10.0</v>
      </c>
      <c r="G9" s="90">
        <v>10.0</v>
      </c>
      <c r="H9" s="90">
        <v>100.0</v>
      </c>
      <c r="I9" s="90">
        <v>10.0</v>
      </c>
      <c r="J9" s="90">
        <v>100.0</v>
      </c>
      <c r="K9" s="103">
        <f t="shared" si="1"/>
        <v>0.1111111111</v>
      </c>
      <c r="L9" s="117">
        <f t="shared" si="2"/>
        <v>0.1111111111</v>
      </c>
      <c r="M9" s="103">
        <f t="shared" si="3"/>
        <v>1.111111111</v>
      </c>
      <c r="N9" s="103">
        <f t="shared" si="4"/>
        <v>0.1111111111</v>
      </c>
      <c r="O9" s="103">
        <f t="shared" si="5"/>
        <v>1.111111111</v>
      </c>
      <c r="P9" s="118">
        <f t="shared" si="6"/>
        <v>2</v>
      </c>
    </row>
    <row r="10">
      <c r="C10" s="35"/>
      <c r="D10" s="116">
        <v>45518.0</v>
      </c>
      <c r="E10" s="37">
        <v>100.0</v>
      </c>
      <c r="F10" s="90">
        <v>10.0</v>
      </c>
      <c r="G10" s="90">
        <v>50.0</v>
      </c>
      <c r="H10" s="90">
        <v>40.0</v>
      </c>
      <c r="I10" s="90">
        <v>25.0</v>
      </c>
      <c r="J10" s="90">
        <v>10.0</v>
      </c>
      <c r="K10" s="103">
        <f t="shared" si="1"/>
        <v>0.1</v>
      </c>
      <c r="L10" s="117">
        <f t="shared" si="2"/>
        <v>0.5</v>
      </c>
      <c r="M10" s="103">
        <f t="shared" si="3"/>
        <v>0.4</v>
      </c>
      <c r="N10" s="103">
        <f t="shared" si="4"/>
        <v>0.25</v>
      </c>
      <c r="O10" s="103">
        <f t="shared" si="5"/>
        <v>0.1</v>
      </c>
      <c r="P10" s="118">
        <f t="shared" si="6"/>
        <v>3</v>
      </c>
      <c r="R10" s="99" t="s">
        <v>123</v>
      </c>
    </row>
    <row r="11">
      <c r="C11" s="35"/>
      <c r="D11" s="116">
        <v>45519.0</v>
      </c>
      <c r="E11" s="37">
        <v>90.0</v>
      </c>
      <c r="F11" s="90">
        <v>10.0</v>
      </c>
      <c r="G11" s="90">
        <v>10.0</v>
      </c>
      <c r="H11" s="90">
        <v>100.0</v>
      </c>
      <c r="I11" s="90">
        <v>10.0</v>
      </c>
      <c r="J11" s="90">
        <v>100.0</v>
      </c>
      <c r="K11" s="103">
        <f t="shared" si="1"/>
        <v>0.1111111111</v>
      </c>
      <c r="L11" s="117">
        <f t="shared" si="2"/>
        <v>0.1111111111</v>
      </c>
      <c r="M11" s="103">
        <f t="shared" si="3"/>
        <v>1.111111111</v>
      </c>
      <c r="N11" s="103">
        <f t="shared" si="4"/>
        <v>0.1111111111</v>
      </c>
      <c r="O11" s="103">
        <f t="shared" si="5"/>
        <v>1.111111111</v>
      </c>
      <c r="P11" s="118">
        <f t="shared" si="6"/>
        <v>2</v>
      </c>
      <c r="R11" s="105">
        <f>COUNTIF(P8:P49, "&gt;=3")</f>
        <v>2</v>
      </c>
    </row>
    <row r="12">
      <c r="C12" s="35"/>
      <c r="D12" s="116">
        <v>45520.0</v>
      </c>
      <c r="E12" s="37"/>
      <c r="F12" s="90"/>
      <c r="G12" s="90"/>
      <c r="H12" s="90"/>
      <c r="I12" s="90"/>
      <c r="J12" s="90"/>
      <c r="K12" s="103" t="str">
        <f t="shared" si="1"/>
        <v>0%</v>
      </c>
      <c r="L12" s="117" t="str">
        <f t="shared" si="2"/>
        <v>0%</v>
      </c>
      <c r="M12" s="103" t="str">
        <f t="shared" si="3"/>
        <v>0%</v>
      </c>
      <c r="N12" s="103" t="str">
        <f t="shared" si="4"/>
        <v>0%</v>
      </c>
      <c r="O12" s="103" t="str">
        <f t="shared" si="5"/>
        <v>0%</v>
      </c>
      <c r="P12" s="118">
        <f t="shared" si="6"/>
        <v>0</v>
      </c>
    </row>
    <row r="13">
      <c r="C13" s="35"/>
      <c r="D13" s="116">
        <v>45521.0</v>
      </c>
      <c r="E13" s="37"/>
      <c r="F13" s="92"/>
      <c r="G13" s="92"/>
      <c r="H13" s="92"/>
      <c r="I13" s="92"/>
      <c r="J13" s="92"/>
      <c r="K13" s="103" t="str">
        <f t="shared" si="1"/>
        <v>0%</v>
      </c>
      <c r="L13" s="117" t="str">
        <f t="shared" si="2"/>
        <v>0%</v>
      </c>
      <c r="M13" s="103" t="str">
        <f t="shared" si="3"/>
        <v>0%</v>
      </c>
      <c r="N13" s="103" t="str">
        <f t="shared" si="4"/>
        <v>0%</v>
      </c>
      <c r="O13" s="103" t="str">
        <f t="shared" si="5"/>
        <v>0%</v>
      </c>
      <c r="P13" s="118">
        <f t="shared" si="6"/>
        <v>0</v>
      </c>
      <c r="R13" s="99" t="s">
        <v>124</v>
      </c>
    </row>
    <row r="14" ht="24.0" customHeight="1">
      <c r="C14" s="40"/>
      <c r="D14" s="116">
        <v>45522.0</v>
      </c>
      <c r="E14" s="37"/>
      <c r="F14" s="92"/>
      <c r="G14" s="92"/>
      <c r="H14" s="92"/>
      <c r="I14" s="92"/>
      <c r="J14" s="92"/>
      <c r="K14" s="103" t="str">
        <f t="shared" si="1"/>
        <v>0%</v>
      </c>
      <c r="L14" s="117" t="str">
        <f t="shared" si="2"/>
        <v>0%</v>
      </c>
      <c r="M14" s="103" t="str">
        <f t="shared" si="3"/>
        <v>0%</v>
      </c>
      <c r="N14" s="103" t="str">
        <f t="shared" si="4"/>
        <v>0%</v>
      </c>
      <c r="O14" s="103" t="str">
        <f t="shared" si="5"/>
        <v>0%</v>
      </c>
      <c r="P14" s="118">
        <f t="shared" si="6"/>
        <v>0</v>
      </c>
      <c r="R14" s="105">
        <f>COUNTIF(P8:P49, "&gt;=2")</f>
        <v>4</v>
      </c>
    </row>
    <row r="15">
      <c r="C15" s="107" t="s">
        <v>21</v>
      </c>
      <c r="D15" s="116">
        <v>45523.0</v>
      </c>
      <c r="E15" s="37"/>
      <c r="F15" s="90"/>
      <c r="G15" s="90"/>
      <c r="H15" s="90"/>
      <c r="I15" s="90"/>
      <c r="J15" s="90"/>
      <c r="K15" s="103" t="str">
        <f t="shared" si="1"/>
        <v>0%</v>
      </c>
      <c r="L15" s="117" t="str">
        <f t="shared" si="2"/>
        <v>0%</v>
      </c>
      <c r="M15" s="103" t="str">
        <f t="shared" si="3"/>
        <v>0%</v>
      </c>
      <c r="N15" s="103" t="str">
        <f t="shared" si="4"/>
        <v>0%</v>
      </c>
      <c r="O15" s="103" t="str">
        <f t="shared" si="5"/>
        <v>0%</v>
      </c>
      <c r="P15" s="118">
        <f t="shared" si="6"/>
        <v>0</v>
      </c>
    </row>
    <row r="16">
      <c r="C16" s="35"/>
      <c r="D16" s="116">
        <v>45524.0</v>
      </c>
      <c r="E16" s="37"/>
      <c r="F16" s="92"/>
      <c r="G16" s="92"/>
      <c r="H16" s="92"/>
      <c r="I16" s="92"/>
      <c r="J16" s="92"/>
      <c r="K16" s="103" t="str">
        <f t="shared" si="1"/>
        <v>0%</v>
      </c>
      <c r="L16" s="117" t="str">
        <f t="shared" si="2"/>
        <v>0%</v>
      </c>
      <c r="M16" s="103" t="str">
        <f t="shared" si="3"/>
        <v>0%</v>
      </c>
      <c r="N16" s="103" t="str">
        <f t="shared" si="4"/>
        <v>0%</v>
      </c>
      <c r="O16" s="103" t="str">
        <f t="shared" si="5"/>
        <v>0%</v>
      </c>
      <c r="P16" s="118">
        <f t="shared" si="6"/>
        <v>0</v>
      </c>
      <c r="R16" s="99" t="s">
        <v>125</v>
      </c>
    </row>
    <row r="17">
      <c r="C17" s="35"/>
      <c r="D17" s="116">
        <v>45525.0</v>
      </c>
      <c r="E17" s="37"/>
      <c r="F17" s="92"/>
      <c r="G17" s="92"/>
      <c r="H17" s="92"/>
      <c r="I17" s="92"/>
      <c r="J17" s="92"/>
      <c r="K17" s="103" t="str">
        <f t="shared" si="1"/>
        <v>0%</v>
      </c>
      <c r="L17" s="117" t="str">
        <f t="shared" si="2"/>
        <v>0%</v>
      </c>
      <c r="M17" s="103" t="str">
        <f t="shared" si="3"/>
        <v>0%</v>
      </c>
      <c r="N17" s="103" t="str">
        <f t="shared" si="4"/>
        <v>0%</v>
      </c>
      <c r="O17" s="103" t="str">
        <f t="shared" si="5"/>
        <v>0%</v>
      </c>
      <c r="P17" s="118">
        <f t="shared" si="6"/>
        <v>0</v>
      </c>
      <c r="R17" s="105">
        <f>COUNTIF(P8:P49, "&lt;2")</f>
        <v>38</v>
      </c>
    </row>
    <row r="18">
      <c r="C18" s="35"/>
      <c r="D18" s="116">
        <v>45526.0</v>
      </c>
      <c r="E18" s="37"/>
      <c r="F18" s="92"/>
      <c r="G18" s="92"/>
      <c r="H18" s="92"/>
      <c r="I18" s="92"/>
      <c r="J18" s="92"/>
      <c r="K18" s="103" t="str">
        <f t="shared" si="1"/>
        <v>0%</v>
      </c>
      <c r="L18" s="117" t="str">
        <f t="shared" si="2"/>
        <v>0%</v>
      </c>
      <c r="M18" s="103" t="str">
        <f t="shared" si="3"/>
        <v>0%</v>
      </c>
      <c r="N18" s="103" t="str">
        <f t="shared" si="4"/>
        <v>0%</v>
      </c>
      <c r="O18" s="103" t="str">
        <f t="shared" si="5"/>
        <v>0%</v>
      </c>
      <c r="P18" s="118">
        <f t="shared" si="6"/>
        <v>0</v>
      </c>
    </row>
    <row r="19">
      <c r="C19" s="35"/>
      <c r="D19" s="116">
        <v>45527.0</v>
      </c>
      <c r="E19" s="37"/>
      <c r="F19" s="92"/>
      <c r="G19" s="92"/>
      <c r="H19" s="92"/>
      <c r="I19" s="92"/>
      <c r="J19" s="92"/>
      <c r="K19" s="103" t="str">
        <f t="shared" si="1"/>
        <v>0%</v>
      </c>
      <c r="L19" s="117" t="str">
        <f t="shared" si="2"/>
        <v>0%</v>
      </c>
      <c r="M19" s="103" t="str">
        <f t="shared" si="3"/>
        <v>0%</v>
      </c>
      <c r="N19" s="103" t="str">
        <f t="shared" si="4"/>
        <v>0%</v>
      </c>
      <c r="O19" s="103" t="str">
        <f t="shared" si="5"/>
        <v>0%</v>
      </c>
      <c r="P19" s="118">
        <f t="shared" si="6"/>
        <v>0</v>
      </c>
    </row>
    <row r="20">
      <c r="C20" s="35"/>
      <c r="D20" s="116">
        <v>45528.0</v>
      </c>
      <c r="E20" s="37"/>
      <c r="F20" s="92"/>
      <c r="G20" s="92"/>
      <c r="H20" s="92"/>
      <c r="I20" s="92"/>
      <c r="J20" s="92"/>
      <c r="K20" s="103" t="str">
        <f t="shared" si="1"/>
        <v>0%</v>
      </c>
      <c r="L20" s="117" t="str">
        <f t="shared" si="2"/>
        <v>0%</v>
      </c>
      <c r="M20" s="103" t="str">
        <f t="shared" si="3"/>
        <v>0%</v>
      </c>
      <c r="N20" s="103" t="str">
        <f t="shared" si="4"/>
        <v>0%</v>
      </c>
      <c r="O20" s="103" t="str">
        <f t="shared" si="5"/>
        <v>0%</v>
      </c>
      <c r="P20" s="118">
        <f t="shared" si="6"/>
        <v>0</v>
      </c>
    </row>
    <row r="21">
      <c r="C21" s="40"/>
      <c r="D21" s="116">
        <v>45529.0</v>
      </c>
      <c r="E21" s="37"/>
      <c r="F21" s="92"/>
      <c r="G21" s="92"/>
      <c r="H21" s="92"/>
      <c r="I21" s="92"/>
      <c r="J21" s="92"/>
      <c r="K21" s="103" t="str">
        <f t="shared" si="1"/>
        <v>0%</v>
      </c>
      <c r="L21" s="117" t="str">
        <f t="shared" si="2"/>
        <v>0%</v>
      </c>
      <c r="M21" s="103" t="str">
        <f t="shared" si="3"/>
        <v>0%</v>
      </c>
      <c r="N21" s="103" t="str">
        <f t="shared" si="4"/>
        <v>0%</v>
      </c>
      <c r="O21" s="103" t="str">
        <f t="shared" si="5"/>
        <v>0%</v>
      </c>
      <c r="P21" s="118">
        <f t="shared" si="6"/>
        <v>0</v>
      </c>
    </row>
    <row r="22">
      <c r="C22" s="108" t="s">
        <v>22</v>
      </c>
      <c r="D22" s="116">
        <v>45530.0</v>
      </c>
      <c r="E22" s="37"/>
      <c r="F22" s="90"/>
      <c r="G22" s="90"/>
      <c r="H22" s="90"/>
      <c r="I22" s="90"/>
      <c r="J22" s="90"/>
      <c r="K22" s="103" t="str">
        <f t="shared" si="1"/>
        <v>0%</v>
      </c>
      <c r="L22" s="117" t="str">
        <f t="shared" si="2"/>
        <v>0%</v>
      </c>
      <c r="M22" s="103" t="str">
        <f t="shared" si="3"/>
        <v>0%</v>
      </c>
      <c r="N22" s="103" t="str">
        <f t="shared" si="4"/>
        <v>0%</v>
      </c>
      <c r="O22" s="103" t="str">
        <f t="shared" si="5"/>
        <v>0%</v>
      </c>
      <c r="P22" s="118">
        <f t="shared" si="6"/>
        <v>0</v>
      </c>
    </row>
    <row r="23">
      <c r="C23" s="35"/>
      <c r="D23" s="116">
        <v>45531.0</v>
      </c>
      <c r="E23" s="37"/>
      <c r="F23" s="90"/>
      <c r="G23" s="90"/>
      <c r="H23" s="90"/>
      <c r="I23" s="90"/>
      <c r="J23" s="90"/>
      <c r="K23" s="103" t="str">
        <f t="shared" si="1"/>
        <v>0%</v>
      </c>
      <c r="L23" s="117" t="str">
        <f t="shared" si="2"/>
        <v>0%</v>
      </c>
      <c r="M23" s="103" t="str">
        <f t="shared" si="3"/>
        <v>0%</v>
      </c>
      <c r="N23" s="103" t="str">
        <f t="shared" si="4"/>
        <v>0%</v>
      </c>
      <c r="O23" s="103" t="str">
        <f t="shared" si="5"/>
        <v>0%</v>
      </c>
      <c r="P23" s="118">
        <f t="shared" si="6"/>
        <v>0</v>
      </c>
    </row>
    <row r="24">
      <c r="C24" s="35"/>
      <c r="D24" s="116">
        <v>45532.0</v>
      </c>
      <c r="E24" s="37"/>
      <c r="F24" s="92"/>
      <c r="G24" s="92"/>
      <c r="H24" s="92"/>
      <c r="I24" s="92"/>
      <c r="J24" s="92"/>
      <c r="K24" s="103" t="str">
        <f t="shared" si="1"/>
        <v>0%</v>
      </c>
      <c r="L24" s="117" t="str">
        <f t="shared" si="2"/>
        <v>0%</v>
      </c>
      <c r="M24" s="103" t="str">
        <f t="shared" si="3"/>
        <v>0%</v>
      </c>
      <c r="N24" s="103" t="str">
        <f t="shared" si="4"/>
        <v>0%</v>
      </c>
      <c r="O24" s="103" t="str">
        <f t="shared" si="5"/>
        <v>0%</v>
      </c>
      <c r="P24" s="118">
        <f t="shared" si="6"/>
        <v>0</v>
      </c>
    </row>
    <row r="25">
      <c r="C25" s="35"/>
      <c r="D25" s="116">
        <v>45533.0</v>
      </c>
      <c r="E25" s="37"/>
      <c r="F25" s="92"/>
      <c r="G25" s="92"/>
      <c r="H25" s="92"/>
      <c r="I25" s="92"/>
      <c r="J25" s="92"/>
      <c r="K25" s="103" t="str">
        <f t="shared" si="1"/>
        <v>0%</v>
      </c>
      <c r="L25" s="117" t="str">
        <f t="shared" si="2"/>
        <v>0%</v>
      </c>
      <c r="M25" s="103" t="str">
        <f t="shared" si="3"/>
        <v>0%</v>
      </c>
      <c r="N25" s="103" t="str">
        <f t="shared" si="4"/>
        <v>0%</v>
      </c>
      <c r="O25" s="103" t="str">
        <f t="shared" si="5"/>
        <v>0%</v>
      </c>
      <c r="P25" s="118">
        <f t="shared" si="6"/>
        <v>0</v>
      </c>
    </row>
    <row r="26">
      <c r="C26" s="35"/>
      <c r="D26" s="116">
        <v>45534.0</v>
      </c>
      <c r="E26" s="37"/>
      <c r="F26" s="92"/>
      <c r="G26" s="92"/>
      <c r="H26" s="92"/>
      <c r="I26" s="92"/>
      <c r="J26" s="92"/>
      <c r="K26" s="103" t="str">
        <f t="shared" si="1"/>
        <v>0%</v>
      </c>
      <c r="L26" s="117" t="str">
        <f t="shared" si="2"/>
        <v>0%</v>
      </c>
      <c r="M26" s="103" t="str">
        <f t="shared" si="3"/>
        <v>0%</v>
      </c>
      <c r="N26" s="103" t="str">
        <f t="shared" si="4"/>
        <v>0%</v>
      </c>
      <c r="O26" s="103" t="str">
        <f t="shared" si="5"/>
        <v>0%</v>
      </c>
      <c r="P26" s="118">
        <f t="shared" si="6"/>
        <v>0</v>
      </c>
    </row>
    <row r="27">
      <c r="C27" s="35"/>
      <c r="D27" s="116">
        <v>45535.0</v>
      </c>
      <c r="E27" s="37"/>
      <c r="F27" s="92"/>
      <c r="G27" s="92"/>
      <c r="H27" s="92"/>
      <c r="I27" s="92"/>
      <c r="J27" s="92"/>
      <c r="K27" s="103" t="str">
        <f t="shared" si="1"/>
        <v>0%</v>
      </c>
      <c r="L27" s="117" t="str">
        <f t="shared" si="2"/>
        <v>0%</v>
      </c>
      <c r="M27" s="103" t="str">
        <f t="shared" si="3"/>
        <v>0%</v>
      </c>
      <c r="N27" s="103" t="str">
        <f t="shared" si="4"/>
        <v>0%</v>
      </c>
      <c r="O27" s="103" t="str">
        <f t="shared" si="5"/>
        <v>0%</v>
      </c>
      <c r="P27" s="118">
        <f t="shared" si="6"/>
        <v>0</v>
      </c>
    </row>
    <row r="28">
      <c r="C28" s="40"/>
      <c r="D28" s="116">
        <v>45536.0</v>
      </c>
      <c r="E28" s="37"/>
      <c r="F28" s="92"/>
      <c r="G28" s="92"/>
      <c r="H28" s="92"/>
      <c r="I28" s="92"/>
      <c r="J28" s="92"/>
      <c r="K28" s="103" t="str">
        <f t="shared" si="1"/>
        <v>0%</v>
      </c>
      <c r="L28" s="117" t="str">
        <f t="shared" si="2"/>
        <v>0%</v>
      </c>
      <c r="M28" s="103" t="str">
        <f t="shared" si="3"/>
        <v>0%</v>
      </c>
      <c r="N28" s="103" t="str">
        <f t="shared" si="4"/>
        <v>0%</v>
      </c>
      <c r="O28" s="103" t="str">
        <f t="shared" si="5"/>
        <v>0%</v>
      </c>
      <c r="P28" s="118">
        <f t="shared" si="6"/>
        <v>0</v>
      </c>
    </row>
    <row r="29">
      <c r="C29" s="109" t="s">
        <v>23</v>
      </c>
      <c r="D29" s="101"/>
      <c r="E29" s="37"/>
      <c r="F29" s="90"/>
      <c r="G29" s="90"/>
      <c r="H29" s="90"/>
      <c r="I29" s="90"/>
      <c r="J29" s="90"/>
      <c r="K29" s="103" t="str">
        <f t="shared" si="1"/>
        <v>0%</v>
      </c>
      <c r="L29" s="117" t="str">
        <f t="shared" si="2"/>
        <v>0%</v>
      </c>
      <c r="M29" s="103" t="str">
        <f t="shared" si="3"/>
        <v>0%</v>
      </c>
      <c r="N29" s="103" t="str">
        <f t="shared" si="4"/>
        <v>0%</v>
      </c>
      <c r="O29" s="103" t="str">
        <f t="shared" si="5"/>
        <v>0%</v>
      </c>
      <c r="P29" s="118">
        <f t="shared" si="6"/>
        <v>0</v>
      </c>
    </row>
    <row r="30">
      <c r="C30" s="35"/>
      <c r="D30" s="101"/>
      <c r="E30" s="37"/>
      <c r="F30" s="90"/>
      <c r="G30" s="90"/>
      <c r="H30" s="90"/>
      <c r="I30" s="90"/>
      <c r="J30" s="90"/>
      <c r="K30" s="103" t="str">
        <f t="shared" si="1"/>
        <v>0%</v>
      </c>
      <c r="L30" s="117" t="str">
        <f t="shared" si="2"/>
        <v>0%</v>
      </c>
      <c r="M30" s="103" t="str">
        <f t="shared" si="3"/>
        <v>0%</v>
      </c>
      <c r="N30" s="103" t="str">
        <f t="shared" si="4"/>
        <v>0%</v>
      </c>
      <c r="O30" s="103" t="str">
        <f t="shared" si="5"/>
        <v>0%</v>
      </c>
      <c r="P30" s="118">
        <f t="shared" si="6"/>
        <v>0</v>
      </c>
    </row>
    <row r="31">
      <c r="C31" s="35"/>
      <c r="D31" s="101"/>
      <c r="E31" s="37"/>
      <c r="F31" s="92"/>
      <c r="G31" s="92"/>
      <c r="H31" s="92"/>
      <c r="I31" s="92"/>
      <c r="J31" s="92"/>
      <c r="K31" s="103" t="str">
        <f t="shared" si="1"/>
        <v>0%</v>
      </c>
      <c r="L31" s="117" t="str">
        <f t="shared" si="2"/>
        <v>0%</v>
      </c>
      <c r="M31" s="103" t="str">
        <f t="shared" si="3"/>
        <v>0%</v>
      </c>
      <c r="N31" s="103" t="str">
        <f t="shared" si="4"/>
        <v>0%</v>
      </c>
      <c r="O31" s="103" t="str">
        <f t="shared" si="5"/>
        <v>0%</v>
      </c>
      <c r="P31" s="118">
        <f t="shared" si="6"/>
        <v>0</v>
      </c>
    </row>
    <row r="32">
      <c r="C32" s="35"/>
      <c r="D32" s="101"/>
      <c r="E32" s="37"/>
      <c r="F32" s="92"/>
      <c r="G32" s="92"/>
      <c r="H32" s="92"/>
      <c r="I32" s="92"/>
      <c r="J32" s="92"/>
      <c r="K32" s="103" t="str">
        <f t="shared" si="1"/>
        <v>0%</v>
      </c>
      <c r="L32" s="117" t="str">
        <f t="shared" si="2"/>
        <v>0%</v>
      </c>
      <c r="M32" s="103" t="str">
        <f t="shared" si="3"/>
        <v>0%</v>
      </c>
      <c r="N32" s="103" t="str">
        <f t="shared" si="4"/>
        <v>0%</v>
      </c>
      <c r="O32" s="103" t="str">
        <f t="shared" si="5"/>
        <v>0%</v>
      </c>
      <c r="P32" s="118">
        <f t="shared" si="6"/>
        <v>0</v>
      </c>
    </row>
    <row r="33">
      <c r="C33" s="35"/>
      <c r="D33" s="101"/>
      <c r="E33" s="37"/>
      <c r="F33" s="92"/>
      <c r="G33" s="92"/>
      <c r="H33" s="92"/>
      <c r="I33" s="92"/>
      <c r="J33" s="92"/>
      <c r="K33" s="103" t="str">
        <f t="shared" si="1"/>
        <v>0%</v>
      </c>
      <c r="L33" s="117" t="str">
        <f t="shared" si="2"/>
        <v>0%</v>
      </c>
      <c r="M33" s="103" t="str">
        <f t="shared" si="3"/>
        <v>0%</v>
      </c>
      <c r="N33" s="103" t="str">
        <f t="shared" si="4"/>
        <v>0%</v>
      </c>
      <c r="O33" s="103" t="str">
        <f t="shared" si="5"/>
        <v>0%</v>
      </c>
      <c r="P33" s="118">
        <f t="shared" si="6"/>
        <v>0</v>
      </c>
    </row>
    <row r="34">
      <c r="C34" s="35"/>
      <c r="D34" s="101"/>
      <c r="E34" s="37"/>
      <c r="F34" s="92"/>
      <c r="G34" s="92"/>
      <c r="H34" s="92"/>
      <c r="I34" s="92"/>
      <c r="J34" s="92"/>
      <c r="K34" s="103" t="str">
        <f t="shared" si="1"/>
        <v>0%</v>
      </c>
      <c r="L34" s="117" t="str">
        <f t="shared" si="2"/>
        <v>0%</v>
      </c>
      <c r="M34" s="103" t="str">
        <f t="shared" si="3"/>
        <v>0%</v>
      </c>
      <c r="N34" s="103" t="str">
        <f t="shared" si="4"/>
        <v>0%</v>
      </c>
      <c r="O34" s="103" t="str">
        <f t="shared" si="5"/>
        <v>0%</v>
      </c>
      <c r="P34" s="118">
        <f t="shared" si="6"/>
        <v>0</v>
      </c>
    </row>
    <row r="35">
      <c r="C35" s="40"/>
      <c r="D35" s="101"/>
      <c r="E35" s="37"/>
      <c r="F35" s="92"/>
      <c r="G35" s="92"/>
      <c r="H35" s="92"/>
      <c r="I35" s="92"/>
      <c r="J35" s="92"/>
      <c r="K35" s="103" t="str">
        <f t="shared" si="1"/>
        <v>0%</v>
      </c>
      <c r="L35" s="117" t="str">
        <f t="shared" si="2"/>
        <v>0%</v>
      </c>
      <c r="M35" s="103" t="str">
        <f t="shared" si="3"/>
        <v>0%</v>
      </c>
      <c r="N35" s="103" t="str">
        <f t="shared" si="4"/>
        <v>0%</v>
      </c>
      <c r="O35" s="103" t="str">
        <f t="shared" si="5"/>
        <v>0%</v>
      </c>
      <c r="P35" s="118">
        <f t="shared" si="6"/>
        <v>0</v>
      </c>
    </row>
    <row r="36">
      <c r="C36" s="110" t="s">
        <v>24</v>
      </c>
      <c r="D36" s="101"/>
      <c r="E36" s="37"/>
      <c r="F36" s="90"/>
      <c r="G36" s="90"/>
      <c r="H36" s="90"/>
      <c r="I36" s="90"/>
      <c r="J36" s="90"/>
      <c r="K36" s="103" t="str">
        <f t="shared" si="1"/>
        <v>0%</v>
      </c>
      <c r="L36" s="117" t="str">
        <f t="shared" si="2"/>
        <v>0%</v>
      </c>
      <c r="M36" s="103" t="str">
        <f t="shared" si="3"/>
        <v>0%</v>
      </c>
      <c r="N36" s="103" t="str">
        <f t="shared" si="4"/>
        <v>0%</v>
      </c>
      <c r="O36" s="103" t="str">
        <f t="shared" si="5"/>
        <v>0%</v>
      </c>
      <c r="P36" s="118">
        <f t="shared" si="6"/>
        <v>0</v>
      </c>
    </row>
    <row r="37">
      <c r="C37" s="35"/>
      <c r="D37" s="101"/>
      <c r="E37" s="37"/>
      <c r="F37" s="90"/>
      <c r="G37" s="90"/>
      <c r="H37" s="90"/>
      <c r="I37" s="90"/>
      <c r="J37" s="90"/>
      <c r="K37" s="103" t="str">
        <f t="shared" si="1"/>
        <v>0%</v>
      </c>
      <c r="L37" s="117" t="str">
        <f t="shared" si="2"/>
        <v>0%</v>
      </c>
      <c r="M37" s="103" t="str">
        <f t="shared" si="3"/>
        <v>0%</v>
      </c>
      <c r="N37" s="103" t="str">
        <f t="shared" si="4"/>
        <v>0%</v>
      </c>
      <c r="O37" s="103" t="str">
        <f t="shared" si="5"/>
        <v>0%</v>
      </c>
      <c r="P37" s="118">
        <f t="shared" si="6"/>
        <v>0</v>
      </c>
    </row>
    <row r="38">
      <c r="C38" s="35"/>
      <c r="D38" s="101"/>
      <c r="E38" s="37"/>
      <c r="F38" s="92"/>
      <c r="G38" s="92"/>
      <c r="H38" s="92"/>
      <c r="I38" s="92"/>
      <c r="J38" s="92"/>
      <c r="K38" s="103" t="str">
        <f t="shared" si="1"/>
        <v>0%</v>
      </c>
      <c r="L38" s="117" t="str">
        <f t="shared" si="2"/>
        <v>0%</v>
      </c>
      <c r="M38" s="103" t="str">
        <f t="shared" si="3"/>
        <v>0%</v>
      </c>
      <c r="N38" s="103" t="str">
        <f t="shared" si="4"/>
        <v>0%</v>
      </c>
      <c r="O38" s="103" t="str">
        <f t="shared" si="5"/>
        <v>0%</v>
      </c>
      <c r="P38" s="118">
        <f t="shared" si="6"/>
        <v>0</v>
      </c>
    </row>
    <row r="39">
      <c r="C39" s="35"/>
      <c r="D39" s="101"/>
      <c r="E39" s="37"/>
      <c r="F39" s="92"/>
      <c r="G39" s="92"/>
      <c r="H39" s="92"/>
      <c r="I39" s="92"/>
      <c r="J39" s="92"/>
      <c r="K39" s="103" t="str">
        <f t="shared" si="1"/>
        <v>0%</v>
      </c>
      <c r="L39" s="117" t="str">
        <f t="shared" si="2"/>
        <v>0%</v>
      </c>
      <c r="M39" s="103" t="str">
        <f t="shared" si="3"/>
        <v>0%</v>
      </c>
      <c r="N39" s="103" t="str">
        <f t="shared" si="4"/>
        <v>0%</v>
      </c>
      <c r="O39" s="103" t="str">
        <f t="shared" si="5"/>
        <v>0%</v>
      </c>
      <c r="P39" s="118">
        <f t="shared" si="6"/>
        <v>0</v>
      </c>
    </row>
    <row r="40">
      <c r="C40" s="35"/>
      <c r="D40" s="101"/>
      <c r="E40" s="37"/>
      <c r="F40" s="92"/>
      <c r="G40" s="92"/>
      <c r="H40" s="92"/>
      <c r="I40" s="92"/>
      <c r="J40" s="92"/>
      <c r="K40" s="103" t="str">
        <f t="shared" si="1"/>
        <v>0%</v>
      </c>
      <c r="L40" s="117" t="str">
        <f t="shared" si="2"/>
        <v>0%</v>
      </c>
      <c r="M40" s="103" t="str">
        <f t="shared" si="3"/>
        <v>0%</v>
      </c>
      <c r="N40" s="103" t="str">
        <f t="shared" si="4"/>
        <v>0%</v>
      </c>
      <c r="O40" s="103" t="str">
        <f t="shared" si="5"/>
        <v>0%</v>
      </c>
      <c r="P40" s="118">
        <f t="shared" si="6"/>
        <v>0</v>
      </c>
    </row>
    <row r="41">
      <c r="C41" s="35"/>
      <c r="D41" s="101"/>
      <c r="E41" s="37"/>
      <c r="F41" s="92"/>
      <c r="G41" s="92"/>
      <c r="H41" s="92"/>
      <c r="I41" s="92"/>
      <c r="J41" s="92"/>
      <c r="K41" s="103" t="str">
        <f t="shared" si="1"/>
        <v>0%</v>
      </c>
      <c r="L41" s="117" t="str">
        <f t="shared" si="2"/>
        <v>0%</v>
      </c>
      <c r="M41" s="103" t="str">
        <f t="shared" si="3"/>
        <v>0%</v>
      </c>
      <c r="N41" s="103" t="str">
        <f t="shared" si="4"/>
        <v>0%</v>
      </c>
      <c r="O41" s="103" t="str">
        <f t="shared" si="5"/>
        <v>0%</v>
      </c>
      <c r="P41" s="118">
        <f t="shared" si="6"/>
        <v>0</v>
      </c>
    </row>
    <row r="42">
      <c r="C42" s="40"/>
      <c r="D42" s="101"/>
      <c r="E42" s="37"/>
      <c r="F42" s="92"/>
      <c r="G42" s="92"/>
      <c r="H42" s="92"/>
      <c r="I42" s="92"/>
      <c r="J42" s="92"/>
      <c r="K42" s="103" t="str">
        <f t="shared" si="1"/>
        <v>0%</v>
      </c>
      <c r="L42" s="117" t="str">
        <f t="shared" si="2"/>
        <v>0%</v>
      </c>
      <c r="M42" s="103" t="str">
        <f t="shared" si="3"/>
        <v>0%</v>
      </c>
      <c r="N42" s="103" t="str">
        <f t="shared" si="4"/>
        <v>0%</v>
      </c>
      <c r="O42" s="103" t="str">
        <f t="shared" si="5"/>
        <v>0%</v>
      </c>
      <c r="P42" s="118">
        <f t="shared" si="6"/>
        <v>0</v>
      </c>
    </row>
    <row r="43">
      <c r="C43" s="111" t="s">
        <v>25</v>
      </c>
      <c r="D43" s="101"/>
      <c r="E43" s="37"/>
      <c r="F43" s="90"/>
      <c r="G43" s="90"/>
      <c r="H43" s="90"/>
      <c r="I43" s="90"/>
      <c r="J43" s="90"/>
      <c r="K43" s="103" t="str">
        <f t="shared" si="1"/>
        <v>0%</v>
      </c>
      <c r="L43" s="117" t="str">
        <f t="shared" si="2"/>
        <v>0%</v>
      </c>
      <c r="M43" s="103" t="str">
        <f t="shared" si="3"/>
        <v>0%</v>
      </c>
      <c r="N43" s="103" t="str">
        <f t="shared" si="4"/>
        <v>0%</v>
      </c>
      <c r="O43" s="103" t="str">
        <f t="shared" si="5"/>
        <v>0%</v>
      </c>
      <c r="P43" s="118">
        <f t="shared" si="6"/>
        <v>0</v>
      </c>
    </row>
    <row r="44">
      <c r="C44" s="35"/>
      <c r="D44" s="101"/>
      <c r="E44" s="37"/>
      <c r="F44" s="90"/>
      <c r="G44" s="90"/>
      <c r="H44" s="90"/>
      <c r="I44" s="90"/>
      <c r="J44" s="90"/>
      <c r="K44" s="103" t="str">
        <f t="shared" si="1"/>
        <v>0%</v>
      </c>
      <c r="L44" s="117" t="str">
        <f t="shared" si="2"/>
        <v>0%</v>
      </c>
      <c r="M44" s="103" t="str">
        <f t="shared" si="3"/>
        <v>0%</v>
      </c>
      <c r="N44" s="103" t="str">
        <f t="shared" si="4"/>
        <v>0%</v>
      </c>
      <c r="O44" s="103" t="str">
        <f t="shared" si="5"/>
        <v>0%</v>
      </c>
      <c r="P44" s="118">
        <f t="shared" si="6"/>
        <v>0</v>
      </c>
    </row>
    <row r="45">
      <c r="C45" s="35"/>
      <c r="D45" s="101"/>
      <c r="E45" s="37"/>
      <c r="F45" s="92"/>
      <c r="G45" s="92"/>
      <c r="H45" s="92"/>
      <c r="I45" s="92"/>
      <c r="J45" s="92"/>
      <c r="K45" s="103" t="str">
        <f t="shared" si="1"/>
        <v>0%</v>
      </c>
      <c r="L45" s="117" t="str">
        <f t="shared" si="2"/>
        <v>0%</v>
      </c>
      <c r="M45" s="103" t="str">
        <f t="shared" si="3"/>
        <v>0%</v>
      </c>
      <c r="N45" s="103" t="str">
        <f t="shared" si="4"/>
        <v>0%</v>
      </c>
      <c r="O45" s="103" t="str">
        <f t="shared" si="5"/>
        <v>0%</v>
      </c>
      <c r="P45" s="118">
        <f t="shared" si="6"/>
        <v>0</v>
      </c>
    </row>
    <row r="46">
      <c r="C46" s="35"/>
      <c r="D46" s="101"/>
      <c r="E46" s="37"/>
      <c r="F46" s="92"/>
      <c r="G46" s="92"/>
      <c r="H46" s="92"/>
      <c r="I46" s="92"/>
      <c r="J46" s="92"/>
      <c r="K46" s="103" t="str">
        <f t="shared" si="1"/>
        <v>0%</v>
      </c>
      <c r="L46" s="117" t="str">
        <f t="shared" si="2"/>
        <v>0%</v>
      </c>
      <c r="M46" s="103" t="str">
        <f t="shared" si="3"/>
        <v>0%</v>
      </c>
      <c r="N46" s="103" t="str">
        <f t="shared" si="4"/>
        <v>0%</v>
      </c>
      <c r="O46" s="103" t="str">
        <f t="shared" si="5"/>
        <v>0%</v>
      </c>
      <c r="P46" s="118">
        <f t="shared" si="6"/>
        <v>0</v>
      </c>
    </row>
    <row r="47">
      <c r="C47" s="35"/>
      <c r="D47" s="101"/>
      <c r="E47" s="37"/>
      <c r="F47" s="92"/>
      <c r="G47" s="92"/>
      <c r="H47" s="92"/>
      <c r="I47" s="92"/>
      <c r="J47" s="92"/>
      <c r="K47" s="103" t="str">
        <f t="shared" si="1"/>
        <v>0%</v>
      </c>
      <c r="L47" s="117" t="str">
        <f t="shared" si="2"/>
        <v>0%</v>
      </c>
      <c r="M47" s="103" t="str">
        <f t="shared" si="3"/>
        <v>0%</v>
      </c>
      <c r="N47" s="103" t="str">
        <f t="shared" si="4"/>
        <v>0%</v>
      </c>
      <c r="O47" s="103" t="str">
        <f t="shared" si="5"/>
        <v>0%</v>
      </c>
      <c r="P47" s="118">
        <f t="shared" si="6"/>
        <v>0</v>
      </c>
    </row>
    <row r="48">
      <c r="C48" s="35"/>
      <c r="D48" s="101"/>
      <c r="E48" s="37"/>
      <c r="F48" s="92"/>
      <c r="G48" s="92"/>
      <c r="H48" s="92"/>
      <c r="I48" s="92"/>
      <c r="J48" s="92"/>
      <c r="K48" s="103" t="str">
        <f t="shared" si="1"/>
        <v>0%</v>
      </c>
      <c r="L48" s="117" t="str">
        <f t="shared" si="2"/>
        <v>0%</v>
      </c>
      <c r="M48" s="103" t="str">
        <f t="shared" si="3"/>
        <v>0%</v>
      </c>
      <c r="N48" s="103" t="str">
        <f t="shared" si="4"/>
        <v>0%</v>
      </c>
      <c r="O48" s="103" t="str">
        <f t="shared" si="5"/>
        <v>0%</v>
      </c>
      <c r="P48" s="118">
        <f t="shared" si="6"/>
        <v>0</v>
      </c>
    </row>
    <row r="49">
      <c r="C49" s="40"/>
      <c r="D49" s="90"/>
      <c r="E49" s="37"/>
      <c r="F49" s="92"/>
      <c r="G49" s="92"/>
      <c r="H49" s="92"/>
      <c r="I49" s="92"/>
      <c r="J49" s="92"/>
      <c r="K49" s="103" t="str">
        <f t="shared" si="1"/>
        <v>0%</v>
      </c>
      <c r="L49" s="117" t="str">
        <f t="shared" si="2"/>
        <v>0%</v>
      </c>
      <c r="M49" s="103" t="str">
        <f t="shared" si="3"/>
        <v>0%</v>
      </c>
      <c r="N49" s="103" t="str">
        <f t="shared" si="4"/>
        <v>0%</v>
      </c>
      <c r="O49" s="103" t="str">
        <f t="shared" si="5"/>
        <v>0%</v>
      </c>
      <c r="P49" s="118">
        <f t="shared" si="6"/>
        <v>0</v>
      </c>
    </row>
  </sheetData>
  <mergeCells count="8">
    <mergeCell ref="D2:I2"/>
    <mergeCell ref="D3:I3"/>
    <mergeCell ref="C8:C14"/>
    <mergeCell ref="C15:C21"/>
    <mergeCell ref="C22:C28"/>
    <mergeCell ref="C29:C35"/>
    <mergeCell ref="C36:C42"/>
    <mergeCell ref="C43:C49"/>
  </mergeCells>
  <conditionalFormatting sqref="K8:K49">
    <cfRule type="cellIs" dxfId="1" priority="1" operator="greaterThanOrEqual">
      <formula>"40%"</formula>
    </cfRule>
  </conditionalFormatting>
  <conditionalFormatting sqref="L8:L49">
    <cfRule type="cellIs" dxfId="1" priority="2" operator="greaterThanOrEqual">
      <formula>"35%"</formula>
    </cfRule>
  </conditionalFormatting>
  <conditionalFormatting sqref="M8:M49">
    <cfRule type="cellIs" dxfId="1" priority="3" operator="greaterThanOrEqual">
      <formula>"20%"</formula>
    </cfRule>
  </conditionalFormatting>
  <conditionalFormatting sqref="N8:N49">
    <cfRule type="cellIs" dxfId="1" priority="4" operator="greaterThanOrEqual">
      <formula>"20%"</formula>
    </cfRule>
  </conditionalFormatting>
  <conditionalFormatting sqref="O8:O49">
    <cfRule type="cellIs" dxfId="1" priority="5" operator="greaterThanOrEqual">
      <formula>"35%"</formula>
    </cfRule>
  </conditionalFormatting>
  <conditionalFormatting sqref="P8:P49">
    <cfRule type="cellIs" dxfId="2" priority="6" operator="lessThan">
      <formula>3</formula>
    </cfRule>
  </conditionalFormatting>
  <conditionalFormatting sqref="P8:P49">
    <cfRule type="cellIs" dxfId="0" priority="7" operator="equal">
      <formula>3</formula>
    </cfRule>
  </conditionalFormatting>
  <conditionalFormatting sqref="P8:P49">
    <cfRule type="cellIs" dxfId="1" priority="8" operator="greaterThanOrEqual">
      <formula>4</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6.13"/>
    <col customWidth="1" min="6" max="6" width="15.5"/>
    <col customWidth="1" min="7" max="7" width="18.38"/>
    <col customWidth="1" min="8" max="8" width="65.75"/>
    <col customWidth="1" min="9" max="9" width="20.0"/>
  </cols>
  <sheetData>
    <row r="2" ht="26.25" customHeight="1">
      <c r="C2" s="47" t="s">
        <v>126</v>
      </c>
      <c r="D2" s="6"/>
      <c r="E2" s="6"/>
      <c r="F2" s="6"/>
      <c r="G2" s="3"/>
    </row>
    <row r="3">
      <c r="C3" s="95" t="s">
        <v>127</v>
      </c>
      <c r="D3" s="6"/>
      <c r="E3" s="6"/>
      <c r="F3" s="6"/>
      <c r="G3" s="3"/>
    </row>
    <row r="5">
      <c r="C5" s="119" t="s">
        <v>128</v>
      </c>
      <c r="D5" s="6"/>
      <c r="E5" s="6"/>
      <c r="F5" s="6"/>
      <c r="G5" s="6"/>
      <c r="H5" s="3"/>
    </row>
    <row r="6">
      <c r="B6" s="9"/>
      <c r="C6" s="95" t="s">
        <v>129</v>
      </c>
      <c r="D6" s="6"/>
      <c r="E6" s="6"/>
      <c r="F6" s="6"/>
      <c r="G6" s="6"/>
      <c r="H6" s="3"/>
      <c r="L6" s="120"/>
    </row>
    <row r="7">
      <c r="I7" s="9"/>
    </row>
    <row r="9">
      <c r="C9" s="121" t="s">
        <v>11</v>
      </c>
      <c r="D9" s="121" t="s">
        <v>38</v>
      </c>
      <c r="E9" s="121" t="s">
        <v>130</v>
      </c>
      <c r="F9" s="121" t="s">
        <v>131</v>
      </c>
      <c r="G9" s="121" t="s">
        <v>132</v>
      </c>
      <c r="H9" s="121" t="s">
        <v>133</v>
      </c>
      <c r="I9" s="122" t="s">
        <v>134</v>
      </c>
      <c r="J9" s="26"/>
      <c r="K9" s="26"/>
      <c r="L9" s="26"/>
      <c r="M9" s="26"/>
      <c r="N9" s="27"/>
    </row>
    <row r="10" ht="45.0" customHeight="1">
      <c r="C10" s="123">
        <v>45516.0</v>
      </c>
      <c r="D10" s="58" t="s">
        <v>135</v>
      </c>
      <c r="E10" s="58" t="s">
        <v>136</v>
      </c>
      <c r="F10" s="58" t="s">
        <v>41</v>
      </c>
      <c r="G10" s="58" t="s">
        <v>137</v>
      </c>
      <c r="H10" s="58" t="s">
        <v>138</v>
      </c>
      <c r="I10" s="124" t="s">
        <v>139</v>
      </c>
      <c r="J10" s="26"/>
      <c r="K10" s="26"/>
      <c r="L10" s="26"/>
      <c r="M10" s="26"/>
      <c r="N10" s="27"/>
    </row>
    <row r="11" ht="45.0" customHeight="1">
      <c r="C11" s="123">
        <v>45517.0</v>
      </c>
      <c r="D11" s="58" t="s">
        <v>49</v>
      </c>
      <c r="E11" s="58" t="s">
        <v>140</v>
      </c>
      <c r="F11" s="58" t="s">
        <v>49</v>
      </c>
      <c r="G11" s="58" t="s">
        <v>141</v>
      </c>
      <c r="H11" s="58" t="s">
        <v>142</v>
      </c>
      <c r="I11" s="124" t="s">
        <v>143</v>
      </c>
      <c r="J11" s="26"/>
      <c r="K11" s="26"/>
      <c r="L11" s="26"/>
      <c r="M11" s="26"/>
      <c r="N11" s="27"/>
    </row>
    <row r="12" ht="45.0" customHeight="1">
      <c r="C12" s="123">
        <v>45517.0</v>
      </c>
      <c r="D12" s="58" t="s">
        <v>49</v>
      </c>
      <c r="E12" s="58" t="s">
        <v>144</v>
      </c>
      <c r="F12" s="58" t="s">
        <v>49</v>
      </c>
      <c r="G12" s="58" t="s">
        <v>145</v>
      </c>
      <c r="H12" s="58" t="s">
        <v>146</v>
      </c>
      <c r="I12" s="124" t="s">
        <v>147</v>
      </c>
      <c r="J12" s="26"/>
      <c r="K12" s="26"/>
      <c r="L12" s="26"/>
      <c r="M12" s="26"/>
      <c r="N12" s="27"/>
    </row>
    <row r="13" ht="45.0" customHeight="1">
      <c r="C13" s="62"/>
      <c r="D13" s="62"/>
      <c r="E13" s="58" t="s">
        <v>148</v>
      </c>
      <c r="F13" s="58"/>
      <c r="G13" s="58" t="s">
        <v>149</v>
      </c>
      <c r="H13" s="62"/>
      <c r="I13" s="124" t="s">
        <v>150</v>
      </c>
      <c r="J13" s="26"/>
      <c r="K13" s="26"/>
      <c r="L13" s="26"/>
      <c r="M13" s="26"/>
      <c r="N13" s="27"/>
    </row>
    <row r="14" ht="45.0" customHeight="1">
      <c r="C14" s="62"/>
      <c r="D14" s="62"/>
      <c r="E14" s="58" t="s">
        <v>151</v>
      </c>
      <c r="F14" s="62"/>
      <c r="G14" s="58" t="s">
        <v>149</v>
      </c>
      <c r="H14" s="58"/>
      <c r="I14" s="124" t="s">
        <v>152</v>
      </c>
      <c r="J14" s="26"/>
      <c r="K14" s="26"/>
      <c r="L14" s="26"/>
      <c r="M14" s="26"/>
      <c r="N14" s="27"/>
    </row>
    <row r="15" ht="45.0" customHeight="1">
      <c r="C15" s="62"/>
      <c r="D15" s="62"/>
      <c r="E15" s="58" t="s">
        <v>153</v>
      </c>
      <c r="F15" s="62"/>
      <c r="G15" s="58" t="s">
        <v>149</v>
      </c>
      <c r="H15" s="62"/>
      <c r="I15" s="124" t="s">
        <v>154</v>
      </c>
      <c r="J15" s="26"/>
      <c r="K15" s="26"/>
      <c r="L15" s="26"/>
      <c r="M15" s="26"/>
      <c r="N15" s="27"/>
    </row>
    <row r="16" ht="45.0" customHeight="1">
      <c r="C16" s="62"/>
      <c r="D16" s="62"/>
      <c r="E16" s="58"/>
      <c r="F16" s="58"/>
      <c r="G16" s="58" t="s">
        <v>149</v>
      </c>
      <c r="H16" s="58"/>
      <c r="I16" s="124"/>
      <c r="J16" s="26"/>
      <c r="K16" s="26"/>
      <c r="L16" s="26"/>
      <c r="M16" s="26"/>
      <c r="N16" s="27"/>
    </row>
    <row r="17" ht="45.0" customHeight="1">
      <c r="C17" s="62"/>
      <c r="D17" s="62"/>
      <c r="E17" s="58"/>
      <c r="F17" s="62"/>
      <c r="G17" s="58" t="s">
        <v>149</v>
      </c>
      <c r="H17" s="62"/>
      <c r="I17" s="124"/>
      <c r="J17" s="26"/>
      <c r="K17" s="26"/>
      <c r="L17" s="26"/>
      <c r="M17" s="26"/>
      <c r="N17" s="27"/>
    </row>
    <row r="18" ht="45.0" customHeight="1">
      <c r="C18" s="62"/>
      <c r="D18" s="62"/>
      <c r="E18" s="58"/>
      <c r="F18" s="62"/>
      <c r="G18" s="58" t="s">
        <v>149</v>
      </c>
      <c r="H18" s="62"/>
      <c r="I18" s="124"/>
      <c r="J18" s="26"/>
      <c r="K18" s="26"/>
      <c r="L18" s="26"/>
      <c r="M18" s="26"/>
      <c r="N18" s="27"/>
    </row>
    <row r="19" ht="45.0" customHeight="1">
      <c r="C19" s="62"/>
      <c r="D19" s="62"/>
      <c r="E19" s="62"/>
      <c r="F19" s="62"/>
      <c r="G19" s="58" t="s">
        <v>149</v>
      </c>
      <c r="H19" s="62"/>
      <c r="I19" s="124"/>
      <c r="J19" s="26"/>
      <c r="K19" s="26"/>
      <c r="L19" s="26"/>
      <c r="M19" s="26"/>
      <c r="N19" s="27"/>
    </row>
    <row r="20" ht="45.0" customHeight="1">
      <c r="C20" s="62"/>
      <c r="D20" s="62"/>
      <c r="E20" s="62"/>
      <c r="F20" s="62"/>
      <c r="G20" s="58" t="s">
        <v>149</v>
      </c>
      <c r="H20" s="62"/>
      <c r="I20" s="124"/>
      <c r="J20" s="26"/>
      <c r="K20" s="26"/>
      <c r="L20" s="26"/>
      <c r="M20" s="26"/>
      <c r="N20" s="27"/>
    </row>
    <row r="21" ht="45.0" customHeight="1">
      <c r="C21" s="62"/>
      <c r="D21" s="62"/>
      <c r="E21" s="62"/>
      <c r="F21" s="62"/>
      <c r="G21" s="58" t="s">
        <v>149</v>
      </c>
      <c r="H21" s="62"/>
      <c r="I21" s="124"/>
      <c r="J21" s="26"/>
      <c r="K21" s="26"/>
      <c r="L21" s="26"/>
      <c r="M21" s="26"/>
      <c r="N21" s="27"/>
    </row>
    <row r="22" ht="45.0" customHeight="1">
      <c r="C22" s="62"/>
      <c r="D22" s="62"/>
      <c r="E22" s="62"/>
      <c r="F22" s="62"/>
      <c r="G22" s="58" t="s">
        <v>149</v>
      </c>
      <c r="H22" s="62"/>
      <c r="I22" s="124"/>
      <c r="J22" s="26"/>
      <c r="K22" s="26"/>
      <c r="L22" s="26"/>
      <c r="M22" s="26"/>
      <c r="N22" s="27"/>
    </row>
    <row r="23" ht="45.0" customHeight="1">
      <c r="C23" s="62"/>
      <c r="D23" s="62"/>
      <c r="E23" s="62"/>
      <c r="F23" s="62"/>
      <c r="G23" s="58" t="s">
        <v>149</v>
      </c>
      <c r="H23" s="62"/>
      <c r="I23" s="124"/>
      <c r="J23" s="26"/>
      <c r="K23" s="26"/>
      <c r="L23" s="26"/>
      <c r="M23" s="26"/>
      <c r="N23" s="27"/>
    </row>
    <row r="24" ht="45.0" customHeight="1">
      <c r="C24" s="62"/>
      <c r="D24" s="62"/>
      <c r="E24" s="62"/>
      <c r="F24" s="62"/>
      <c r="G24" s="58" t="s">
        <v>149</v>
      </c>
      <c r="H24" s="62"/>
      <c r="I24" s="124"/>
      <c r="J24" s="26"/>
      <c r="K24" s="26"/>
      <c r="L24" s="26"/>
      <c r="M24" s="26"/>
      <c r="N24" s="27"/>
    </row>
    <row r="25" ht="45.0" customHeight="1">
      <c r="C25" s="62"/>
      <c r="D25" s="62"/>
      <c r="E25" s="62"/>
      <c r="F25" s="62"/>
      <c r="G25" s="58" t="s">
        <v>149</v>
      </c>
      <c r="H25" s="62"/>
      <c r="I25" s="124"/>
      <c r="J25" s="26"/>
      <c r="K25" s="26"/>
      <c r="L25" s="26"/>
      <c r="M25" s="26"/>
      <c r="N25" s="27"/>
    </row>
    <row r="26" ht="45.0" customHeight="1">
      <c r="C26" s="62"/>
      <c r="D26" s="62"/>
      <c r="E26" s="62"/>
      <c r="F26" s="62"/>
      <c r="G26" s="58" t="s">
        <v>149</v>
      </c>
      <c r="H26" s="62"/>
      <c r="I26" s="124"/>
      <c r="J26" s="26"/>
      <c r="K26" s="26"/>
      <c r="L26" s="26"/>
      <c r="M26" s="26"/>
      <c r="N26" s="27"/>
    </row>
    <row r="27" ht="45.0" customHeight="1">
      <c r="C27" s="62"/>
      <c r="D27" s="62"/>
      <c r="E27" s="62"/>
      <c r="F27" s="62"/>
      <c r="G27" s="58" t="s">
        <v>149</v>
      </c>
      <c r="H27" s="62"/>
      <c r="I27" s="124"/>
      <c r="J27" s="26"/>
      <c r="K27" s="26"/>
      <c r="L27" s="26"/>
      <c r="M27" s="26"/>
      <c r="N27" s="27"/>
    </row>
    <row r="28" ht="45.0" customHeight="1">
      <c r="C28" s="62"/>
      <c r="D28" s="62"/>
      <c r="E28" s="62"/>
      <c r="F28" s="62"/>
      <c r="G28" s="58" t="s">
        <v>149</v>
      </c>
      <c r="H28" s="62"/>
      <c r="I28" s="124"/>
      <c r="J28" s="26"/>
      <c r="K28" s="26"/>
      <c r="L28" s="26"/>
      <c r="M28" s="26"/>
      <c r="N28" s="27"/>
    </row>
    <row r="29" ht="45.0" customHeight="1">
      <c r="C29" s="62"/>
      <c r="D29" s="62"/>
      <c r="E29" s="62"/>
      <c r="F29" s="62"/>
      <c r="G29" s="58" t="s">
        <v>149</v>
      </c>
      <c r="H29" s="62"/>
      <c r="I29" s="124"/>
      <c r="J29" s="26"/>
      <c r="K29" s="26"/>
      <c r="L29" s="26"/>
      <c r="M29" s="26"/>
      <c r="N29" s="27"/>
    </row>
    <row r="30" ht="45.0" customHeight="1">
      <c r="C30" s="62"/>
      <c r="D30" s="62"/>
      <c r="E30" s="62"/>
      <c r="F30" s="62"/>
      <c r="G30" s="58" t="s">
        <v>149</v>
      </c>
      <c r="H30" s="62"/>
      <c r="I30" s="124"/>
      <c r="J30" s="26"/>
      <c r="K30" s="26"/>
      <c r="L30" s="26"/>
      <c r="M30" s="26"/>
      <c r="N30" s="27"/>
    </row>
    <row r="31" ht="45.0" customHeight="1">
      <c r="C31" s="62"/>
      <c r="D31" s="62"/>
      <c r="E31" s="62"/>
      <c r="F31" s="62"/>
      <c r="G31" s="58" t="s">
        <v>149</v>
      </c>
      <c r="H31" s="62"/>
      <c r="I31" s="124"/>
      <c r="J31" s="26"/>
      <c r="K31" s="26"/>
      <c r="L31" s="26"/>
      <c r="M31" s="26"/>
      <c r="N31" s="27"/>
    </row>
  </sheetData>
  <mergeCells count="27">
    <mergeCell ref="C2:G2"/>
    <mergeCell ref="C3:G3"/>
    <mergeCell ref="C5:H5"/>
    <mergeCell ref="C6:H6"/>
    <mergeCell ref="I9:N9"/>
    <mergeCell ref="I10:N10"/>
    <mergeCell ref="I11:N11"/>
    <mergeCell ref="I12:N12"/>
    <mergeCell ref="I13:N13"/>
    <mergeCell ref="I14:N14"/>
    <mergeCell ref="I15:N15"/>
    <mergeCell ref="I16:N16"/>
    <mergeCell ref="I17:N17"/>
    <mergeCell ref="I18:N18"/>
    <mergeCell ref="I26:N26"/>
    <mergeCell ref="I27:N27"/>
    <mergeCell ref="I28:N28"/>
    <mergeCell ref="I29:N29"/>
    <mergeCell ref="I30:N30"/>
    <mergeCell ref="I31:N31"/>
    <mergeCell ref="I19:N19"/>
    <mergeCell ref="I20:N20"/>
    <mergeCell ref="I21:N21"/>
    <mergeCell ref="I22:N22"/>
    <mergeCell ref="I23:N23"/>
    <mergeCell ref="I24:N24"/>
    <mergeCell ref="I25:N25"/>
  </mergeCells>
  <conditionalFormatting sqref="C10:H31">
    <cfRule type="expression" dxfId="1" priority="1">
      <formula>$G10="Fixed"</formula>
    </cfRule>
  </conditionalFormatting>
  <conditionalFormatting sqref="C10:H31">
    <cfRule type="expression" dxfId="0" priority="2">
      <formula>OR($G10="Job Pending", $G10="Revisit Required", $G10="Parts Ordered", $G10="Not Logged Yet")</formula>
    </cfRule>
  </conditionalFormatting>
  <conditionalFormatting sqref="C10:H31">
    <cfRule type="expression" dxfId="2" priority="3">
      <formula>$G10="Job Cancelled"</formula>
    </cfRule>
  </conditionalFormatting>
  <dataValidations>
    <dataValidation type="list" allowBlank="1" showErrorMessage="1" sqref="G10:G31">
      <formula1>"Job Pending,Fixed,Revisit Required,Not Logged Yet,Job Cancelled,Parts Ordered,Change Status"</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5" width="20.13"/>
    <col customWidth="1" min="6" max="6" width="24.88"/>
    <col customWidth="1" min="7" max="13" width="20.13"/>
  </cols>
  <sheetData>
    <row r="2">
      <c r="B2" s="47" t="s">
        <v>155</v>
      </c>
      <c r="C2" s="6"/>
      <c r="D2" s="6"/>
      <c r="E2" s="6"/>
      <c r="F2" s="6"/>
      <c r="G2" s="3"/>
    </row>
    <row r="3">
      <c r="B3" s="95" t="s">
        <v>156</v>
      </c>
      <c r="C3" s="6"/>
      <c r="D3" s="6"/>
      <c r="E3" s="6"/>
      <c r="F3" s="6"/>
      <c r="G3" s="3"/>
      <c r="I3" s="9"/>
      <c r="J3" s="9"/>
    </row>
    <row r="4">
      <c r="I4" s="9"/>
    </row>
    <row r="8">
      <c r="B8" s="98" t="s">
        <v>157</v>
      </c>
      <c r="C8" s="98" t="s">
        <v>158</v>
      </c>
      <c r="D8" s="98" t="s">
        <v>159</v>
      </c>
      <c r="E8" s="98" t="s">
        <v>160</v>
      </c>
      <c r="F8" s="98" t="s">
        <v>161</v>
      </c>
      <c r="G8" s="98" t="s">
        <v>162</v>
      </c>
      <c r="H8" s="98" t="s">
        <v>163</v>
      </c>
      <c r="I8" s="98" t="s">
        <v>164</v>
      </c>
      <c r="J8" s="98" t="s">
        <v>165</v>
      </c>
      <c r="K8" s="98" t="s">
        <v>166</v>
      </c>
      <c r="L8" s="98" t="s">
        <v>167</v>
      </c>
      <c r="M8" s="98" t="s">
        <v>133</v>
      </c>
    </row>
    <row r="9">
      <c r="B9" s="125">
        <v>45292.0</v>
      </c>
      <c r="C9" s="58" t="s">
        <v>17</v>
      </c>
      <c r="D9" s="58" t="s">
        <v>168</v>
      </c>
      <c r="E9" s="58" t="s">
        <v>169</v>
      </c>
      <c r="F9" s="58" t="s">
        <v>170</v>
      </c>
      <c r="G9" s="58" t="s">
        <v>170</v>
      </c>
      <c r="H9" s="58" t="s">
        <v>171</v>
      </c>
      <c r="I9" s="58" t="s">
        <v>42</v>
      </c>
      <c r="J9" s="123">
        <v>45293.0</v>
      </c>
      <c r="K9" s="58" t="b">
        <v>1</v>
      </c>
      <c r="L9" s="58" t="b">
        <v>0</v>
      </c>
      <c r="M9" s="58" t="s">
        <v>172</v>
      </c>
    </row>
    <row r="10">
      <c r="B10" s="125">
        <v>45292.0</v>
      </c>
      <c r="C10" s="58" t="s">
        <v>17</v>
      </c>
      <c r="D10" s="58" t="s">
        <v>168</v>
      </c>
      <c r="E10" s="58" t="s">
        <v>173</v>
      </c>
      <c r="F10" s="58" t="s">
        <v>174</v>
      </c>
      <c r="G10" s="58">
        <v>1.982719287E9</v>
      </c>
      <c r="H10" s="58" t="s">
        <v>175</v>
      </c>
      <c r="I10" s="58"/>
      <c r="J10" s="123"/>
      <c r="K10" s="58" t="b">
        <v>0</v>
      </c>
      <c r="L10" s="58" t="b">
        <v>1</v>
      </c>
      <c r="M10" s="58" t="s">
        <v>176</v>
      </c>
    </row>
    <row r="11">
      <c r="B11" s="126"/>
      <c r="C11" s="62"/>
      <c r="D11" s="62"/>
      <c r="E11" s="62"/>
      <c r="F11" s="62"/>
      <c r="G11" s="62"/>
      <c r="H11" s="62"/>
      <c r="I11" s="62"/>
      <c r="J11" s="62"/>
      <c r="K11" s="58" t="b">
        <v>0</v>
      </c>
      <c r="L11" s="58" t="b">
        <v>0</v>
      </c>
      <c r="M11" s="62"/>
    </row>
    <row r="12">
      <c r="B12" s="126"/>
      <c r="C12" s="62"/>
      <c r="D12" s="62"/>
      <c r="E12" s="62"/>
      <c r="F12" s="62"/>
      <c r="G12" s="62"/>
      <c r="H12" s="62"/>
      <c r="I12" s="62"/>
      <c r="J12" s="62"/>
      <c r="K12" s="58" t="b">
        <v>0</v>
      </c>
      <c r="L12" s="58" t="b">
        <v>0</v>
      </c>
      <c r="M12" s="62"/>
    </row>
    <row r="13">
      <c r="B13" s="126"/>
      <c r="C13" s="62"/>
      <c r="D13" s="62"/>
      <c r="E13" s="62"/>
      <c r="F13" s="62"/>
      <c r="G13" s="62"/>
      <c r="H13" s="62"/>
      <c r="I13" s="62"/>
      <c r="J13" s="62"/>
      <c r="K13" s="58" t="b">
        <v>0</v>
      </c>
      <c r="L13" s="58" t="b">
        <v>0</v>
      </c>
      <c r="M13" s="62"/>
    </row>
    <row r="14">
      <c r="B14" s="126"/>
      <c r="C14" s="62"/>
      <c r="D14" s="62"/>
      <c r="E14" s="62"/>
      <c r="F14" s="62"/>
      <c r="G14" s="62"/>
      <c r="H14" s="62"/>
      <c r="I14" s="62"/>
      <c r="J14" s="62"/>
      <c r="K14" s="58" t="b">
        <v>0</v>
      </c>
      <c r="L14" s="58" t="b">
        <v>0</v>
      </c>
      <c r="M14" s="58"/>
    </row>
    <row r="15">
      <c r="B15" s="126"/>
      <c r="C15" s="62"/>
      <c r="D15" s="62"/>
      <c r="E15" s="62"/>
      <c r="F15" s="62"/>
      <c r="G15" s="62"/>
      <c r="H15" s="62"/>
      <c r="I15" s="62"/>
      <c r="J15" s="62"/>
      <c r="K15" s="58" t="b">
        <v>0</v>
      </c>
      <c r="L15" s="58" t="b">
        <v>0</v>
      </c>
      <c r="M15" s="62"/>
    </row>
    <row r="16">
      <c r="B16" s="126"/>
      <c r="C16" s="62"/>
      <c r="D16" s="62"/>
      <c r="E16" s="62"/>
      <c r="F16" s="62"/>
      <c r="G16" s="62"/>
      <c r="H16" s="62"/>
      <c r="I16" s="62"/>
      <c r="J16" s="62"/>
      <c r="K16" s="58" t="b">
        <v>0</v>
      </c>
      <c r="L16" s="58" t="b">
        <v>0</v>
      </c>
      <c r="M16" s="62"/>
    </row>
    <row r="17">
      <c r="B17" s="126"/>
      <c r="C17" s="62"/>
      <c r="D17" s="62"/>
      <c r="E17" s="62"/>
      <c r="F17" s="62"/>
      <c r="G17" s="62"/>
      <c r="H17" s="62"/>
      <c r="I17" s="62"/>
      <c r="J17" s="62"/>
      <c r="K17" s="58" t="b">
        <v>0</v>
      </c>
      <c r="L17" s="58" t="b">
        <v>0</v>
      </c>
      <c r="M17" s="62"/>
    </row>
    <row r="18">
      <c r="B18" s="126"/>
      <c r="C18" s="62"/>
      <c r="D18" s="62"/>
      <c r="E18" s="62"/>
      <c r="F18" s="62"/>
      <c r="G18" s="62"/>
      <c r="H18" s="62"/>
      <c r="I18" s="62"/>
      <c r="J18" s="62"/>
      <c r="K18" s="58" t="b">
        <v>0</v>
      </c>
      <c r="L18" s="58" t="b">
        <v>0</v>
      </c>
      <c r="M18" s="62"/>
    </row>
    <row r="19">
      <c r="B19" s="126"/>
      <c r="C19" s="62"/>
      <c r="D19" s="62"/>
      <c r="E19" s="62"/>
      <c r="F19" s="62"/>
      <c r="G19" s="62"/>
      <c r="H19" s="62"/>
      <c r="I19" s="62"/>
      <c r="J19" s="62"/>
      <c r="K19" s="58" t="b">
        <v>0</v>
      </c>
      <c r="L19" s="58" t="b">
        <v>0</v>
      </c>
      <c r="M19" s="62"/>
    </row>
    <row r="20">
      <c r="B20" s="126"/>
      <c r="C20" s="62"/>
      <c r="D20" s="62"/>
      <c r="E20" s="62"/>
      <c r="F20" s="62"/>
      <c r="G20" s="62"/>
      <c r="H20" s="62"/>
      <c r="I20" s="62"/>
      <c r="J20" s="62"/>
      <c r="K20" s="58" t="b">
        <v>0</v>
      </c>
      <c r="L20" s="58" t="b">
        <v>0</v>
      </c>
      <c r="M20" s="62"/>
    </row>
    <row r="21">
      <c r="B21" s="126"/>
      <c r="C21" s="62"/>
      <c r="D21" s="62"/>
      <c r="E21" s="62"/>
      <c r="F21" s="62"/>
      <c r="G21" s="62"/>
      <c r="H21" s="62"/>
      <c r="I21" s="62"/>
      <c r="J21" s="62"/>
      <c r="K21" s="58" t="b">
        <v>0</v>
      </c>
      <c r="L21" s="58" t="b">
        <v>0</v>
      </c>
      <c r="M21" s="62"/>
    </row>
    <row r="22">
      <c r="B22" s="126"/>
      <c r="C22" s="62"/>
      <c r="D22" s="62"/>
      <c r="E22" s="62"/>
      <c r="F22" s="62"/>
      <c r="G22" s="62"/>
      <c r="H22" s="62"/>
      <c r="I22" s="62"/>
      <c r="J22" s="62"/>
      <c r="K22" s="58" t="b">
        <v>0</v>
      </c>
      <c r="L22" s="58" t="b">
        <v>0</v>
      </c>
      <c r="M22" s="62"/>
    </row>
    <row r="23">
      <c r="B23" s="126"/>
      <c r="C23" s="62"/>
      <c r="D23" s="62"/>
      <c r="E23" s="62"/>
      <c r="F23" s="62"/>
      <c r="G23" s="62"/>
      <c r="H23" s="62"/>
      <c r="I23" s="62"/>
      <c r="J23" s="62"/>
      <c r="K23" s="58" t="b">
        <v>0</v>
      </c>
      <c r="L23" s="58" t="b">
        <v>0</v>
      </c>
      <c r="M23" s="62"/>
    </row>
    <row r="24">
      <c r="B24" s="126"/>
      <c r="C24" s="62"/>
      <c r="D24" s="62"/>
      <c r="E24" s="62"/>
      <c r="F24" s="62"/>
      <c r="G24" s="62"/>
      <c r="H24" s="62"/>
      <c r="I24" s="62"/>
      <c r="J24" s="62"/>
      <c r="K24" s="58" t="b">
        <v>0</v>
      </c>
      <c r="L24" s="58" t="b">
        <v>0</v>
      </c>
      <c r="M24" s="62"/>
    </row>
    <row r="25">
      <c r="B25" s="126"/>
      <c r="C25" s="62"/>
      <c r="D25" s="62"/>
      <c r="E25" s="62"/>
      <c r="F25" s="62"/>
      <c r="G25" s="62"/>
      <c r="H25" s="62"/>
      <c r="I25" s="62"/>
      <c r="J25" s="62"/>
      <c r="K25" s="58" t="b">
        <v>0</v>
      </c>
      <c r="L25" s="58" t="b">
        <v>0</v>
      </c>
      <c r="M25" s="62"/>
    </row>
    <row r="26">
      <c r="B26" s="126"/>
      <c r="C26" s="62"/>
      <c r="D26" s="62"/>
      <c r="E26" s="62"/>
      <c r="F26" s="62"/>
      <c r="G26" s="62"/>
      <c r="H26" s="62"/>
      <c r="I26" s="62"/>
      <c r="J26" s="62"/>
      <c r="K26" s="58" t="b">
        <v>0</v>
      </c>
      <c r="L26" s="58" t="b">
        <v>0</v>
      </c>
      <c r="M26" s="62"/>
    </row>
    <row r="27">
      <c r="B27" s="126"/>
      <c r="C27" s="62"/>
      <c r="D27" s="62"/>
      <c r="E27" s="62"/>
      <c r="F27" s="62"/>
      <c r="G27" s="62"/>
      <c r="H27" s="62"/>
      <c r="I27" s="62"/>
      <c r="J27" s="62"/>
      <c r="K27" s="58" t="b">
        <v>0</v>
      </c>
      <c r="L27" s="58" t="b">
        <v>0</v>
      </c>
      <c r="M27" s="62"/>
    </row>
    <row r="28">
      <c r="B28" s="126"/>
      <c r="C28" s="62"/>
      <c r="D28" s="62"/>
      <c r="E28" s="62"/>
      <c r="F28" s="62"/>
      <c r="G28" s="62"/>
      <c r="H28" s="62"/>
      <c r="I28" s="62"/>
      <c r="J28" s="62"/>
      <c r="K28" s="58" t="b">
        <v>0</v>
      </c>
      <c r="L28" s="58" t="b">
        <v>0</v>
      </c>
      <c r="M28" s="62"/>
    </row>
    <row r="29">
      <c r="B29" s="126"/>
      <c r="C29" s="62"/>
      <c r="D29" s="62"/>
      <c r="E29" s="62"/>
      <c r="F29" s="62"/>
      <c r="G29" s="62"/>
      <c r="H29" s="62"/>
      <c r="I29" s="62"/>
      <c r="J29" s="62"/>
      <c r="K29" s="58" t="b">
        <v>0</v>
      </c>
      <c r="L29" s="58" t="b">
        <v>0</v>
      </c>
      <c r="M29" s="62"/>
    </row>
    <row r="30">
      <c r="B30" s="126"/>
      <c r="C30" s="62"/>
      <c r="D30" s="62"/>
      <c r="E30" s="62"/>
      <c r="F30" s="62"/>
      <c r="G30" s="62"/>
      <c r="H30" s="62"/>
      <c r="I30" s="62"/>
      <c r="J30" s="62"/>
      <c r="K30" s="58" t="b">
        <v>0</v>
      </c>
      <c r="L30" s="58" t="b">
        <v>0</v>
      </c>
      <c r="M30" s="62"/>
    </row>
    <row r="31">
      <c r="B31" s="126"/>
      <c r="C31" s="62"/>
      <c r="D31" s="62"/>
      <c r="E31" s="62"/>
      <c r="F31" s="62"/>
      <c r="G31" s="62"/>
      <c r="H31" s="62"/>
      <c r="I31" s="62"/>
      <c r="J31" s="62"/>
      <c r="K31" s="58" t="b">
        <v>0</v>
      </c>
      <c r="L31" s="58" t="b">
        <v>0</v>
      </c>
      <c r="M31" s="62"/>
    </row>
    <row r="32">
      <c r="B32" s="126"/>
      <c r="C32" s="62"/>
      <c r="D32" s="62"/>
      <c r="E32" s="62"/>
      <c r="F32" s="62"/>
      <c r="G32" s="62"/>
      <c r="H32" s="62"/>
      <c r="I32" s="62"/>
      <c r="J32" s="62"/>
      <c r="K32" s="58" t="b">
        <v>0</v>
      </c>
      <c r="L32" s="58" t="b">
        <v>0</v>
      </c>
      <c r="M32" s="62"/>
    </row>
    <row r="33">
      <c r="B33" s="126"/>
      <c r="C33" s="62"/>
      <c r="D33" s="62"/>
      <c r="E33" s="62"/>
      <c r="F33" s="62"/>
      <c r="G33" s="62"/>
      <c r="H33" s="62"/>
      <c r="I33" s="62"/>
      <c r="J33" s="62"/>
      <c r="K33" s="58" t="b">
        <v>0</v>
      </c>
      <c r="L33" s="58" t="b">
        <v>0</v>
      </c>
      <c r="M33" s="62"/>
    </row>
    <row r="34">
      <c r="B34" s="126"/>
      <c r="C34" s="62"/>
      <c r="D34" s="62"/>
      <c r="E34" s="62"/>
      <c r="F34" s="62"/>
      <c r="G34" s="62"/>
      <c r="H34" s="62"/>
      <c r="I34" s="62"/>
      <c r="J34" s="62"/>
      <c r="K34" s="58" t="b">
        <v>0</v>
      </c>
      <c r="L34" s="58" t="b">
        <v>0</v>
      </c>
      <c r="M34" s="62"/>
    </row>
    <row r="36" ht="26.25" customHeight="1">
      <c r="D36" s="127" t="s">
        <v>177</v>
      </c>
      <c r="E36" s="128" t="s">
        <v>178</v>
      </c>
      <c r="F36" s="3"/>
      <c r="H36" s="129" t="s">
        <v>179</v>
      </c>
    </row>
  </sheetData>
  <mergeCells count="3">
    <mergeCell ref="B2:G2"/>
    <mergeCell ref="B3:G3"/>
    <mergeCell ref="E36:F36"/>
  </mergeCells>
  <conditionalFormatting sqref="B9:M34">
    <cfRule type="expression" dxfId="1" priority="1">
      <formula>$K9=TRUE</formula>
    </cfRule>
  </conditionalFormatting>
  <conditionalFormatting sqref="B9:M34">
    <cfRule type="expression" dxfId="2" priority="2">
      <formula>$L9=TRUE</formula>
    </cfRule>
  </conditionalFormatting>
  <dataValidations>
    <dataValidation type="custom" allowBlank="1" showDropDown="1" sqref="B9:B34">
      <formula1>OR(NOT(ISERROR(DATEVALUE(B9))), AND(ISNUMBER(B9), LEFT(CELL("format", B9))="D"))</formula1>
    </dataValidation>
    <dataValidation type="list" allowBlank="1" showErrorMessage="1" sqref="D9:D34">
      <formula1>"Kitchen,FOH,Bar,Misc"</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38"/>
    <col customWidth="1" min="3" max="3" width="40.25"/>
    <col customWidth="1" min="4" max="4" width="11.63"/>
    <col customWidth="1" min="5" max="5" width="37.13"/>
    <col customWidth="1" min="6" max="6" width="11.75"/>
    <col customWidth="1" min="7" max="7" width="20.13"/>
    <col customWidth="1" min="8" max="8" width="13.5"/>
    <col customWidth="1" min="9" max="9" width="41.5"/>
    <col customWidth="1" min="10" max="10" width="10.38"/>
    <col customWidth="1" min="11" max="11" width="37.63"/>
    <col customWidth="1" min="12" max="12" width="10.5"/>
    <col customWidth="1" min="13" max="13" width="20.13"/>
  </cols>
  <sheetData>
    <row r="2">
      <c r="B2" s="47" t="s">
        <v>180</v>
      </c>
      <c r="C2" s="6"/>
      <c r="D2" s="6"/>
      <c r="E2" s="6"/>
      <c r="F2" s="6"/>
      <c r="G2" s="3"/>
    </row>
    <row r="3" ht="68.25" customHeight="1">
      <c r="B3" s="130" t="s">
        <v>181</v>
      </c>
      <c r="C3" s="6"/>
      <c r="D3" s="6"/>
      <c r="E3" s="6"/>
      <c r="F3" s="6"/>
      <c r="G3" s="3"/>
      <c r="I3" s="9"/>
      <c r="J3" s="9"/>
    </row>
    <row r="4">
      <c r="I4" s="9"/>
    </row>
    <row r="7">
      <c r="C7" s="131"/>
      <c r="D7" s="131"/>
      <c r="E7" s="131"/>
      <c r="F7" s="131"/>
    </row>
    <row r="8">
      <c r="B8" s="132" t="s">
        <v>16</v>
      </c>
      <c r="C8" s="133" t="s">
        <v>182</v>
      </c>
      <c r="D8" s="133" t="s">
        <v>183</v>
      </c>
      <c r="E8" s="133" t="s">
        <v>184</v>
      </c>
      <c r="F8" s="133" t="s">
        <v>183</v>
      </c>
      <c r="G8" s="131"/>
      <c r="H8" s="134" t="s">
        <v>23</v>
      </c>
      <c r="I8" s="133" t="s">
        <v>182</v>
      </c>
      <c r="J8" s="133" t="s">
        <v>183</v>
      </c>
      <c r="K8" s="133" t="s">
        <v>184</v>
      </c>
      <c r="L8" s="133" t="s">
        <v>183</v>
      </c>
      <c r="M8" s="131"/>
    </row>
    <row r="9">
      <c r="B9" s="35"/>
      <c r="C9" s="58" t="s">
        <v>185</v>
      </c>
      <c r="D9" s="58">
        <v>36.0</v>
      </c>
      <c r="E9" s="58" t="s">
        <v>186</v>
      </c>
      <c r="F9" s="58">
        <v>2.0</v>
      </c>
      <c r="H9" s="35"/>
      <c r="I9" s="62"/>
      <c r="J9" s="62"/>
      <c r="K9" s="62"/>
      <c r="L9" s="62"/>
    </row>
    <row r="10">
      <c r="B10" s="35"/>
      <c r="C10" s="62"/>
      <c r="D10" s="62"/>
      <c r="E10" s="62"/>
      <c r="F10" s="62"/>
      <c r="H10" s="35"/>
      <c r="I10" s="62"/>
      <c r="J10" s="62"/>
      <c r="K10" s="62"/>
      <c r="L10" s="62"/>
    </row>
    <row r="11">
      <c r="B11" s="35"/>
      <c r="C11" s="62"/>
      <c r="D11" s="62"/>
      <c r="E11" s="62"/>
      <c r="F11" s="62"/>
      <c r="H11" s="35"/>
      <c r="I11" s="62"/>
      <c r="J11" s="62"/>
      <c r="K11" s="62"/>
      <c r="L11" s="62"/>
    </row>
    <row r="12">
      <c r="B12" s="35"/>
      <c r="C12" s="62"/>
      <c r="D12" s="62"/>
      <c r="E12" s="62"/>
      <c r="F12" s="62"/>
      <c r="H12" s="35"/>
      <c r="I12" s="62"/>
      <c r="J12" s="62"/>
      <c r="K12" s="62"/>
      <c r="L12" s="62"/>
    </row>
    <row r="13">
      <c r="B13" s="35"/>
      <c r="C13" s="62"/>
      <c r="D13" s="62"/>
      <c r="E13" s="62"/>
      <c r="F13" s="62"/>
      <c r="H13" s="35"/>
      <c r="I13" s="62"/>
      <c r="J13" s="62"/>
      <c r="K13" s="62"/>
      <c r="L13" s="62"/>
    </row>
    <row r="14">
      <c r="B14" s="35"/>
      <c r="C14" s="62"/>
      <c r="D14" s="62"/>
      <c r="E14" s="62"/>
      <c r="F14" s="62"/>
      <c r="H14" s="35"/>
      <c r="I14" s="62"/>
      <c r="J14" s="62"/>
      <c r="K14" s="62"/>
      <c r="L14" s="62"/>
      <c r="M14" s="9"/>
    </row>
    <row r="15">
      <c r="B15" s="35"/>
      <c r="C15" s="62"/>
      <c r="D15" s="62"/>
      <c r="E15" s="62"/>
      <c r="F15" s="62"/>
      <c r="H15" s="35"/>
      <c r="I15" s="62"/>
      <c r="J15" s="62"/>
      <c r="K15" s="62"/>
      <c r="L15" s="62"/>
    </row>
    <row r="16">
      <c r="B16" s="35"/>
      <c r="C16" s="62"/>
      <c r="D16" s="62"/>
      <c r="E16" s="62"/>
      <c r="F16" s="62"/>
      <c r="H16" s="35"/>
      <c r="I16" s="62"/>
      <c r="J16" s="62"/>
      <c r="K16" s="62"/>
      <c r="L16" s="62"/>
    </row>
    <row r="17">
      <c r="B17" s="35"/>
      <c r="C17" s="62"/>
      <c r="D17" s="62"/>
      <c r="E17" s="62"/>
      <c r="F17" s="62"/>
      <c r="H17" s="35"/>
      <c r="I17" s="62"/>
      <c r="J17" s="62"/>
      <c r="K17" s="62"/>
      <c r="L17" s="62"/>
    </row>
    <row r="18">
      <c r="B18" s="35"/>
      <c r="C18" s="62"/>
      <c r="D18" s="62"/>
      <c r="E18" s="62"/>
      <c r="F18" s="62"/>
      <c r="H18" s="35"/>
      <c r="I18" s="62"/>
      <c r="J18" s="62"/>
      <c r="K18" s="62"/>
      <c r="L18" s="62"/>
    </row>
    <row r="19">
      <c r="B19" s="35"/>
      <c r="C19" s="62"/>
      <c r="D19" s="62"/>
      <c r="E19" s="62"/>
      <c r="F19" s="62"/>
      <c r="H19" s="35"/>
      <c r="I19" s="62"/>
      <c r="J19" s="62"/>
      <c r="K19" s="62"/>
      <c r="L19" s="62"/>
    </row>
    <row r="20">
      <c r="B20" s="35"/>
      <c r="C20" s="62"/>
      <c r="D20" s="62"/>
      <c r="E20" s="62"/>
      <c r="F20" s="62"/>
      <c r="H20" s="35"/>
      <c r="I20" s="62"/>
      <c r="J20" s="62"/>
      <c r="K20" s="62"/>
      <c r="L20" s="62"/>
    </row>
    <row r="21">
      <c r="B21" s="35"/>
      <c r="C21" s="62"/>
      <c r="D21" s="62"/>
      <c r="E21" s="62"/>
      <c r="F21" s="62"/>
      <c r="H21" s="35"/>
      <c r="I21" s="62"/>
      <c r="J21" s="62"/>
      <c r="K21" s="62"/>
      <c r="L21" s="62"/>
    </row>
    <row r="22">
      <c r="B22" s="35"/>
      <c r="C22" s="62"/>
      <c r="D22" s="62"/>
      <c r="E22" s="62"/>
      <c r="F22" s="62"/>
      <c r="H22" s="35"/>
      <c r="I22" s="62"/>
      <c r="J22" s="62"/>
      <c r="K22" s="62"/>
      <c r="L22" s="62"/>
    </row>
    <row r="23">
      <c r="B23" s="35"/>
      <c r="C23" s="62"/>
      <c r="D23" s="62"/>
      <c r="E23" s="62"/>
      <c r="F23" s="62"/>
      <c r="H23" s="35"/>
      <c r="I23" s="62"/>
      <c r="J23" s="62"/>
      <c r="K23" s="62"/>
      <c r="L23" s="62"/>
    </row>
    <row r="24">
      <c r="B24" s="35"/>
      <c r="C24" s="62"/>
      <c r="D24" s="62"/>
      <c r="E24" s="62"/>
      <c r="F24" s="62"/>
      <c r="H24" s="35"/>
      <c r="I24" s="62"/>
      <c r="J24" s="62"/>
      <c r="K24" s="62"/>
      <c r="L24" s="62"/>
    </row>
    <row r="25">
      <c r="B25" s="40"/>
      <c r="C25" s="62"/>
      <c r="D25" s="62"/>
      <c r="E25" s="62"/>
      <c r="F25" s="62"/>
      <c r="H25" s="40"/>
      <c r="I25" s="62"/>
      <c r="J25" s="62"/>
      <c r="K25" s="62"/>
      <c r="L25" s="62"/>
    </row>
    <row r="26">
      <c r="B26" s="135" t="s">
        <v>21</v>
      </c>
      <c r="C26" s="133" t="s">
        <v>182</v>
      </c>
      <c r="D26" s="133" t="s">
        <v>183</v>
      </c>
      <c r="E26" s="133" t="s">
        <v>184</v>
      </c>
      <c r="F26" s="133" t="s">
        <v>183</v>
      </c>
      <c r="H26" s="136" t="s">
        <v>24</v>
      </c>
      <c r="I26" s="133" t="s">
        <v>182</v>
      </c>
      <c r="J26" s="133" t="s">
        <v>183</v>
      </c>
      <c r="K26" s="133" t="s">
        <v>184</v>
      </c>
      <c r="L26" s="133" t="s">
        <v>183</v>
      </c>
    </row>
    <row r="27">
      <c r="B27" s="35"/>
      <c r="C27" s="62"/>
      <c r="D27" s="62"/>
      <c r="E27" s="62"/>
      <c r="F27" s="62"/>
      <c r="H27" s="35"/>
      <c r="I27" s="62"/>
      <c r="J27" s="62"/>
      <c r="K27" s="62"/>
      <c r="L27" s="62"/>
    </row>
    <row r="28">
      <c r="B28" s="35"/>
      <c r="C28" s="62"/>
      <c r="D28" s="62"/>
      <c r="E28" s="62"/>
      <c r="F28" s="62"/>
      <c r="H28" s="35"/>
      <c r="I28" s="62"/>
      <c r="J28" s="62"/>
      <c r="K28" s="62"/>
      <c r="L28" s="62"/>
    </row>
    <row r="29">
      <c r="B29" s="35"/>
      <c r="C29" s="62"/>
      <c r="D29" s="62"/>
      <c r="E29" s="62"/>
      <c r="F29" s="62"/>
      <c r="H29" s="35"/>
      <c r="I29" s="62"/>
      <c r="J29" s="62"/>
      <c r="K29" s="62"/>
      <c r="L29" s="62"/>
    </row>
    <row r="30">
      <c r="B30" s="35"/>
      <c r="C30" s="62"/>
      <c r="D30" s="62"/>
      <c r="E30" s="62"/>
      <c r="F30" s="62"/>
      <c r="H30" s="35"/>
      <c r="I30" s="62"/>
      <c r="J30" s="62"/>
      <c r="K30" s="62"/>
      <c r="L30" s="62"/>
    </row>
    <row r="31">
      <c r="B31" s="35"/>
      <c r="C31" s="62"/>
      <c r="D31" s="62"/>
      <c r="E31" s="62"/>
      <c r="F31" s="62"/>
      <c r="H31" s="35"/>
      <c r="I31" s="62"/>
      <c r="J31" s="62"/>
      <c r="K31" s="62"/>
      <c r="L31" s="62"/>
    </row>
    <row r="32">
      <c r="B32" s="35"/>
      <c r="C32" s="62"/>
      <c r="D32" s="62"/>
      <c r="E32" s="62"/>
      <c r="F32" s="62"/>
      <c r="H32" s="35"/>
      <c r="I32" s="62"/>
      <c r="J32" s="62"/>
      <c r="K32" s="62"/>
      <c r="L32" s="62"/>
    </row>
    <row r="33">
      <c r="B33" s="35"/>
      <c r="C33" s="62"/>
      <c r="D33" s="62"/>
      <c r="E33" s="62"/>
      <c r="F33" s="62"/>
      <c r="H33" s="35"/>
      <c r="I33" s="62"/>
      <c r="J33" s="62"/>
      <c r="K33" s="62"/>
      <c r="L33" s="62"/>
    </row>
    <row r="34">
      <c r="B34" s="35"/>
      <c r="C34" s="62"/>
      <c r="D34" s="62"/>
      <c r="E34" s="62"/>
      <c r="F34" s="62"/>
      <c r="H34" s="35"/>
      <c r="I34" s="62"/>
      <c r="J34" s="62"/>
      <c r="K34" s="62"/>
      <c r="L34" s="62"/>
    </row>
    <row r="35">
      <c r="B35" s="35"/>
      <c r="C35" s="62"/>
      <c r="D35" s="62"/>
      <c r="E35" s="62"/>
      <c r="F35" s="62"/>
      <c r="H35" s="35"/>
      <c r="I35" s="62"/>
      <c r="J35" s="62"/>
      <c r="K35" s="62"/>
      <c r="L35" s="62"/>
    </row>
    <row r="36">
      <c r="B36" s="35"/>
      <c r="C36" s="62"/>
      <c r="D36" s="62"/>
      <c r="E36" s="62"/>
      <c r="F36" s="62"/>
      <c r="H36" s="35"/>
      <c r="I36" s="62"/>
      <c r="J36" s="62"/>
      <c r="K36" s="62"/>
      <c r="L36" s="62"/>
    </row>
    <row r="37">
      <c r="B37" s="35"/>
      <c r="C37" s="62"/>
      <c r="D37" s="62"/>
      <c r="E37" s="62"/>
      <c r="F37" s="62"/>
      <c r="H37" s="35"/>
      <c r="I37" s="62"/>
      <c r="J37" s="62"/>
      <c r="K37" s="62"/>
      <c r="L37" s="62"/>
    </row>
    <row r="38">
      <c r="B38" s="35"/>
      <c r="C38" s="62"/>
      <c r="D38" s="62"/>
      <c r="E38" s="62"/>
      <c r="F38" s="62"/>
      <c r="H38" s="35"/>
      <c r="I38" s="62"/>
      <c r="J38" s="62"/>
      <c r="K38" s="62"/>
      <c r="L38" s="62"/>
    </row>
    <row r="39">
      <c r="B39" s="35"/>
      <c r="C39" s="62"/>
      <c r="D39" s="62"/>
      <c r="E39" s="62"/>
      <c r="F39" s="62"/>
      <c r="H39" s="35"/>
      <c r="I39" s="62"/>
      <c r="J39" s="62"/>
      <c r="K39" s="62"/>
      <c r="L39" s="62"/>
    </row>
    <row r="40">
      <c r="B40" s="35"/>
      <c r="C40" s="62"/>
      <c r="D40" s="62"/>
      <c r="E40" s="62"/>
      <c r="F40" s="62"/>
      <c r="H40" s="35"/>
      <c r="I40" s="62"/>
      <c r="J40" s="62"/>
      <c r="K40" s="62"/>
      <c r="L40" s="62"/>
    </row>
    <row r="41">
      <c r="B41" s="35"/>
      <c r="C41" s="62"/>
      <c r="D41" s="62"/>
      <c r="E41" s="62"/>
      <c r="F41" s="62"/>
      <c r="H41" s="35"/>
      <c r="I41" s="62"/>
      <c r="J41" s="62"/>
      <c r="K41" s="62"/>
      <c r="L41" s="62"/>
    </row>
    <row r="42">
      <c r="B42" s="35"/>
      <c r="C42" s="62"/>
      <c r="D42" s="62"/>
      <c r="E42" s="62"/>
      <c r="F42" s="62"/>
      <c r="H42" s="35"/>
      <c r="I42" s="62"/>
      <c r="J42" s="62"/>
      <c r="K42" s="62"/>
      <c r="L42" s="62"/>
    </row>
    <row r="43">
      <c r="B43" s="40"/>
      <c r="C43" s="62"/>
      <c r="D43" s="62"/>
      <c r="E43" s="62"/>
      <c r="F43" s="62"/>
      <c r="H43" s="40"/>
      <c r="I43" s="62"/>
      <c r="J43" s="62"/>
      <c r="K43" s="62"/>
      <c r="L43" s="62"/>
    </row>
    <row r="44">
      <c r="B44" s="137" t="s">
        <v>22</v>
      </c>
      <c r="C44" s="133" t="s">
        <v>182</v>
      </c>
      <c r="D44" s="133" t="s">
        <v>183</v>
      </c>
      <c r="E44" s="133" t="s">
        <v>184</v>
      </c>
      <c r="F44" s="133" t="s">
        <v>183</v>
      </c>
      <c r="H44" s="138" t="s">
        <v>25</v>
      </c>
      <c r="I44" s="133" t="s">
        <v>182</v>
      </c>
      <c r="J44" s="133" t="s">
        <v>183</v>
      </c>
      <c r="K44" s="133" t="s">
        <v>184</v>
      </c>
      <c r="L44" s="133" t="s">
        <v>183</v>
      </c>
    </row>
    <row r="45">
      <c r="B45" s="35"/>
      <c r="C45" s="62"/>
      <c r="D45" s="62"/>
      <c r="E45" s="62"/>
      <c r="F45" s="62"/>
      <c r="H45" s="35"/>
      <c r="I45" s="62"/>
      <c r="J45" s="62"/>
      <c r="K45" s="62"/>
      <c r="L45" s="62"/>
    </row>
    <row r="46">
      <c r="B46" s="35"/>
      <c r="C46" s="62"/>
      <c r="D46" s="62"/>
      <c r="E46" s="62"/>
      <c r="F46" s="62"/>
      <c r="H46" s="35"/>
      <c r="I46" s="62"/>
      <c r="J46" s="62"/>
      <c r="K46" s="62"/>
      <c r="L46" s="62"/>
    </row>
    <row r="47">
      <c r="B47" s="35"/>
      <c r="C47" s="62"/>
      <c r="D47" s="62"/>
      <c r="E47" s="62"/>
      <c r="F47" s="62"/>
      <c r="H47" s="35"/>
      <c r="I47" s="62"/>
      <c r="J47" s="62"/>
      <c r="K47" s="62"/>
      <c r="L47" s="62"/>
    </row>
    <row r="48">
      <c r="B48" s="35"/>
      <c r="C48" s="62"/>
      <c r="D48" s="62"/>
      <c r="E48" s="62"/>
      <c r="F48" s="62"/>
      <c r="H48" s="35"/>
      <c r="I48" s="62"/>
      <c r="J48" s="62"/>
      <c r="K48" s="62"/>
      <c r="L48" s="62"/>
    </row>
    <row r="49">
      <c r="B49" s="35"/>
      <c r="C49" s="62"/>
      <c r="D49" s="62"/>
      <c r="E49" s="62"/>
      <c r="F49" s="62"/>
      <c r="H49" s="35"/>
      <c r="I49" s="62"/>
      <c r="J49" s="62"/>
      <c r="K49" s="62"/>
      <c r="L49" s="62"/>
    </row>
    <row r="50">
      <c r="B50" s="35"/>
      <c r="C50" s="62"/>
      <c r="D50" s="62"/>
      <c r="E50" s="62"/>
      <c r="F50" s="62"/>
      <c r="H50" s="35"/>
      <c r="I50" s="62"/>
      <c r="J50" s="62"/>
      <c r="K50" s="62"/>
      <c r="L50" s="62"/>
    </row>
    <row r="51">
      <c r="B51" s="35"/>
      <c r="C51" s="62"/>
      <c r="D51" s="62"/>
      <c r="E51" s="62"/>
      <c r="F51" s="62"/>
      <c r="H51" s="35"/>
      <c r="I51" s="62"/>
      <c r="J51" s="62"/>
      <c r="K51" s="62"/>
      <c r="L51" s="62"/>
    </row>
    <row r="52">
      <c r="B52" s="35"/>
      <c r="C52" s="62"/>
      <c r="D52" s="62"/>
      <c r="E52" s="62"/>
      <c r="F52" s="62"/>
      <c r="H52" s="35"/>
      <c r="I52" s="62"/>
      <c r="J52" s="62"/>
      <c r="K52" s="62"/>
      <c r="L52" s="62"/>
    </row>
    <row r="53">
      <c r="B53" s="35"/>
      <c r="C53" s="62"/>
      <c r="D53" s="62"/>
      <c r="E53" s="62"/>
      <c r="F53" s="62"/>
      <c r="H53" s="35"/>
      <c r="I53" s="62"/>
      <c r="J53" s="62"/>
      <c r="K53" s="62"/>
      <c r="L53" s="62"/>
    </row>
    <row r="54">
      <c r="B54" s="35"/>
      <c r="C54" s="62"/>
      <c r="D54" s="62"/>
      <c r="E54" s="62"/>
      <c r="F54" s="62"/>
      <c r="H54" s="35"/>
      <c r="I54" s="62"/>
      <c r="J54" s="62"/>
      <c r="K54" s="62"/>
      <c r="L54" s="62"/>
    </row>
    <row r="55">
      <c r="B55" s="35"/>
      <c r="C55" s="62"/>
      <c r="D55" s="62"/>
      <c r="E55" s="62"/>
      <c r="F55" s="62"/>
      <c r="H55" s="35"/>
      <c r="I55" s="62"/>
      <c r="J55" s="62"/>
      <c r="K55" s="62"/>
      <c r="L55" s="62"/>
    </row>
    <row r="56">
      <c r="B56" s="35"/>
      <c r="C56" s="62"/>
      <c r="D56" s="62"/>
      <c r="E56" s="62"/>
      <c r="F56" s="62"/>
      <c r="H56" s="35"/>
      <c r="I56" s="62"/>
      <c r="J56" s="62"/>
      <c r="K56" s="62"/>
      <c r="L56" s="62"/>
    </row>
    <row r="57">
      <c r="B57" s="35"/>
      <c r="C57" s="62"/>
      <c r="D57" s="62"/>
      <c r="E57" s="62"/>
      <c r="F57" s="62"/>
      <c r="H57" s="35"/>
      <c r="I57" s="62"/>
      <c r="J57" s="62"/>
      <c r="K57" s="62"/>
      <c r="L57" s="62"/>
    </row>
    <row r="58">
      <c r="B58" s="35"/>
      <c r="C58" s="62"/>
      <c r="D58" s="62"/>
      <c r="E58" s="62"/>
      <c r="F58" s="62"/>
      <c r="H58" s="35"/>
      <c r="I58" s="62"/>
      <c r="J58" s="62"/>
      <c r="K58" s="62"/>
      <c r="L58" s="62"/>
    </row>
    <row r="59">
      <c r="B59" s="35"/>
      <c r="C59" s="62"/>
      <c r="D59" s="62"/>
      <c r="E59" s="62"/>
      <c r="F59" s="62"/>
      <c r="H59" s="35"/>
      <c r="I59" s="62"/>
      <c r="J59" s="62"/>
      <c r="K59" s="62"/>
      <c r="L59" s="62"/>
    </row>
    <row r="60">
      <c r="B60" s="35"/>
      <c r="C60" s="62"/>
      <c r="D60" s="62"/>
      <c r="E60" s="62"/>
      <c r="F60" s="62"/>
      <c r="H60" s="35"/>
      <c r="I60" s="62"/>
      <c r="J60" s="62"/>
      <c r="K60" s="62"/>
      <c r="L60" s="62"/>
    </row>
    <row r="61">
      <c r="B61" s="40"/>
      <c r="C61" s="62"/>
      <c r="D61" s="62"/>
      <c r="E61" s="62"/>
      <c r="F61" s="62"/>
      <c r="H61" s="40"/>
      <c r="I61" s="62"/>
      <c r="J61" s="62"/>
      <c r="K61" s="62"/>
      <c r="L61" s="62"/>
    </row>
  </sheetData>
  <mergeCells count="8">
    <mergeCell ref="B2:G2"/>
    <mergeCell ref="B3:G3"/>
    <mergeCell ref="B8:B25"/>
    <mergeCell ref="H8:H25"/>
    <mergeCell ref="B26:B43"/>
    <mergeCell ref="H26:H43"/>
    <mergeCell ref="B44:B61"/>
    <mergeCell ref="H44:H61"/>
  </mergeCells>
  <conditionalFormatting sqref="C8:F61 I8:L61 G9:G34 M9:M34 B26:B34 H26:H34">
    <cfRule type="expression" dxfId="1" priority="1">
      <formula>$K8=TRUE</formula>
    </cfRule>
  </conditionalFormatting>
  <conditionalFormatting sqref="C8:F61 I8:L61 G9:G34 M9:M34 B26:B34 H26:H34">
    <cfRule type="expression" dxfId="2" priority="2">
      <formula>$L8=TRUE</formula>
    </cfRule>
  </conditionalFormatting>
  <drawing r:id="rId1"/>
</worksheet>
</file>