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A84BE2A8-2BB6-8240-9293-CDB7C1EB7071}" xr6:coauthVersionLast="47" xr6:coauthVersionMax="47" xr10:uidLastSave="{00000000-0000-0000-0000-000000000000}"/>
  <bookViews>
    <workbookView xWindow="14080" yWindow="500" windowWidth="1952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7" i="5" l="1"/>
  <c r="B43" i="2"/>
  <c r="B44" i="2" s="1"/>
  <c r="C23" i="3"/>
  <c r="C27" i="3" s="1"/>
  <c r="G58" i="5"/>
  <c r="G57" i="5"/>
  <c r="G50" i="5"/>
  <c r="G51" i="5"/>
  <c r="B27" i="3"/>
  <c r="I52" i="5"/>
  <c r="I54" i="5" s="1"/>
  <c r="J52" i="5"/>
  <c r="J54" i="5" s="1"/>
  <c r="A44" i="2"/>
  <c r="G46" i="5"/>
  <c r="A27" i="3"/>
  <c r="J24" i="3"/>
  <c r="J25" i="3" s="1"/>
</calcChain>
</file>

<file path=xl/sharedStrings.xml><?xml version="1.0" encoding="utf-8"?>
<sst xmlns="http://schemas.openxmlformats.org/spreadsheetml/2006/main" count="1286" uniqueCount="284">
  <si>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</si>
  <si>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</si>
  <si>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</si>
  <si>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</si>
  <si>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</si>
  <si>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</si>
  <si>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</si>
  <si>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</si>
  <si>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</si>
  <si>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</si>
  <si>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</si>
  <si>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</si>
  <si>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</si>
  <si>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</si>
  <si>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</si>
  <si>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</si>
  <si>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</si>
  <si>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</si>
  <si>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</si>
  <si>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</si>
  <si>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</si>
  <si>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</si>
  <si>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</si>
  <si>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</si>
  <si>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</si>
  <si>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</si>
  <si>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</si>
  <si>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</si>
  <si>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</si>
  <si>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</si>
  <si>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</si>
  <si>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</si>
  <si>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</si>
  <si>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</si>
  <si>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</si>
  <si>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</si>
  <si>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</si>
  <si>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</si>
  <si>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</si>
  <si>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</si>
  <si>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</si>
  <si>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</si>
  <si>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</si>
  <si>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</si>
  <si>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</si>
  <si>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</si>
  <si>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</si>
  <si>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</si>
  <si>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</si>
  <si>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</si>
  <si>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</si>
  <si>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</si>
  <si>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</si>
  <si>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</si>
  <si>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</si>
  <si>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</si>
  <si>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</si>
  <si>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</si>
  <si>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</si>
  <si>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</si>
  <si>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</si>
  <si>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</si>
  <si>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</si>
  <si>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</si>
  <si>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</si>
  <si>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</si>
  <si>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</si>
  <si>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</si>
  <si>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</si>
  <si>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</si>
  <si>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</si>
  <si>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</si>
  <si>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</si>
  <si>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</si>
  <si>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</si>
  <si>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</si>
  <si>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</si>
  <si>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</si>
  <si>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</si>
  <si>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</si>
  <si>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</si>
  <si>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</si>
  <si>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</si>
  <si>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</si>
  <si>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</si>
  <si>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</si>
  <si>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</si>
  <si>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</si>
  <si>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</si>
  <si>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</si>
  <si>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</si>
  <si>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</si>
  <si>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</si>
  <si>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</si>
  <si>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</si>
  <si>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</si>
  <si>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</si>
  <si>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</si>
  <si>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</si>
  <si>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</si>
  <si>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</si>
  <si>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</si>
  <si>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</si>
  <si>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</si>
  <si>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</si>
  <si>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</si>
  <si>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</si>
  <si>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</si>
  <si>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</si>
  <si>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</si>
  <si>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</si>
  <si>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</si>
  <si>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</si>
  <si>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</si>
  <si>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</si>
  <si>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</si>
  <si>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</si>
  <si>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</si>
  <si>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</si>
  <si>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</si>
  <si>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</si>
  <si>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</si>
  <si>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</si>
  <si>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</si>
  <si>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</si>
  <si>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</si>
  <si>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</si>
  <si>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</si>
  <si>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</si>
  <si>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</si>
  <si>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</si>
  <si>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</si>
  <si>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</si>
  <si>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</si>
  <si>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</si>
  <si>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</si>
  <si>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</si>
  <si>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</si>
  <si>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</si>
  <si>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</si>
  <si>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</si>
  <si>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</si>
  <si>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</si>
  <si>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</si>
  <si>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</si>
  <si>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</si>
  <si>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</si>
  <si>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</si>
  <si>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</si>
  <si>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</si>
  <si>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</si>
  <si>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</si>
  <si>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</si>
  <si>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</si>
  <si>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</si>
  <si>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</si>
  <si>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</si>
  <si>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</si>
  <si>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</si>
  <si>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</si>
  <si>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</si>
  <si>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</si>
  <si>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</si>
  <si>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</si>
  <si>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</si>
  <si>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</si>
  <si>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</si>
  <si>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</si>
  <si>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</si>
  <si>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</si>
  <si>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</si>
  <si>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</si>
  <si>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</si>
  <si>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</si>
  <si>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</si>
  <si>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</si>
  <si>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</si>
  <si>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</si>
  <si>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</si>
  <si>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</si>
  <si>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</si>
  <si>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</si>
  <si>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</si>
  <si>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</si>
  <si>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</si>
  <si>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</si>
  <si>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</si>
  <si>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</si>
  <si>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</si>
  <si>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</si>
  <si>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</si>
  <si>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</si>
  <si>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</si>
  <si>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</si>
  <si>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</si>
  <si>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</si>
  <si>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</si>
  <si>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</si>
  <si>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</si>
  <si>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</si>
  <si>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</si>
  <si>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</si>
  <si>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</si>
  <si>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</si>
  <si>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</si>
  <si>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</si>
  <si>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</si>
  <si>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</si>
  <si>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</si>
  <si>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</si>
  <si>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</si>
  <si>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</si>
  <si>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</si>
  <si>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</si>
  <si>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</si>
  <si>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</si>
  <si>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</si>
  <si>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</si>
  <si>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</si>
  <si>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</si>
  <si>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</si>
  <si>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</si>
  <si>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</si>
  <si>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</si>
  <si>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</si>
  <si>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</si>
  <si>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</si>
  <si>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</si>
  <si>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</si>
  <si>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</si>
  <si>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</si>
  <si>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</si>
  <si>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</si>
  <si>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</si>
  <si>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</si>
  <si>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</si>
  <si>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</si>
  <si>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</si>
  <si>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</si>
  <si>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</si>
  <si>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</si>
  <si>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</si>
  <si>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</si>
  <si>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</si>
  <si>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</si>
  <si>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</si>
  <si>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</si>
  <si>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</si>
  <si>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</si>
  <si>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</si>
  <si>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</si>
  <si>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</si>
  <si>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</si>
  <si>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</si>
  <si>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</si>
  <si>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</si>
  <si>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</si>
  <si>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</si>
  <si>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</si>
  <si>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</si>
  <si>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</si>
  <si>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</si>
  <si>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</si>
  <si>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</si>
  <si>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</si>
  <si>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</si>
  <si>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</si>
  <si>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</si>
  <si>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</si>
  <si>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</si>
  <si>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</si>
  <si>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</si>
  <si>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</si>
  <si>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</si>
  <si>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</si>
  <si>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</si>
  <si>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</si>
  <si>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</si>
  <si>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</si>
  <si>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</si>
  <si>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</si>
  <si>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</si>
  <si>
    <t>YEAR ONE</t>
  </si>
  <si>
    <t>YEAR 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</si>
</sst>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40">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xf numFmtId="0" fontId="15" fillId="21" borderId="0" xfId="0" applyFont="1" applyFill="1"/>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4"/>
      <c r="B1" s="335"/>
      <c r="C1" s="335"/>
      <c r="D1" s="335"/>
      <c r="E1" s="335"/>
      <c r="F1" s="335"/>
      <c r="G1" s="335"/>
      <c r="H1" s="335"/>
      <c r="I1" s="335"/>
      <c r="J1" s="335"/>
      <c r="K1" s="335"/>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6" t="s">
        <v>115</v>
      </c>
      <c r="F35" s="335"/>
      <c r="G35" s="335"/>
      <c r="H35" s="335"/>
      <c r="I35" s="335"/>
      <c r="J35" s="335"/>
      <c r="K35" s="335"/>
    </row>
    <row r="36" spans="1:11" ht="13" x14ac:dyDescent="0.15">
      <c r="A36" s="38" t="s">
        <v>116</v>
      </c>
      <c r="B36" s="38" t="s">
        <v>117</v>
      </c>
      <c r="C36" s="39" t="s">
        <v>88</v>
      </c>
      <c r="D36" s="53"/>
      <c r="E36" s="336" t="s">
        <v>115</v>
      </c>
      <c r="F36" s="335"/>
      <c r="G36" s="335"/>
      <c r="H36" s="335"/>
      <c r="I36" s="335"/>
      <c r="J36" s="335"/>
      <c r="K36" s="335"/>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6" t="s">
        <v>115</v>
      </c>
      <c r="F38" s="335"/>
      <c r="G38" s="335"/>
      <c r="H38" s="335"/>
      <c r="I38" s="335"/>
      <c r="J38" s="335"/>
      <c r="K38" s="335"/>
    </row>
    <row r="39" spans="1:11" ht="13" x14ac:dyDescent="0.15">
      <c r="A39" s="13" t="s">
        <v>122</v>
      </c>
      <c r="B39" s="13" t="s">
        <v>123</v>
      </c>
      <c r="C39" s="13" t="s">
        <v>88</v>
      </c>
      <c r="D39" s="56"/>
      <c r="E39" s="337" t="s">
        <v>115</v>
      </c>
      <c r="F39" s="338"/>
      <c r="G39" s="338"/>
      <c r="H39" s="338"/>
      <c r="I39" s="338"/>
      <c r="J39" s="338"/>
      <c r="K39" s="338"/>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9F20C6D2-71D0-874F-AC42-F641D3AF246F}">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44" zoomScaleNormal="220" workbookViewId="0">
      <selection activeCell="D24" sqref="D24"/>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A18" s="158" t="s">
        <v>133</v>
      </c>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59.7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3.7312500000000002</v>
      </c>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zoomScale="125" workbookViewId="0">
      <selection activeCell="E49" sqref="E49"/>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1" operator="beginsWith" text="Python">
      <formula>LEFT((G14),LEN("Python"))=("Python")</formula>
    </cfRule>
    <cfRule type="beginsWith" dxfId="112" priority="70" operator="beginsWith" text="R">
      <formula>LEFT((G14),LEN("R"))=("R")</formula>
    </cfRule>
  </conditionalFormatting>
  <conditionalFormatting sqref="G17:G18">
    <cfRule type="beginsWith" dxfId="111" priority="54" operator="beginsWith" text="Python">
      <formula>LEFT((G17),LEN("Python"))=("Python")</formula>
    </cfRule>
    <cfRule type="beginsWith" dxfId="110" priority="53" operator="beginsWith" text="R">
      <formula>LEFT((G17),LEN("R"))=("R")</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2" operator="containsText" text="Project">
      <formula>NOT(ISERROR(SEARCH(("Project"),(G27))))</formula>
    </cfRule>
    <cfRule type="containsText" dxfId="107" priority="33" operator="containsText" text="Exam">
      <formula>NOT(ISERROR(SEARCH(("Exam"),(G27))))</formula>
    </cfRule>
    <cfRule type="containsText" dxfId="106" priority="34" operator="containsText" text="Programming">
      <formula>NOT(ISERROR(SEARCH(("Programming"),(G27))))</formula>
    </cfRule>
    <cfRule type="beginsWith" dxfId="105" priority="35" operator="beginsWith" text="R">
      <formula>LEFT((G27),LEN("R"))=("R")</formula>
    </cfRule>
    <cfRule type="beginsWith" dxfId="104" priority="36" operator="beginsWith" text="Python">
      <formula>LEFT((G27),LEN("Python"))=("Python")</formula>
    </cfRule>
    <cfRule type="containsText" dxfId="103" priority="31" operator="containsText" text="Essay">
      <formula>NOT(ISERROR(SEARCH(("Essay"),(G27))))</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5" operator="containsText" text="Yes">
      <formula>NOT(ISERROR(SEARCH(("Yes"),(K40))))</formula>
    </cfRule>
    <cfRule type="containsText" dxfId="99" priority="12" operator="containsText" text="1 submission">
      <formula>NOT(ISERROR(SEARCH(("1 submission"),(M40))))</formula>
    </cfRule>
  </conditionalFormatting>
  <conditionalFormatting sqref="G40:G41">
    <cfRule type="beginsWith" dxfId="98" priority="11" operator="beginsWith" text="Python">
      <formula>LEFT((G40),LEN("Python"))=("Python")</formula>
    </cfRule>
    <cfRule type="beginsWith" dxfId="97" priority="10" operator="beginsWith" text="R">
      <formula>LEFT((G40),LEN("R"))=("R")</formula>
    </cfRule>
  </conditionalFormatting>
  <conditionalFormatting sqref="G2:H13">
    <cfRule type="containsText" dxfId="96" priority="133" operator="containsText" text="Essay">
      <formula>NOT(ISERROR(SEARCH(("Essay"),(G2))))</formula>
    </cfRule>
    <cfRule type="containsText" dxfId="95" priority="134" operator="containsText" text="Project">
      <formula>NOT(ISERROR(SEARCH(("Project"),(G2))))</formula>
    </cfRule>
    <cfRule type="containsText" dxfId="94" priority="135" operator="containsText" text="Exam">
      <formula>NOT(ISERROR(SEARCH(("Exam"),(G2))))</formula>
    </cfRule>
    <cfRule type="containsText" dxfId="93" priority="136" operator="containsText" text="Programming">
      <formula>NOT(ISERROR(SEARCH(("Programming"),(G2))))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0" operator="containsText" text="Essay">
      <formula>NOT(ISERROR(SEARCH(("Essay"),(G14))))</formula>
    </cfRule>
    <cfRule type="containsText" dxfId="89" priority="63" operator="containsText" text="Programming">
      <formula>NOT(ISERROR(SEARCH(("Programming"),(G14))))</formula>
    </cfRule>
    <cfRule type="containsText" dxfId="88" priority="62" operator="containsText" text="Exam">
      <formula>NOT(ISERROR(SEARCH(("Exam"),(G14))))</formula>
    </cfRule>
    <cfRule type="containsText" dxfId="87" priority="61" operator="containsText" text="Project">
      <formula>NOT(ISERROR(SEARCH(("Project"),(G14))))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1" operator="containsText" text="Programming">
      <formula>NOT(ISERROR(SEARCH(("Programming"),(G17))))</formula>
    </cfRule>
    <cfRule type="containsText" dxfId="82" priority="50" operator="containsText" text="Exam">
      <formula>NOT(ISERROR(SEARCH(("Exam"),(G17))))</formula>
    </cfRule>
  </conditionalFormatting>
  <conditionalFormatting sqref="G23:H24 H26:H32">
    <cfRule type="containsText" dxfId="81" priority="42" operator="containsText" text="Programming">
      <formula>NOT(ISERROR(SEARCH(("Programming"),(G23))))</formula>
    </cfRule>
    <cfRule type="containsText" dxfId="80" priority="41" operator="containsText" text="Exam">
      <formula>NOT(ISERROR(SEARCH(("Exam"),(G23))))</formula>
    </cfRule>
    <cfRule type="containsText" dxfId="79" priority="40" operator="containsText" text="Project">
      <formula>NOT(ISERROR(SEARCH(("Project"),(G23))))</formula>
    </cfRule>
    <cfRule type="containsText" dxfId="78" priority="39" operator="containsText" text="Essay">
      <formula>NOT(ISERROR(SEARCH(("Essay"),(G23))))</formula>
    </cfRule>
  </conditionalFormatting>
  <conditionalFormatting sqref="G33:H41">
    <cfRule type="containsText" dxfId="77" priority="8" operator="containsText" text="Exam">
      <formula>NOT(ISERROR(SEARCH(("Exam"),(G33))))</formula>
    </cfRule>
    <cfRule type="containsText" dxfId="76" priority="9" operator="containsText" text="Programming">
      <formula>NOT(ISERROR(SEARCH(("Programming"),(G33))))</formula>
    </cfRule>
    <cfRule type="containsText" dxfId="75" priority="6" operator="containsText" text="Essay">
      <formula>NOT(ISERROR(SEARCH(("Essay"),(G33))))</formula>
    </cfRule>
    <cfRule type="containsText" dxfId="74" priority="7" operator="containsText" text="Project">
      <formula>NOT(ISERROR(SEARCH(("Project"),(G33))))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3" operator="containsText" text="1 submission">
      <formula>NOT(ISERROR(SEARCH(("1 submission"),(N19))))</formula>
    </cfRule>
    <cfRule type="containsText" dxfId="71" priority="14" operator="containsText" text="Essay">
      <formula>NOT(ISERROR(SEARCH(("Essay"),(H19))))</formula>
    </cfRule>
    <cfRule type="containsText" dxfId="70" priority="15" operator="containsText" text="Project">
      <formula>NOT(ISERROR(SEARCH(("Project"),(H19))))</formula>
    </cfRule>
    <cfRule type="containsText" dxfId="69" priority="16" operator="containsText" text="Exam">
      <formula>NOT(ISERROR(SEARCH(("Exam"),(H19))))</formula>
    </cfRule>
    <cfRule type="containsText" dxfId="68" priority="17" operator="containsText" text="Programming">
      <formula>NOT(ISERROR(SEARCH(("Programming"),(H19))))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8" operator="containsText" text="I">
      <formula>NOT(ISERROR(SEARCH(("I"),(K2))))</formula>
    </cfRule>
    <cfRule type="containsText" dxfId="64" priority="67" operator="containsText" text="B">
      <formula>NOT(ISERROR(SEARCH(("B"),(K2))))</formula>
    </cfRule>
    <cfRule type="containsText" dxfId="63" priority="66" operator="containsText" text="A">
      <formula>NOT(ISERROR(SEARCH(("A"),(K2))))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4" operator="containsText" text="A">
      <formula>NOT(ISERROR(SEARCH(("A"),(K17))))</formula>
    </cfRule>
    <cfRule type="containsText" dxfId="59" priority="45" operator="containsText" text="B">
      <formula>NOT(ISERROR(SEARCH(("B"),(K17))))</formula>
    </cfRule>
    <cfRule type="containsText" dxfId="58" priority="46" operator="containsText" text="I">
      <formula>NOT(ISERROR(SEARCH(("I"),(K17))))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2" operator="containsText" text="1 submission">
      <formula>NOT(ISERROR(SEARCH(("1 submission"),(#REF!))))</formula>
    </cfRule>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abSelected="1" topLeftCell="A6" zoomScale="110" workbookViewId="0">
      <selection activeCell="C35" sqref="C35"/>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s="189" customFormat="1" ht="16" customHeight="1" x14ac:dyDescent="0.2">
      <c r="A2" s="189" t="s">
        <v>282</v>
      </c>
      <c r="C2" s="190"/>
      <c r="G2" s="269"/>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152</v>
      </c>
      <c r="G15" s="268">
        <v>4</v>
      </c>
      <c r="I15" s="168" t="s">
        <v>165</v>
      </c>
    </row>
    <row r="16" spans="1:12" ht="16" customHeight="1" x14ac:dyDescent="0.2">
      <c r="A16" s="171"/>
      <c r="B16" s="171" t="s">
        <v>16</v>
      </c>
      <c r="C16" s="175">
        <v>0.3</v>
      </c>
      <c r="D16" s="171" t="s">
        <v>86</v>
      </c>
      <c r="E16" s="172" t="s">
        <v>87</v>
      </c>
      <c r="F16" s="168" t="s">
        <v>153</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283</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71" t="s">
        <v>149</v>
      </c>
      <c r="B31" s="171" t="s">
        <v>16</v>
      </c>
      <c r="C31" s="205">
        <v>0.33</v>
      </c>
      <c r="D31" s="171" t="s">
        <v>74</v>
      </c>
      <c r="E31" s="171" t="s">
        <v>75</v>
      </c>
      <c r="F31" s="168" t="s">
        <v>152</v>
      </c>
      <c r="G31" s="268">
        <v>4</v>
      </c>
    </row>
    <row r="32" spans="1:7" ht="16" customHeight="1" x14ac:dyDescent="0.2">
      <c r="A32" s="171" t="s">
        <v>182</v>
      </c>
      <c r="B32" s="171" t="s">
        <v>16</v>
      </c>
      <c r="C32" s="205">
        <v>0.3</v>
      </c>
      <c r="D32" s="171" t="s">
        <v>89</v>
      </c>
      <c r="E32" s="171" t="s">
        <v>90</v>
      </c>
      <c r="F32" s="168" t="s">
        <v>153</v>
      </c>
      <c r="G32" s="268">
        <v>4</v>
      </c>
    </row>
    <row r="33" spans="1:9" ht="16" customHeight="1" x14ac:dyDescent="0.2">
      <c r="A33" s="339"/>
      <c r="B33" s="171" t="s">
        <v>186</v>
      </c>
      <c r="C33" s="205">
        <v>0.2</v>
      </c>
      <c r="D33" s="171" t="s">
        <v>59</v>
      </c>
      <c r="E33" s="171" t="s">
        <v>60</v>
      </c>
      <c r="F33" s="168" t="s">
        <v>152</v>
      </c>
      <c r="G33" s="268">
        <v>3.7</v>
      </c>
    </row>
    <row r="34" spans="1:9" ht="17" customHeight="1" x14ac:dyDescent="0.2">
      <c r="A34" s="157"/>
      <c r="B34" s="157"/>
      <c r="C34" s="157"/>
      <c r="D34" s="157"/>
      <c r="E34" s="157"/>
      <c r="F34" s="157"/>
    </row>
    <row r="35" spans="1:9" ht="16" customHeight="1" x14ac:dyDescent="0.2">
      <c r="A35" s="168" t="s">
        <v>150</v>
      </c>
      <c r="B35" s="168" t="s">
        <v>28</v>
      </c>
      <c r="C35" s="275">
        <v>0.2</v>
      </c>
      <c r="D35" s="177" t="s">
        <v>62</v>
      </c>
      <c r="E35" s="177" t="s">
        <v>63</v>
      </c>
      <c r="F35" s="168" t="s">
        <v>152</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83.4</v>
      </c>
    </row>
    <row r="47" spans="1:9" ht="16" customHeight="1" x14ac:dyDescent="0.2">
      <c r="C47" s="180"/>
      <c r="F47" s="267" t="s">
        <v>228</v>
      </c>
      <c r="G47" s="273">
        <f>SUM(G46/22)</f>
        <v>3.790909090909091</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SUM(16/21)</f>
        <v>0.76190476190476186</v>
      </c>
      <c r="H50" s="271"/>
      <c r="I50" s="268">
        <v>16</v>
      </c>
      <c r="J50" s="268">
        <v>5</v>
      </c>
    </row>
    <row r="51" spans="3:10" ht="16" customHeight="1" x14ac:dyDescent="0.2">
      <c r="F51" s="168" t="s">
        <v>230</v>
      </c>
      <c r="G51" s="271">
        <f>SUM(3/9)</f>
        <v>0.33333333333333331</v>
      </c>
      <c r="H51" s="271"/>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3:L12 E8:E9">
    <cfRule type="endsWith" dxfId="9" priority="38" operator="endsWith" text="*">
      <formula>RIGHT((E3),LEN("*"))=("*")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2024-12-28T19:00:37Z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