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ViT/"/>
    </mc:Choice>
  </mc:AlternateContent>
  <xr:revisionPtr revIDLastSave="1" documentId="8_{D4E337BA-9290-A740-9BE2-52D5BFF85E9E}" xr6:coauthVersionLast="47" xr6:coauthVersionMax="47" xr10:uidLastSave="{CBBC449A-0BB2-4B46-8DBD-C0D75E45FEB6}"/>
  <bookViews>
    <workbookView xWindow="14540" yWindow="2600" windowWidth="27780" windowHeight="24980" xr2:uid="{01FA6312-44DC-F148-9B6E-D00F78E99429}"/>
  </bookViews>
  <sheets>
    <sheet name="ViT_Blank" sheetId="27" r:id="rId1"/>
  </sheets>
  <definedNames>
    <definedName name="_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_xlfn.SEQUENCE(_xlpm.pw,_xlpm.w+_xlpm.pw, _xlpm.pv,0), _xlpm.bottom, _xlpm.top,  _xlpm.a, _xlfn.HSTACK(_xlpm.o, _xlpm.right),  _xlpm.b, _xlfn.VSTACK(_xlpm.a,_xlpm.bottom),  _xlpm.b))</definedName>
    <definedName name="FXY">_xlfn.LAMBDA(_xlpm.f,_xlpm.d, _xlfn.MAKEARRAY(_xlpm.d*2+1,_xlpm.d*2+1,_xlfn.LAMBDA(_xlpm.y,_xlpm.x,_xlpm.f(_xlpm.x-_xlpm.d-1,_xlpm.y-_xlpm.d-1))))</definedName>
    <definedName name="IM2COL">_xlfn.LAMBDA(_xlpm.image,_xlpm.filter_size,_xlpm.stride,_xlpm.pad,_xlpm.pad_value, _xlfn.LET(_xlpm.o, IF(_xlpm.pad&gt;0, _PAD(_xlpm.image, _xlpm.pad, _xlpm.pad_value), _xlpm.image),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INDEX(_xlpm.o,_xlpm.r,_xlpm.c))))))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3" i="27" l="1" a="1"/>
  <c r="Q233" i="27" s="1"/>
  <c r="S146" i="27" a="1"/>
  <c r="S146" i="27" s="1"/>
  <c r="J206" i="27" a="1"/>
  <c r="J206" i="27" s="1"/>
  <c r="J183" i="27" a="1"/>
  <c r="J183" i="27" s="1"/>
  <c r="Y194" i="27" l="1" a="1"/>
  <c r="Y194" i="27" s="1"/>
  <c r="Y212" i="27" a="1"/>
  <c r="Y212" i="27" s="1"/>
  <c r="W282" i="27" l="1" a="1"/>
  <c r="W282" i="27" s="1"/>
  <c r="W257" i="27" a="1"/>
  <c r="W257" i="27" s="1"/>
  <c r="Y115" i="27" l="1" a="1"/>
  <c r="Y115" i="27" s="1"/>
  <c r="Y93" i="27" a="1"/>
  <c r="Y93" i="27" s="1"/>
  <c r="AQ119" i="27" l="1" a="1"/>
  <c r="AQ119" i="27" s="1"/>
  <c r="BB119" i="27" s="1" a="1"/>
  <c r="BB119" i="27" s="1"/>
  <c r="AQ97" i="27" a="1"/>
  <c r="BG97" i="27" s="1" a="1"/>
  <c r="BG97" i="27" s="1"/>
  <c r="BD119" i="27" l="1" a="1"/>
  <c r="BD119" i="27" s="1"/>
  <c r="BE119" i="27" a="1"/>
  <c r="BE119" i="27" s="1"/>
  <c r="BC119" i="27" a="1"/>
  <c r="BC119" i="27" s="1"/>
  <c r="BK119" i="27" a="1"/>
  <c r="BK119" i="27" s="1"/>
  <c r="BI119" i="27" a="1"/>
  <c r="BI119" i="27" s="1"/>
  <c r="BG119" i="27" a="1"/>
  <c r="BG119" i="27" s="1"/>
  <c r="BF119" i="27" a="1"/>
  <c r="BF119" i="27" s="1"/>
  <c r="BH119" i="27" a="1"/>
  <c r="BH119" i="27" s="1"/>
  <c r="BJ119" i="27" a="1"/>
  <c r="BJ119" i="27" s="1"/>
  <c r="BI97" i="27" a="1"/>
  <c r="BI97" i="27" s="1"/>
  <c r="BC97" i="27" a="1"/>
  <c r="BC97" i="27" s="1"/>
  <c r="BF97" i="27" a="1"/>
  <c r="BF97" i="27" s="1"/>
  <c r="BK97" i="27" a="1"/>
  <c r="BK97" i="27" s="1"/>
  <c r="BE97" i="27" a="1"/>
  <c r="BE97" i="27" s="1"/>
  <c r="AQ97" i="27"/>
  <c r="BB97" i="27" s="1" a="1"/>
  <c r="BB97" i="27" s="1"/>
  <c r="BD97" i="27" a="1"/>
  <c r="BD97" i="27" s="1"/>
  <c r="BJ97" i="27" a="1"/>
  <c r="BJ97" i="27" s="1"/>
  <c r="BH97" i="27" a="1"/>
  <c r="BH97" i="27" s="1"/>
  <c r="BB130" i="27" l="1" a="1"/>
  <c r="BB130" i="27" s="1"/>
  <c r="BB108" i="27" a="1"/>
  <c r="BB108" i="27" s="1"/>
  <c r="L167" i="27" l="1" a="1"/>
  <c r="L167" i="27" s="1"/>
  <c r="L165" i="27" a="1"/>
  <c r="L165" i="2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<sst xmlns="http://schemas.openxmlformats.org/spreadsheetml/2006/main" count="70" uniqueCount="54">
  <si>
    <t>Image to Tokens</t>
  </si>
  <si>
    <t>Flattened Patches</t>
  </si>
  <si>
    <t>IM2COL</t>
  </si>
  <si>
    <t>Learnable Weights</t>
  </si>
  <si>
    <t>Linear Projection of Flatten Patches</t>
  </si>
  <si>
    <t>*</t>
  </si>
  <si>
    <t>Extra Leanrable</t>
  </si>
  <si>
    <t>[class] Embedding</t>
  </si>
  <si>
    <t>Learnable</t>
  </si>
  <si>
    <t>1D Position</t>
  </si>
  <si>
    <t>Embeddings</t>
  </si>
  <si>
    <t>Embedded</t>
  </si>
  <si>
    <t>Patches</t>
  </si>
  <si>
    <t>Norm</t>
  </si>
  <si>
    <t>Layernorm</t>
  </si>
  <si>
    <t>Mean</t>
  </si>
  <si>
    <t>Std</t>
  </si>
  <si>
    <t>Gamma</t>
  </si>
  <si>
    <t>Beta</t>
  </si>
  <si>
    <t>Self Attention</t>
  </si>
  <si>
    <t>Wq</t>
  </si>
  <si>
    <t>Wk</t>
  </si>
  <si>
    <t>Wv</t>
  </si>
  <si>
    <t>Multi-head Attention</t>
  </si>
  <si>
    <t>Concat</t>
  </si>
  <si>
    <t>Wdown</t>
  </si>
  <si>
    <t>Add &amp; Norm (MHA)</t>
  </si>
  <si>
    <t>+</t>
  </si>
  <si>
    <t>↓</t>
  </si>
  <si>
    <t>Add</t>
  </si>
  <si>
    <t>MLP Feed Forward</t>
  </si>
  <si>
    <t>[W1 | b1]</t>
  </si>
  <si>
    <t>ReLU</t>
  </si>
  <si>
    <t>[W2 | b2]</t>
  </si>
  <si>
    <t>b2</t>
  </si>
  <si>
    <t>Add (MLP)</t>
  </si>
  <si>
    <t>Output Layer</t>
  </si>
  <si>
    <t>[W | b]</t>
  </si>
  <si>
    <t>Softmax</t>
  </si>
  <si>
    <t>Class</t>
  </si>
  <si>
    <t>Prediction</t>
  </si>
  <si>
    <t>Predicted</t>
  </si>
  <si>
    <t>Probability</t>
  </si>
  <si>
    <t>Distribution</t>
  </si>
  <si>
    <t>Loss Gradient</t>
  </si>
  <si>
    <t>Cross Entropy</t>
  </si>
  <si>
    <t>Target</t>
  </si>
  <si>
    <t>Loss Gradient = Prediction - Target</t>
  </si>
  <si>
    <t>1: Dog</t>
  </si>
  <si>
    <t>2: Cow</t>
  </si>
  <si>
    <t>3: Pig</t>
  </si>
  <si>
    <t>4: Dinosaur</t>
  </si>
  <si>
    <t>5: Car</t>
  </si>
  <si>
    <t>6: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</si>
</sst>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1BDD3"/>
        <bgColor rgb="FF000000"/>
      </patternFill>
    </fill>
    <fill>
      <patternFill patternType="solid">
        <fgColor rgb="FFFDE1E1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1" fillId="0" borderId="1"/>
    <xf numFmtId="0" fontId="1" fillId="5" borderId="2">
      <alignment horizontal="center"/>
    </xf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4" borderId="0" xfId="0" applyFont="1" applyFill="1"/>
    <xf numFmtId="0" fontId="2" fillId="4" borderId="0" xfId="0" applyFont="1" applyFill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0" fillId="0" borderId="4" xfId="0" applyBorder="1"/>
    <xf numFmtId="0" fontId="4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4" xfId="0" applyBorder="1" applyAlignment="1">
      <alignment horizontal="right"/>
    </xf>
    <xf numFmtId="0" fontId="0" fillId="0" borderId="24" xfId="0" applyBorder="1"/>
    <xf numFmtId="0" fontId="4" fillId="2" borderId="29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20" fontId="0" fillId="0" borderId="0" xfId="0" applyNumberFormat="1"/>
    <xf numFmtId="0" fontId="0" fillId="0" borderId="0" xfId="0" applyAlignment="1">
      <alignment horizontal="right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D1BDD3"/>
      <color rgb="FFFF40FF"/>
      <color rgb="FFFD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218787</xdr:colOff>
      <xdr:row>2</xdr:row>
      <xdr:rowOff>236683</xdr:rowOff>
    </xdr:from>
    <xdr:to>
      <xdr:col>19</xdr:col>
      <xdr:colOff>46760</xdr:colOff>
      <xdr:row>18</xdr:row>
      <xdr:rowOff>273557</xdr:rowOff>
    </xdr:to>
    <xdr:pic>
      <xdr:nvPicPr>
        <xdr:cNvPr id="2" name="Picture 1" descr="Vision Transformer Explained | Papers With Code">
          <a:extLst>
            <a:ext uri="{FF2B5EF4-FFF2-40B4-BE49-F238E27FC236}">
              <a16:creationId xmlns:a16="http://schemas.microsoft.com/office/drawing/2014/main" id="{A53AAFCF-7D58-594B-8DFA-B576B8DFB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087" y="846283"/>
          <a:ext cx="6457373" cy="4913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31553</xdr:colOff>
      <xdr:row>38</xdr:row>
      <xdr:rowOff>23665</xdr:rowOff>
    </xdr:from>
    <xdr:to>
      <xdr:col>24</xdr:col>
      <xdr:colOff>339192</xdr:colOff>
      <xdr:row>42</xdr:row>
      <xdr:rowOff>287920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96C6977C-6097-0942-B484-E45DCD322C56}"/>
            </a:ext>
          </a:extLst>
        </xdr:cNvPr>
        <xdr:cNvSpPr/>
      </xdr:nvSpPr>
      <xdr:spPr>
        <a:xfrm>
          <a:off x="88707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31553</xdr:colOff>
      <xdr:row>38</xdr:row>
      <xdr:rowOff>23665</xdr:rowOff>
    </xdr:from>
    <xdr:to>
      <xdr:col>25</xdr:col>
      <xdr:colOff>339192</xdr:colOff>
      <xdr:row>42</xdr:row>
      <xdr:rowOff>287920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58CEEF82-AC5C-C941-9F85-84ED2B141D30}"/>
            </a:ext>
          </a:extLst>
        </xdr:cNvPr>
        <xdr:cNvSpPr/>
      </xdr:nvSpPr>
      <xdr:spPr>
        <a:xfrm>
          <a:off x="92390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31553</xdr:colOff>
      <xdr:row>38</xdr:row>
      <xdr:rowOff>23665</xdr:rowOff>
    </xdr:from>
    <xdr:to>
      <xdr:col>26</xdr:col>
      <xdr:colOff>339192</xdr:colOff>
      <xdr:row>42</xdr:row>
      <xdr:rowOff>287920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5FDAF137-EE70-BD47-B495-925E141031F1}"/>
            </a:ext>
          </a:extLst>
        </xdr:cNvPr>
        <xdr:cNvSpPr/>
      </xdr:nvSpPr>
      <xdr:spPr>
        <a:xfrm>
          <a:off x="96073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31553</xdr:colOff>
      <xdr:row>38</xdr:row>
      <xdr:rowOff>23665</xdr:rowOff>
    </xdr:from>
    <xdr:to>
      <xdr:col>27</xdr:col>
      <xdr:colOff>339192</xdr:colOff>
      <xdr:row>42</xdr:row>
      <xdr:rowOff>287920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BB2DBB15-2A0C-394B-95B5-F40A8BF362AE}"/>
            </a:ext>
          </a:extLst>
        </xdr:cNvPr>
        <xdr:cNvSpPr/>
      </xdr:nvSpPr>
      <xdr:spPr>
        <a:xfrm>
          <a:off x="99756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31553</xdr:colOff>
      <xdr:row>38</xdr:row>
      <xdr:rowOff>23665</xdr:rowOff>
    </xdr:from>
    <xdr:to>
      <xdr:col>28</xdr:col>
      <xdr:colOff>339192</xdr:colOff>
      <xdr:row>42</xdr:row>
      <xdr:rowOff>287920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C6E029E3-D3BB-C94D-91AA-EE79CCDBA32A}"/>
            </a:ext>
          </a:extLst>
        </xdr:cNvPr>
        <xdr:cNvSpPr/>
      </xdr:nvSpPr>
      <xdr:spPr>
        <a:xfrm>
          <a:off x="103439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31553</xdr:colOff>
      <xdr:row>38</xdr:row>
      <xdr:rowOff>23665</xdr:rowOff>
    </xdr:from>
    <xdr:to>
      <xdr:col>29</xdr:col>
      <xdr:colOff>339192</xdr:colOff>
      <xdr:row>42</xdr:row>
      <xdr:rowOff>287920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69549A3-352B-5148-866B-3DA892A1102F}"/>
            </a:ext>
          </a:extLst>
        </xdr:cNvPr>
        <xdr:cNvSpPr/>
      </xdr:nvSpPr>
      <xdr:spPr>
        <a:xfrm>
          <a:off x="107122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31553</xdr:colOff>
      <xdr:row>38</xdr:row>
      <xdr:rowOff>23665</xdr:rowOff>
    </xdr:from>
    <xdr:to>
      <xdr:col>30</xdr:col>
      <xdr:colOff>339192</xdr:colOff>
      <xdr:row>42</xdr:row>
      <xdr:rowOff>287920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28B0C36A-3B1C-1548-80DB-AC6A9BC7E0E8}"/>
            </a:ext>
          </a:extLst>
        </xdr:cNvPr>
        <xdr:cNvSpPr/>
      </xdr:nvSpPr>
      <xdr:spPr>
        <a:xfrm>
          <a:off x="110805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31553</xdr:colOff>
      <xdr:row>38</xdr:row>
      <xdr:rowOff>23665</xdr:rowOff>
    </xdr:from>
    <xdr:to>
      <xdr:col>31</xdr:col>
      <xdr:colOff>339192</xdr:colOff>
      <xdr:row>42</xdr:row>
      <xdr:rowOff>287920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C859042F-C379-B846-95C5-17980D8968F6}"/>
            </a:ext>
          </a:extLst>
        </xdr:cNvPr>
        <xdr:cNvSpPr/>
      </xdr:nvSpPr>
      <xdr:spPr>
        <a:xfrm>
          <a:off x="114488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31553</xdr:colOff>
      <xdr:row>38</xdr:row>
      <xdr:rowOff>23665</xdr:rowOff>
    </xdr:from>
    <xdr:to>
      <xdr:col>32</xdr:col>
      <xdr:colOff>339192</xdr:colOff>
      <xdr:row>42</xdr:row>
      <xdr:rowOff>287920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523145C-558B-B243-A760-4B42ADD226CD}"/>
            </a:ext>
          </a:extLst>
        </xdr:cNvPr>
        <xdr:cNvSpPr/>
      </xdr:nvSpPr>
      <xdr:spPr>
        <a:xfrm>
          <a:off x="118171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31553</xdr:colOff>
      <xdr:row>38</xdr:row>
      <xdr:rowOff>23665</xdr:rowOff>
    </xdr:from>
    <xdr:to>
      <xdr:col>33</xdr:col>
      <xdr:colOff>339192</xdr:colOff>
      <xdr:row>42</xdr:row>
      <xdr:rowOff>287920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8628B20E-6AEC-4740-AD25-36B30A53051A}"/>
            </a:ext>
          </a:extLst>
        </xdr:cNvPr>
        <xdr:cNvSpPr/>
      </xdr:nvSpPr>
      <xdr:spPr>
        <a:xfrm>
          <a:off x="12185453" y="116060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31553</xdr:colOff>
      <xdr:row>24</xdr:row>
      <xdr:rowOff>23665</xdr:rowOff>
    </xdr:from>
    <xdr:to>
      <xdr:col>25</xdr:col>
      <xdr:colOff>339192</xdr:colOff>
      <xdr:row>28</xdr:row>
      <xdr:rowOff>287920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BF8384DB-F7D8-284B-A875-94731459BF88}"/>
            </a:ext>
          </a:extLst>
        </xdr:cNvPr>
        <xdr:cNvSpPr/>
      </xdr:nvSpPr>
      <xdr:spPr>
        <a:xfrm>
          <a:off x="9239053" y="73388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31553</xdr:colOff>
      <xdr:row>24</xdr:row>
      <xdr:rowOff>23665</xdr:rowOff>
    </xdr:from>
    <xdr:to>
      <xdr:col>26</xdr:col>
      <xdr:colOff>339192</xdr:colOff>
      <xdr:row>28</xdr:row>
      <xdr:rowOff>287920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47786D9-17FB-C042-9901-AFA2C2313F6F}"/>
            </a:ext>
          </a:extLst>
        </xdr:cNvPr>
        <xdr:cNvSpPr/>
      </xdr:nvSpPr>
      <xdr:spPr>
        <a:xfrm>
          <a:off x="9607353" y="73388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31553</xdr:colOff>
      <xdr:row>24</xdr:row>
      <xdr:rowOff>23665</xdr:rowOff>
    </xdr:from>
    <xdr:to>
      <xdr:col>27</xdr:col>
      <xdr:colOff>339192</xdr:colOff>
      <xdr:row>28</xdr:row>
      <xdr:rowOff>287920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EBAA4DCC-D738-8941-AF17-9CD4D56A348C}"/>
            </a:ext>
          </a:extLst>
        </xdr:cNvPr>
        <xdr:cNvSpPr/>
      </xdr:nvSpPr>
      <xdr:spPr>
        <a:xfrm>
          <a:off x="9975653" y="73388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31553</xdr:colOff>
      <xdr:row>24</xdr:row>
      <xdr:rowOff>23665</xdr:rowOff>
    </xdr:from>
    <xdr:to>
      <xdr:col>28</xdr:col>
      <xdr:colOff>339192</xdr:colOff>
      <xdr:row>28</xdr:row>
      <xdr:rowOff>287920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574666D9-E060-9E45-BD06-C753E026F924}"/>
            </a:ext>
          </a:extLst>
        </xdr:cNvPr>
        <xdr:cNvSpPr/>
      </xdr:nvSpPr>
      <xdr:spPr>
        <a:xfrm>
          <a:off x="10343953" y="73388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31553</xdr:colOff>
      <xdr:row>24</xdr:row>
      <xdr:rowOff>23665</xdr:rowOff>
    </xdr:from>
    <xdr:to>
      <xdr:col>29</xdr:col>
      <xdr:colOff>339192</xdr:colOff>
      <xdr:row>28</xdr:row>
      <xdr:rowOff>287920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BCAA691E-47BB-D342-8F69-E4F6105945E6}"/>
            </a:ext>
          </a:extLst>
        </xdr:cNvPr>
        <xdr:cNvSpPr/>
      </xdr:nvSpPr>
      <xdr:spPr>
        <a:xfrm>
          <a:off x="10712253" y="73388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31553</xdr:colOff>
      <xdr:row>24</xdr:row>
      <xdr:rowOff>23665</xdr:rowOff>
    </xdr:from>
    <xdr:to>
      <xdr:col>30</xdr:col>
      <xdr:colOff>339192</xdr:colOff>
      <xdr:row>28</xdr:row>
      <xdr:rowOff>287920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C328C7E0-E256-7445-81DB-4C1DF501E9C7}"/>
            </a:ext>
          </a:extLst>
        </xdr:cNvPr>
        <xdr:cNvSpPr/>
      </xdr:nvSpPr>
      <xdr:spPr>
        <a:xfrm>
          <a:off x="11080553" y="73388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31553</xdr:colOff>
      <xdr:row>24</xdr:row>
      <xdr:rowOff>23665</xdr:rowOff>
    </xdr:from>
    <xdr:to>
      <xdr:col>31</xdr:col>
      <xdr:colOff>339192</xdr:colOff>
      <xdr:row>28</xdr:row>
      <xdr:rowOff>287920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7FB0CD5E-0CC5-A14F-9CAE-8E2107F5D7CC}"/>
            </a:ext>
          </a:extLst>
        </xdr:cNvPr>
        <xdr:cNvSpPr/>
      </xdr:nvSpPr>
      <xdr:spPr>
        <a:xfrm>
          <a:off x="11448853" y="73388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31553</xdr:colOff>
      <xdr:row>24</xdr:row>
      <xdr:rowOff>23665</xdr:rowOff>
    </xdr:from>
    <xdr:to>
      <xdr:col>32</xdr:col>
      <xdr:colOff>339192</xdr:colOff>
      <xdr:row>28</xdr:row>
      <xdr:rowOff>287920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AD875F6A-2962-5446-9311-72A8C0D51582}"/>
            </a:ext>
          </a:extLst>
        </xdr:cNvPr>
        <xdr:cNvSpPr/>
      </xdr:nvSpPr>
      <xdr:spPr>
        <a:xfrm>
          <a:off x="11817153" y="73388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31553</xdr:colOff>
      <xdr:row>24</xdr:row>
      <xdr:rowOff>23665</xdr:rowOff>
    </xdr:from>
    <xdr:to>
      <xdr:col>33</xdr:col>
      <xdr:colOff>339192</xdr:colOff>
      <xdr:row>28</xdr:row>
      <xdr:rowOff>287920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50B9221E-8D99-214C-AB9E-4B9B8CD0D5B9}"/>
            </a:ext>
          </a:extLst>
        </xdr:cNvPr>
        <xdr:cNvSpPr/>
      </xdr:nvSpPr>
      <xdr:spPr>
        <a:xfrm>
          <a:off x="12185453" y="73388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31553</xdr:colOff>
      <xdr:row>31</xdr:row>
      <xdr:rowOff>23665</xdr:rowOff>
    </xdr:from>
    <xdr:to>
      <xdr:col>24</xdr:col>
      <xdr:colOff>339192</xdr:colOff>
      <xdr:row>35</xdr:row>
      <xdr:rowOff>287920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FFAC7C8A-C270-4947-915B-70C33ECFA52F}"/>
            </a:ext>
          </a:extLst>
        </xdr:cNvPr>
        <xdr:cNvSpPr/>
      </xdr:nvSpPr>
      <xdr:spPr>
        <a:xfrm>
          <a:off x="8870753" y="9472465"/>
          <a:ext cx="307639" cy="148345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232</xdr:row>
      <xdr:rowOff>58615</xdr:rowOff>
    </xdr:from>
    <xdr:to>
      <xdr:col>14</xdr:col>
      <xdr:colOff>273304</xdr:colOff>
      <xdr:row>244</xdr:row>
      <xdr:rowOff>253999</xdr:rowOff>
    </xdr:to>
    <xdr:pic>
      <xdr:nvPicPr>
        <xdr:cNvPr id="23" name="Picture 22" descr="Vision Transformer Explained | Papers With Code">
          <a:extLst>
            <a:ext uri="{FF2B5EF4-FFF2-40B4-BE49-F238E27FC236}">
              <a16:creationId xmlns:a16="http://schemas.microsoft.com/office/drawing/2014/main" id="{24A7AF1A-A2DD-6145-9B84-071E66C2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" y="61933015"/>
          <a:ext cx="5061204" cy="385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6</xdr:col>
      <xdr:colOff>137746</xdr:colOff>
      <xdr:row>83</xdr:row>
      <xdr:rowOff>33215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43BD187-4ED5-CE4A-951D-66921409C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16154400"/>
          <a:ext cx="1979246" cy="3690815"/>
        </a:xfrm>
        <a:prstGeom prst="rect">
          <a:avLst/>
        </a:prstGeom>
      </xdr:spPr>
    </xdr:pic>
    <xdr:clientData/>
  </xdr:twoCellAnchor>
  <xdr:twoCellAnchor editAs="oneCell">
    <xdr:from>
      <xdr:col>1</xdr:col>
      <xdr:colOff>39077</xdr:colOff>
      <xdr:row>92</xdr:row>
      <xdr:rowOff>214923</xdr:rowOff>
    </xdr:from>
    <xdr:to>
      <xdr:col>6</xdr:col>
      <xdr:colOff>176823</xdr:colOff>
      <xdr:row>104</xdr:row>
      <xdr:rowOff>248138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4C41078-9AC1-2149-AAB0-6818840CB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377" y="22770123"/>
          <a:ext cx="1979246" cy="3690815"/>
        </a:xfrm>
        <a:prstGeom prst="rect">
          <a:avLst/>
        </a:prstGeom>
      </xdr:spPr>
    </xdr:pic>
    <xdr:clientData/>
  </xdr:twoCellAnchor>
  <xdr:twoCellAnchor>
    <xdr:from>
      <xdr:col>28</xdr:col>
      <xdr:colOff>55958</xdr:colOff>
      <xdr:row>154</xdr:row>
      <xdr:rowOff>51092</xdr:rowOff>
    </xdr:from>
    <xdr:to>
      <xdr:col>28</xdr:col>
      <xdr:colOff>302902</xdr:colOff>
      <xdr:row>154</xdr:row>
      <xdr:rowOff>264583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C8684F82-55AC-CD48-9942-A4DDD4176122}"/>
            </a:ext>
          </a:extLst>
        </xdr:cNvPr>
        <xdr:cNvSpPr/>
      </xdr:nvSpPr>
      <xdr:spPr>
        <a:xfrm>
          <a:off x="10368358" y="41503892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234461</xdr:colOff>
      <xdr:row>144</xdr:row>
      <xdr:rowOff>214924</xdr:rowOff>
    </xdr:from>
    <xdr:to>
      <xdr:col>34</xdr:col>
      <xdr:colOff>136769</xdr:colOff>
      <xdr:row>150</xdr:row>
      <xdr:rowOff>117231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A8D8ED1-7503-E846-8215-EC06E567A5EE}"/>
            </a:ext>
          </a:extLst>
        </xdr:cNvPr>
        <xdr:cNvSpPr/>
      </xdr:nvSpPr>
      <xdr:spPr>
        <a:xfrm>
          <a:off x="8705361" y="38619724"/>
          <a:ext cx="3953608" cy="1731107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179430</xdr:colOff>
      <xdr:row>150</xdr:row>
      <xdr:rowOff>117231</xdr:rowOff>
    </xdr:from>
    <xdr:to>
      <xdr:col>29</xdr:col>
      <xdr:colOff>0</xdr:colOff>
      <xdr:row>154</xdr:row>
      <xdr:rowOff>51092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1C8B9697-6681-CD40-9F34-5377680F8FC5}"/>
            </a:ext>
          </a:extLst>
        </xdr:cNvPr>
        <xdr:cNvCxnSpPr>
          <a:stCxn id="27" idx="2"/>
          <a:endCxn id="26" idx="0"/>
        </xdr:cNvCxnSpPr>
      </xdr:nvCxnSpPr>
      <xdr:spPr>
        <a:xfrm rot="5400000">
          <a:off x="10009734" y="40832927"/>
          <a:ext cx="1153061" cy="18887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234461</xdr:colOff>
      <xdr:row>44</xdr:row>
      <xdr:rowOff>195385</xdr:rowOff>
    </xdr:from>
    <xdr:to>
      <xdr:col>34</xdr:col>
      <xdr:colOff>136769</xdr:colOff>
      <xdr:row>50</xdr:row>
      <xdr:rowOff>97693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372BE1B-A4E0-2146-9B0B-A25CD76A44DC}"/>
            </a:ext>
          </a:extLst>
        </xdr:cNvPr>
        <xdr:cNvSpPr/>
      </xdr:nvSpPr>
      <xdr:spPr>
        <a:xfrm>
          <a:off x="8705361" y="13606585"/>
          <a:ext cx="3953608" cy="1731108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302902</xdr:colOff>
      <xdr:row>47</xdr:row>
      <xdr:rowOff>146539</xdr:rowOff>
    </xdr:from>
    <xdr:to>
      <xdr:col>34</xdr:col>
      <xdr:colOff>136769</xdr:colOff>
      <xdr:row>154</xdr:row>
      <xdr:rowOff>157838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E99F485F-B7CC-7742-9548-3BD702D27DF7}"/>
            </a:ext>
          </a:extLst>
        </xdr:cNvPr>
        <xdr:cNvCxnSpPr>
          <a:stCxn id="29" idx="3"/>
          <a:endCxn id="26" idx="3"/>
        </xdr:cNvCxnSpPr>
      </xdr:nvCxnSpPr>
      <xdr:spPr>
        <a:xfrm flipH="1">
          <a:off x="10970902" y="14472139"/>
          <a:ext cx="2119867" cy="32624899"/>
        </a:xfrm>
        <a:prstGeom prst="curvedConnector3">
          <a:avLst>
            <a:gd name="adj1" fmla="val -1078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55958</xdr:colOff>
      <xdr:row>220</xdr:row>
      <xdr:rowOff>51092</xdr:rowOff>
    </xdr:from>
    <xdr:to>
      <xdr:col>28</xdr:col>
      <xdr:colOff>302902</xdr:colOff>
      <xdr:row>220</xdr:row>
      <xdr:rowOff>264583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8E891229-1F01-724D-8E6A-18109DA779E7}"/>
            </a:ext>
          </a:extLst>
        </xdr:cNvPr>
        <xdr:cNvSpPr/>
      </xdr:nvSpPr>
      <xdr:spPr>
        <a:xfrm>
          <a:off x="10723958" y="46990292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179431</xdr:colOff>
      <xdr:row>216</xdr:row>
      <xdr:rowOff>105506</xdr:rowOff>
    </xdr:from>
    <xdr:to>
      <xdr:col>29</xdr:col>
      <xdr:colOff>14655</xdr:colOff>
      <xdr:row>220</xdr:row>
      <xdr:rowOff>51091</xdr:rowOff>
    </xdr:to>
    <xdr:cxnSp macro="">
      <xdr:nvCxnSpPr>
        <xdr:cNvPr id="32" name="Curved Connector 31">
          <a:extLst>
            <a:ext uri="{FF2B5EF4-FFF2-40B4-BE49-F238E27FC236}">
              <a16:creationId xmlns:a16="http://schemas.microsoft.com/office/drawing/2014/main" id="{27024B9C-34E3-E64F-8E84-622237BEB3E5}"/>
            </a:ext>
          </a:extLst>
        </xdr:cNvPr>
        <xdr:cNvCxnSpPr>
          <a:stCxn id="33" idx="2"/>
          <a:endCxn id="31" idx="0"/>
        </xdr:cNvCxnSpPr>
      </xdr:nvCxnSpPr>
      <xdr:spPr>
        <a:xfrm rot="5400000">
          <a:off x="10373150" y="66416587"/>
          <a:ext cx="1164785" cy="21622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210</xdr:row>
      <xdr:rowOff>203200</xdr:rowOff>
    </xdr:from>
    <xdr:to>
      <xdr:col>34</xdr:col>
      <xdr:colOff>156308</xdr:colOff>
      <xdr:row>216</xdr:row>
      <xdr:rowOff>105507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43A218E-FDF5-304A-8FD8-98E4EC7E5252}"/>
            </a:ext>
          </a:extLst>
        </xdr:cNvPr>
        <xdr:cNvSpPr/>
      </xdr:nvSpPr>
      <xdr:spPr>
        <a:xfrm>
          <a:off x="9017000" y="64211200"/>
          <a:ext cx="4093308" cy="1731107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302902</xdr:colOff>
      <xdr:row>173</xdr:row>
      <xdr:rowOff>179754</xdr:rowOff>
    </xdr:from>
    <xdr:to>
      <xdr:col>34</xdr:col>
      <xdr:colOff>156308</xdr:colOff>
      <xdr:row>220</xdr:row>
      <xdr:rowOff>157838</xdr:rowOff>
    </xdr:to>
    <xdr:cxnSp macro="">
      <xdr:nvCxnSpPr>
        <xdr:cNvPr id="36" name="Curved Connector 35">
          <a:extLst>
            <a:ext uri="{FF2B5EF4-FFF2-40B4-BE49-F238E27FC236}">
              <a16:creationId xmlns:a16="http://schemas.microsoft.com/office/drawing/2014/main" id="{566B3B42-4688-EFB2-1F07-D7A2E21C8E27}"/>
            </a:ext>
          </a:extLst>
        </xdr:cNvPr>
        <xdr:cNvCxnSpPr>
          <a:stCxn id="40" idx="3"/>
          <a:endCxn id="31" idx="3"/>
        </xdr:cNvCxnSpPr>
      </xdr:nvCxnSpPr>
      <xdr:spPr>
        <a:xfrm flipH="1">
          <a:off x="10970902" y="52910154"/>
          <a:ext cx="2139406" cy="14303684"/>
        </a:xfrm>
        <a:prstGeom prst="curvedConnector3">
          <a:avLst>
            <a:gd name="adj1" fmla="val -1068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170</xdr:row>
      <xdr:rowOff>228600</xdr:rowOff>
    </xdr:from>
    <xdr:to>
      <xdr:col>34</xdr:col>
      <xdr:colOff>156308</xdr:colOff>
      <xdr:row>176</xdr:row>
      <xdr:rowOff>130907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1AF05E3-9A08-CA4F-827F-2378476396A8}"/>
            </a:ext>
          </a:extLst>
        </xdr:cNvPr>
        <xdr:cNvSpPr/>
      </xdr:nvSpPr>
      <xdr:spPr>
        <a:xfrm>
          <a:off x="9017000" y="52044600"/>
          <a:ext cx="4093308" cy="1731107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EB5E-541A-334A-BD19-42BD006334DA}">
  <dimension ref="A1:BK301"/>
  <sheetViews>
    <sheetView tabSelected="1" zoomScale="98" zoomScaleNormal="98" workbookViewId="0">
      <selection activeCell="J253" sqref="J253"/>
    </sheetView>
  </sheetViews>
  <sheetFormatPr defaultColWidth="4.875" defaultRowHeight="24" customHeight="1"/>
  <sheetData>
    <row r="1" spans="1:34" s="5" customFormat="1" ht="24" customHeight="1">
      <c r="A1" s="4" t="s">
        <v>0</v>
      </c>
    </row>
    <row r="3" spans="1:34" ht="24" customHeight="1">
      <c r="Z3" s="20">
        <v>1.1764705882352941E-2</v>
      </c>
      <c r="AA3" s="20">
        <v>4.3137254901960784E-2</v>
      </c>
      <c r="AB3" s="20">
        <v>0.62352941176470589</v>
      </c>
      <c r="AC3" s="20">
        <v>0.61568627450980395</v>
      </c>
      <c r="AD3" s="20">
        <v>0.61960784313725492</v>
      </c>
      <c r="AE3" s="20">
        <v>0.61960784313725492</v>
      </c>
      <c r="AF3" s="20">
        <v>0.7803921568627451</v>
      </c>
      <c r="AG3" s="20">
        <v>0</v>
      </c>
      <c r="AH3" s="20">
        <v>4.7058823529411764E-2</v>
      </c>
    </row>
    <row r="4" spans="1:34" ht="24" customHeight="1">
      <c r="Z4" s="20">
        <v>1.1764705882352941E-2</v>
      </c>
      <c r="AA4" s="20">
        <v>0.6</v>
      </c>
      <c r="AB4" s="20">
        <v>6.2745098039215685E-2</v>
      </c>
      <c r="AC4" s="20">
        <v>0.56862745098039214</v>
      </c>
      <c r="AD4" s="20">
        <v>3.1372549019607843E-2</v>
      </c>
      <c r="AE4" s="20">
        <v>0.5490196078431373</v>
      </c>
      <c r="AF4" s="20">
        <v>4.7058823529411764E-2</v>
      </c>
      <c r="AG4" s="20">
        <v>3.9215686274509803E-2</v>
      </c>
      <c r="AH4" s="20">
        <v>2.3529411764705882E-2</v>
      </c>
    </row>
    <row r="5" spans="1:34" ht="24" customHeight="1">
      <c r="Z5" s="20">
        <v>1.1764705882352941E-2</v>
      </c>
      <c r="AA5" s="20">
        <v>0.62745098039215685</v>
      </c>
      <c r="AB5" s="20">
        <v>0.5725490196078431</v>
      </c>
      <c r="AC5" s="20">
        <v>0.61568627450980395</v>
      </c>
      <c r="AD5" s="20">
        <v>0.62745098039215685</v>
      </c>
      <c r="AE5" s="20">
        <v>0.60392156862745094</v>
      </c>
      <c r="AF5" s="20">
        <v>0.7803921568627451</v>
      </c>
      <c r="AG5" s="20">
        <v>5.0980392156862744E-2</v>
      </c>
      <c r="AH5" s="20">
        <v>1.9607843137254902E-2</v>
      </c>
    </row>
    <row r="6" spans="1:34" ht="24" customHeight="1">
      <c r="Z6" s="20">
        <v>1.1764705882352941E-2</v>
      </c>
      <c r="AA6" s="20">
        <v>1.9607843137254902E-2</v>
      </c>
      <c r="AB6" s="20">
        <v>4.3137254901960784E-2</v>
      </c>
      <c r="AC6" s="20">
        <v>0.9137254901960784</v>
      </c>
      <c r="AD6" s="20">
        <v>0.92156862745098034</v>
      </c>
      <c r="AE6" s="20">
        <v>0.59215686274509804</v>
      </c>
      <c r="AF6" s="20">
        <v>0</v>
      </c>
      <c r="AG6" s="20">
        <v>4.7058823529411764E-2</v>
      </c>
      <c r="AH6" s="20">
        <v>6.6666666666666666E-2</v>
      </c>
    </row>
    <row r="7" spans="1:34" ht="24" customHeight="1">
      <c r="Z7" s="20">
        <v>1.1764705882352941E-2</v>
      </c>
      <c r="AA7" s="20">
        <v>1.5686274509803921E-2</v>
      </c>
      <c r="AB7" s="20">
        <v>0.57647058823529407</v>
      </c>
      <c r="AC7" s="20">
        <v>0.94509803921568625</v>
      </c>
      <c r="AD7" s="20">
        <v>0.9137254901960784</v>
      </c>
      <c r="AE7" s="20">
        <v>0.55294117647058827</v>
      </c>
      <c r="AF7" s="20">
        <v>0.74901960784313726</v>
      </c>
      <c r="AG7" s="20">
        <v>7.4509803921568626E-2</v>
      </c>
      <c r="AH7" s="20">
        <v>2.3529411764705882E-2</v>
      </c>
    </row>
    <row r="8" spans="1:34" ht="24" customHeight="1">
      <c r="Z8" s="20">
        <v>1.1764705882352941E-2</v>
      </c>
      <c r="AA8" s="20">
        <v>1.1764705882352941E-2</v>
      </c>
      <c r="AB8" s="20">
        <v>7.8431372549019607E-3</v>
      </c>
      <c r="AC8" s="20">
        <v>0.91764705882352937</v>
      </c>
      <c r="AD8" s="20">
        <v>0.90588235294117647</v>
      </c>
      <c r="AE8" s="20">
        <v>0.62745098039215685</v>
      </c>
      <c r="AF8" s="20">
        <v>5.4901960784313725E-2</v>
      </c>
      <c r="AG8" s="20">
        <v>1.1764705882352941E-2</v>
      </c>
      <c r="AH8" s="20">
        <v>0.61176470588235299</v>
      </c>
    </row>
    <row r="9" spans="1:34" ht="24" customHeight="1">
      <c r="Z9" s="20">
        <v>1.1764705882352941E-2</v>
      </c>
      <c r="AA9" s="20">
        <v>7.8431372549019607E-3</v>
      </c>
      <c r="AB9" s="20">
        <v>2.3529411764705882E-2</v>
      </c>
      <c r="AC9" s="20">
        <v>0.89411764705882357</v>
      </c>
      <c r="AD9" s="20">
        <v>0.90980392156862744</v>
      </c>
      <c r="AE9" s="20">
        <v>0.5725490196078431</v>
      </c>
      <c r="AF9" s="20">
        <v>0.5607843137254902</v>
      </c>
      <c r="AG9" s="20">
        <v>0.60784313725490191</v>
      </c>
      <c r="AH9" s="20">
        <v>2.3529411764705882E-2</v>
      </c>
    </row>
    <row r="10" spans="1:34" ht="24" customHeight="1">
      <c r="Z10" s="20">
        <v>1.1764705882352941E-2</v>
      </c>
      <c r="AA10" s="20">
        <v>6.2745098039215685E-2</v>
      </c>
      <c r="AB10" s="20">
        <v>5.8823529411764705E-2</v>
      </c>
      <c r="AC10" s="20">
        <v>0.56470588235294117</v>
      </c>
      <c r="AD10" s="20">
        <v>5.0980392156862744E-2</v>
      </c>
      <c r="AE10" s="20">
        <v>0.60392156862745094</v>
      </c>
      <c r="AF10" s="20">
        <v>5.8823529411764705E-2</v>
      </c>
      <c r="AG10" s="20">
        <v>6.6666666666666666E-2</v>
      </c>
      <c r="AH10" s="20">
        <v>1.1764705882352941E-2</v>
      </c>
    </row>
    <row r="11" spans="1:34" ht="24" customHeight="1">
      <c r="Z11" s="20">
        <v>1.1764705882352941E-2</v>
      </c>
      <c r="AA11" s="20">
        <v>6.2745098039215685E-2</v>
      </c>
      <c r="AB11" s="20">
        <v>6.2745098039215685E-2</v>
      </c>
      <c r="AC11" s="20">
        <v>6.2745098039215685E-2</v>
      </c>
      <c r="AD11" s="20">
        <v>6.2745098039215685E-2</v>
      </c>
      <c r="AE11" s="20">
        <v>6.2745098039215685E-2</v>
      </c>
      <c r="AF11" s="20">
        <v>6.2745098039215685E-2</v>
      </c>
      <c r="AG11" s="20">
        <v>6.2745098039215685E-2</v>
      </c>
      <c r="AH11" s="20">
        <v>6.2745098039215685E-2</v>
      </c>
    </row>
    <row r="13" spans="1:34" ht="24" customHeight="1">
      <c r="Z13" t="s">
        <v>1</v>
      </c>
    </row>
    <row r="14" spans="1:34" ht="24" customHeight="1">
      <c r="X14" t="s">
        <v>2</v>
      </c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ht="24" customHeight="1"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4" ht="24" customHeight="1">
      <c r="Z16" s="21"/>
      <c r="AA16" s="21"/>
      <c r="AB16" s="21"/>
      <c r="AC16" s="21"/>
      <c r="AD16" s="21"/>
      <c r="AE16" s="21"/>
      <c r="AF16" s="21"/>
      <c r="AG16" s="21"/>
      <c r="AH16" s="21"/>
    </row>
    <row r="17" spans="14:34" ht="24" customHeight="1">
      <c r="Z17" s="21"/>
      <c r="AA17" s="21"/>
      <c r="AB17" s="21"/>
      <c r="AC17" s="21"/>
      <c r="AD17" s="21"/>
      <c r="AE17" s="21"/>
      <c r="AF17" s="21"/>
      <c r="AG17" s="21"/>
      <c r="AH17" s="21"/>
    </row>
    <row r="18" spans="14:34" ht="24" customHeight="1">
      <c r="Z18" s="21"/>
      <c r="AA18" s="21"/>
      <c r="AB18" s="21"/>
      <c r="AC18" s="21"/>
      <c r="AD18" s="21"/>
      <c r="AE18" s="21"/>
      <c r="AF18" s="21"/>
      <c r="AG18" s="21"/>
      <c r="AH18" s="21"/>
    </row>
    <row r="19" spans="14:34" ht="24" customHeight="1">
      <c r="Z19" s="21"/>
      <c r="AA19" s="21"/>
      <c r="AB19" s="21"/>
      <c r="AC19" s="21"/>
      <c r="AD19" s="21"/>
      <c r="AE19" s="21"/>
      <c r="AF19" s="21"/>
      <c r="AG19" s="21"/>
      <c r="AH19" s="21"/>
    </row>
    <row r="20" spans="14:34" ht="24" customHeight="1">
      <c r="Z20" s="21"/>
      <c r="AA20" s="21"/>
      <c r="AB20" s="21"/>
      <c r="AC20" s="21"/>
      <c r="AD20" s="21"/>
      <c r="AE20" s="21"/>
      <c r="AF20" s="21"/>
      <c r="AG20" s="21"/>
      <c r="AH20" s="21"/>
    </row>
    <row r="21" spans="14:34" ht="24" customHeight="1" thickBot="1">
      <c r="N21" t="s">
        <v>3</v>
      </c>
      <c r="Z21" s="21"/>
      <c r="AA21" s="21"/>
      <c r="AB21" s="21"/>
      <c r="AC21" s="21"/>
      <c r="AD21" s="21"/>
      <c r="AE21" s="21"/>
      <c r="AF21" s="21"/>
      <c r="AG21" s="21"/>
      <c r="AH21" s="21"/>
    </row>
    <row r="22" spans="14:34" ht="24" customHeight="1" thickTop="1" thickBot="1">
      <c r="N22" s="43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4:34" ht="24" customHeight="1" thickTop="1"/>
    <row r="24" spans="14:34" ht="24" customHeight="1" thickBot="1">
      <c r="Z24" t="s">
        <v>4</v>
      </c>
    </row>
    <row r="25" spans="14:34" ht="24" customHeight="1" thickTop="1">
      <c r="N25" s="35">
        <v>1</v>
      </c>
      <c r="O25" s="36">
        <v>0</v>
      </c>
      <c r="P25" s="36">
        <v>1</v>
      </c>
      <c r="Q25" s="36">
        <v>-1</v>
      </c>
      <c r="R25" s="36">
        <v>-1</v>
      </c>
      <c r="S25" s="36">
        <v>1</v>
      </c>
      <c r="T25" s="36">
        <v>1</v>
      </c>
      <c r="U25" s="36">
        <v>0</v>
      </c>
      <c r="V25" s="37">
        <v>0</v>
      </c>
      <c r="Z25" s="23"/>
      <c r="AA25" s="23"/>
      <c r="AB25" s="23"/>
      <c r="AC25" s="23"/>
      <c r="AD25" s="23"/>
      <c r="AE25" s="23"/>
      <c r="AF25" s="23"/>
      <c r="AG25" s="23"/>
      <c r="AH25" s="23"/>
    </row>
    <row r="26" spans="14:34" ht="24" customHeight="1">
      <c r="N26" s="38">
        <v>0</v>
      </c>
      <c r="O26" s="1">
        <v>0</v>
      </c>
      <c r="P26" s="1">
        <v>0</v>
      </c>
      <c r="Q26" s="1">
        <v>1</v>
      </c>
      <c r="R26" s="1">
        <v>-1</v>
      </c>
      <c r="S26" s="1">
        <v>0</v>
      </c>
      <c r="T26" s="1">
        <v>0</v>
      </c>
      <c r="U26" s="1">
        <v>1</v>
      </c>
      <c r="V26" s="39">
        <v>0</v>
      </c>
      <c r="Z26" s="23"/>
      <c r="AA26" s="23"/>
      <c r="AB26" s="23"/>
      <c r="AC26" s="23"/>
      <c r="AD26" s="23"/>
      <c r="AE26" s="23"/>
      <c r="AF26" s="23"/>
      <c r="AG26" s="23"/>
      <c r="AH26" s="23"/>
    </row>
    <row r="27" spans="14:34" ht="24" customHeight="1">
      <c r="N27" s="38">
        <v>0</v>
      </c>
      <c r="O27" s="1">
        <v>0</v>
      </c>
      <c r="P27" s="1">
        <v>1</v>
      </c>
      <c r="Q27" s="1">
        <v>-1</v>
      </c>
      <c r="R27" s="1">
        <v>-1</v>
      </c>
      <c r="S27" s="1">
        <v>0</v>
      </c>
      <c r="T27" s="1">
        <v>0</v>
      </c>
      <c r="U27" s="1">
        <v>1</v>
      </c>
      <c r="V27" s="39">
        <v>1</v>
      </c>
      <c r="Z27" s="23"/>
      <c r="AA27" s="23"/>
      <c r="AB27" s="23"/>
      <c r="AC27" s="23"/>
      <c r="AD27" s="23"/>
      <c r="AE27" s="23"/>
      <c r="AF27" s="23"/>
      <c r="AG27" s="23"/>
      <c r="AH27" s="23"/>
    </row>
    <row r="28" spans="14:34" ht="24" customHeight="1">
      <c r="N28" s="38">
        <v>1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39">
        <v>0</v>
      </c>
      <c r="Z28" s="23"/>
      <c r="AA28" s="23"/>
      <c r="AB28" s="23"/>
      <c r="AC28" s="23"/>
      <c r="AD28" s="23"/>
      <c r="AE28" s="23"/>
      <c r="AF28" s="23"/>
      <c r="AG28" s="23"/>
      <c r="AH28" s="23"/>
    </row>
    <row r="29" spans="14:34" ht="24" customHeight="1" thickBot="1">
      <c r="N29" s="40">
        <v>1</v>
      </c>
      <c r="O29" s="41">
        <v>-1</v>
      </c>
      <c r="P29" s="41">
        <v>1</v>
      </c>
      <c r="Q29" s="41">
        <v>0</v>
      </c>
      <c r="R29" s="41">
        <v>1</v>
      </c>
      <c r="S29" s="41">
        <v>-1</v>
      </c>
      <c r="T29" s="41">
        <v>1</v>
      </c>
      <c r="U29" s="41">
        <v>1</v>
      </c>
      <c r="V29" s="42">
        <v>0</v>
      </c>
      <c r="Z29" s="23"/>
      <c r="AA29" s="23"/>
      <c r="AB29" s="23"/>
      <c r="AC29" s="23"/>
      <c r="AD29" s="23"/>
      <c r="AE29" s="23"/>
      <c r="AF29" s="23"/>
      <c r="AG29" s="23"/>
      <c r="AH29" s="23"/>
    </row>
    <row r="30" spans="14:34" ht="24" customHeight="1" thickTop="1"/>
    <row r="31" spans="14:34" ht="24" customHeight="1" thickBot="1">
      <c r="Y31" s="1" t="s">
        <v>5</v>
      </c>
    </row>
    <row r="32" spans="14:34" ht="24" customHeight="1" thickTop="1">
      <c r="U32" t="s">
        <v>6</v>
      </c>
      <c r="Y32" s="32">
        <v>1</v>
      </c>
    </row>
    <row r="33" spans="21:34" ht="24" customHeight="1">
      <c r="U33" t="s">
        <v>7</v>
      </c>
      <c r="Y33" s="33">
        <v>1</v>
      </c>
    </row>
    <row r="34" spans="21:34" ht="24" customHeight="1">
      <c r="Y34" s="33">
        <v>0</v>
      </c>
    </row>
    <row r="35" spans="21:34" ht="24" customHeight="1">
      <c r="Y35" s="33">
        <v>-1</v>
      </c>
    </row>
    <row r="36" spans="21:34" ht="24" customHeight="1" thickBot="1">
      <c r="Y36" s="34">
        <v>1</v>
      </c>
    </row>
    <row r="37" spans="21:34" ht="24" customHeight="1" thickTop="1"/>
    <row r="38" spans="21:34" ht="24" customHeight="1" thickBot="1">
      <c r="Y38" s="1">
        <v>0</v>
      </c>
      <c r="Z38" s="1">
        <v>1</v>
      </c>
      <c r="AA38" s="1">
        <v>2</v>
      </c>
      <c r="AB38" s="1">
        <v>3</v>
      </c>
      <c r="AC38" s="1">
        <v>4</v>
      </c>
      <c r="AD38" s="1">
        <v>5</v>
      </c>
      <c r="AE38" s="1">
        <v>6</v>
      </c>
      <c r="AF38" s="1">
        <v>7</v>
      </c>
      <c r="AG38" s="1">
        <v>8</v>
      </c>
      <c r="AH38" s="1">
        <v>9</v>
      </c>
    </row>
    <row r="39" spans="21:34" ht="24" customHeight="1" thickTop="1">
      <c r="U39" t="s">
        <v>8</v>
      </c>
      <c r="Y39" s="24">
        <v>0.1</v>
      </c>
      <c r="Z39" s="25">
        <v>0.3</v>
      </c>
      <c r="AA39" s="25">
        <v>0.5</v>
      </c>
      <c r="AB39" s="25">
        <v>0.6</v>
      </c>
      <c r="AC39" s="25">
        <v>0</v>
      </c>
      <c r="AD39" s="25">
        <v>0.2</v>
      </c>
      <c r="AE39" s="25">
        <v>0.1</v>
      </c>
      <c r="AF39" s="25">
        <v>1</v>
      </c>
      <c r="AG39" s="25">
        <v>0.2</v>
      </c>
      <c r="AH39" s="26">
        <v>0.1</v>
      </c>
    </row>
    <row r="40" spans="21:34" ht="24" customHeight="1">
      <c r="U40" t="s">
        <v>9</v>
      </c>
      <c r="Y40" s="27">
        <v>0</v>
      </c>
      <c r="Z40" s="22">
        <v>0.3</v>
      </c>
      <c r="AA40" s="22">
        <v>0.3</v>
      </c>
      <c r="AB40" s="22">
        <v>0.9</v>
      </c>
      <c r="AC40" s="22">
        <v>0.6</v>
      </c>
      <c r="AD40" s="22">
        <v>0.4</v>
      </c>
      <c r="AE40" s="22">
        <v>0.2</v>
      </c>
      <c r="AF40" s="22">
        <v>0.7</v>
      </c>
      <c r="AG40" s="22">
        <v>0.7</v>
      </c>
      <c r="AH40" s="28">
        <v>0.7</v>
      </c>
    </row>
    <row r="41" spans="21:34" ht="24" customHeight="1">
      <c r="U41" t="s">
        <v>10</v>
      </c>
      <c r="Y41" s="27">
        <v>0</v>
      </c>
      <c r="Z41" s="22">
        <v>0.3</v>
      </c>
      <c r="AA41" s="22">
        <v>0.1</v>
      </c>
      <c r="AB41" s="22">
        <v>0.7</v>
      </c>
      <c r="AC41" s="22">
        <v>0.6</v>
      </c>
      <c r="AD41" s="22">
        <v>1</v>
      </c>
      <c r="AE41" s="22">
        <v>0.9</v>
      </c>
      <c r="AF41" s="22">
        <v>0.8</v>
      </c>
      <c r="AG41" s="22">
        <v>0.8</v>
      </c>
      <c r="AH41" s="28">
        <v>1</v>
      </c>
    </row>
    <row r="42" spans="21:34" ht="24" customHeight="1">
      <c r="Y42" s="27">
        <v>0.2</v>
      </c>
      <c r="Z42" s="22">
        <v>0.4</v>
      </c>
      <c r="AA42" s="22">
        <v>0.4</v>
      </c>
      <c r="AB42" s="22">
        <v>0.3</v>
      </c>
      <c r="AC42" s="22">
        <v>0.9</v>
      </c>
      <c r="AD42" s="22">
        <v>0.4</v>
      </c>
      <c r="AE42" s="22">
        <v>0.5</v>
      </c>
      <c r="AF42" s="22">
        <v>0.7</v>
      </c>
      <c r="AG42" s="22">
        <v>0.3</v>
      </c>
      <c r="AH42" s="28">
        <v>0.5</v>
      </c>
    </row>
    <row r="43" spans="21:34" ht="24" customHeight="1" thickBot="1">
      <c r="Y43" s="29">
        <v>0.2</v>
      </c>
      <c r="Z43" s="30">
        <v>0.3</v>
      </c>
      <c r="AA43" s="30">
        <v>0.1</v>
      </c>
      <c r="AB43" s="30">
        <v>0.3</v>
      </c>
      <c r="AC43" s="30">
        <v>0.5</v>
      </c>
      <c r="AD43" s="30">
        <v>0.8</v>
      </c>
      <c r="AE43" s="30">
        <v>0.3</v>
      </c>
      <c r="AF43" s="30">
        <v>0.9</v>
      </c>
      <c r="AG43" s="30">
        <v>0.1</v>
      </c>
      <c r="AH43" s="31">
        <v>0.6</v>
      </c>
    </row>
    <row r="44" spans="21:34" ht="24" customHeight="1" thickTop="1"/>
    <row r="46" spans="21:34" ht="24" customHeight="1">
      <c r="U46" t="s">
        <v>11</v>
      </c>
      <c r="Y46" s="59"/>
      <c r="Z46" s="59"/>
      <c r="AA46" s="59"/>
      <c r="AB46" s="59"/>
      <c r="AC46" s="59"/>
      <c r="AD46" s="59"/>
      <c r="AE46" s="59"/>
      <c r="AF46" s="59"/>
      <c r="AG46" s="59"/>
      <c r="AH46" s="59"/>
    </row>
    <row r="47" spans="21:34" ht="24" customHeight="1">
      <c r="U47" t="s">
        <v>12</v>
      </c>
      <c r="Y47" s="60"/>
      <c r="Z47" s="60"/>
      <c r="AA47" s="60"/>
      <c r="AB47" s="60"/>
      <c r="AC47" s="60"/>
      <c r="AD47" s="60"/>
      <c r="AE47" s="60"/>
      <c r="AF47" s="60"/>
      <c r="AG47" s="60"/>
      <c r="AH47" s="60"/>
    </row>
    <row r="48" spans="21:34" ht="24" customHeight="1">
      <c r="Y48" s="60"/>
      <c r="Z48" s="60"/>
      <c r="AA48" s="60"/>
      <c r="AB48" s="60"/>
      <c r="AC48" s="60"/>
      <c r="AD48" s="60"/>
      <c r="AE48" s="60"/>
      <c r="AF48" s="60"/>
      <c r="AG48" s="60"/>
      <c r="AH48" s="60"/>
    </row>
    <row r="49" spans="1:34" ht="24" customHeight="1">
      <c r="Y49" s="60"/>
      <c r="Z49" s="60"/>
      <c r="AA49" s="60"/>
      <c r="AB49" s="60"/>
      <c r="AC49" s="60"/>
      <c r="AD49" s="60"/>
      <c r="AE49" s="60"/>
      <c r="AF49" s="60"/>
      <c r="AG49" s="60"/>
      <c r="AH49" s="60"/>
    </row>
    <row r="50" spans="1:34" ht="24" customHeight="1">
      <c r="Y50" s="61"/>
      <c r="Z50" s="61"/>
      <c r="AA50" s="61"/>
      <c r="AB50" s="61"/>
      <c r="AC50" s="61"/>
      <c r="AD50" s="61"/>
      <c r="AE50" s="61"/>
      <c r="AF50" s="61"/>
      <c r="AG50" s="61"/>
      <c r="AH50" s="61"/>
    </row>
    <row r="53" spans="1:34" s="5" customFormat="1" ht="24" customHeight="1">
      <c r="A53" s="4" t="s">
        <v>13</v>
      </c>
    </row>
    <row r="54" spans="1:34" ht="24" customHeight="1">
      <c r="U54" t="s">
        <v>14</v>
      </c>
    </row>
    <row r="56" spans="1:34" ht="24" customHeight="1">
      <c r="K56" s="1" t="s">
        <v>15</v>
      </c>
      <c r="L56" s="56"/>
      <c r="M56" s="57"/>
      <c r="N56" s="57"/>
      <c r="O56" s="57"/>
      <c r="P56" s="57"/>
      <c r="Q56" s="57"/>
      <c r="R56" s="57"/>
      <c r="S56" s="57"/>
      <c r="T56" s="57"/>
      <c r="U56" s="58"/>
      <c r="W56" s="1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24" customHeight="1">
      <c r="K57" s="1"/>
      <c r="L57" s="1"/>
      <c r="M57" s="1"/>
      <c r="N57" s="1"/>
      <c r="O57" s="1"/>
      <c r="W57" s="1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ht="24" customHeight="1">
      <c r="K58" s="1" t="s">
        <v>16</v>
      </c>
      <c r="L58" s="56"/>
      <c r="M58" s="57"/>
      <c r="N58" s="57"/>
      <c r="O58" s="57"/>
      <c r="P58" s="57"/>
      <c r="Q58" s="57"/>
      <c r="R58" s="57"/>
      <c r="S58" s="57"/>
      <c r="T58" s="57"/>
      <c r="U58" s="58"/>
      <c r="W58" s="1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ht="24" customHeight="1">
      <c r="S59" s="1"/>
      <c r="T59" s="1"/>
      <c r="U59" s="1"/>
      <c r="V59" s="1"/>
      <c r="W59" s="1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 ht="24" customHeight="1"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2" spans="1:34" ht="24" customHeight="1">
      <c r="T62" s="3" t="s">
        <v>17</v>
      </c>
      <c r="U62" s="1"/>
      <c r="V62" s="1" t="s">
        <v>18</v>
      </c>
      <c r="W62" s="1"/>
      <c r="X62" s="1"/>
      <c r="Y62" s="1"/>
    </row>
    <row r="63" spans="1:34" ht="24" customHeight="1">
      <c r="T63" s="2">
        <v>0.5</v>
      </c>
      <c r="U63" s="1"/>
      <c r="V63" s="2">
        <v>1</v>
      </c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ht="24" customHeight="1">
      <c r="T64" s="2">
        <v>0.8</v>
      </c>
      <c r="U64" s="1"/>
      <c r="V64" s="2">
        <v>0</v>
      </c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63" ht="24" customHeight="1">
      <c r="T65" s="2">
        <v>0.8</v>
      </c>
      <c r="U65" s="1"/>
      <c r="V65" s="2">
        <v>0</v>
      </c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63" ht="24" customHeight="1">
      <c r="T66" s="2">
        <v>0.4</v>
      </c>
      <c r="U66" s="1"/>
      <c r="V66" s="2">
        <v>-1</v>
      </c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63" ht="24" customHeight="1">
      <c r="T67" s="2">
        <v>0.5</v>
      </c>
      <c r="U67" s="1"/>
      <c r="V67" s="2">
        <v>1</v>
      </c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63" ht="24" customHeight="1"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70" spans="1:63" s="5" customFormat="1" ht="24" customHeight="1">
      <c r="A70" s="4" t="s">
        <v>19</v>
      </c>
    </row>
    <row r="71" spans="1:63" ht="24" customHeight="1">
      <c r="T71" s="19"/>
      <c r="U71" s="18"/>
    </row>
    <row r="72" spans="1:63" ht="24" customHeight="1">
      <c r="P72" s="19" t="s">
        <v>20</v>
      </c>
      <c r="Q72" s="64">
        <v>0</v>
      </c>
      <c r="R72" s="65">
        <v>0</v>
      </c>
      <c r="S72" s="65">
        <v>0</v>
      </c>
      <c r="T72" s="65">
        <v>1</v>
      </c>
      <c r="U72" s="53">
        <v>1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spans="1:63" ht="24" customHeight="1">
      <c r="Q73" s="66">
        <v>1</v>
      </c>
      <c r="R73" s="67">
        <v>0</v>
      </c>
      <c r="S73" s="67">
        <v>0</v>
      </c>
      <c r="T73" s="67">
        <v>0</v>
      </c>
      <c r="U73" s="54">
        <v>0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</row>
    <row r="74" spans="1:63" ht="24" customHeight="1">
      <c r="Q74" s="68">
        <v>1</v>
      </c>
      <c r="R74" s="69">
        <v>0</v>
      </c>
      <c r="S74" s="69">
        <v>1</v>
      </c>
      <c r="T74" s="69">
        <v>0</v>
      </c>
      <c r="U74" s="55">
        <v>1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63" ht="24" customHeight="1">
      <c r="P75" s="19" t="s">
        <v>21</v>
      </c>
      <c r="Q75" s="64">
        <v>0</v>
      </c>
      <c r="R75" s="65">
        <v>1</v>
      </c>
      <c r="S75" s="65">
        <v>0</v>
      </c>
      <c r="T75" s="65">
        <v>1</v>
      </c>
      <c r="U75" s="53">
        <v>0</v>
      </c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1:63" ht="24" customHeight="1">
      <c r="Q76" s="66">
        <v>1</v>
      </c>
      <c r="R76" s="67">
        <v>1</v>
      </c>
      <c r="S76" s="67">
        <v>0</v>
      </c>
      <c r="T76" s="67">
        <v>0</v>
      </c>
      <c r="U76" s="54">
        <v>0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M76" s="44"/>
      <c r="AN76" s="45"/>
      <c r="AO76" s="46"/>
      <c r="BB76" s="47"/>
      <c r="BC76" s="47"/>
      <c r="BD76" s="47"/>
      <c r="BE76" s="47"/>
      <c r="BF76" s="47"/>
      <c r="BG76" s="47"/>
      <c r="BH76" s="47"/>
      <c r="BI76" s="47"/>
      <c r="BJ76" s="47"/>
      <c r="BK76" s="47"/>
    </row>
    <row r="77" spans="1:63" ht="24" customHeight="1">
      <c r="Q77" s="68">
        <v>1</v>
      </c>
      <c r="R77" s="69">
        <v>0</v>
      </c>
      <c r="S77" s="69">
        <v>1</v>
      </c>
      <c r="T77" s="69">
        <v>0</v>
      </c>
      <c r="U77" s="55">
        <v>1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M77" s="44"/>
      <c r="AN77" s="45"/>
      <c r="AO77" s="46"/>
      <c r="BB77" s="48"/>
      <c r="BC77" s="48"/>
      <c r="BD77" s="48"/>
      <c r="BE77" s="48"/>
      <c r="BF77" s="48"/>
      <c r="BG77" s="48"/>
      <c r="BH77" s="48"/>
      <c r="BI77" s="48"/>
      <c r="BJ77" s="48"/>
      <c r="BK77" s="48"/>
    </row>
    <row r="78" spans="1:63" ht="24" customHeight="1">
      <c r="P78" s="19" t="s">
        <v>22</v>
      </c>
      <c r="Q78" s="64">
        <v>0</v>
      </c>
      <c r="R78" s="65">
        <v>1</v>
      </c>
      <c r="S78" s="65">
        <v>0</v>
      </c>
      <c r="T78" s="65">
        <v>1</v>
      </c>
      <c r="U78" s="53">
        <v>-1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M78" s="44"/>
      <c r="AN78" s="45"/>
      <c r="AO78" s="46"/>
      <c r="BB78" s="48"/>
      <c r="BC78" s="48"/>
      <c r="BD78" s="48"/>
      <c r="BE78" s="48"/>
      <c r="BF78" s="48"/>
      <c r="BG78" s="48"/>
      <c r="BH78" s="48"/>
      <c r="BI78" s="48"/>
      <c r="BJ78" s="48"/>
      <c r="BK78" s="48"/>
    </row>
    <row r="79" spans="1:63" ht="24" customHeight="1">
      <c r="Q79" s="66">
        <v>0</v>
      </c>
      <c r="R79" s="67">
        <v>0</v>
      </c>
      <c r="S79" s="67">
        <v>0</v>
      </c>
      <c r="T79" s="67">
        <v>0</v>
      </c>
      <c r="U79" s="54">
        <v>1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M79" s="44"/>
      <c r="AN79" s="45"/>
      <c r="AO79" s="46"/>
      <c r="BB79" s="48"/>
      <c r="BC79" s="48"/>
      <c r="BD79" s="48"/>
      <c r="BE79" s="48"/>
      <c r="BF79" s="48"/>
      <c r="BG79" s="48"/>
      <c r="BH79" s="48"/>
      <c r="BI79" s="48"/>
      <c r="BJ79" s="48"/>
      <c r="BK79" s="48"/>
    </row>
    <row r="80" spans="1:63" ht="24" customHeight="1">
      <c r="Q80" s="68">
        <v>1</v>
      </c>
      <c r="R80" s="69">
        <v>0</v>
      </c>
      <c r="S80" s="69">
        <v>1</v>
      </c>
      <c r="T80" s="69">
        <v>0</v>
      </c>
      <c r="U80" s="55">
        <v>-1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M80" s="44"/>
      <c r="AN80" s="45"/>
      <c r="AO80" s="46"/>
      <c r="BB80" s="49"/>
      <c r="BC80" s="49"/>
      <c r="BD80" s="49"/>
      <c r="BE80" s="49"/>
      <c r="BF80" s="49"/>
      <c r="BG80" s="49"/>
      <c r="BH80" s="49"/>
      <c r="BI80" s="49"/>
      <c r="BJ80" s="49"/>
      <c r="BK80" s="49"/>
    </row>
    <row r="81" spans="1:63" ht="24" customHeight="1">
      <c r="AM81" s="44"/>
      <c r="AN81" s="45"/>
      <c r="AO81" s="46"/>
      <c r="BB81" s="49"/>
      <c r="BC81" s="49"/>
      <c r="BD81" s="49"/>
      <c r="BE81" s="49"/>
      <c r="BF81" s="49"/>
      <c r="BG81" s="49"/>
      <c r="BH81" s="49"/>
      <c r="BI81" s="49"/>
      <c r="BJ81" s="49"/>
      <c r="BK81" s="49"/>
    </row>
    <row r="82" spans="1:63" ht="24" customHeight="1">
      <c r="AM82" s="44"/>
      <c r="AN82" s="45"/>
      <c r="AO82" s="46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24" customHeight="1">
      <c r="AM83" s="44"/>
      <c r="AN83" s="45"/>
      <c r="AO83" s="46"/>
      <c r="BB83" s="49"/>
      <c r="BC83" s="49"/>
      <c r="BD83" s="49"/>
      <c r="BE83" s="49"/>
      <c r="BF83" s="49"/>
      <c r="BG83" s="49"/>
      <c r="BH83" s="49"/>
      <c r="BI83" s="49"/>
      <c r="BJ83" s="49"/>
      <c r="BK83" s="49"/>
    </row>
    <row r="84" spans="1:63" ht="24" customHeight="1">
      <c r="AM84" s="44"/>
      <c r="AN84" s="45"/>
      <c r="AO84" s="46"/>
      <c r="BB84" s="49"/>
      <c r="BC84" s="49"/>
      <c r="BD84" s="49"/>
      <c r="BE84" s="49"/>
      <c r="BF84" s="49"/>
      <c r="BG84" s="49"/>
      <c r="BH84" s="49"/>
      <c r="BI84" s="49"/>
      <c r="BJ84" s="49"/>
      <c r="BK84" s="49"/>
    </row>
    <row r="85" spans="1:63" ht="24" customHeight="1">
      <c r="AM85" s="44"/>
      <c r="AN85" s="45"/>
      <c r="AO85" s="46"/>
      <c r="BB85" s="50"/>
      <c r="BC85" s="50"/>
      <c r="BD85" s="50"/>
      <c r="BE85" s="50"/>
      <c r="BF85" s="50"/>
      <c r="BG85" s="50"/>
      <c r="BH85" s="50"/>
      <c r="BI85" s="50"/>
      <c r="BJ85" s="50"/>
      <c r="BK85" s="50"/>
    </row>
    <row r="87" spans="1:63" ht="24" customHeight="1">
      <c r="AQ87" s="9"/>
      <c r="AR87" s="9"/>
      <c r="AS87" s="9"/>
      <c r="AT87" s="9"/>
      <c r="AU87" s="9"/>
      <c r="AV87" s="9"/>
      <c r="AW87" s="9"/>
      <c r="AX87" s="9"/>
      <c r="AY87" s="9"/>
      <c r="AZ87" s="9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ht="24" customHeight="1"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B88" s="14"/>
      <c r="BC88" s="14"/>
      <c r="BD88" s="14"/>
      <c r="BE88" s="14"/>
      <c r="BF88" s="14"/>
      <c r="BG88" s="14"/>
      <c r="BH88" s="14"/>
      <c r="BI88" s="14"/>
      <c r="BJ88" s="14"/>
      <c r="BK88" s="14"/>
    </row>
    <row r="89" spans="1:63" ht="24" customHeight="1"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B89" s="15"/>
      <c r="BC89" s="15"/>
      <c r="BD89" s="15"/>
      <c r="BE89" s="15"/>
      <c r="BF89" s="15"/>
      <c r="BG89" s="15"/>
      <c r="BH89" s="15"/>
      <c r="BI89" s="15"/>
      <c r="BJ89" s="15"/>
      <c r="BK89" s="15"/>
    </row>
    <row r="91" spans="1:63" s="5" customFormat="1" ht="24" customHeight="1">
      <c r="A91" s="4" t="s">
        <v>23</v>
      </c>
    </row>
    <row r="93" spans="1:63" ht="24" customHeight="1">
      <c r="P93" s="19" t="s">
        <v>20</v>
      </c>
      <c r="Q93" s="64">
        <v>0</v>
      </c>
      <c r="R93" s="65">
        <v>0</v>
      </c>
      <c r="S93" s="65">
        <v>0</v>
      </c>
      <c r="T93" s="65">
        <v>1</v>
      </c>
      <c r="U93" s="53">
        <v>1</v>
      </c>
      <c r="Y93" s="9" t="e" cm="1">
        <f t="array" ref="Y93">MMULT(Q93:U101,_xlfn.ANCHORARRAY(Y63))</f>
        <v>#REF!</v>
      </c>
      <c r="Z93" s="9"/>
      <c r="AA93" s="9"/>
      <c r="AB93" s="9"/>
      <c r="AC93" s="9"/>
      <c r="AD93" s="9"/>
      <c r="AE93" s="9"/>
      <c r="AF93" s="9"/>
      <c r="AG93" s="9"/>
      <c r="AH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spans="1:63" ht="24" customHeight="1">
      <c r="Q94" s="66">
        <v>0</v>
      </c>
      <c r="R94" s="67">
        <v>0</v>
      </c>
      <c r="S94" s="67">
        <v>1</v>
      </c>
      <c r="T94" s="67">
        <v>0</v>
      </c>
      <c r="U94" s="54">
        <v>0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</row>
    <row r="95" spans="1:63" ht="24" customHeight="1">
      <c r="Q95" s="68">
        <v>1</v>
      </c>
      <c r="R95" s="69">
        <v>0</v>
      </c>
      <c r="S95" s="69">
        <v>1</v>
      </c>
      <c r="T95" s="69">
        <v>0</v>
      </c>
      <c r="U95" s="55">
        <v>1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63" ht="24" customHeight="1">
      <c r="P96" s="19" t="s">
        <v>21</v>
      </c>
      <c r="Q96" s="64">
        <v>0</v>
      </c>
      <c r="R96" s="65">
        <v>1</v>
      </c>
      <c r="S96" s="65">
        <v>0</v>
      </c>
      <c r="T96" s="65">
        <v>1</v>
      </c>
      <c r="U96" s="53">
        <v>0</v>
      </c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6:63" ht="24" customHeight="1">
      <c r="Q97" s="66">
        <v>0</v>
      </c>
      <c r="R97" s="67">
        <v>1</v>
      </c>
      <c r="S97" s="67">
        <v>1</v>
      </c>
      <c r="T97" s="67">
        <v>0</v>
      </c>
      <c r="U97" s="54">
        <v>0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M97" s="44"/>
      <c r="AN97" s="45"/>
      <c r="AO97" s="46"/>
      <c r="AQ97" t="e" cm="1">
        <f t="array" ref="AQ97">MMULT(_xlfn.ANCHORARRAY(AM97),_xlfn.ANCHORARRAY(AQ93))/SQRT(3)</f>
        <v>#REF!</v>
      </c>
      <c r="BB97" s="47" t="e" cm="1">
        <f t="array" ref="BB97:BB106">EXP(AQ97:AQ106)/SUM(EXP(AQ97:AQ106))</f>
        <v>#REF!</v>
      </c>
      <c r="BC97" s="47" cm="1">
        <f t="array" ref="BC97:BC106">EXP(AR97:AR106)/SUM(EXP(AR97:AR106))</f>
        <v>0.1</v>
      </c>
      <c r="BD97" s="47" cm="1">
        <f t="array" ref="BD97:BD106">EXP(AS97:AS106)/SUM(EXP(AS97:AS106))</f>
        <v>0.1</v>
      </c>
      <c r="BE97" s="47" cm="1">
        <f t="array" ref="BE97:BE106">EXP(AT97:AT106)/SUM(EXP(AT97:AT106))</f>
        <v>0.1</v>
      </c>
      <c r="BF97" s="47" cm="1">
        <f t="array" ref="BF97:BF106">EXP(AU97:AU106)/SUM(EXP(AU97:AU106))</f>
        <v>0.1</v>
      </c>
      <c r="BG97" s="47" cm="1">
        <f t="array" ref="BG97:BG106">EXP(AV97:AV106)/SUM(EXP(AV97:AV106))</f>
        <v>0.1</v>
      </c>
      <c r="BH97" s="47" cm="1">
        <f t="array" ref="BH97:BH106">EXP(AW97:AW106)/SUM(EXP(AW97:AW106))</f>
        <v>0.1</v>
      </c>
      <c r="BI97" s="47" cm="1">
        <f t="array" ref="BI97:BI106">EXP(AX97:AX106)/SUM(EXP(AX97:AX106))</f>
        <v>0.1</v>
      </c>
      <c r="BJ97" s="47" cm="1">
        <f t="array" ref="BJ97:BJ106">EXP(AY97:AY106)/SUM(EXP(AY97:AY106))</f>
        <v>0.1</v>
      </c>
      <c r="BK97" s="47" cm="1">
        <f t="array" ref="BK97:BK106">EXP(AZ97:AZ106)/SUM(EXP(AZ97:AZ106))</f>
        <v>0.1</v>
      </c>
    </row>
    <row r="98" spans="16:63" ht="24" customHeight="1">
      <c r="Q98" s="68">
        <v>0</v>
      </c>
      <c r="R98" s="69">
        <v>0</v>
      </c>
      <c r="S98" s="69">
        <v>-1</v>
      </c>
      <c r="T98" s="69">
        <v>0</v>
      </c>
      <c r="U98" s="55">
        <v>1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M98" s="44"/>
      <c r="AN98" s="45"/>
      <c r="AO98" s="46"/>
      <c r="BB98" s="48" t="e">
        <v>#REF!</v>
      </c>
      <c r="BC98" s="48">
        <v>0.1</v>
      </c>
      <c r="BD98" s="48">
        <v>0.1</v>
      </c>
      <c r="BE98" s="48">
        <v>0.1</v>
      </c>
      <c r="BF98" s="48">
        <v>0.1</v>
      </c>
      <c r="BG98" s="48">
        <v>0.1</v>
      </c>
      <c r="BH98" s="48">
        <v>0.1</v>
      </c>
      <c r="BI98" s="48">
        <v>0.1</v>
      </c>
      <c r="BJ98" s="48">
        <v>0.1</v>
      </c>
      <c r="BK98" s="48">
        <v>0.1</v>
      </c>
    </row>
    <row r="99" spans="16:63" ht="24" customHeight="1">
      <c r="P99" s="19" t="s">
        <v>22</v>
      </c>
      <c r="Q99" s="64">
        <v>1</v>
      </c>
      <c r="R99" s="65">
        <v>0</v>
      </c>
      <c r="S99" s="65">
        <v>0</v>
      </c>
      <c r="T99" s="65">
        <v>1</v>
      </c>
      <c r="U99" s="53">
        <v>0</v>
      </c>
      <c r="Y99" s="9"/>
      <c r="Z99" s="9"/>
      <c r="AA99" s="9"/>
      <c r="AB99" s="9"/>
      <c r="AC99" s="9"/>
      <c r="AD99" s="9"/>
      <c r="AE99" s="9"/>
      <c r="AF99" s="9"/>
      <c r="AG99" s="9"/>
      <c r="AH99" s="9"/>
      <c r="AM99" s="44"/>
      <c r="AN99" s="45"/>
      <c r="AO99" s="46"/>
      <c r="BB99" s="48" t="e">
        <v>#REF!</v>
      </c>
      <c r="BC99" s="48">
        <v>0.1</v>
      </c>
      <c r="BD99" s="48">
        <v>0.1</v>
      </c>
      <c r="BE99" s="48">
        <v>0.1</v>
      </c>
      <c r="BF99" s="48">
        <v>0.1</v>
      </c>
      <c r="BG99" s="48">
        <v>0.1</v>
      </c>
      <c r="BH99" s="48">
        <v>0.1</v>
      </c>
      <c r="BI99" s="48">
        <v>0.1</v>
      </c>
      <c r="BJ99" s="48">
        <v>0.1</v>
      </c>
      <c r="BK99" s="48">
        <v>0.1</v>
      </c>
    </row>
    <row r="100" spans="16:63" ht="24" customHeight="1">
      <c r="Q100" s="66">
        <v>0</v>
      </c>
      <c r="R100" s="67">
        <v>1</v>
      </c>
      <c r="S100" s="67">
        <v>0</v>
      </c>
      <c r="T100" s="67">
        <v>0</v>
      </c>
      <c r="U100" s="54">
        <v>0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M100" s="44"/>
      <c r="AN100" s="45"/>
      <c r="AO100" s="46"/>
      <c r="BB100" s="48" t="e">
        <v>#REF!</v>
      </c>
      <c r="BC100" s="48">
        <v>0.1</v>
      </c>
      <c r="BD100" s="48">
        <v>0.1</v>
      </c>
      <c r="BE100" s="48">
        <v>0.1</v>
      </c>
      <c r="BF100" s="48">
        <v>0.1</v>
      </c>
      <c r="BG100" s="48">
        <v>0.1</v>
      </c>
      <c r="BH100" s="48">
        <v>0.1</v>
      </c>
      <c r="BI100" s="48">
        <v>0.1</v>
      </c>
      <c r="BJ100" s="48">
        <v>0.1</v>
      </c>
      <c r="BK100" s="48">
        <v>0.1</v>
      </c>
    </row>
    <row r="101" spans="16:63" ht="24" customHeight="1">
      <c r="Q101" s="68">
        <v>1</v>
      </c>
      <c r="R101" s="69">
        <v>0</v>
      </c>
      <c r="S101" s="69">
        <v>1</v>
      </c>
      <c r="T101" s="69">
        <v>0</v>
      </c>
      <c r="U101" s="55">
        <v>-1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M101" s="44"/>
      <c r="AN101" s="45"/>
      <c r="AO101" s="46"/>
      <c r="BB101" s="49" t="e">
        <v>#REF!</v>
      </c>
      <c r="BC101" s="49">
        <v>0.1</v>
      </c>
      <c r="BD101" s="49">
        <v>0.1</v>
      </c>
      <c r="BE101" s="49">
        <v>0.1</v>
      </c>
      <c r="BF101" s="49">
        <v>0.1</v>
      </c>
      <c r="BG101" s="49">
        <v>0.1</v>
      </c>
      <c r="BH101" s="49">
        <v>0.1</v>
      </c>
      <c r="BI101" s="49">
        <v>0.1</v>
      </c>
      <c r="BJ101" s="49">
        <v>0.1</v>
      </c>
      <c r="BK101" s="49">
        <v>0.1</v>
      </c>
    </row>
    <row r="102" spans="16:63" ht="24" customHeight="1">
      <c r="AM102" s="44"/>
      <c r="AN102" s="45"/>
      <c r="AO102" s="46"/>
      <c r="BB102" s="49" t="e">
        <v>#REF!</v>
      </c>
      <c r="BC102" s="49">
        <v>0.1</v>
      </c>
      <c r="BD102" s="49">
        <v>0.1</v>
      </c>
      <c r="BE102" s="49">
        <v>0.1</v>
      </c>
      <c r="BF102" s="49">
        <v>0.1</v>
      </c>
      <c r="BG102" s="49">
        <v>0.1</v>
      </c>
      <c r="BH102" s="49">
        <v>0.1</v>
      </c>
      <c r="BI102" s="49">
        <v>0.1</v>
      </c>
      <c r="BJ102" s="49">
        <v>0.1</v>
      </c>
      <c r="BK102" s="49">
        <v>0.1</v>
      </c>
    </row>
    <row r="103" spans="16:63" ht="24" customHeight="1">
      <c r="AM103" s="44"/>
      <c r="AN103" s="45"/>
      <c r="AO103" s="46"/>
      <c r="BB103" s="49" t="e">
        <v>#REF!</v>
      </c>
      <c r="BC103" s="49">
        <v>0.1</v>
      </c>
      <c r="BD103" s="49">
        <v>0.1</v>
      </c>
      <c r="BE103" s="49">
        <v>0.1</v>
      </c>
      <c r="BF103" s="49">
        <v>0.1</v>
      </c>
      <c r="BG103" s="49">
        <v>0.1</v>
      </c>
      <c r="BH103" s="49">
        <v>0.1</v>
      </c>
      <c r="BI103" s="49">
        <v>0.1</v>
      </c>
      <c r="BJ103" s="49">
        <v>0.1</v>
      </c>
      <c r="BK103" s="49">
        <v>0.1</v>
      </c>
    </row>
    <row r="104" spans="16:63" ht="24" customHeight="1">
      <c r="AM104" s="44"/>
      <c r="AN104" s="45"/>
      <c r="AO104" s="46"/>
      <c r="BB104" s="49" t="e">
        <v>#REF!</v>
      </c>
      <c r="BC104" s="49">
        <v>0.1</v>
      </c>
      <c r="BD104" s="49">
        <v>0.1</v>
      </c>
      <c r="BE104" s="49">
        <v>0.1</v>
      </c>
      <c r="BF104" s="49">
        <v>0.1</v>
      </c>
      <c r="BG104" s="49">
        <v>0.1</v>
      </c>
      <c r="BH104" s="49">
        <v>0.1</v>
      </c>
      <c r="BI104" s="49">
        <v>0.1</v>
      </c>
      <c r="BJ104" s="49">
        <v>0.1</v>
      </c>
      <c r="BK104" s="49">
        <v>0.1</v>
      </c>
    </row>
    <row r="105" spans="16:63" ht="24" customHeight="1">
      <c r="AM105" s="44"/>
      <c r="AN105" s="45"/>
      <c r="AO105" s="46"/>
      <c r="BB105" s="49" t="e">
        <v>#REF!</v>
      </c>
      <c r="BC105" s="49">
        <v>0.1</v>
      </c>
      <c r="BD105" s="49">
        <v>0.1</v>
      </c>
      <c r="BE105" s="49">
        <v>0.1</v>
      </c>
      <c r="BF105" s="49">
        <v>0.1</v>
      </c>
      <c r="BG105" s="49">
        <v>0.1</v>
      </c>
      <c r="BH105" s="49">
        <v>0.1</v>
      </c>
      <c r="BI105" s="49">
        <v>0.1</v>
      </c>
      <c r="BJ105" s="49">
        <v>0.1</v>
      </c>
      <c r="BK105" s="49">
        <v>0.1</v>
      </c>
    </row>
    <row r="106" spans="16:63" ht="24" customHeight="1">
      <c r="AM106" s="44"/>
      <c r="AN106" s="45"/>
      <c r="AO106" s="46"/>
      <c r="BB106" s="50" t="e">
        <v>#REF!</v>
      </c>
      <c r="BC106" s="50">
        <v>0.1</v>
      </c>
      <c r="BD106" s="50">
        <v>0.1</v>
      </c>
      <c r="BE106" s="50">
        <v>0.1</v>
      </c>
      <c r="BF106" s="50">
        <v>0.1</v>
      </c>
      <c r="BG106" s="50">
        <v>0.1</v>
      </c>
      <c r="BH106" s="50">
        <v>0.1</v>
      </c>
      <c r="BI106" s="50">
        <v>0.1</v>
      </c>
      <c r="BJ106" s="50">
        <v>0.1</v>
      </c>
      <c r="BK106" s="50">
        <v>0.1</v>
      </c>
    </row>
    <row r="108" spans="16:63" ht="24" customHeight="1"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B108" s="13" t="e" cm="1">
        <f t="array" ref="BB108">MMULT(_xlfn.ANCHORARRAY(AQ108),BB97:BK106)</f>
        <v>#REF!</v>
      </c>
      <c r="BC108" s="13"/>
      <c r="BD108" s="13"/>
      <c r="BE108" s="13"/>
      <c r="BF108" s="13"/>
      <c r="BG108" s="13"/>
      <c r="BH108" s="13"/>
      <c r="BI108" s="13"/>
      <c r="BJ108" s="13"/>
      <c r="BK108" s="13"/>
    </row>
    <row r="109" spans="16:63" ht="24" customHeight="1"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</row>
    <row r="110" spans="16:63" ht="24" customHeight="1"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</row>
    <row r="115" spans="16:63" ht="24" customHeight="1">
      <c r="P115" s="19" t="s">
        <v>20</v>
      </c>
      <c r="Q115" s="64">
        <v>0</v>
      </c>
      <c r="R115" s="65">
        <v>1</v>
      </c>
      <c r="S115" s="65">
        <v>0</v>
      </c>
      <c r="T115" s="65">
        <v>1</v>
      </c>
      <c r="U115" s="53">
        <v>-1</v>
      </c>
      <c r="Y115" s="9" t="e" cm="1">
        <f t="array" ref="Y115">MMULT(Q115:U123,_xlfn.ANCHORARRAY(Y63))</f>
        <v>#REF!</v>
      </c>
      <c r="Z115" s="9"/>
      <c r="AA115" s="9"/>
      <c r="AB115" s="9"/>
      <c r="AC115" s="9"/>
      <c r="AD115" s="9"/>
      <c r="AE115" s="9"/>
      <c r="AF115" s="9"/>
      <c r="AG115" s="9"/>
      <c r="AH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spans="16:63" ht="24" customHeight="1">
      <c r="Q116" s="66">
        <v>0</v>
      </c>
      <c r="R116" s="67">
        <v>1</v>
      </c>
      <c r="S116" s="67">
        <v>1</v>
      </c>
      <c r="T116" s="67">
        <v>-1</v>
      </c>
      <c r="U116" s="54">
        <v>0</v>
      </c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</row>
    <row r="117" spans="16:63" ht="24" customHeight="1">
      <c r="Q117" s="68">
        <v>-1</v>
      </c>
      <c r="R117" s="69">
        <v>0</v>
      </c>
      <c r="S117" s="69">
        <v>1</v>
      </c>
      <c r="T117" s="69">
        <v>0</v>
      </c>
      <c r="U117" s="55">
        <v>-1</v>
      </c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spans="16:63" ht="24" customHeight="1">
      <c r="P118" s="19" t="s">
        <v>21</v>
      </c>
      <c r="Q118" s="64">
        <v>0</v>
      </c>
      <c r="R118" s="65">
        <v>1</v>
      </c>
      <c r="S118" s="65">
        <v>1</v>
      </c>
      <c r="T118" s="65">
        <v>0</v>
      </c>
      <c r="U118" s="53">
        <v>0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spans="16:63" ht="24" customHeight="1">
      <c r="Q119" s="66">
        <v>0</v>
      </c>
      <c r="R119" s="67">
        <v>1</v>
      </c>
      <c r="S119" s="67">
        <v>0</v>
      </c>
      <c r="T119" s="67">
        <v>0</v>
      </c>
      <c r="U119" s="54">
        <v>0</v>
      </c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M119" s="44"/>
      <c r="AN119" s="45"/>
      <c r="AO119" s="46"/>
      <c r="AQ119" t="e" cm="1">
        <f t="array" ref="AQ119">MMULT(_xlfn.ANCHORARRAY(AM119),_xlfn.ANCHORARRAY(AQ115))/SQRT(3)</f>
        <v>#REF!</v>
      </c>
      <c r="BB119" s="47" t="e" cm="1">
        <f t="array" ref="BB119:BB128">EXP(AQ119:AQ128)/SUM(EXP(AQ119:AQ128))</f>
        <v>#REF!</v>
      </c>
      <c r="BC119" s="47" cm="1">
        <f t="array" ref="BC119:BC128">EXP(AR119:AR128)/SUM(EXP(AR119:AR128))</f>
        <v>0.1</v>
      </c>
      <c r="BD119" s="47" cm="1">
        <f t="array" ref="BD119:BD128">EXP(AS119:AS128)/SUM(EXP(AS119:AS128))</f>
        <v>0.1</v>
      </c>
      <c r="BE119" s="47" cm="1">
        <f t="array" ref="BE119:BE128">EXP(AT119:AT128)/SUM(EXP(AT119:AT128))</f>
        <v>0.1</v>
      </c>
      <c r="BF119" s="47" cm="1">
        <f t="array" ref="BF119:BF128">EXP(AU119:AU128)/SUM(EXP(AU119:AU128))</f>
        <v>0.1</v>
      </c>
      <c r="BG119" s="47" cm="1">
        <f t="array" ref="BG119:BG128">EXP(AV119:AV128)/SUM(EXP(AV119:AV128))</f>
        <v>0.1</v>
      </c>
      <c r="BH119" s="47" cm="1">
        <f t="array" ref="BH119:BH128">EXP(AW119:AW128)/SUM(EXP(AW119:AW128))</f>
        <v>0.1</v>
      </c>
      <c r="BI119" s="47" cm="1">
        <f t="array" ref="BI119:BI128">EXP(AX119:AX128)/SUM(EXP(AX119:AX128))</f>
        <v>0.1</v>
      </c>
      <c r="BJ119" s="47" cm="1">
        <f t="array" ref="BJ119:BJ128">EXP(AY119:AY128)/SUM(EXP(AY119:AY128))</f>
        <v>0.1</v>
      </c>
      <c r="BK119" s="47" cm="1">
        <f t="array" ref="BK119:BK128">EXP(AZ119:AZ128)/SUM(EXP(AZ119:AZ128))</f>
        <v>0.1</v>
      </c>
    </row>
    <row r="120" spans="16:63" ht="24" customHeight="1">
      <c r="Q120" s="68">
        <v>0</v>
      </c>
      <c r="R120" s="69">
        <v>0</v>
      </c>
      <c r="S120" s="69">
        <v>0</v>
      </c>
      <c r="T120" s="69">
        <v>0</v>
      </c>
      <c r="U120" s="55">
        <v>1</v>
      </c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M120" s="44"/>
      <c r="AN120" s="45"/>
      <c r="AO120" s="46"/>
      <c r="BB120" s="48" t="e">
        <v>#REF!</v>
      </c>
      <c r="BC120" s="48">
        <v>0.1</v>
      </c>
      <c r="BD120" s="48">
        <v>0.1</v>
      </c>
      <c r="BE120" s="48">
        <v>0.1</v>
      </c>
      <c r="BF120" s="48">
        <v>0.1</v>
      </c>
      <c r="BG120" s="48">
        <v>0.1</v>
      </c>
      <c r="BH120" s="48">
        <v>0.1</v>
      </c>
      <c r="BI120" s="48">
        <v>0.1</v>
      </c>
      <c r="BJ120" s="48">
        <v>0.1</v>
      </c>
      <c r="BK120" s="48">
        <v>0.1</v>
      </c>
    </row>
    <row r="121" spans="16:63" ht="24" customHeight="1">
      <c r="P121" s="19" t="s">
        <v>22</v>
      </c>
      <c r="Q121" s="64">
        <v>1</v>
      </c>
      <c r="R121" s="65">
        <v>0</v>
      </c>
      <c r="S121" s="65">
        <v>0</v>
      </c>
      <c r="T121" s="65">
        <v>1</v>
      </c>
      <c r="U121" s="53">
        <v>1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M121" s="44"/>
      <c r="AN121" s="45"/>
      <c r="AO121" s="46"/>
      <c r="BB121" s="48" t="e">
        <v>#REF!</v>
      </c>
      <c r="BC121" s="48">
        <v>0.1</v>
      </c>
      <c r="BD121" s="48">
        <v>0.1</v>
      </c>
      <c r="BE121" s="48">
        <v>0.1</v>
      </c>
      <c r="BF121" s="48">
        <v>0.1</v>
      </c>
      <c r="BG121" s="48">
        <v>0.1</v>
      </c>
      <c r="BH121" s="48">
        <v>0.1</v>
      </c>
      <c r="BI121" s="48">
        <v>0.1</v>
      </c>
      <c r="BJ121" s="48">
        <v>0.1</v>
      </c>
      <c r="BK121" s="48">
        <v>0.1</v>
      </c>
    </row>
    <row r="122" spans="16:63" ht="24" customHeight="1">
      <c r="Q122" s="66">
        <v>0</v>
      </c>
      <c r="R122" s="67">
        <v>1</v>
      </c>
      <c r="S122" s="67">
        <v>1</v>
      </c>
      <c r="T122" s="67">
        <v>0</v>
      </c>
      <c r="U122" s="54">
        <v>0</v>
      </c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M122" s="44"/>
      <c r="AN122" s="45"/>
      <c r="AO122" s="46"/>
      <c r="BB122" s="48" t="e">
        <v>#REF!</v>
      </c>
      <c r="BC122" s="48">
        <v>0.1</v>
      </c>
      <c r="BD122" s="48">
        <v>0.1</v>
      </c>
      <c r="BE122" s="48">
        <v>0.1</v>
      </c>
      <c r="BF122" s="48">
        <v>0.1</v>
      </c>
      <c r="BG122" s="48">
        <v>0.1</v>
      </c>
      <c r="BH122" s="48">
        <v>0.1</v>
      </c>
      <c r="BI122" s="48">
        <v>0.1</v>
      </c>
      <c r="BJ122" s="48">
        <v>0.1</v>
      </c>
      <c r="BK122" s="48">
        <v>0.1</v>
      </c>
    </row>
    <row r="123" spans="16:63" ht="24" customHeight="1">
      <c r="Q123" s="68">
        <v>1</v>
      </c>
      <c r="R123" s="69">
        <v>0</v>
      </c>
      <c r="S123" s="69">
        <v>1</v>
      </c>
      <c r="T123" s="69">
        <v>1</v>
      </c>
      <c r="U123" s="55">
        <v>-1</v>
      </c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M123" s="44"/>
      <c r="AN123" s="45"/>
      <c r="AO123" s="46"/>
      <c r="BB123" s="49" t="e">
        <v>#REF!</v>
      </c>
      <c r="BC123" s="49">
        <v>0.1</v>
      </c>
      <c r="BD123" s="49">
        <v>0.1</v>
      </c>
      <c r="BE123" s="49">
        <v>0.1</v>
      </c>
      <c r="BF123" s="49">
        <v>0.1</v>
      </c>
      <c r="BG123" s="49">
        <v>0.1</v>
      </c>
      <c r="BH123" s="49">
        <v>0.1</v>
      </c>
      <c r="BI123" s="49">
        <v>0.1</v>
      </c>
      <c r="BJ123" s="49">
        <v>0.1</v>
      </c>
      <c r="BK123" s="49">
        <v>0.1</v>
      </c>
    </row>
    <row r="124" spans="16:63" ht="24" customHeight="1">
      <c r="AM124" s="44"/>
      <c r="AN124" s="45"/>
      <c r="AO124" s="46"/>
      <c r="BB124" s="49" t="e">
        <v>#REF!</v>
      </c>
      <c r="BC124" s="49">
        <v>0.1</v>
      </c>
      <c r="BD124" s="49">
        <v>0.1</v>
      </c>
      <c r="BE124" s="49">
        <v>0.1</v>
      </c>
      <c r="BF124" s="49">
        <v>0.1</v>
      </c>
      <c r="BG124" s="49">
        <v>0.1</v>
      </c>
      <c r="BH124" s="49">
        <v>0.1</v>
      </c>
      <c r="BI124" s="49">
        <v>0.1</v>
      </c>
      <c r="BJ124" s="49">
        <v>0.1</v>
      </c>
      <c r="BK124" s="49">
        <v>0.1</v>
      </c>
    </row>
    <row r="125" spans="16:63" ht="24" customHeight="1">
      <c r="AM125" s="44"/>
      <c r="AN125" s="45"/>
      <c r="AO125" s="46"/>
      <c r="BB125" s="49" t="e">
        <v>#REF!</v>
      </c>
      <c r="BC125" s="49">
        <v>0.1</v>
      </c>
      <c r="BD125" s="49">
        <v>0.1</v>
      </c>
      <c r="BE125" s="49">
        <v>0.1</v>
      </c>
      <c r="BF125" s="49">
        <v>0.1</v>
      </c>
      <c r="BG125" s="49">
        <v>0.1</v>
      </c>
      <c r="BH125" s="49">
        <v>0.1</v>
      </c>
      <c r="BI125" s="49">
        <v>0.1</v>
      </c>
      <c r="BJ125" s="49">
        <v>0.1</v>
      </c>
      <c r="BK125" s="49">
        <v>0.1</v>
      </c>
    </row>
    <row r="126" spans="16:63" ht="24" customHeight="1">
      <c r="AM126" s="44"/>
      <c r="AN126" s="45"/>
      <c r="AO126" s="46"/>
      <c r="BB126" s="49" t="e">
        <v>#REF!</v>
      </c>
      <c r="BC126" s="49">
        <v>0.1</v>
      </c>
      <c r="BD126" s="49">
        <v>0.1</v>
      </c>
      <c r="BE126" s="49">
        <v>0.1</v>
      </c>
      <c r="BF126" s="49">
        <v>0.1</v>
      </c>
      <c r="BG126" s="49">
        <v>0.1</v>
      </c>
      <c r="BH126" s="49">
        <v>0.1</v>
      </c>
      <c r="BI126" s="49">
        <v>0.1</v>
      </c>
      <c r="BJ126" s="49">
        <v>0.1</v>
      </c>
      <c r="BK126" s="49">
        <v>0.1</v>
      </c>
    </row>
    <row r="127" spans="16:63" ht="24" customHeight="1">
      <c r="AM127" s="44"/>
      <c r="AN127" s="45"/>
      <c r="AO127" s="46"/>
      <c r="BB127" s="49" t="e">
        <v>#REF!</v>
      </c>
      <c r="BC127" s="49">
        <v>0.1</v>
      </c>
      <c r="BD127" s="49">
        <v>0.1</v>
      </c>
      <c r="BE127" s="49">
        <v>0.1</v>
      </c>
      <c r="BF127" s="49">
        <v>0.1</v>
      </c>
      <c r="BG127" s="49">
        <v>0.1</v>
      </c>
      <c r="BH127" s="49">
        <v>0.1</v>
      </c>
      <c r="BI127" s="49">
        <v>0.1</v>
      </c>
      <c r="BJ127" s="49">
        <v>0.1</v>
      </c>
      <c r="BK127" s="49">
        <v>0.1</v>
      </c>
    </row>
    <row r="128" spans="16:63" ht="24" customHeight="1">
      <c r="AM128" s="44"/>
      <c r="AN128" s="45"/>
      <c r="AO128" s="46"/>
      <c r="BB128" s="50" t="e">
        <v>#REF!</v>
      </c>
      <c r="BC128" s="50">
        <v>0.1</v>
      </c>
      <c r="BD128" s="50">
        <v>0.1</v>
      </c>
      <c r="BE128" s="50">
        <v>0.1</v>
      </c>
      <c r="BF128" s="50">
        <v>0.1</v>
      </c>
      <c r="BG128" s="50">
        <v>0.1</v>
      </c>
      <c r="BH128" s="50">
        <v>0.1</v>
      </c>
      <c r="BI128" s="50">
        <v>0.1</v>
      </c>
      <c r="BJ128" s="50">
        <v>0.1</v>
      </c>
      <c r="BK128" s="50">
        <v>0.1</v>
      </c>
    </row>
    <row r="130" spans="21:63" ht="24" customHeight="1"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B130" s="13" t="e" cm="1">
        <f t="array" ref="BB130">MMULT(_xlfn.ANCHORARRAY(AQ130),BB119:BK128)</f>
        <v>#REF!</v>
      </c>
      <c r="BC130" s="13"/>
      <c r="BD130" s="13"/>
      <c r="BE130" s="13"/>
      <c r="BF130" s="13"/>
      <c r="BG130" s="13"/>
      <c r="BH130" s="13"/>
      <c r="BI130" s="13"/>
      <c r="BJ130" s="13"/>
      <c r="BK130" s="13"/>
    </row>
    <row r="131" spans="21:63" ht="24" customHeight="1"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</row>
    <row r="132" spans="21:63" ht="24" customHeight="1"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</row>
    <row r="135" spans="21:63" ht="24" customHeight="1">
      <c r="U135" t="s">
        <v>24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spans="21:63" ht="24" customHeight="1"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spans="21:63" ht="24" customHeight="1"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spans="21:63" ht="24" customHeight="1"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spans="21:63" ht="24" customHeight="1"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spans="21:63" ht="24" customHeight="1"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spans="21:63" ht="24" customHeight="1"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spans="21:63" ht="24" customHeight="1"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spans="21:63" ht="24" customHeight="1"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5" spans="1:39" ht="24" customHeight="1">
      <c r="S145" t="s">
        <v>25</v>
      </c>
    </row>
    <row r="146" spans="1:39" ht="24" customHeight="1">
      <c r="S146" s="63" cm="1">
        <f t="array" aca="1" ref="S146:V148" ca="1">RANDLINEAR(3,3,TRUE)</f>
        <v>1</v>
      </c>
      <c r="T146">
        <f ca="1"/>
        <v>0</v>
      </c>
      <c r="U146">
        <f ca="1"/>
        <v>-1</v>
      </c>
      <c r="V146">
        <f ca="1"/>
        <v>1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spans="1:39" ht="24" customHeight="1">
      <c r="S147">
        <f ca="1"/>
        <v>0</v>
      </c>
      <c r="T147">
        <f ca="1"/>
        <v>1</v>
      </c>
      <c r="U147">
        <f ca="1"/>
        <v>0</v>
      </c>
      <c r="V147">
        <f ca="1"/>
        <v>-1</v>
      </c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spans="1:39" ht="24" customHeight="1">
      <c r="S148">
        <f ca="1"/>
        <v>0</v>
      </c>
      <c r="T148">
        <f ca="1"/>
        <v>0</v>
      </c>
      <c r="U148">
        <f ca="1"/>
        <v>1</v>
      </c>
      <c r="V148">
        <f ca="1"/>
        <v>1</v>
      </c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 spans="1:39" ht="24" customHeight="1"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spans="1:39" ht="24" customHeight="1"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3" spans="1:39" s="5" customFormat="1" ht="24" customHeight="1">
      <c r="A153" s="4" t="s">
        <v>26</v>
      </c>
    </row>
    <row r="155" spans="1:39" ht="24" customHeight="1">
      <c r="AC155" s="12" t="s">
        <v>27</v>
      </c>
    </row>
    <row r="156" spans="1:39" ht="24" customHeight="1">
      <c r="AC156" s="1" t="s">
        <v>28</v>
      </c>
    </row>
    <row r="157" spans="1:39" ht="24" customHeight="1">
      <c r="U157" t="s">
        <v>29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spans="1:39" ht="24" customHeight="1"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M158" s="12"/>
    </row>
    <row r="159" spans="1:39" ht="24" customHeight="1"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 spans="1:39" ht="24" customHeight="1"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spans="11:34" ht="24" customHeight="1"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3" spans="11:34" ht="24" customHeight="1">
      <c r="U163" t="s">
        <v>14</v>
      </c>
    </row>
    <row r="165" spans="11:34" ht="24" customHeight="1">
      <c r="K165" s="1" t="s">
        <v>15</v>
      </c>
      <c r="L165" s="56" t="e" cm="1">
        <f t="array" ref="L165">_xlfn.BYCOL(_xlfn.ANCHORARRAY(Y157),_xleta.AVERAGE)</f>
        <v>#REF!</v>
      </c>
      <c r="M165" s="57"/>
      <c r="N165" s="57"/>
      <c r="O165" s="57"/>
      <c r="P165" s="57"/>
      <c r="Q165" s="57"/>
      <c r="R165" s="57"/>
      <c r="S165" s="57"/>
      <c r="T165" s="57"/>
      <c r="U165" s="58"/>
      <c r="W165" s="1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spans="11:34" ht="24" customHeight="1">
      <c r="K166" s="1"/>
      <c r="L166" s="1"/>
      <c r="M166" s="1"/>
      <c r="N166" s="1"/>
      <c r="O166" s="1"/>
      <c r="W166" s="1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 spans="11:34" ht="24" customHeight="1">
      <c r="K167" s="1" t="s">
        <v>16</v>
      </c>
      <c r="L167" s="56" t="e" cm="1">
        <f t="array" ref="L167">_xlfn.BYCOL(_xlfn.ANCHORARRAY(Y157),_xleta.STDEV.S)</f>
        <v>#REF!</v>
      </c>
      <c r="M167" s="57"/>
      <c r="N167" s="57"/>
      <c r="O167" s="57"/>
      <c r="P167" s="57"/>
      <c r="Q167" s="57"/>
      <c r="R167" s="57"/>
      <c r="S167" s="57"/>
      <c r="T167" s="57"/>
      <c r="U167" s="58"/>
      <c r="W167" s="1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spans="11:34" ht="24" customHeight="1">
      <c r="S168" s="1"/>
      <c r="T168" s="1"/>
      <c r="U168" s="1"/>
      <c r="V168" s="1"/>
      <c r="W168" s="1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</row>
    <row r="169" spans="11:34" ht="24" customHeight="1"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1" spans="11:34" ht="24" customHeight="1">
      <c r="T171" s="3" t="s">
        <v>17</v>
      </c>
      <c r="U171" s="1"/>
      <c r="V171" s="1" t="s">
        <v>18</v>
      </c>
      <c r="W171" s="1"/>
      <c r="X171" s="1"/>
      <c r="Y171" s="1"/>
    </row>
    <row r="172" spans="11:34" ht="24" customHeight="1">
      <c r="T172" s="2">
        <v>0.5</v>
      </c>
      <c r="U172" s="1"/>
      <c r="V172" s="2">
        <v>1</v>
      </c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spans="11:34" ht="24" customHeight="1">
      <c r="T173" s="2">
        <v>0.8</v>
      </c>
      <c r="U173" s="1"/>
      <c r="V173" s="2">
        <v>0</v>
      </c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 spans="11:34" ht="24" customHeight="1">
      <c r="T174" s="2">
        <v>0.8</v>
      </c>
      <c r="U174" s="1"/>
      <c r="V174" s="2">
        <v>0</v>
      </c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spans="11:34" ht="24" customHeight="1">
      <c r="T175" s="2">
        <v>0.4</v>
      </c>
      <c r="U175" s="1"/>
      <c r="V175" s="2">
        <v>-1</v>
      </c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</row>
    <row r="176" spans="11:34" ht="24" customHeight="1">
      <c r="T176" s="2">
        <v>0.5</v>
      </c>
      <c r="U176" s="1"/>
      <c r="V176" s="2">
        <v>1</v>
      </c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spans="1:34" ht="24" customHeight="1"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80" spans="1:34" s="5" customFormat="1" ht="24" customHeight="1">
      <c r="A180" s="4" t="s">
        <v>30</v>
      </c>
    </row>
    <row r="182" spans="1:34" ht="24" customHeight="1">
      <c r="J182" t="s">
        <v>31</v>
      </c>
      <c r="Q182" s="19"/>
      <c r="R182" s="19"/>
      <c r="S182" s="19"/>
      <c r="T182" s="19"/>
      <c r="U182" s="19"/>
      <c r="V182" s="19"/>
    </row>
    <row r="183" spans="1:34" ht="24" customHeight="1">
      <c r="J183" s="63" cm="1">
        <f t="array" aca="1" ref="J183:M185" ca="1">RANDLINEAR(3,3,TRUE)</f>
        <v>0</v>
      </c>
      <c r="K183">
        <f ca="1"/>
        <v>0</v>
      </c>
      <c r="L183">
        <f ca="1"/>
        <v>1</v>
      </c>
      <c r="M183">
        <f ca="1"/>
        <v>2</v>
      </c>
      <c r="Q183" s="19"/>
      <c r="R183" s="19"/>
      <c r="S183" s="19"/>
      <c r="T183" s="19"/>
      <c r="U183" s="19"/>
      <c r="V183" s="19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</row>
    <row r="184" spans="1:34" ht="24" customHeight="1">
      <c r="J184">
        <f ca="1"/>
        <v>0</v>
      </c>
      <c r="K184">
        <f ca="1"/>
        <v>0</v>
      </c>
      <c r="L184">
        <f ca="1"/>
        <v>1</v>
      </c>
      <c r="M184">
        <f ca="1"/>
        <v>-2</v>
      </c>
      <c r="Q184" s="19"/>
      <c r="R184" s="19"/>
      <c r="S184" s="19"/>
      <c r="T184" s="19"/>
      <c r="U184" s="19"/>
      <c r="V184" s="1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</row>
    <row r="185" spans="1:34" ht="24" customHeight="1">
      <c r="J185">
        <f ca="1"/>
        <v>0</v>
      </c>
      <c r="K185">
        <f ca="1"/>
        <v>1</v>
      </c>
      <c r="L185">
        <f ca="1"/>
        <v>0</v>
      </c>
      <c r="M185">
        <f ca="1"/>
        <v>-3</v>
      </c>
      <c r="Q185" s="19"/>
      <c r="R185" s="19"/>
      <c r="S185" s="19"/>
      <c r="T185" s="19"/>
      <c r="U185" s="19"/>
      <c r="V185" s="1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</row>
    <row r="186" spans="1:34" ht="24" customHeight="1">
      <c r="Q186" s="19"/>
      <c r="R186" s="19"/>
      <c r="S186" s="19"/>
      <c r="T186" s="19"/>
      <c r="U186" s="19"/>
      <c r="V186" s="1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</row>
    <row r="187" spans="1:34" ht="24" customHeight="1">
      <c r="Q187" s="19"/>
      <c r="R187" s="19"/>
      <c r="S187" s="19"/>
      <c r="T187" s="19"/>
      <c r="U187" s="19"/>
      <c r="V187" s="1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</row>
    <row r="188" spans="1:34" ht="24" customHeight="1">
      <c r="Q188" s="19"/>
      <c r="R188" s="19"/>
      <c r="S188" s="19"/>
      <c r="T188" s="19"/>
      <c r="U188" s="19"/>
      <c r="V188" s="1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</row>
    <row r="189" spans="1:34" ht="24" customHeight="1">
      <c r="Q189" s="19"/>
      <c r="R189" s="19"/>
      <c r="S189" s="19"/>
      <c r="T189" s="19"/>
      <c r="U189" s="19"/>
      <c r="V189" s="1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</row>
    <row r="190" spans="1:34" ht="24" customHeight="1">
      <c r="Q190" s="19"/>
      <c r="R190" s="19"/>
      <c r="S190" s="19"/>
      <c r="T190" s="19"/>
      <c r="U190" s="19"/>
      <c r="V190" s="1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</row>
    <row r="191" spans="1:34" ht="24" customHeight="1">
      <c r="Q191" s="19"/>
      <c r="R191" s="19"/>
      <c r="S191" s="19"/>
      <c r="T191" s="19"/>
      <c r="U191" s="19"/>
      <c r="V191" s="1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</row>
    <row r="192" spans="1:34" ht="24" customHeight="1">
      <c r="Q192" s="19"/>
      <c r="R192" s="19"/>
      <c r="S192" s="19"/>
      <c r="T192" s="19"/>
      <c r="U192" s="19"/>
      <c r="V192" s="19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</row>
    <row r="193" spans="10:34" ht="24" customHeight="1">
      <c r="Q193" s="19"/>
      <c r="R193" s="19"/>
      <c r="S193" s="19"/>
      <c r="T193" s="19"/>
      <c r="U193" s="19"/>
      <c r="V193" s="19"/>
    </row>
    <row r="194" spans="10:34" ht="24" customHeight="1">
      <c r="V194" t="s">
        <v>32</v>
      </c>
      <c r="Y194" s="51" cm="1">
        <f t="array" ref="Y194:AH203">_xlfn.MAP(Y183:AH192,_xlfn.LAMBDA(_xlpm.x, MAX(_xlpm.x,0)))</f>
        <v>0</v>
      </c>
      <c r="Z194" s="51">
        <v>0</v>
      </c>
      <c r="AA194" s="51">
        <v>0</v>
      </c>
      <c r="AB194" s="51">
        <v>0</v>
      </c>
      <c r="AC194" s="51">
        <v>0</v>
      </c>
      <c r="AD194" s="51">
        <v>0</v>
      </c>
      <c r="AE194" s="51">
        <v>0</v>
      </c>
      <c r="AF194" s="51">
        <v>0</v>
      </c>
      <c r="AG194" s="51">
        <v>0</v>
      </c>
      <c r="AH194" s="51">
        <v>0</v>
      </c>
    </row>
    <row r="195" spans="10:34" ht="24" customHeight="1">
      <c r="Y195" s="49">
        <v>0</v>
      </c>
      <c r="Z195" s="49">
        <v>0</v>
      </c>
      <c r="AA195" s="49">
        <v>0</v>
      </c>
      <c r="AB195" s="49">
        <v>0</v>
      </c>
      <c r="AC195" s="49">
        <v>0</v>
      </c>
      <c r="AD195" s="49">
        <v>0</v>
      </c>
      <c r="AE195" s="49">
        <v>0</v>
      </c>
      <c r="AF195" s="49">
        <v>0</v>
      </c>
      <c r="AG195" s="49">
        <v>0</v>
      </c>
      <c r="AH195" s="49">
        <v>0</v>
      </c>
    </row>
    <row r="196" spans="10:34" ht="24" customHeight="1">
      <c r="Y196" s="49">
        <v>0</v>
      </c>
      <c r="Z196" s="49">
        <v>0</v>
      </c>
      <c r="AA196" s="49">
        <v>0</v>
      </c>
      <c r="AB196" s="49">
        <v>0</v>
      </c>
      <c r="AC196" s="49">
        <v>0</v>
      </c>
      <c r="AD196" s="49">
        <v>0</v>
      </c>
      <c r="AE196" s="49">
        <v>0</v>
      </c>
      <c r="AF196" s="49">
        <v>0</v>
      </c>
      <c r="AG196" s="49">
        <v>0</v>
      </c>
      <c r="AH196" s="49">
        <v>0</v>
      </c>
    </row>
    <row r="197" spans="10:34" ht="24" customHeight="1">
      <c r="Y197" s="49">
        <v>0</v>
      </c>
      <c r="Z197" s="49">
        <v>0</v>
      </c>
      <c r="AA197" s="49">
        <v>0</v>
      </c>
      <c r="AB197" s="49">
        <v>0</v>
      </c>
      <c r="AC197" s="49">
        <v>0</v>
      </c>
      <c r="AD197" s="49">
        <v>0</v>
      </c>
      <c r="AE197" s="49">
        <v>0</v>
      </c>
      <c r="AF197" s="49">
        <v>0</v>
      </c>
      <c r="AG197" s="49">
        <v>0</v>
      </c>
      <c r="AH197" s="49">
        <v>0</v>
      </c>
    </row>
    <row r="198" spans="10:34" ht="24" customHeight="1">
      <c r="Y198" s="49">
        <v>0</v>
      </c>
      <c r="Z198" s="49">
        <v>0</v>
      </c>
      <c r="AA198" s="49">
        <v>0</v>
      </c>
      <c r="AB198" s="49">
        <v>0</v>
      </c>
      <c r="AC198" s="49">
        <v>0</v>
      </c>
      <c r="AD198" s="49">
        <v>0</v>
      </c>
      <c r="AE198" s="49">
        <v>0</v>
      </c>
      <c r="AF198" s="49">
        <v>0</v>
      </c>
      <c r="AG198" s="49">
        <v>0</v>
      </c>
      <c r="AH198" s="49">
        <v>0</v>
      </c>
    </row>
    <row r="199" spans="10:34" ht="24" customHeight="1">
      <c r="Y199" s="49">
        <v>0</v>
      </c>
      <c r="Z199" s="49">
        <v>0</v>
      </c>
      <c r="AA199" s="49">
        <v>0</v>
      </c>
      <c r="AB199" s="49">
        <v>0</v>
      </c>
      <c r="AC199" s="49">
        <v>0</v>
      </c>
      <c r="AD199" s="49">
        <v>0</v>
      </c>
      <c r="AE199" s="49">
        <v>0</v>
      </c>
      <c r="AF199" s="49">
        <v>0</v>
      </c>
      <c r="AG199" s="49">
        <v>0</v>
      </c>
      <c r="AH199" s="49">
        <v>0</v>
      </c>
    </row>
    <row r="200" spans="10:34" ht="24" customHeight="1">
      <c r="Y200" s="49">
        <v>0</v>
      </c>
      <c r="Z200" s="49">
        <v>0</v>
      </c>
      <c r="AA200" s="49">
        <v>0</v>
      </c>
      <c r="AB200" s="49">
        <v>0</v>
      </c>
      <c r="AC200" s="49">
        <v>0</v>
      </c>
      <c r="AD200" s="49">
        <v>0</v>
      </c>
      <c r="AE200" s="49">
        <v>0</v>
      </c>
      <c r="AF200" s="49">
        <v>0</v>
      </c>
      <c r="AG200" s="49">
        <v>0</v>
      </c>
      <c r="AH200" s="49">
        <v>0</v>
      </c>
    </row>
    <row r="201" spans="10:34" ht="24" customHeight="1">
      <c r="Y201" s="49">
        <v>0</v>
      </c>
      <c r="Z201" s="49">
        <v>0</v>
      </c>
      <c r="AA201" s="49">
        <v>0</v>
      </c>
      <c r="AB201" s="49">
        <v>0</v>
      </c>
      <c r="AC201" s="49">
        <v>0</v>
      </c>
      <c r="AD201" s="49">
        <v>0</v>
      </c>
      <c r="AE201" s="49">
        <v>0</v>
      </c>
      <c r="AF201" s="49">
        <v>0</v>
      </c>
      <c r="AG201" s="49">
        <v>0</v>
      </c>
      <c r="AH201" s="49">
        <v>0</v>
      </c>
    </row>
    <row r="202" spans="10:34" ht="24" customHeight="1">
      <c r="Y202" s="49">
        <v>0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</row>
    <row r="203" spans="10:34" ht="24" customHeight="1"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0</v>
      </c>
      <c r="AE203" s="50">
        <v>0</v>
      </c>
      <c r="AF203" s="50">
        <v>0</v>
      </c>
      <c r="AG203" s="50">
        <v>0</v>
      </c>
      <c r="AH203" s="50">
        <v>0</v>
      </c>
    </row>
    <row r="204" spans="10:34" ht="24" customHeight="1"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0:34" ht="24" customHeight="1">
      <c r="J205" t="s">
        <v>33</v>
      </c>
      <c r="V205" t="s">
        <v>34</v>
      </c>
    </row>
    <row r="206" spans="10:34" ht="24" customHeight="1">
      <c r="J206" s="63" cm="1">
        <f t="array" aca="1" ref="J206:M208" ca="1">RANDLINEAR(3,3,TRUE)</f>
        <v>1</v>
      </c>
      <c r="K206">
        <f ca="1"/>
        <v>1</v>
      </c>
      <c r="L206">
        <f ca="1"/>
        <v>0</v>
      </c>
      <c r="M206">
        <f ca="1"/>
        <v>0</v>
      </c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</row>
    <row r="207" spans="10:34" ht="24" customHeight="1">
      <c r="J207">
        <f ca="1"/>
        <v>1</v>
      </c>
      <c r="K207">
        <f ca="1"/>
        <v>0</v>
      </c>
      <c r="L207">
        <f ca="1"/>
        <v>1</v>
      </c>
      <c r="M207">
        <f ca="1"/>
        <v>1</v>
      </c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</row>
    <row r="208" spans="10:34" ht="24" customHeight="1">
      <c r="J208">
        <f ca="1"/>
        <v>0</v>
      </c>
      <c r="K208">
        <f ca="1"/>
        <v>0</v>
      </c>
      <c r="L208">
        <f ca="1"/>
        <v>0</v>
      </c>
      <c r="M208">
        <f ca="1"/>
        <v>-2</v>
      </c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</row>
    <row r="209" spans="1:39" ht="24" customHeight="1"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</row>
    <row r="210" spans="1:39" ht="24" customHeight="1"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</row>
    <row r="212" spans="1:39" ht="24" customHeight="1">
      <c r="V212" t="s">
        <v>32</v>
      </c>
      <c r="Y212" s="52" cm="1">
        <f t="array" ref="Y212:AH216">_xlfn.MAP(Y206:AH210,_xlfn.LAMBDA(_xlpm.x, MAX(_xlpm.x,0)))</f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0</v>
      </c>
      <c r="AE212" s="52">
        <v>0</v>
      </c>
      <c r="AF212" s="52">
        <v>0</v>
      </c>
      <c r="AG212" s="52">
        <v>0</v>
      </c>
      <c r="AH212" s="52">
        <v>0</v>
      </c>
    </row>
    <row r="213" spans="1:39" ht="24" customHeight="1">
      <c r="Y213" s="49">
        <v>0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</row>
    <row r="214" spans="1:39" ht="24" customHeight="1">
      <c r="Y214" s="49">
        <v>0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49">
        <v>0</v>
      </c>
    </row>
    <row r="215" spans="1:39" ht="24" customHeight="1">
      <c r="Y215" s="49">
        <v>0</v>
      </c>
      <c r="Z215" s="49">
        <v>0</v>
      </c>
      <c r="AA215" s="49">
        <v>0</v>
      </c>
      <c r="AB215" s="49">
        <v>0</v>
      </c>
      <c r="AC215" s="49">
        <v>0</v>
      </c>
      <c r="AD215" s="49">
        <v>0</v>
      </c>
      <c r="AE215" s="49">
        <v>0</v>
      </c>
      <c r="AF215" s="49">
        <v>0</v>
      </c>
      <c r="AG215" s="49">
        <v>0</v>
      </c>
      <c r="AH215" s="49">
        <v>0</v>
      </c>
    </row>
    <row r="216" spans="1:39" ht="24" customHeight="1">
      <c r="Y216" s="50">
        <v>0</v>
      </c>
      <c r="Z216" s="50">
        <v>0</v>
      </c>
      <c r="AA216" s="50">
        <v>0</v>
      </c>
      <c r="AB216" s="50">
        <v>0</v>
      </c>
      <c r="AC216" s="50">
        <v>0</v>
      </c>
      <c r="AD216" s="50">
        <v>0</v>
      </c>
      <c r="AE216" s="50">
        <v>0</v>
      </c>
      <c r="AF216" s="50">
        <v>0</v>
      </c>
      <c r="AG216" s="50">
        <v>0</v>
      </c>
      <c r="AH216" s="50">
        <v>0</v>
      </c>
    </row>
    <row r="219" spans="1:39" s="5" customFormat="1" ht="24" customHeight="1">
      <c r="A219" s="4" t="s">
        <v>35</v>
      </c>
    </row>
    <row r="221" spans="1:39" ht="24" customHeight="1">
      <c r="AC221" s="12" t="s">
        <v>27</v>
      </c>
    </row>
    <row r="222" spans="1:39" ht="24" customHeight="1">
      <c r="AC222" s="1" t="s">
        <v>28</v>
      </c>
    </row>
    <row r="223" spans="1:39" ht="24" customHeight="1">
      <c r="U223" t="s">
        <v>29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spans="1:39" ht="24" customHeight="1"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M224" s="12"/>
    </row>
    <row r="225" spans="1:34" ht="24" customHeight="1"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 spans="1:34" ht="24" customHeight="1"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spans="1:34" ht="24" customHeight="1"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spans="1:34" ht="24" customHeight="1">
      <c r="Y228">
        <v>1</v>
      </c>
    </row>
    <row r="230" spans="1:34" s="5" customFormat="1" ht="24" customHeight="1">
      <c r="A230" s="4" t="s">
        <v>36</v>
      </c>
    </row>
    <row r="232" spans="1:34" ht="24" customHeight="1">
      <c r="Q232" t="s">
        <v>37</v>
      </c>
    </row>
    <row r="233" spans="1:34" ht="24" customHeight="1">
      <c r="Q233" s="63" cm="1">
        <f t="array" aca="1" ref="Q233:T235" ca="1">RANDLINEAR(3,3,TRUE)</f>
        <v>-1</v>
      </c>
      <c r="R233">
        <f ca="1"/>
        <v>0</v>
      </c>
      <c r="S233">
        <f ca="1"/>
        <v>1</v>
      </c>
      <c r="T233">
        <f ca="1"/>
        <v>0</v>
      </c>
      <c r="Y233" s="52"/>
    </row>
    <row r="234" spans="1:34" ht="24" customHeight="1">
      <c r="Q234">
        <f ca="1"/>
        <v>0</v>
      </c>
      <c r="R234">
        <f ca="1"/>
        <v>0</v>
      </c>
      <c r="S234">
        <f ca="1"/>
        <v>1</v>
      </c>
      <c r="T234">
        <f ca="1"/>
        <v>2</v>
      </c>
      <c r="Y234" s="49"/>
    </row>
    <row r="235" spans="1:34" ht="24" customHeight="1">
      <c r="Q235">
        <f ca="1"/>
        <v>1</v>
      </c>
      <c r="R235">
        <f ca="1"/>
        <v>0</v>
      </c>
      <c r="S235">
        <f ca="1"/>
        <v>1</v>
      </c>
      <c r="T235">
        <f ca="1"/>
        <v>-3</v>
      </c>
      <c r="Y235" s="49"/>
    </row>
    <row r="236" spans="1:34" ht="24" customHeight="1">
      <c r="Y236" s="49"/>
    </row>
    <row r="237" spans="1:34" ht="24" customHeight="1">
      <c r="Y237" s="49"/>
    </row>
    <row r="238" spans="1:34" ht="24" customHeight="1">
      <c r="Y238" s="49"/>
    </row>
    <row r="239" spans="1:34" ht="24" customHeight="1">
      <c r="Y239" s="49"/>
    </row>
    <row r="240" spans="1:34" ht="24" customHeight="1">
      <c r="Y240" s="49"/>
    </row>
    <row r="241" spans="21:27" ht="24" customHeight="1">
      <c r="Y241" s="49"/>
    </row>
    <row r="242" spans="21:27" ht="24" customHeight="1">
      <c r="Y242" s="49"/>
    </row>
    <row r="243" spans="21:27" ht="24" customHeight="1">
      <c r="Y243" s="49"/>
    </row>
    <row r="244" spans="21:27" ht="24" customHeight="1">
      <c r="Y244" s="49"/>
    </row>
    <row r="245" spans="21:27" ht="24" customHeight="1">
      <c r="Y245" s="49"/>
    </row>
    <row r="246" spans="21:27" ht="24" customHeight="1">
      <c r="Y246" s="49"/>
    </row>
    <row r="247" spans="21:27" ht="24" customHeight="1">
      <c r="Y247" s="49"/>
    </row>
    <row r="248" spans="21:27" ht="24" customHeight="1">
      <c r="Y248" s="49"/>
    </row>
    <row r="249" spans="21:27" ht="24" customHeight="1">
      <c r="Y249" s="49"/>
    </row>
    <row r="250" spans="21:27" ht="24" customHeight="1">
      <c r="Y250" s="49"/>
    </row>
    <row r="251" spans="21:27" ht="24" customHeight="1">
      <c r="Y251" s="49"/>
    </row>
    <row r="252" spans="21:27" ht="24" customHeight="1">
      <c r="Y252" s="50"/>
    </row>
    <row r="254" spans="21:27" ht="24" customHeight="1">
      <c r="U254" t="s">
        <v>38</v>
      </c>
    </row>
    <row r="256" spans="21:27" ht="24" customHeight="1">
      <c r="W256" t="s">
        <v>39</v>
      </c>
      <c r="Y256" s="1" t="s">
        <v>40</v>
      </c>
      <c r="AA256" t="s">
        <v>41</v>
      </c>
    </row>
    <row r="257" spans="23:27" ht="24" customHeight="1">
      <c r="W257" cm="1">
        <f t="array" ref="W257:W276">_xlfn.SEQUENCE(20,1,1)</f>
        <v>1</v>
      </c>
      <c r="Y257" s="52"/>
      <c r="AA257" t="s">
        <v>42</v>
      </c>
    </row>
    <row r="258" spans="23:27" ht="24" customHeight="1">
      <c r="W258">
        <v>2</v>
      </c>
      <c r="Y258" s="49"/>
      <c r="AA258" t="s">
        <v>43</v>
      </c>
    </row>
    <row r="259" spans="23:27" ht="24" customHeight="1">
      <c r="W259">
        <v>3</v>
      </c>
      <c r="Y259" s="49"/>
    </row>
    <row r="260" spans="23:27" ht="24" customHeight="1">
      <c r="W260">
        <v>4</v>
      </c>
      <c r="Y260" s="49"/>
    </row>
    <row r="261" spans="23:27" ht="24" customHeight="1">
      <c r="W261">
        <v>5</v>
      </c>
      <c r="Y261" s="49"/>
    </row>
    <row r="262" spans="23:27" ht="24" customHeight="1">
      <c r="W262">
        <v>6</v>
      </c>
      <c r="Y262" s="49"/>
    </row>
    <row r="263" spans="23:27" ht="24" customHeight="1">
      <c r="W263">
        <v>7</v>
      </c>
      <c r="Y263" s="49"/>
    </row>
    <row r="264" spans="23:27" ht="24" customHeight="1">
      <c r="W264">
        <v>8</v>
      </c>
      <c r="Y264" s="49"/>
    </row>
    <row r="265" spans="23:27" ht="24" customHeight="1">
      <c r="W265">
        <v>9</v>
      </c>
      <c r="Y265" s="49"/>
    </row>
    <row r="266" spans="23:27" ht="24" customHeight="1">
      <c r="W266">
        <v>10</v>
      </c>
      <c r="Y266" s="49"/>
    </row>
    <row r="267" spans="23:27" ht="24" customHeight="1">
      <c r="W267">
        <v>11</v>
      </c>
      <c r="Y267" s="49"/>
    </row>
    <row r="268" spans="23:27" ht="24" customHeight="1">
      <c r="W268">
        <v>12</v>
      </c>
      <c r="Y268" s="49"/>
    </row>
    <row r="269" spans="23:27" ht="24" customHeight="1">
      <c r="W269">
        <v>13</v>
      </c>
      <c r="Y269" s="49"/>
    </row>
    <row r="270" spans="23:27" ht="24" customHeight="1">
      <c r="W270">
        <v>14</v>
      </c>
      <c r="Y270" s="49"/>
    </row>
    <row r="271" spans="23:27" ht="24" customHeight="1">
      <c r="W271">
        <v>15</v>
      </c>
      <c r="Y271" s="49"/>
    </row>
    <row r="272" spans="23:27" ht="24" customHeight="1">
      <c r="W272">
        <v>16</v>
      </c>
      <c r="Y272" s="49"/>
    </row>
    <row r="273" spans="1:28" ht="24" customHeight="1">
      <c r="W273">
        <v>17</v>
      </c>
      <c r="Y273" s="49"/>
    </row>
    <row r="274" spans="1:28" ht="24" customHeight="1">
      <c r="W274">
        <v>18</v>
      </c>
      <c r="Y274" s="49"/>
    </row>
    <row r="275" spans="1:28" ht="24" customHeight="1">
      <c r="W275">
        <v>19</v>
      </c>
      <c r="Y275" s="49"/>
    </row>
    <row r="276" spans="1:28" ht="24" customHeight="1">
      <c r="W276">
        <v>20</v>
      </c>
      <c r="Y276" s="50"/>
    </row>
    <row r="278" spans="1:28" s="5" customFormat="1" ht="24" customHeight="1">
      <c r="A278" s="4" t="s">
        <v>44</v>
      </c>
    </row>
    <row r="280" spans="1:28" ht="24" customHeight="1">
      <c r="AB280" t="s">
        <v>45</v>
      </c>
    </row>
    <row r="281" spans="1:28" ht="24" customHeight="1">
      <c r="W281" t="s">
        <v>39</v>
      </c>
      <c r="Y281" t="s">
        <v>46</v>
      </c>
      <c r="AB281" t="s">
        <v>47</v>
      </c>
    </row>
    <row r="282" spans="1:28" ht="24" customHeight="1">
      <c r="T282" s="62" t="s">
        <v>48</v>
      </c>
      <c r="W282" cm="1">
        <f t="array" ref="W282:W301">_xlfn.SEQUENCE(20,1,1)</f>
        <v>1</v>
      </c>
      <c r="Y282" s="52"/>
      <c r="AB282" s="52"/>
    </row>
    <row r="283" spans="1:28" ht="24" customHeight="1">
      <c r="T283" t="s">
        <v>49</v>
      </c>
      <c r="W283">
        <v>2</v>
      </c>
      <c r="Y283" s="49"/>
      <c r="AB283" s="49"/>
    </row>
    <row r="284" spans="1:28" ht="24" customHeight="1">
      <c r="T284" t="s">
        <v>50</v>
      </c>
      <c r="W284">
        <v>3</v>
      </c>
      <c r="Y284" s="49"/>
      <c r="AB284" s="49"/>
    </row>
    <row r="285" spans="1:28" ht="24" customHeight="1">
      <c r="T285" t="s">
        <v>51</v>
      </c>
      <c r="W285">
        <v>4</v>
      </c>
      <c r="Y285" s="49"/>
      <c r="AB285" s="49"/>
    </row>
    <row r="286" spans="1:28" ht="24" customHeight="1">
      <c r="T286" t="s">
        <v>52</v>
      </c>
      <c r="W286">
        <v>5</v>
      </c>
      <c r="Y286" s="49"/>
      <c r="AB286" s="49"/>
    </row>
    <row r="287" spans="1:28" ht="24" customHeight="1">
      <c r="T287" t="s">
        <v>53</v>
      </c>
      <c r="W287">
        <v>6</v>
      </c>
      <c r="Y287" s="49"/>
      <c r="AB287" s="49"/>
    </row>
    <row r="288" spans="1:28" ht="24" customHeight="1">
      <c r="W288">
        <v>7</v>
      </c>
      <c r="Y288" s="49"/>
      <c r="AB288" s="49"/>
    </row>
    <row r="289" spans="23:28" ht="24" customHeight="1">
      <c r="W289">
        <v>8</v>
      </c>
      <c r="Y289" s="49"/>
      <c r="AB289" s="49"/>
    </row>
    <row r="290" spans="23:28" ht="24" customHeight="1">
      <c r="W290">
        <v>9</v>
      </c>
      <c r="Y290" s="49"/>
      <c r="AB290" s="49"/>
    </row>
    <row r="291" spans="23:28" ht="24" customHeight="1">
      <c r="W291">
        <v>10</v>
      </c>
      <c r="Y291" s="49"/>
      <c r="AB291" s="49"/>
    </row>
    <row r="292" spans="23:28" ht="24" customHeight="1">
      <c r="W292">
        <v>11</v>
      </c>
      <c r="Y292" s="49"/>
      <c r="AB292" s="49"/>
    </row>
    <row r="293" spans="23:28" ht="24" customHeight="1">
      <c r="W293">
        <v>12</v>
      </c>
      <c r="Y293" s="49"/>
      <c r="AB293" s="49"/>
    </row>
    <row r="294" spans="23:28" ht="24" customHeight="1">
      <c r="W294">
        <v>13</v>
      </c>
      <c r="Y294" s="49"/>
      <c r="AB294" s="49"/>
    </row>
    <row r="295" spans="23:28" ht="24" customHeight="1">
      <c r="W295">
        <v>14</v>
      </c>
      <c r="Y295" s="49"/>
      <c r="AB295" s="49"/>
    </row>
    <row r="296" spans="23:28" ht="24" customHeight="1">
      <c r="W296">
        <v>15</v>
      </c>
      <c r="Y296" s="49"/>
      <c r="AB296" s="49"/>
    </row>
    <row r="297" spans="23:28" ht="24" customHeight="1">
      <c r="W297">
        <v>16</v>
      </c>
      <c r="Y297" s="49"/>
      <c r="AB297" s="49"/>
    </row>
    <row r="298" spans="23:28" ht="24" customHeight="1">
      <c r="W298">
        <v>17</v>
      </c>
      <c r="Y298" s="49"/>
      <c r="AB298" s="49"/>
    </row>
    <row r="299" spans="23:28" ht="24" customHeight="1">
      <c r="W299">
        <v>18</v>
      </c>
      <c r="Y299" s="49"/>
      <c r="AB299" s="49"/>
    </row>
    <row r="300" spans="23:28" ht="24" customHeight="1">
      <c r="W300">
        <v>19</v>
      </c>
      <c r="Y300" s="49"/>
      <c r="AB300" s="49"/>
    </row>
    <row r="301" spans="23:28" ht="24" customHeight="1">
      <c r="W301">
        <v>20</v>
      </c>
      <c r="Y301" s="50"/>
      <c r="AB301" s="50"/>
    </row>
  </sheetData>
  <conditionalFormatting sqref="Y257:Y2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{EEE1558A-9ACF-6449-A9B8-5187EE42AEBA}</x14:id>
        </ext>
      </extLst>
    </cfRule>
  </conditionalFormatting>
  <conditionalFormatting sqref="Z3:Z11">
    <cfRule type="colorScale" priority="11">
      <colorScale>
        <cfvo type="num" val="0"/>
        <cfvo type="num" val="1"/>
        <color theme="1"/>
        <color theme="0"/>
      </colorScale>
    </cfRule>
  </conditionalFormatting>
  <conditionalFormatting sqref="AA3:AH10">
    <cfRule type="colorScale" priority="13">
      <colorScale>
        <cfvo type="num" val="0"/>
        <cfvo type="num" val="1"/>
        <color theme="1"/>
        <color theme="0"/>
      </colorScale>
    </cfRule>
  </conditionalFormatting>
  <conditionalFormatting sqref="AA11:AH11">
    <cfRule type="colorScale" priority="12">
      <colorScale>
        <cfvo type="num" val="0"/>
        <cfvo type="num" val="1"/>
        <color theme="1"/>
        <color theme="0"/>
      </colorScale>
    </cfRule>
  </conditionalFormatting>
  <conditionalFormatting sqref="AQ76:AZ85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97:AZ10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119:AZ12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B76:BB85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{12CFDF45-8378-F742-877C-49981F895A1D}</x14:id>
        </ext>
      </extLst>
    </cfRule>
  </conditionalFormatting>
  <conditionalFormatting sqref="BB97:BB106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{17294BC5-7649-1149-8D5E-58D8947D9C47}</x14:id>
        </ext>
      </extLst>
    </cfRule>
  </conditionalFormatting>
  <conditionalFormatting sqref="BB119:BB1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{C57B9459-7180-6B4B-B8F8-527CE8FDA92B}</x14:id>
        </ext>
      </extLst>
    </cfRule>
  </conditionalFormatting>
  <conditionalFormatting sqref="BC76:BK85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{7AE84A11-397C-5C4F-AC88-B3D5CE9A25ED}</x14:id>
        </ext>
      </extLst>
    </cfRule>
  </conditionalFormatting>
  <conditionalFormatting sqref="BC97:BK106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{8919293A-B5E9-5E46-9184-9858F7AC74D4}</x14:id>
        </ext>
      </extLst>
    </cfRule>
  </conditionalFormatting>
  <conditionalFormatting sqref="BC119:BK12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{B81D2593-952E-4C40-A67A-FEC1D57A1CAD}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E1558A-9ACF-6449-A9B8-5187EE42AEB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Y257:Y276</xm:sqref>
        </x14:conditionalFormatting>
        <x14:conditionalFormatting xmlns:xm="http://schemas.microsoft.com/office/excel/2006/main">
          <x14:cfRule type="dataBar" id="{12CFDF45-8378-F742-877C-49981F895A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BB76:BB85</xm:sqref>
        </x14:conditionalFormatting>
        <x14:conditionalFormatting xmlns:xm="http://schemas.microsoft.com/office/excel/2006/main">
          <x14:cfRule type="dataBar" id="{17294BC5-7649-1149-8D5E-58D8947D9C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BB97:BB106</xm:sqref>
        </x14:conditionalFormatting>
        <x14:conditionalFormatting xmlns:xm="http://schemas.microsoft.com/office/excel/2006/main">
          <x14:cfRule type="dataBar" id="{C57B9459-7180-6B4B-B8F8-527CE8FDA9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BB119:BB128</xm:sqref>
        </x14:conditionalFormatting>
        <x14:conditionalFormatting xmlns:xm="http://schemas.microsoft.com/office/excel/2006/main">
          <x14:cfRule type="dataBar" id="{7AE84A11-397C-5C4F-AC88-B3D5CE9A25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BC76:BK85</xm:sqref>
        </x14:conditionalFormatting>
        <x14:conditionalFormatting xmlns:xm="http://schemas.microsoft.com/office/excel/2006/main">
          <x14:cfRule type="dataBar" id="{8919293A-B5E9-5E46-9184-9858F7AC74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BC97:BK106</xm:sqref>
        </x14:conditionalFormatting>
        <x14:conditionalFormatting xmlns:xm="http://schemas.microsoft.com/office/excel/2006/main">
          <x14:cfRule type="dataBar" id="{B81D2593-952E-4C40-A67A-FEC1D57A1C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BC119:BK128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8062C61E-3E5E-4E82-995E-ECAA0E485C70}"/>
</file>

<file path=customXml/itemProps2.xml><?xml version="1.0" encoding="utf-8"?>
<ds:datastoreItem xmlns:ds="http://schemas.openxmlformats.org/officeDocument/2006/customXml" ds:itemID="{F886B2F2-80ED-4B90-85DC-DF92C5391A8E}"/>
</file>

<file path=customXml/itemProps3.xml><?xml version="1.0" encoding="utf-8"?>
<ds:datastoreItem xmlns:ds="http://schemas.openxmlformats.org/officeDocument/2006/customXml" ds:itemID="{ED7C2454-5835-46F2-98BC-CD347BD00C59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Teal Bullick</cp:lastModifiedBy>
  <cp:revision/>
  <dcterms:created xsi:type="dcterms:W3CDTF">2025-02-06T19:50:07Z</dcterms:created>
  <dcterms:modified xsi:type="dcterms:W3CDTF">2025-07-27T03:35:40Z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