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6" Type="http://schemas.microsoft.com/office/2011/relationships/webextensiontaskpanes" Target="xl/webextensions/taskpanes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Lectures/"/>
    </mc:Choice>
  </mc:AlternateContent>
  <xr:revisionPtr revIDLastSave="2" documentId="8_{583DA740-D560-EA48-B3F7-9C7B2EDD0575}" xr6:coauthVersionLast="47" xr6:coauthVersionMax="47" xr10:uidLastSave="{AEC015E1-5F99-4880-A539-15F5543A1E3C}"/>
  <bookViews>
    <workbookView xWindow="9260" yWindow="840" windowWidth="31420" windowHeight="26060" xr2:uid="{049DE61A-94DB-3949-A07B-618676FC8725}"/>
  </bookViews>
  <sheets>
    <sheet name="hand_blank" sheetId="5" r:id="rId1"/>
    <sheet name="excel_blank" sheetId="4" r:id="rId2"/>
  </sheets>
  <definedNames>
    <definedName name="_AXES">_xlfn.LAMBDA(_xlpm.a,_xlfn.LET(_xlpm.w,COLUMNS(_xlpm.a),_xlpm.h,ROWS(_xlpm.a),_xlpm.xaxis,_xlfn.SEQUENCE(1,_xlpm.w,0),_xlpm.yaxis,_xlfn.SEQUENCE(_xlpm.h,1,_xlpm.h-1,-1), _xlpm.p, _xlfn.VSTACK(_xlpm.a,_xlpm.xaxis), _xlfn.HSTACK(_xlfn.EXPAND(_xlpm.yaxis,_xlpm.h+1,,""), _xlpm.p)))</definedName>
    <definedName name="_XY">_xlfn.LAMBDA(_xlpm.a,_xlpm.symbols,_xlpm.n, _xlfn.LET( _xlpm.is, _xlfn.SEQUENCE(COLUMNS(_xlpm.a)),_xlfn.REDUCE("",_xlpm.is, _xlfn.LAMBDA(_xlpm.v,_xlpm.i, _xlfn.LET(_xlpm.xi, INDEX(_xlpm.a,1,_xlpm.i),_xlpm.yi,INDEX(_xlpm.a,2,_xlpm.i),_xlpm.s,INDEX(_xlpm.symbols,1,_xlpm.i), _xlpm.m, _xlfn.MAKEARRAY(_xlpm.n+1,_xlpm.n+1,_xlfn.LAMBDA(_xlpm.y,_xlpm.x,IF(AND(_xlpm.xi+1=_xlpm.x,_xlpm.yi=(_xlpm.n-_xlpm.y+1)),_xlpm.s,""))), _xlpm.v &amp; _xlpm.m)))))</definedName>
    <definedName name="PLOTXY">_xlfn.LAMBDA(_xlpm.a,_xlpm.s,_xlpm.n, _AXES(_XY(_xlpm.a,_xlpm.s,_xlpm.n)))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9" i="5" l="1" a="1"/>
  <c r="R259" i="5" s="1"/>
  <c r="G222" i="4"/>
  <c r="G217" i="4"/>
  <c r="G212" i="4"/>
  <c r="L207" i="4"/>
  <c r="F173" i="4"/>
  <c r="G249" i="5" a="1"/>
  <c r="G249" i="5" s="1"/>
  <c r="G254" i="5" s="1" a="1"/>
  <c r="G254" i="5" s="1"/>
  <c r="G259" i="5" s="1" a="1"/>
  <c r="G259" i="5" s="1"/>
  <c r="G230" i="5"/>
  <c r="C230" i="5"/>
  <c r="G229" i="5"/>
  <c r="C229" i="5"/>
  <c r="F34" i="5"/>
  <c r="E34" i="5"/>
  <c r="D34" i="5"/>
  <c r="C34" i="5"/>
  <c r="B34" i="5"/>
  <c r="F33" i="5"/>
  <c r="E33" i="5"/>
  <c r="D33" i="5"/>
  <c r="C33" i="5"/>
  <c r="B33" i="5"/>
  <c r="F32" i="5"/>
  <c r="E32" i="5"/>
  <c r="C32" i="5"/>
  <c r="B32" i="5"/>
  <c r="D31" i="5"/>
  <c r="C31" i="5"/>
  <c r="B31" i="5"/>
  <c r="D30" i="5"/>
  <c r="C30" i="5"/>
  <c r="B30" i="5"/>
  <c r="D32" i="5"/>
  <c r="B14" i="5" a="1"/>
  <c r="B14" i="5" s="1"/>
  <c r="F262" i="4" l="1" a="1"/>
  <c r="F262" i="4" s="1"/>
  <c r="F139" i="4"/>
  <c r="E138" i="4"/>
  <c r="G139" i="4"/>
  <c r="D53" i="4" a="1"/>
  <c r="D53" i="4" s="1"/>
  <c r="F267" i="4" l="1" a="1"/>
  <c r="F267" i="4" s="1"/>
  <c r="F272" i="4" a="1"/>
  <c r="F272" i="4" s="1"/>
  <c r="K257" i="4" a="1"/>
  <c r="K25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<sst xmlns="http://schemas.openxmlformats.org/spreadsheetml/2006/main" count="294" uniqueCount="106">
  <si>
    <t>Pixel vs Function vs Point Representations</t>
  </si>
  <si>
    <t>1. Represent by Raw Pixels</t>
  </si>
  <si>
    <t>Image Array</t>
  </si>
  <si>
    <t xml:space="preserve">Dimensionality = </t>
  </si>
  <si>
    <t>Image Matrix</t>
  </si>
  <si>
    <t>(width = 5)</t>
  </si>
  <si>
    <t>y</t>
  </si>
  <si>
    <t>x</t>
  </si>
  <si>
    <t>2. Represent by Function</t>
  </si>
  <si>
    <t>f(x,y) = x + y</t>
  </si>
  <si>
    <t>3. Represent by Points</t>
  </si>
  <si>
    <t>a</t>
  </si>
  <si>
    <t>b</t>
  </si>
  <si>
    <t>c</t>
  </si>
  <si>
    <t>Translate by Linear Combination</t>
  </si>
  <si>
    <t>a'</t>
  </si>
  <si>
    <t>b'</t>
  </si>
  <si>
    <t>c'</t>
  </si>
  <si>
    <t>x'</t>
  </si>
  <si>
    <t>y'</t>
  </si>
  <si>
    <t>Scale by Linear Combination</t>
  </si>
  <si>
    <t>Matrix Multiplication</t>
  </si>
  <si>
    <t>p1</t>
  </si>
  <si>
    <t>p2</t>
  </si>
  <si>
    <t>p3</t>
  </si>
  <si>
    <t>x1</t>
  </si>
  <si>
    <t>x2</t>
  </si>
  <si>
    <t>x3</t>
  </si>
  <si>
    <t>y1</t>
  </si>
  <si>
    <t>y2</t>
  </si>
  <si>
    <t>y3</t>
  </si>
  <si>
    <t>r1</t>
  </si>
  <si>
    <t>r2</t>
  </si>
  <si>
    <t>d</t>
  </si>
  <si>
    <t>ax2+by2</t>
  </si>
  <si>
    <t>cx1+dy1</t>
  </si>
  <si>
    <t>z1</t>
  </si>
  <si>
    <t>z2</t>
  </si>
  <si>
    <t>z3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</si>
  <si>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</si>
  <si>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</si>
  <si>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</si>
  <si>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</si>
  <si>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</si>
  <si>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</si>
  <si>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</si>
  <si>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</si>
  <si>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</si>
  <si>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Matrix Multiplication by Hand</t>
  </si>
  <si>
    <t>Verify</t>
  </si>
  <si>
    <t>Translation Matrix</t>
  </si>
  <si>
    <t>translate(tx, ty)</t>
  </si>
  <si>
    <t>Scale Matrix</t>
  </si>
  <si>
    <t>scale(sx,sy)</t>
  </si>
  <si>
    <t>Scale then Translate Matrix</t>
  </si>
  <si>
    <t>scale(sx, sy)</t>
  </si>
  <si>
    <t xml:space="preserve">then </t>
  </si>
  <si>
    <t>Multiple Transformations</t>
  </si>
  <si>
    <t>scale(2,3)</t>
  </si>
  <si>
    <t>translate(2,1)</t>
  </si>
  <si>
    <t>scale(-2,-1) -&gt; translate(2,1)</t>
  </si>
  <si>
    <t>Rotation Matrix</t>
  </si>
  <si>
    <t>theta</t>
  </si>
  <si>
    <t>t</t>
  </si>
  <si>
    <t>rotate(t)</t>
  </si>
  <si>
    <t>deg.</t>
  </si>
  <si>
    <t>cos</t>
  </si>
  <si>
    <t>√3/2</t>
  </si>
  <si>
    <t>1/√2</t>
  </si>
  <si>
    <t>1/2</t>
  </si>
  <si>
    <t>sin</t>
  </si>
  <si>
    <r>
      <t>rotate(90</t>
    </r>
    <r>
      <rPr>
        <vertAlign val="superscript"/>
        <sz val="12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)</t>
    </r>
  </si>
  <si>
    <r>
      <t>rotate(30</t>
    </r>
    <r>
      <rPr>
        <vertAlign val="superscript"/>
        <sz val="12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)</t>
    </r>
  </si>
  <si>
    <t>Matrix Multiplication Associativity</t>
  </si>
  <si>
    <t>SUMPRODUCT</t>
  </si>
  <si>
    <t>MATMULT</t>
  </si>
  <si>
    <t>Linear Transformation</t>
  </si>
  <si>
    <t>Math Equation</t>
  </si>
  <si>
    <t>x1'=</t>
  </si>
  <si>
    <t>x2'=</t>
  </si>
  <si>
    <t>Formula</t>
  </si>
  <si>
    <t>SUMPRODUCT()</t>
  </si>
  <si>
    <t>MATMULT()</t>
  </si>
  <si>
    <t>Translate</t>
  </si>
  <si>
    <t>tx</t>
  </si>
  <si>
    <t>Group 1</t>
  </si>
  <si>
    <t>ty</t>
  </si>
  <si>
    <t>Group 2</t>
  </si>
  <si>
    <t>Scale</t>
  </si>
  <si>
    <t>sx</t>
  </si>
  <si>
    <t>sy</t>
  </si>
  <si>
    <t>Scale then Translate</t>
  </si>
  <si>
    <t>Rotate</t>
  </si>
  <si>
    <t>degrees</t>
  </si>
  <si>
    <t>radian</t>
  </si>
  <si>
    <t>translate(-3,-2)</t>
  </si>
  <si>
    <t>M1</t>
  </si>
  <si>
    <t>scale(0.8,1.5)</t>
  </si>
  <si>
    <t>M2</t>
  </si>
  <si>
    <t>rotate(45)</t>
  </si>
  <si>
    <t>M3</t>
  </si>
  <si>
    <t>translate(5,2)</t>
  </si>
  <si>
    <t>G1 = M4*M3*M2*M1*G1</t>
  </si>
  <si>
    <t>M4</t>
  </si>
  <si>
    <t>Pre-multiplied Transformation Matrix</t>
  </si>
  <si>
    <t>G1 = (M4*M3*M2*M1)*G1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</si>
</sst>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u/>
      <sz val="12"/>
      <color theme="1"/>
      <name val="Aptos Narrow"/>
      <family val="2"/>
      <scheme val="minor"/>
    </font>
    <font>
      <sz val="12"/>
      <color rgb="FFFF0000"/>
      <name val="Ink Free"/>
    </font>
    <font>
      <b/>
      <sz val="12"/>
      <color theme="0"/>
      <name val="Aptos Narrow"/>
      <scheme val="minor"/>
    </font>
    <font>
      <sz val="12"/>
      <color theme="0"/>
      <name val="Aptos Narrow"/>
      <scheme val="minor"/>
    </font>
    <font>
      <vertAlign val="superscript"/>
      <sz val="12"/>
      <color theme="1"/>
      <name val="Aptos Narrow"/>
      <family val="2"/>
      <scheme val="minor"/>
    </font>
    <font>
      <sz val="12"/>
      <color theme="1"/>
      <name val="Ink Free"/>
      <family val="4"/>
    </font>
    <font>
      <b/>
      <sz val="12"/>
      <color theme="0"/>
      <name val="Aptos Narrow"/>
      <family val="2"/>
      <scheme val="minor"/>
    </font>
    <font>
      <sz val="12"/>
      <color theme="0"/>
      <name val="Ink Free"/>
      <family val="4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0" fillId="6" borderId="0" xfId="0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8" fillId="3" borderId="0" xfId="0" applyFont="1" applyFill="1"/>
    <xf numFmtId="0" fontId="9" fillId="3" borderId="0" xfId="0" applyFont="1" applyFill="1"/>
    <xf numFmtId="0" fontId="8" fillId="0" borderId="0" xfId="0" applyFont="1"/>
    <xf numFmtId="0" fontId="9" fillId="0" borderId="0" xfId="0" applyFont="1"/>
    <xf numFmtId="0" fontId="0" fillId="0" borderId="1" xfId="0" quotePrefix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3" borderId="0" xfId="0" applyFont="1" applyFill="1"/>
    <xf numFmtId="0" fontId="13" fillId="0" borderId="1" xfId="0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Two Point Clouds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Group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20000"/>
                  <a:lumOff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excel_blank!$J$62:$Y$62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5</c:v>
                </c:pt>
              </c:numCache>
            </c:numRef>
          </c:xVal>
          <c:yVal>
            <c:numRef>
              <c:f>excel_blank!$J$63:$Y$63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8D-2C40-9305-FFE0CC97BBDA}"/>
            </c:ext>
          </c:extLst>
        </c:ser>
        <c:ser>
          <c:idx val="1"/>
          <c:order val="1"/>
          <c:tx>
            <c:v>Group 2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20000"/>
                  <a:lumOff val="80000"/>
                </a:schemeClr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excel_blank!$J$67:$Y$67</c:f>
              <c:numCache>
                <c:formatCode>General</c:formatCode>
                <c:ptCount val="16"/>
              </c:numCache>
            </c:numRef>
          </c:xVal>
          <c:yVal>
            <c:numRef>
              <c:f>excel_blank!$J$68:$Y$68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8D-2C40-9305-FFE0CC97B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Two Point Clouds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Group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20000"/>
                  <a:lumOff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excel_blank!$J$98:$Y$98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5</c:v>
                </c:pt>
              </c:numCache>
            </c:numRef>
          </c:xVal>
          <c:yVal>
            <c:numRef>
              <c:f>excel_blank!$J$99:$Y$99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E6-A749-BB03-236909A7A200}"/>
            </c:ext>
          </c:extLst>
        </c:ser>
        <c:ser>
          <c:idx val="1"/>
          <c:order val="1"/>
          <c:tx>
            <c:v>Group 2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20000"/>
                  <a:lumOff val="80000"/>
                </a:schemeClr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excel_blank!$J$103:$Y$103</c:f>
              <c:numCache>
                <c:formatCode>General</c:formatCode>
                <c:ptCount val="16"/>
              </c:numCache>
            </c:numRef>
          </c:xVal>
          <c:yVal>
            <c:numRef>
              <c:f>excel_blank!$J$104:$Y$104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E6-A749-BB03-236909A7A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Two Point Clouds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Group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20000"/>
                  <a:lumOff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excel_blank!$J$133:$Y$133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5</c:v>
                </c:pt>
              </c:numCache>
            </c:numRef>
          </c:xVal>
          <c:yVal>
            <c:numRef>
              <c:f>excel_blank!$J$134:$Y$134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A5-5F4E-808E-DCCEED2B66C7}"/>
            </c:ext>
          </c:extLst>
        </c:ser>
        <c:ser>
          <c:idx val="1"/>
          <c:order val="1"/>
          <c:tx>
            <c:v>Group 2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20000"/>
                  <a:lumOff val="80000"/>
                </a:schemeClr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excel_blank!$J$138:$Y$138</c:f>
              <c:numCache>
                <c:formatCode>General</c:formatCode>
                <c:ptCount val="16"/>
              </c:numCache>
            </c:numRef>
          </c:xVal>
          <c:yVal>
            <c:numRef>
              <c:f>excel_blank!$J$139:$Y$139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A5-5F4E-808E-DCCEED2B6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Two Point Clouds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20000"/>
                  <a:lumOff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excel_blank!$J$168:$Y$168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5</c:v>
                </c:pt>
              </c:numCache>
            </c:numRef>
          </c:xVal>
          <c:yVal>
            <c:numRef>
              <c:f>excel_blank!$J$169:$Y$169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F5-0242-92B7-6A458677410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20000"/>
                  <a:lumOff val="80000"/>
                </a:schemeClr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excel_blank!$J$173:$Y$173</c:f>
              <c:numCache>
                <c:formatCode>General</c:formatCode>
                <c:ptCount val="16"/>
              </c:numCache>
            </c:numRef>
          </c:xVal>
          <c:yVal>
            <c:numRef>
              <c:f>excel_blank!$J$174:$Y$174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F5-0242-92B7-6A4586774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Two Point Clouds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20000"/>
                  <a:lumOff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excel_blank!$P$252:$AE$252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5</c:v>
                </c:pt>
              </c:numCache>
            </c:numRef>
          </c:xVal>
          <c:yVal>
            <c:numRef>
              <c:f>excel_blank!$P$253:$AE$253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3F-E944-AD82-AF43A1384D5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20000"/>
                  <a:lumOff val="80000"/>
                </a:schemeClr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excel_blank!$P$272:$AE$272</c:f>
              <c:numCache>
                <c:formatCode>General</c:formatCode>
                <c:ptCount val="16"/>
              </c:numCache>
            </c:numRef>
          </c:xVal>
          <c:yVal>
            <c:numRef>
              <c:f>excel_blank!$P$273:$AE$273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3F-E944-AD82-AF43A1384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Two Point Clouds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20000"/>
                  <a:lumOff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excel_blank!$P$202:$AE$202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5</c:v>
                </c:pt>
              </c:numCache>
            </c:numRef>
          </c:xVal>
          <c:yVal>
            <c:numRef>
              <c:f>excel_blank!$P$203:$AE$203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9A-2249-8C68-D96D328A332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20000"/>
                  <a:lumOff val="80000"/>
                </a:schemeClr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excel_blank!$P$222:$AE$222</c:f>
              <c:numCache>
                <c:formatCode>General</c:formatCode>
                <c:ptCount val="16"/>
              </c:numCache>
            </c:numRef>
          </c:xVal>
          <c:yVal>
            <c:numRef>
              <c:f>excel_blank!$P$223:$AE$223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9A-2249-8C68-D96D328A3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318366</xdr:colOff>
      <xdr:row>71</xdr:row>
      <xdr:rowOff>151966</xdr:rowOff>
    </xdr:from>
    <xdr:to>
      <xdr:col>24</xdr:col>
      <xdr:colOff>49213</xdr:colOff>
      <xdr:row>90</xdr:row>
      <xdr:rowOff>58449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62A43B-539B-9243-B38C-6BC5C1AF97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346941</xdr:colOff>
      <xdr:row>107</xdr:row>
      <xdr:rowOff>132916</xdr:rowOff>
    </xdr:from>
    <xdr:to>
      <xdr:col>24</xdr:col>
      <xdr:colOff>77788</xdr:colOff>
      <xdr:row>126</xdr:row>
      <xdr:rowOff>39399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C8C134-8482-CB43-B81B-66A8B722BBEF}"/>
            </a:ext>
            <a:ext uri="{147F2762-F138-4A5C-976F-8EAC2B608ADB}">
              <a16:predDERef xmlns:a16="http://schemas.microsoft.com/office/drawing/2014/main" pred="{BC62A43B-539B-9243-B38C-6BC5C1AF97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75479</xdr:colOff>
      <xdr:row>142</xdr:row>
      <xdr:rowOff>94816</xdr:rowOff>
    </xdr:from>
    <xdr:to>
      <xdr:col>23</xdr:col>
      <xdr:colOff>173038</xdr:colOff>
      <xdr:row>160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3DE706D-FC4C-CC43-9910-EC0BEF9A10A3}"/>
            </a:ext>
            <a:ext uri="{147F2762-F138-4A5C-976F-8EAC2B608ADB}">
              <a16:predDERef xmlns:a16="http://schemas.microsoft.com/office/drawing/2014/main" pred="{9FC8C134-8482-CB43-B81B-66A8B722BB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175491</xdr:colOff>
      <xdr:row>177</xdr:row>
      <xdr:rowOff>166254</xdr:rowOff>
    </xdr:from>
    <xdr:to>
      <xdr:col>21</xdr:col>
      <xdr:colOff>273050</xdr:colOff>
      <xdr:row>196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D72F8A0-8FFB-AA49-9C27-732943F7C8DD}"/>
            </a:ext>
            <a:ext uri="{147F2762-F138-4A5C-976F-8EAC2B608ADB}">
              <a16:predDERef xmlns:a16="http://schemas.microsoft.com/office/drawing/2014/main" pred="{E3DE706D-FC4C-CC43-9910-EC0BEF9A10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189147</xdr:colOff>
      <xdr:row>276</xdr:row>
      <xdr:rowOff>138942</xdr:rowOff>
    </xdr:from>
    <xdr:to>
      <xdr:col>30</xdr:col>
      <xdr:colOff>286706</xdr:colOff>
      <xdr:row>294</xdr:row>
      <xdr:rowOff>177527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C401257-ECA8-794A-86CA-525115F66DDE}"/>
            </a:ext>
            <a:ext uri="{147F2762-F138-4A5C-976F-8EAC2B608ADB}">
              <a16:predDERef xmlns:a16="http://schemas.microsoft.com/office/drawing/2014/main" pred="{FD72F8A0-8FFB-AA49-9C27-732943F7C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39076</xdr:colOff>
      <xdr:row>225</xdr:row>
      <xdr:rowOff>97693</xdr:rowOff>
    </xdr:from>
    <xdr:to>
      <xdr:col>30</xdr:col>
      <xdr:colOff>136635</xdr:colOff>
      <xdr:row>243</xdr:row>
      <xdr:rowOff>136278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E971B34-5D33-0C43-9A1C-96F2E24CE7B3}"/>
            </a:ext>
            <a:ext uri="{147F2762-F138-4A5C-976F-8EAC2B608ADB}">
              <a16:predDERef xmlns:a16="http://schemas.microsoft.com/office/drawing/2014/main" pred="{CC401257-ECA8-794A-86CA-525115F66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1997F3-2589-9841-9B29-13482FC46DAA}">
  <we:reference id="wa200002346" version="1.1.0.0" store="en-US" storeType="OMEX"/>
  <we:alternateReferences>
    <we:reference id="WA200002346" version="1.1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F875-7290-774D-BD50-CF614D23B06D}">
  <dimension ref="A2:Y261"/>
  <sheetViews>
    <sheetView tabSelected="1" zoomScale="120" zoomScaleNormal="120" workbookViewId="0">
      <selection activeCell="E50" sqref="E50"/>
    </sheetView>
  </sheetViews>
  <sheetFormatPr defaultColWidth="4.875" defaultRowHeight="15.95"/>
  <sheetData>
    <row r="2" spans="1:25" s="4" customFormat="1">
      <c r="A2" s="28" t="s">
        <v>0</v>
      </c>
    </row>
    <row r="4" spans="1:25" s="1" customFormat="1">
      <c r="A4" s="1" t="s">
        <v>1</v>
      </c>
    </row>
    <row r="6" spans="1:25">
      <c r="A6" t="s">
        <v>2</v>
      </c>
    </row>
    <row r="7" spans="1:25">
      <c r="A7" s="18">
        <v>1</v>
      </c>
      <c r="B7" s="18">
        <v>3</v>
      </c>
      <c r="C7" s="18">
        <v>4</v>
      </c>
      <c r="D7" s="18">
        <v>5</v>
      </c>
      <c r="E7" s="18">
        <v>1</v>
      </c>
      <c r="F7" s="18">
        <v>4</v>
      </c>
      <c r="G7" s="18">
        <v>2</v>
      </c>
      <c r="H7" s="18">
        <v>4</v>
      </c>
      <c r="I7" s="18">
        <v>5</v>
      </c>
      <c r="J7" s="18">
        <v>6</v>
      </c>
      <c r="K7" s="18">
        <v>7</v>
      </c>
      <c r="L7" s="18">
        <v>4</v>
      </c>
      <c r="M7" s="18">
        <v>1</v>
      </c>
      <c r="N7" s="18">
        <v>0</v>
      </c>
      <c r="O7" s="18">
        <v>4</v>
      </c>
      <c r="P7" s="18">
        <v>5</v>
      </c>
      <c r="Q7" s="18">
        <v>3</v>
      </c>
      <c r="R7" s="18">
        <v>1</v>
      </c>
      <c r="S7" s="18">
        <v>4</v>
      </c>
      <c r="T7" s="18">
        <v>3</v>
      </c>
      <c r="U7" s="18">
        <v>5</v>
      </c>
      <c r="V7" s="18">
        <v>3</v>
      </c>
      <c r="W7" s="18">
        <v>1</v>
      </c>
      <c r="X7" s="18">
        <v>4</v>
      </c>
      <c r="Y7" s="18">
        <v>5</v>
      </c>
    </row>
    <row r="9" spans="1:25">
      <c r="A9" t="s">
        <v>3</v>
      </c>
    </row>
    <row r="11" spans="1:25">
      <c r="A11" t="s">
        <v>4</v>
      </c>
    </row>
    <row r="12" spans="1:25">
      <c r="A12" t="s">
        <v>5</v>
      </c>
    </row>
    <row r="13" spans="1:25">
      <c r="A13" s="23" t="s">
        <v>6</v>
      </c>
    </row>
    <row r="14" spans="1:25">
      <c r="A14" s="23">
        <v>2</v>
      </c>
      <c r="B14" s="24" cm="1">
        <f t="array" ref="B14:F18">_xlfn.WRAPROWS(A7:Y7,5)</f>
        <v>1</v>
      </c>
      <c r="C14" s="24">
        <v>3</v>
      </c>
      <c r="D14" s="24">
        <v>4</v>
      </c>
      <c r="E14" s="24">
        <v>5</v>
      </c>
      <c r="F14" s="24">
        <v>1</v>
      </c>
    </row>
    <row r="15" spans="1:25">
      <c r="A15" s="23">
        <v>1</v>
      </c>
      <c r="B15" s="35">
        <v>4</v>
      </c>
      <c r="C15" s="35">
        <v>2</v>
      </c>
      <c r="D15" s="35">
        <v>4</v>
      </c>
      <c r="E15" s="35">
        <v>5</v>
      </c>
      <c r="F15" s="35">
        <v>6</v>
      </c>
    </row>
    <row r="16" spans="1:25">
      <c r="A16" s="23">
        <v>0</v>
      </c>
      <c r="B16" s="24">
        <v>7</v>
      </c>
      <c r="C16" s="24">
        <v>4</v>
      </c>
      <c r="D16" s="24">
        <v>1</v>
      </c>
      <c r="E16" s="24">
        <v>0</v>
      </c>
      <c r="F16" s="24">
        <v>4</v>
      </c>
    </row>
    <row r="17" spans="1:7">
      <c r="A17" s="23">
        <v>-1</v>
      </c>
      <c r="B17" s="24">
        <v>5</v>
      </c>
      <c r="C17" s="24">
        <v>3</v>
      </c>
      <c r="D17" s="24">
        <v>1</v>
      </c>
      <c r="E17" s="24">
        <v>4</v>
      </c>
      <c r="F17" s="24">
        <v>3</v>
      </c>
    </row>
    <row r="18" spans="1:7">
      <c r="A18" s="23">
        <v>-2</v>
      </c>
      <c r="B18" s="24">
        <v>5</v>
      </c>
      <c r="C18" s="24">
        <v>3</v>
      </c>
      <c r="D18" s="24">
        <v>1</v>
      </c>
      <c r="E18" s="24">
        <v>4</v>
      </c>
      <c r="F18" s="24">
        <v>5</v>
      </c>
    </row>
    <row r="19" spans="1:7">
      <c r="B19" s="23">
        <v>-2</v>
      </c>
      <c r="C19" s="23">
        <v>-1</v>
      </c>
      <c r="D19" s="23">
        <v>0</v>
      </c>
      <c r="E19" s="23">
        <v>1</v>
      </c>
      <c r="F19" s="23">
        <v>2</v>
      </c>
      <c r="G19" s="23" t="s">
        <v>7</v>
      </c>
    </row>
    <row r="23" spans="1:7" s="1" customFormat="1">
      <c r="A23" s="1" t="s">
        <v>8</v>
      </c>
    </row>
    <row r="25" spans="1:7">
      <c r="A25" t="s">
        <v>9</v>
      </c>
    </row>
    <row r="27" spans="1:7">
      <c r="A27" s="3" t="s">
        <v>3</v>
      </c>
    </row>
    <row r="28" spans="1:7">
      <c r="A28" s="3"/>
    </row>
    <row r="29" spans="1:7">
      <c r="A29" s="23" t="s">
        <v>6</v>
      </c>
    </row>
    <row r="30" spans="1:7">
      <c r="A30" s="23">
        <v>2</v>
      </c>
      <c r="B30" s="24">
        <f t="shared" ref="B30:F34" si="0">$A30+B$35</f>
        <v>0</v>
      </c>
      <c r="C30" s="24">
        <f t="shared" si="0"/>
        <v>1</v>
      </c>
      <c r="D30" s="24">
        <f t="shared" si="0"/>
        <v>2</v>
      </c>
      <c r="E30" s="24"/>
      <c r="F30" s="24"/>
    </row>
    <row r="31" spans="1:7">
      <c r="A31" s="23">
        <v>1</v>
      </c>
      <c r="B31" s="24">
        <f t="shared" si="0"/>
        <v>-1</v>
      </c>
      <c r="C31" s="24">
        <f t="shared" si="0"/>
        <v>0</v>
      </c>
      <c r="D31" s="24">
        <f t="shared" si="0"/>
        <v>1</v>
      </c>
      <c r="E31" s="24"/>
      <c r="F31" s="24"/>
    </row>
    <row r="32" spans="1:7">
      <c r="A32" s="23">
        <v>0</v>
      </c>
      <c r="B32" s="24">
        <f t="shared" si="0"/>
        <v>-2</v>
      </c>
      <c r="C32" s="24">
        <f t="shared" si="0"/>
        <v>-1</v>
      </c>
      <c r="D32" s="24">
        <f>$A32+D$35</f>
        <v>0</v>
      </c>
      <c r="E32" s="24">
        <f t="shared" si="0"/>
        <v>1</v>
      </c>
      <c r="F32" s="24">
        <f t="shared" si="0"/>
        <v>2</v>
      </c>
    </row>
    <row r="33" spans="1:7">
      <c r="A33" s="23">
        <v>-1</v>
      </c>
      <c r="B33" s="24">
        <f t="shared" si="0"/>
        <v>-3</v>
      </c>
      <c r="C33" s="24">
        <f t="shared" si="0"/>
        <v>-2</v>
      </c>
      <c r="D33" s="24">
        <f t="shared" si="0"/>
        <v>-1</v>
      </c>
      <c r="E33" s="24">
        <f t="shared" si="0"/>
        <v>0</v>
      </c>
      <c r="F33" s="24">
        <f t="shared" si="0"/>
        <v>1</v>
      </c>
    </row>
    <row r="34" spans="1:7">
      <c r="A34" s="23">
        <v>-2</v>
      </c>
      <c r="B34" s="24">
        <f t="shared" si="0"/>
        <v>-4</v>
      </c>
      <c r="C34" s="24">
        <f t="shared" si="0"/>
        <v>-3</v>
      </c>
      <c r="D34" s="24">
        <f t="shared" si="0"/>
        <v>-2</v>
      </c>
      <c r="E34" s="24">
        <f t="shared" si="0"/>
        <v>-1</v>
      </c>
      <c r="F34" s="24">
        <f t="shared" si="0"/>
        <v>0</v>
      </c>
    </row>
    <row r="35" spans="1:7">
      <c r="A35" s="6"/>
      <c r="B35" s="23">
        <v>-2</v>
      </c>
      <c r="C35" s="23">
        <v>-1</v>
      </c>
      <c r="D35" s="23">
        <v>0</v>
      </c>
      <c r="E35" s="23">
        <v>1</v>
      </c>
      <c r="F35" s="23">
        <v>2</v>
      </c>
      <c r="G35" s="23" t="s">
        <v>7</v>
      </c>
    </row>
    <row r="36" spans="1:7">
      <c r="A36" s="6"/>
      <c r="B36" s="23"/>
      <c r="C36" s="23"/>
      <c r="D36" s="23"/>
      <c r="E36" s="23"/>
      <c r="F36" s="23"/>
    </row>
    <row r="38" spans="1:7" s="1" customFormat="1">
      <c r="A38" s="1" t="s">
        <v>10</v>
      </c>
    </row>
    <row r="40" spans="1:7">
      <c r="B40" s="2" t="s">
        <v>11</v>
      </c>
      <c r="C40" s="2" t="s">
        <v>12</v>
      </c>
      <c r="D40" s="2" t="s">
        <v>13</v>
      </c>
    </row>
    <row r="41" spans="1:7">
      <c r="A41" s="2" t="s">
        <v>7</v>
      </c>
      <c r="B41" s="26">
        <v>2</v>
      </c>
      <c r="C41" s="26">
        <v>1</v>
      </c>
      <c r="D41" s="26">
        <v>-1</v>
      </c>
    </row>
    <row r="42" spans="1:7">
      <c r="A42" s="2" t="s">
        <v>6</v>
      </c>
      <c r="B42" s="27">
        <v>1</v>
      </c>
      <c r="C42" s="27">
        <v>-2</v>
      </c>
      <c r="D42" s="27">
        <v>2</v>
      </c>
    </row>
    <row r="44" spans="1:7">
      <c r="A44" s="3" t="s">
        <v>3</v>
      </c>
    </row>
    <row r="45" spans="1:7">
      <c r="A45" s="3"/>
    </row>
    <row r="46" spans="1:7">
      <c r="A46" s="23" t="s">
        <v>6</v>
      </c>
    </row>
    <row r="47" spans="1:7">
      <c r="A47" s="23">
        <v>2</v>
      </c>
      <c r="B47" s="24"/>
      <c r="C47" s="24"/>
      <c r="D47" s="24"/>
      <c r="E47" s="24"/>
      <c r="F47" s="24"/>
    </row>
    <row r="48" spans="1:7">
      <c r="A48" s="23">
        <v>1</v>
      </c>
      <c r="B48" s="24"/>
      <c r="C48" s="24"/>
      <c r="D48" s="24"/>
      <c r="E48" s="24"/>
      <c r="F48" s="24"/>
    </row>
    <row r="49" spans="1:10">
      <c r="A49" s="23">
        <v>0</v>
      </c>
      <c r="B49" s="24"/>
      <c r="C49" s="24"/>
      <c r="D49" s="24"/>
      <c r="E49" s="24"/>
      <c r="F49" s="24"/>
    </row>
    <row r="50" spans="1:10">
      <c r="A50" s="23">
        <v>-1</v>
      </c>
      <c r="B50" s="24"/>
      <c r="C50" s="24"/>
      <c r="D50" s="24"/>
      <c r="E50" s="24"/>
      <c r="F50" s="24"/>
    </row>
    <row r="51" spans="1:10">
      <c r="A51" s="23">
        <v>-2</v>
      </c>
      <c r="B51" s="24"/>
      <c r="C51" s="24"/>
      <c r="D51" s="24"/>
      <c r="E51" s="24"/>
      <c r="F51" s="24"/>
    </row>
    <row r="52" spans="1:10">
      <c r="A52" s="6"/>
      <c r="B52" s="23">
        <v>-2</v>
      </c>
      <c r="C52" s="23">
        <v>-1</v>
      </c>
      <c r="D52" s="23">
        <v>0</v>
      </c>
      <c r="E52" s="23">
        <v>1</v>
      </c>
      <c r="F52" s="23">
        <v>2</v>
      </c>
      <c r="G52" s="23" t="s">
        <v>7</v>
      </c>
    </row>
    <row r="54" spans="1:10" s="29" customFormat="1">
      <c r="A54" s="28" t="s">
        <v>14</v>
      </c>
    </row>
    <row r="56" spans="1:10">
      <c r="H56" s="2" t="s">
        <v>11</v>
      </c>
      <c r="I56" s="2" t="s">
        <v>12</v>
      </c>
      <c r="J56" s="2" t="s">
        <v>13</v>
      </c>
    </row>
    <row r="57" spans="1:10">
      <c r="G57" s="2" t="s">
        <v>7</v>
      </c>
      <c r="H57" s="8">
        <v>-1</v>
      </c>
      <c r="I57" s="8">
        <v>2</v>
      </c>
      <c r="J57" s="8">
        <v>3</v>
      </c>
    </row>
    <row r="58" spans="1:10">
      <c r="G58" s="2" t="s">
        <v>6</v>
      </c>
      <c r="H58" s="8">
        <v>2</v>
      </c>
      <c r="I58" s="8">
        <v>1</v>
      </c>
      <c r="J58" s="8">
        <v>2</v>
      </c>
    </row>
    <row r="59" spans="1:10">
      <c r="G59" s="2"/>
    </row>
    <row r="60" spans="1:10">
      <c r="H60" s="2" t="s">
        <v>15</v>
      </c>
      <c r="I60" s="2" t="s">
        <v>16</v>
      </c>
      <c r="J60" s="2" t="s">
        <v>17</v>
      </c>
    </row>
    <row r="61" spans="1:10">
      <c r="G61" s="2" t="s">
        <v>18</v>
      </c>
      <c r="H61" s="9"/>
      <c r="I61" s="9"/>
      <c r="J61" s="9"/>
    </row>
    <row r="62" spans="1:10">
      <c r="G62" s="2" t="s">
        <v>19</v>
      </c>
      <c r="H62" s="9"/>
      <c r="I62" s="9"/>
      <c r="J62" s="9"/>
    </row>
    <row r="65" spans="1:16">
      <c r="F65" s="13" t="s">
        <v>6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1:16">
      <c r="F66" s="14">
        <v>4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1:16">
      <c r="F67" s="14">
        <v>3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spans="1:16">
      <c r="F68" s="14">
        <v>2</v>
      </c>
      <c r="G68" s="15"/>
      <c r="H68" s="15"/>
      <c r="I68" s="15"/>
      <c r="J68" s="15" t="s">
        <v>11</v>
      </c>
      <c r="K68" s="15"/>
      <c r="L68" s="15"/>
      <c r="M68" s="15"/>
      <c r="N68" s="15" t="s">
        <v>13</v>
      </c>
      <c r="O68" s="15"/>
      <c r="P68" s="15"/>
    </row>
    <row r="69" spans="1:16">
      <c r="F69" s="14">
        <v>1</v>
      </c>
      <c r="G69" s="15"/>
      <c r="H69" s="15"/>
      <c r="I69" s="15"/>
      <c r="J69" s="15"/>
      <c r="K69" s="15"/>
      <c r="L69" s="15"/>
      <c r="M69" s="15" t="s">
        <v>12</v>
      </c>
      <c r="N69" s="15"/>
      <c r="O69" s="15"/>
      <c r="P69" s="15"/>
    </row>
    <row r="70" spans="1:16">
      <c r="F70" s="14">
        <v>0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1:16">
      <c r="F71" s="14">
        <v>-1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spans="1:16">
      <c r="F72" s="14">
        <v>-2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spans="1:16">
      <c r="F73" s="14">
        <v>-3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1:16">
      <c r="F74" s="14">
        <v>-4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 spans="1:16">
      <c r="G75" s="14">
        <v>-4</v>
      </c>
      <c r="H75" s="14">
        <v>-3</v>
      </c>
      <c r="I75" s="14">
        <v>-2</v>
      </c>
      <c r="J75" s="14">
        <v>-1</v>
      </c>
      <c r="K75" s="14">
        <v>0</v>
      </c>
      <c r="L75" s="14">
        <v>1</v>
      </c>
      <c r="M75" s="14">
        <v>2</v>
      </c>
      <c r="N75" s="14">
        <v>3</v>
      </c>
      <c r="O75" s="14">
        <v>4</v>
      </c>
      <c r="P75" s="13" t="s">
        <v>7</v>
      </c>
    </row>
    <row r="77" spans="1:16" s="29" customFormat="1">
      <c r="A77" s="28" t="s">
        <v>20</v>
      </c>
    </row>
    <row r="79" spans="1:16">
      <c r="H79" s="2" t="s">
        <v>11</v>
      </c>
      <c r="I79" s="2" t="s">
        <v>12</v>
      </c>
      <c r="J79" s="2"/>
    </row>
    <row r="80" spans="1:16">
      <c r="G80" s="2" t="s">
        <v>7</v>
      </c>
      <c r="H80" s="8">
        <v>-1</v>
      </c>
      <c r="I80" s="8">
        <v>2</v>
      </c>
    </row>
    <row r="81" spans="6:16">
      <c r="G81" s="2" t="s">
        <v>6</v>
      </c>
      <c r="H81" s="8">
        <v>2</v>
      </c>
      <c r="I81" s="8">
        <v>4</v>
      </c>
    </row>
    <row r="83" spans="6:16">
      <c r="H83" s="2" t="s">
        <v>15</v>
      </c>
      <c r="I83" s="2" t="s">
        <v>16</v>
      </c>
      <c r="J83" s="2"/>
    </row>
    <row r="84" spans="6:16">
      <c r="G84" s="2" t="s">
        <v>18</v>
      </c>
      <c r="H84" s="9"/>
      <c r="I84" s="9"/>
    </row>
    <row r="85" spans="6:16">
      <c r="G85" s="2" t="s">
        <v>19</v>
      </c>
      <c r="H85" s="9"/>
      <c r="I85" s="9"/>
    </row>
    <row r="88" spans="6:16">
      <c r="F88" s="13" t="s">
        <v>6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 spans="6:16">
      <c r="F89" s="14">
        <v>4</v>
      </c>
      <c r="G89" s="15"/>
      <c r="H89" s="15"/>
      <c r="I89" s="15"/>
      <c r="J89" s="15"/>
      <c r="K89" s="15"/>
      <c r="L89" s="15"/>
      <c r="M89" s="15" t="s">
        <v>12</v>
      </c>
      <c r="N89" s="15"/>
      <c r="O89" s="15"/>
      <c r="P89" s="15"/>
    </row>
    <row r="90" spans="6:16">
      <c r="F90" s="14">
        <v>3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spans="6:16">
      <c r="F91" s="14">
        <v>2</v>
      </c>
      <c r="G91" s="15"/>
      <c r="H91" s="15"/>
      <c r="I91" s="15"/>
      <c r="J91" s="15" t="s">
        <v>11</v>
      </c>
      <c r="K91" s="15"/>
      <c r="L91" s="15"/>
      <c r="M91" s="15"/>
      <c r="N91" s="15"/>
      <c r="O91" s="15"/>
      <c r="P91" s="15"/>
    </row>
    <row r="92" spans="6:16">
      <c r="F92" s="14">
        <v>1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spans="6:16">
      <c r="F93" s="14">
        <v>0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spans="6:16">
      <c r="F94" s="14">
        <v>-1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spans="6:16">
      <c r="F95" s="14">
        <v>-2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spans="6:16">
      <c r="F96" s="14">
        <v>-3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spans="1:16">
      <c r="F97" s="14">
        <v>-4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1:16">
      <c r="G98" s="14">
        <v>-4</v>
      </c>
      <c r="H98" s="14">
        <v>-3</v>
      </c>
      <c r="I98" s="14">
        <v>-2</v>
      </c>
      <c r="J98" s="14">
        <v>-1</v>
      </c>
      <c r="K98" s="14">
        <v>0</v>
      </c>
      <c r="L98" s="14">
        <v>1</v>
      </c>
      <c r="M98" s="14">
        <v>2</v>
      </c>
      <c r="N98" s="14">
        <v>3</v>
      </c>
      <c r="O98" s="14">
        <v>4</v>
      </c>
      <c r="P98" s="13" t="s">
        <v>7</v>
      </c>
    </row>
    <row r="100" spans="1:16" s="16" customFormat="1"/>
    <row r="101" spans="1:16" s="4" customFormat="1">
      <c r="A101" s="28" t="s">
        <v>21</v>
      </c>
    </row>
    <row r="103" spans="1:16">
      <c r="A103" s="6"/>
    </row>
    <row r="105" spans="1:16">
      <c r="G105" t="s">
        <v>22</v>
      </c>
      <c r="J105" t="s">
        <v>23</v>
      </c>
      <c r="M105" t="s">
        <v>24</v>
      </c>
    </row>
    <row r="106" spans="1:16">
      <c r="F106" s="36" t="s">
        <v>25</v>
      </c>
      <c r="G106" s="37"/>
      <c r="H106" s="38"/>
      <c r="I106" s="36" t="s">
        <v>26</v>
      </c>
      <c r="J106" s="37"/>
      <c r="K106" s="38"/>
      <c r="L106" s="36" t="s">
        <v>27</v>
      </c>
      <c r="M106" s="37"/>
      <c r="N106" s="38"/>
    </row>
    <row r="107" spans="1:16">
      <c r="F107" s="36" t="s">
        <v>28</v>
      </c>
      <c r="G107" s="37"/>
      <c r="H107" s="38"/>
      <c r="I107" s="36" t="s">
        <v>29</v>
      </c>
      <c r="J107" s="37"/>
      <c r="K107" s="38"/>
      <c r="L107" s="36" t="s">
        <v>30</v>
      </c>
      <c r="M107" s="37"/>
      <c r="N107" s="38"/>
    </row>
    <row r="109" spans="1:16">
      <c r="B109" t="s">
        <v>31</v>
      </c>
      <c r="C109" s="17" t="s">
        <v>11</v>
      </c>
      <c r="D109" s="17" t="s">
        <v>12</v>
      </c>
      <c r="F109" s="39"/>
      <c r="G109" s="40"/>
      <c r="H109" s="41"/>
      <c r="I109" s="39"/>
      <c r="J109" s="40"/>
      <c r="K109" s="41"/>
      <c r="L109" s="39"/>
      <c r="M109" s="40"/>
      <c r="N109" s="41"/>
    </row>
    <row r="110" spans="1:16">
      <c r="B110" t="s">
        <v>32</v>
      </c>
      <c r="C110" s="17" t="s">
        <v>13</v>
      </c>
      <c r="D110" s="17" t="s">
        <v>33</v>
      </c>
      <c r="F110" s="39"/>
      <c r="G110" s="40"/>
      <c r="H110" s="41"/>
      <c r="I110" s="39"/>
      <c r="J110" s="40"/>
      <c r="K110" s="41"/>
      <c r="L110" s="39"/>
      <c r="M110" s="40"/>
      <c r="N110" s="41"/>
    </row>
    <row r="113" spans="1:14">
      <c r="G113" t="s">
        <v>22</v>
      </c>
      <c r="J113" t="s">
        <v>23</v>
      </c>
      <c r="M113" t="s">
        <v>24</v>
      </c>
    </row>
    <row r="114" spans="1:14">
      <c r="F114" s="36" t="s">
        <v>25</v>
      </c>
      <c r="G114" s="37"/>
      <c r="H114" s="38"/>
      <c r="I114" s="36" t="s">
        <v>26</v>
      </c>
      <c r="J114" s="37"/>
      <c r="K114" s="38"/>
      <c r="L114" s="36" t="s">
        <v>27</v>
      </c>
      <c r="M114" s="37"/>
      <c r="N114" s="38"/>
    </row>
    <row r="115" spans="1:14">
      <c r="F115" s="36" t="s">
        <v>28</v>
      </c>
      <c r="G115" s="37"/>
      <c r="H115" s="38"/>
      <c r="I115" s="36" t="s">
        <v>29</v>
      </c>
      <c r="J115" s="37"/>
      <c r="K115" s="38"/>
      <c r="L115" s="36" t="s">
        <v>30</v>
      </c>
      <c r="M115" s="37"/>
      <c r="N115" s="38"/>
    </row>
    <row r="117" spans="1:14">
      <c r="B117" t="s">
        <v>31</v>
      </c>
      <c r="C117" s="17" t="s">
        <v>11</v>
      </c>
      <c r="D117" s="17" t="s">
        <v>12</v>
      </c>
      <c r="F117" s="39"/>
      <c r="G117" s="40"/>
      <c r="H117" s="41"/>
      <c r="I117" s="39" t="s">
        <v>34</v>
      </c>
      <c r="J117" s="40"/>
      <c r="K117" s="41"/>
      <c r="L117" s="39"/>
      <c r="M117" s="40"/>
      <c r="N117" s="41"/>
    </row>
    <row r="118" spans="1:14">
      <c r="B118" t="s">
        <v>32</v>
      </c>
      <c r="C118" s="17" t="s">
        <v>13</v>
      </c>
      <c r="D118" s="17" t="s">
        <v>33</v>
      </c>
      <c r="F118" s="39" t="s">
        <v>35</v>
      </c>
      <c r="G118" s="40"/>
      <c r="H118" s="41"/>
      <c r="I118" s="39"/>
      <c r="J118" s="40"/>
      <c r="K118" s="41"/>
      <c r="L118" s="39"/>
      <c r="M118" s="40"/>
      <c r="N118" s="41"/>
    </row>
    <row r="119" spans="1:14">
      <c r="A119" s="6"/>
    </row>
    <row r="122" spans="1:14">
      <c r="G122" t="s">
        <v>22</v>
      </c>
      <c r="J122" t="s">
        <v>23</v>
      </c>
      <c r="M122" t="s">
        <v>24</v>
      </c>
    </row>
    <row r="123" spans="1:14">
      <c r="F123" s="36" t="s">
        <v>25</v>
      </c>
      <c r="G123" s="37"/>
      <c r="H123" s="38"/>
      <c r="I123" s="36" t="s">
        <v>26</v>
      </c>
      <c r="J123" s="37"/>
      <c r="K123" s="38"/>
      <c r="L123" s="36" t="s">
        <v>27</v>
      </c>
      <c r="M123" s="37"/>
      <c r="N123" s="38"/>
    </row>
    <row r="124" spans="1:14">
      <c r="F124" s="36" t="s">
        <v>28</v>
      </c>
      <c r="G124" s="37"/>
      <c r="H124" s="38"/>
      <c r="I124" s="36" t="s">
        <v>29</v>
      </c>
      <c r="J124" s="37"/>
      <c r="K124" s="38"/>
      <c r="L124" s="36" t="s">
        <v>30</v>
      </c>
      <c r="M124" s="37"/>
      <c r="N124" s="38"/>
    </row>
    <row r="125" spans="1:14">
      <c r="F125" s="36" t="s">
        <v>36</v>
      </c>
      <c r="G125" s="37"/>
      <c r="H125" s="38"/>
      <c r="I125" s="36" t="s">
        <v>37</v>
      </c>
      <c r="J125" s="37"/>
      <c r="K125" s="38"/>
      <c r="L125" s="36" t="s">
        <v>38</v>
      </c>
      <c r="M125" s="37"/>
      <c r="N125" s="38"/>
    </row>
    <row r="127" spans="1:14">
      <c r="A127" s="2" t="s">
        <v>11</v>
      </c>
      <c r="B127" s="17" t="s">
        <v>39</v>
      </c>
      <c r="C127" s="17" t="s">
        <v>40</v>
      </c>
      <c r="D127" s="17" t="s">
        <v>41</v>
      </c>
      <c r="F127" s="39"/>
      <c r="G127" s="40"/>
      <c r="H127" s="41"/>
      <c r="I127" s="39"/>
      <c r="J127" s="40"/>
      <c r="K127" s="41"/>
      <c r="L127" s="39"/>
      <c r="M127" s="40"/>
      <c r="N127" s="41"/>
    </row>
    <row r="128" spans="1:14">
      <c r="A128" s="2" t="s">
        <v>12</v>
      </c>
      <c r="B128" s="17" t="s">
        <v>42</v>
      </c>
      <c r="C128" s="17" t="s">
        <v>43</v>
      </c>
      <c r="D128" s="17" t="s">
        <v>44</v>
      </c>
      <c r="F128" s="39"/>
      <c r="G128" s="40"/>
      <c r="H128" s="41"/>
      <c r="I128" s="39"/>
      <c r="J128" s="40"/>
      <c r="K128" s="41"/>
      <c r="L128" s="39"/>
      <c r="M128" s="40"/>
      <c r="N128" s="41"/>
    </row>
    <row r="129" spans="1:14">
      <c r="A129" s="2" t="s">
        <v>13</v>
      </c>
      <c r="B129" s="17" t="s">
        <v>45</v>
      </c>
      <c r="C129" s="17" t="s">
        <v>46</v>
      </c>
      <c r="D129" s="17" t="s">
        <v>47</v>
      </c>
      <c r="F129" s="39"/>
      <c r="G129" s="40"/>
      <c r="H129" s="41"/>
      <c r="I129" s="39"/>
      <c r="J129" s="40"/>
      <c r="K129" s="41"/>
      <c r="L129" s="39"/>
      <c r="M129" s="40"/>
      <c r="N129" s="41"/>
    </row>
    <row r="131" spans="1:14">
      <c r="G131" t="s">
        <v>22</v>
      </c>
      <c r="J131" t="s">
        <v>23</v>
      </c>
      <c r="M131" t="s">
        <v>24</v>
      </c>
    </row>
    <row r="132" spans="1:14">
      <c r="F132" s="36" t="s">
        <v>25</v>
      </c>
      <c r="G132" s="37"/>
      <c r="H132" s="38"/>
      <c r="I132" s="36" t="s">
        <v>26</v>
      </c>
      <c r="J132" s="37"/>
      <c r="K132" s="38"/>
      <c r="L132" s="36" t="s">
        <v>27</v>
      </c>
      <c r="M132" s="37"/>
      <c r="N132" s="38"/>
    </row>
    <row r="133" spans="1:14">
      <c r="F133" s="36" t="s">
        <v>28</v>
      </c>
      <c r="G133" s="37"/>
      <c r="H133" s="38"/>
      <c r="I133" s="36" t="s">
        <v>29</v>
      </c>
      <c r="J133" s="37"/>
      <c r="K133" s="38"/>
      <c r="L133" s="36" t="s">
        <v>30</v>
      </c>
      <c r="M133" s="37"/>
      <c r="N133" s="38"/>
    </row>
    <row r="134" spans="1:14">
      <c r="F134" s="36" t="s">
        <v>36</v>
      </c>
      <c r="G134" s="37"/>
      <c r="H134" s="38"/>
      <c r="I134" s="36" t="s">
        <v>37</v>
      </c>
      <c r="J134" s="37"/>
      <c r="K134" s="38"/>
      <c r="L134" s="36" t="s">
        <v>38</v>
      </c>
      <c r="M134" s="37"/>
      <c r="N134" s="38"/>
    </row>
    <row r="136" spans="1:14">
      <c r="A136" s="2" t="s">
        <v>11</v>
      </c>
      <c r="B136" s="17" t="s">
        <v>39</v>
      </c>
      <c r="C136" s="17" t="s">
        <v>40</v>
      </c>
      <c r="D136" s="17" t="s">
        <v>41</v>
      </c>
      <c r="F136" s="39"/>
      <c r="G136" s="40"/>
      <c r="H136" s="41"/>
      <c r="I136" s="39"/>
      <c r="J136" s="40"/>
      <c r="K136" s="41"/>
      <c r="L136" s="39"/>
      <c r="M136" s="40"/>
      <c r="N136" s="41"/>
    </row>
    <row r="137" spans="1:14">
      <c r="A137" s="2" t="s">
        <v>12</v>
      </c>
      <c r="B137" s="17" t="s">
        <v>42</v>
      </c>
      <c r="C137" s="17" t="s">
        <v>43</v>
      </c>
      <c r="D137" s="17" t="s">
        <v>44</v>
      </c>
      <c r="F137" s="39"/>
      <c r="G137" s="40"/>
      <c r="H137" s="41"/>
      <c r="I137" s="39"/>
      <c r="J137" s="40"/>
      <c r="K137" s="41"/>
      <c r="L137" s="39"/>
      <c r="M137" s="40"/>
      <c r="N137" s="41"/>
    </row>
    <row r="138" spans="1:14">
      <c r="A138" s="2" t="s">
        <v>13</v>
      </c>
      <c r="B138" s="17" t="s">
        <v>45</v>
      </c>
      <c r="C138" s="17" t="s">
        <v>46</v>
      </c>
      <c r="D138" s="17" t="s">
        <v>47</v>
      </c>
      <c r="F138" s="39"/>
      <c r="G138" s="40"/>
      <c r="H138" s="41"/>
      <c r="I138" s="39"/>
      <c r="J138" s="40"/>
      <c r="K138" s="41"/>
      <c r="L138" s="39"/>
      <c r="M138" s="40"/>
      <c r="N138" s="41"/>
    </row>
    <row r="141" spans="1:14" s="4" customFormat="1">
      <c r="A141" s="28" t="s">
        <v>48</v>
      </c>
    </row>
    <row r="143" spans="1:14">
      <c r="A143" s="6"/>
    </row>
    <row r="144" spans="1:14">
      <c r="F144" s="36">
        <v>3</v>
      </c>
      <c r="G144" s="37"/>
      <c r="H144" s="38"/>
      <c r="I144" s="36">
        <v>1</v>
      </c>
      <c r="J144" s="37"/>
      <c r="K144" s="38"/>
      <c r="L144" s="36">
        <v>2</v>
      </c>
      <c r="M144" s="37"/>
      <c r="N144" s="38"/>
    </row>
    <row r="145" spans="1:14">
      <c r="F145" s="36">
        <v>2</v>
      </c>
      <c r="G145" s="37"/>
      <c r="H145" s="38"/>
      <c r="I145" s="36">
        <v>5</v>
      </c>
      <c r="J145" s="37"/>
      <c r="K145" s="38"/>
      <c r="L145" s="36">
        <v>-1</v>
      </c>
      <c r="M145" s="37"/>
      <c r="N145" s="38"/>
    </row>
    <row r="147" spans="1:14">
      <c r="C147" s="17">
        <v>1</v>
      </c>
      <c r="D147" s="17">
        <v>2</v>
      </c>
      <c r="F147" s="39"/>
      <c r="G147" s="40"/>
      <c r="H147" s="41"/>
      <c r="I147" s="39"/>
      <c r="J147" s="40"/>
      <c r="K147" s="41"/>
      <c r="L147" s="39"/>
      <c r="M147" s="40"/>
      <c r="N147" s="41"/>
    </row>
    <row r="148" spans="1:14">
      <c r="C148" s="17">
        <v>-1</v>
      </c>
      <c r="D148" s="17">
        <v>1</v>
      </c>
      <c r="F148" s="42"/>
      <c r="G148" s="40"/>
      <c r="H148" s="41"/>
      <c r="I148" s="42"/>
      <c r="J148" s="40"/>
      <c r="K148" s="41"/>
      <c r="L148" s="42"/>
      <c r="M148" s="40"/>
      <c r="N148" s="41"/>
    </row>
    <row r="150" spans="1:14">
      <c r="C150" t="s">
        <v>49</v>
      </c>
      <c r="F150">
        <v>3</v>
      </c>
      <c r="G150">
        <v>1</v>
      </c>
      <c r="H150">
        <v>2</v>
      </c>
    </row>
    <row r="151" spans="1:14">
      <c r="F151">
        <v>2</v>
      </c>
      <c r="G151">
        <v>5</v>
      </c>
      <c r="H151">
        <v>-1</v>
      </c>
    </row>
    <row r="153" spans="1:14">
      <c r="C153">
        <v>1</v>
      </c>
      <c r="D153">
        <v>2</v>
      </c>
    </row>
    <row r="154" spans="1:14">
      <c r="C154">
        <v>-1</v>
      </c>
      <c r="D154">
        <v>1</v>
      </c>
    </row>
    <row r="156" spans="1:14" s="4" customFormat="1">
      <c r="A156" s="28" t="s">
        <v>50</v>
      </c>
    </row>
    <row r="159" spans="1:14">
      <c r="G159" s="18" t="s">
        <v>7</v>
      </c>
    </row>
    <row r="160" spans="1:14">
      <c r="G160" s="18" t="s">
        <v>6</v>
      </c>
    </row>
    <row r="161" spans="1:7">
      <c r="G161" s="19"/>
    </row>
    <row r="162" spans="1:7">
      <c r="G162" s="2"/>
    </row>
    <row r="163" spans="1:7">
      <c r="B163" t="s">
        <v>51</v>
      </c>
      <c r="G163" s="2"/>
    </row>
    <row r="164" spans="1:7">
      <c r="C164" s="17"/>
      <c r="D164" s="17"/>
      <c r="E164" s="17"/>
      <c r="G164" s="20" t="s">
        <v>18</v>
      </c>
    </row>
    <row r="165" spans="1:7">
      <c r="C165" s="17"/>
      <c r="D165" s="17"/>
      <c r="E165" s="17"/>
      <c r="G165" s="20" t="s">
        <v>19</v>
      </c>
    </row>
    <row r="166" spans="1:7">
      <c r="C166" s="17"/>
      <c r="D166" s="17"/>
      <c r="E166" s="17"/>
      <c r="G166" s="20"/>
    </row>
    <row r="169" spans="1:7" s="4" customFormat="1">
      <c r="A169" s="28" t="s">
        <v>52</v>
      </c>
    </row>
    <row r="172" spans="1:7">
      <c r="G172" s="18" t="s">
        <v>7</v>
      </c>
    </row>
    <row r="173" spans="1:7">
      <c r="G173" s="18" t="s">
        <v>6</v>
      </c>
    </row>
    <row r="174" spans="1:7">
      <c r="G174" s="19"/>
    </row>
    <row r="175" spans="1:7">
      <c r="G175" s="2"/>
    </row>
    <row r="176" spans="1:7">
      <c r="B176" t="s">
        <v>53</v>
      </c>
      <c r="G176" s="2"/>
    </row>
    <row r="177" spans="1:9">
      <c r="C177" s="17"/>
      <c r="D177" s="17"/>
      <c r="E177" s="17"/>
      <c r="G177" s="20" t="s">
        <v>18</v>
      </c>
    </row>
    <row r="178" spans="1:9">
      <c r="C178" s="17"/>
      <c r="D178" s="17"/>
      <c r="E178" s="17"/>
      <c r="G178" s="20" t="s">
        <v>19</v>
      </c>
    </row>
    <row r="179" spans="1:9">
      <c r="C179" s="17"/>
      <c r="D179" s="17"/>
      <c r="E179" s="17"/>
      <c r="G179" s="20"/>
    </row>
    <row r="181" spans="1:9" s="4" customFormat="1">
      <c r="A181" s="28" t="s">
        <v>54</v>
      </c>
    </row>
    <row r="184" spans="1:9">
      <c r="G184" s="18" t="s">
        <v>7</v>
      </c>
    </row>
    <row r="185" spans="1:9">
      <c r="B185" t="s">
        <v>55</v>
      </c>
      <c r="G185" s="18" t="s">
        <v>6</v>
      </c>
    </row>
    <row r="186" spans="1:9">
      <c r="B186" t="s">
        <v>56</v>
      </c>
      <c r="G186" s="19"/>
    </row>
    <row r="187" spans="1:9">
      <c r="B187" t="s">
        <v>51</v>
      </c>
      <c r="G187" s="2"/>
    </row>
    <row r="188" spans="1:9">
      <c r="G188" s="2"/>
    </row>
    <row r="189" spans="1:9">
      <c r="C189" s="17"/>
      <c r="D189" s="17"/>
      <c r="E189" s="17"/>
      <c r="G189" s="20" t="s">
        <v>18</v>
      </c>
    </row>
    <row r="190" spans="1:9">
      <c r="C190" s="17"/>
      <c r="D190" s="17"/>
      <c r="E190" s="17"/>
      <c r="G190" s="20" t="s">
        <v>19</v>
      </c>
      <c r="I190" s="12"/>
    </row>
    <row r="191" spans="1:9">
      <c r="C191" s="17"/>
      <c r="D191" s="17"/>
      <c r="E191" s="17"/>
      <c r="G191" s="20"/>
      <c r="I191" s="12"/>
    </row>
    <row r="193" spans="1:7" s="4" customFormat="1">
      <c r="A193" s="28" t="s">
        <v>57</v>
      </c>
    </row>
    <row r="195" spans="1:7">
      <c r="F195" s="2" t="s">
        <v>7</v>
      </c>
      <c r="G195" s="18">
        <v>3</v>
      </c>
    </row>
    <row r="196" spans="1:7">
      <c r="F196" s="2" t="s">
        <v>6</v>
      </c>
      <c r="G196" s="18">
        <v>2</v>
      </c>
    </row>
    <row r="197" spans="1:7">
      <c r="F197" s="2"/>
      <c r="G197" s="19"/>
    </row>
    <row r="198" spans="1:7">
      <c r="F198" s="2"/>
      <c r="G198" s="2"/>
    </row>
    <row r="199" spans="1:7">
      <c r="B199" t="s">
        <v>58</v>
      </c>
      <c r="F199" s="2"/>
      <c r="G199" s="2"/>
    </row>
    <row r="200" spans="1:7">
      <c r="C200" s="17"/>
      <c r="D200" s="17"/>
      <c r="E200" s="17"/>
      <c r="F200" s="2"/>
      <c r="G200" s="21"/>
    </row>
    <row r="201" spans="1:7">
      <c r="C201" s="17"/>
      <c r="D201" s="17"/>
      <c r="E201" s="17"/>
      <c r="F201" s="2"/>
      <c r="G201" s="21"/>
    </row>
    <row r="202" spans="1:7">
      <c r="C202" s="17"/>
      <c r="D202" s="17"/>
      <c r="E202" s="17"/>
      <c r="F202" s="2"/>
      <c r="G202" s="21"/>
    </row>
    <row r="203" spans="1:7">
      <c r="F203" s="2"/>
    </row>
    <row r="204" spans="1:7">
      <c r="B204" t="s">
        <v>59</v>
      </c>
      <c r="F204" s="2"/>
    </row>
    <row r="205" spans="1:7">
      <c r="C205" s="17"/>
      <c r="D205" s="17"/>
      <c r="E205" s="17"/>
      <c r="F205" s="2"/>
      <c r="G205" s="21"/>
    </row>
    <row r="206" spans="1:7">
      <c r="C206" s="17"/>
      <c r="D206" s="17"/>
      <c r="E206" s="17"/>
      <c r="F206" s="2"/>
      <c r="G206" s="21"/>
    </row>
    <row r="207" spans="1:7">
      <c r="C207" s="17"/>
      <c r="D207" s="17"/>
      <c r="E207" s="17"/>
      <c r="F207" s="2"/>
      <c r="G207" s="21"/>
    </row>
    <row r="208" spans="1:7">
      <c r="F208" s="2"/>
    </row>
    <row r="209" spans="1:7">
      <c r="B209" t="s">
        <v>60</v>
      </c>
      <c r="F209" s="2"/>
    </row>
    <row r="210" spans="1:7">
      <c r="C210" s="17"/>
      <c r="D210" s="17"/>
      <c r="E210" s="17"/>
      <c r="F210" s="2" t="s">
        <v>18</v>
      </c>
      <c r="G210" s="25"/>
    </row>
    <row r="211" spans="1:7">
      <c r="C211" s="17"/>
      <c r="D211" s="17"/>
      <c r="E211" s="17"/>
      <c r="F211" s="2" t="s">
        <v>19</v>
      </c>
      <c r="G211" s="25"/>
    </row>
    <row r="212" spans="1:7">
      <c r="C212" s="17"/>
      <c r="D212" s="17"/>
      <c r="E212" s="17"/>
      <c r="F212" s="2"/>
      <c r="G212" s="19"/>
    </row>
    <row r="214" spans="1:7" s="4" customFormat="1">
      <c r="A214" s="28" t="s">
        <v>61</v>
      </c>
    </row>
    <row r="217" spans="1:7">
      <c r="B217" t="s">
        <v>62</v>
      </c>
      <c r="C217" t="s">
        <v>63</v>
      </c>
      <c r="G217" s="18" t="s">
        <v>7</v>
      </c>
    </row>
    <row r="218" spans="1:7">
      <c r="G218" s="18" t="s">
        <v>6</v>
      </c>
    </row>
    <row r="219" spans="1:7">
      <c r="G219" s="19">
        <v>1</v>
      </c>
    </row>
    <row r="220" spans="1:7">
      <c r="B220" t="s">
        <v>64</v>
      </c>
      <c r="G220" s="2"/>
    </row>
    <row r="221" spans="1:7">
      <c r="G221" s="2"/>
    </row>
    <row r="222" spans="1:7">
      <c r="C222" s="17"/>
      <c r="D222" s="22"/>
      <c r="E222" s="17"/>
      <c r="G222" s="20" t="s">
        <v>18</v>
      </c>
    </row>
    <row r="223" spans="1:7">
      <c r="C223" s="22"/>
      <c r="D223" s="17"/>
      <c r="E223" s="17"/>
      <c r="G223" s="20" t="s">
        <v>19</v>
      </c>
    </row>
    <row r="224" spans="1:7">
      <c r="C224" s="17"/>
      <c r="D224" s="17"/>
      <c r="E224" s="17"/>
      <c r="G224" s="20">
        <v>1</v>
      </c>
    </row>
    <row r="228" spans="2:9">
      <c r="B228" s="19" t="s">
        <v>65</v>
      </c>
      <c r="C228" s="19">
        <v>0</v>
      </c>
      <c r="D228" s="19">
        <v>30</v>
      </c>
      <c r="E228" s="19">
        <v>45</v>
      </c>
      <c r="F228" s="19">
        <v>60</v>
      </c>
      <c r="G228" s="19">
        <v>90</v>
      </c>
      <c r="I228" s="18">
        <v>5</v>
      </c>
    </row>
    <row r="229" spans="2:9">
      <c r="B229" s="15" t="s">
        <v>66</v>
      </c>
      <c r="C229" s="15">
        <f>COS(C228*PI()/180)</f>
        <v>1</v>
      </c>
      <c r="D229" s="15" t="s">
        <v>67</v>
      </c>
      <c r="E229" s="32" t="s">
        <v>68</v>
      </c>
      <c r="F229" s="32" t="s">
        <v>69</v>
      </c>
      <c r="G229" s="15">
        <f t="shared" ref="G229" si="1">COS(G228*PI()/180)</f>
        <v>6.1257422745431001E-17</v>
      </c>
      <c r="I229" s="18">
        <v>2</v>
      </c>
    </row>
    <row r="230" spans="2:9">
      <c r="B230" s="15" t="s">
        <v>70</v>
      </c>
      <c r="C230" s="15">
        <f>SIN(C228*PI()/180)</f>
        <v>0</v>
      </c>
      <c r="D230" s="32" t="s">
        <v>69</v>
      </c>
      <c r="E230" s="15" t="s">
        <v>68</v>
      </c>
      <c r="F230" s="15" t="s">
        <v>67</v>
      </c>
      <c r="G230" s="15">
        <f t="shared" ref="G230" si="2">SIN(G228*PI()/180)</f>
        <v>1</v>
      </c>
      <c r="I230" s="19">
        <v>1</v>
      </c>
    </row>
    <row r="231" spans="2:9">
      <c r="I231" s="2"/>
    </row>
    <row r="232" spans="2:9" ht="18.95">
      <c r="D232" t="s">
        <v>71</v>
      </c>
      <c r="I232" s="2"/>
    </row>
    <row r="233" spans="2:9">
      <c r="E233" s="17"/>
      <c r="F233" s="22"/>
      <c r="G233" s="17"/>
      <c r="I233" s="20"/>
    </row>
    <row r="234" spans="2:9">
      <c r="E234" s="22"/>
      <c r="F234" s="17"/>
      <c r="G234" s="17"/>
      <c r="I234" s="20"/>
    </row>
    <row r="235" spans="2:9">
      <c r="E235" s="17"/>
      <c r="F235" s="17"/>
      <c r="G235" s="17"/>
      <c r="I235" s="19"/>
    </row>
    <row r="237" spans="2:9" ht="18.95">
      <c r="D237" t="s">
        <v>72</v>
      </c>
    </row>
    <row r="238" spans="2:9">
      <c r="E238" s="17"/>
      <c r="F238" s="22"/>
      <c r="G238" s="17"/>
      <c r="I238" s="20"/>
    </row>
    <row r="239" spans="2:9">
      <c r="E239" s="22"/>
      <c r="F239" s="17"/>
      <c r="G239" s="17"/>
      <c r="I239" s="20"/>
    </row>
    <row r="240" spans="2:9">
      <c r="E240" s="17"/>
      <c r="F240" s="17"/>
      <c r="G240" s="17"/>
      <c r="I240" s="19"/>
    </row>
    <row r="242" spans="1:22" s="29" customFormat="1">
      <c r="A242" s="34" t="s">
        <v>73</v>
      </c>
    </row>
    <row r="244" spans="1:22">
      <c r="F244" s="2" t="s">
        <v>7</v>
      </c>
      <c r="G244" s="18">
        <v>3</v>
      </c>
      <c r="U244" s="2" t="s">
        <v>7</v>
      </c>
      <c r="V244" s="18">
        <v>3</v>
      </c>
    </row>
    <row r="245" spans="1:22">
      <c r="F245" s="2" t="s">
        <v>6</v>
      </c>
      <c r="G245" s="18">
        <v>2</v>
      </c>
      <c r="U245" s="2" t="s">
        <v>6</v>
      </c>
      <c r="V245" s="18">
        <v>2</v>
      </c>
    </row>
    <row r="246" spans="1:22">
      <c r="F246" s="2"/>
      <c r="G246" s="19">
        <v>1</v>
      </c>
      <c r="U246" s="2"/>
      <c r="V246" s="19">
        <v>1</v>
      </c>
    </row>
    <row r="247" spans="1:22">
      <c r="F247" s="2"/>
      <c r="G247" s="2"/>
      <c r="U247" s="2"/>
      <c r="V247" s="2"/>
    </row>
    <row r="248" spans="1:22">
      <c r="B248" t="s">
        <v>58</v>
      </c>
      <c r="F248" s="2"/>
      <c r="G248" s="2"/>
      <c r="Q248" t="s">
        <v>58</v>
      </c>
      <c r="U248" s="2"/>
      <c r="V248" s="2"/>
    </row>
    <row r="249" spans="1:22">
      <c r="C249" s="17">
        <v>2</v>
      </c>
      <c r="D249" s="17">
        <v>0</v>
      </c>
      <c r="E249" s="17">
        <v>0</v>
      </c>
      <c r="F249" s="2"/>
      <c r="G249" s="21" cm="1">
        <f t="array" ref="G249:G251">MMULT(C249:E251,G244:G246)</f>
        <v>6</v>
      </c>
      <c r="R249" s="17">
        <v>2</v>
      </c>
      <c r="S249" s="17">
        <v>0</v>
      </c>
      <c r="T249" s="17">
        <v>0</v>
      </c>
      <c r="U249" s="2"/>
    </row>
    <row r="250" spans="1:22">
      <c r="C250" s="17">
        <v>0</v>
      </c>
      <c r="D250" s="17">
        <v>3</v>
      </c>
      <c r="E250" s="17">
        <v>0</v>
      </c>
      <c r="F250" s="2"/>
      <c r="G250" s="21">
        <v>6</v>
      </c>
      <c r="R250" s="17">
        <v>0</v>
      </c>
      <c r="S250" s="17">
        <v>3</v>
      </c>
      <c r="T250" s="17">
        <v>0</v>
      </c>
      <c r="U250" s="2"/>
    </row>
    <row r="251" spans="1:22">
      <c r="C251" s="17">
        <v>0</v>
      </c>
      <c r="D251" s="17">
        <v>0</v>
      </c>
      <c r="E251" s="17">
        <v>1</v>
      </c>
      <c r="F251" s="2"/>
      <c r="G251" s="21">
        <v>1</v>
      </c>
      <c r="R251" s="17">
        <v>0</v>
      </c>
      <c r="S251" s="17">
        <v>0</v>
      </c>
      <c r="T251" s="17">
        <v>1</v>
      </c>
      <c r="U251" s="2"/>
    </row>
    <row r="252" spans="1:22">
      <c r="F252" s="2"/>
      <c r="Q252" s="2"/>
    </row>
    <row r="253" spans="1:22">
      <c r="B253" t="s">
        <v>59</v>
      </c>
      <c r="F253" s="2"/>
      <c r="M253" t="s">
        <v>59</v>
      </c>
      <c r="Q253" s="2"/>
    </row>
    <row r="254" spans="1:22">
      <c r="C254" s="17">
        <v>1</v>
      </c>
      <c r="D254" s="17">
        <v>0</v>
      </c>
      <c r="E254" s="17">
        <v>2</v>
      </c>
      <c r="F254" s="2"/>
      <c r="G254" s="21" cm="1">
        <f t="array" ref="G254:G256">MMULT(C254:E256,G249:G251)</f>
        <v>8</v>
      </c>
      <c r="N254" s="17">
        <v>1</v>
      </c>
      <c r="O254" s="17">
        <v>0</v>
      </c>
      <c r="P254" s="17">
        <v>2</v>
      </c>
      <c r="Q254" s="2"/>
      <c r="R254" s="35">
        <v>2</v>
      </c>
      <c r="S254" s="35">
        <v>0</v>
      </c>
      <c r="T254" s="35">
        <v>2</v>
      </c>
    </row>
    <row r="255" spans="1:22">
      <c r="C255" s="17">
        <v>0</v>
      </c>
      <c r="D255" s="17">
        <v>1</v>
      </c>
      <c r="E255" s="17">
        <v>1</v>
      </c>
      <c r="F255" s="2"/>
      <c r="G255" s="21">
        <v>7</v>
      </c>
      <c r="N255" s="17">
        <v>0</v>
      </c>
      <c r="O255" s="17">
        <v>1</v>
      </c>
      <c r="P255" s="17">
        <v>1</v>
      </c>
      <c r="Q255" s="2"/>
      <c r="R255" s="33">
        <v>0</v>
      </c>
      <c r="S255" s="33">
        <v>3</v>
      </c>
      <c r="T255" s="33">
        <v>1</v>
      </c>
    </row>
    <row r="256" spans="1:22">
      <c r="C256" s="17">
        <v>0</v>
      </c>
      <c r="D256" s="17">
        <v>0</v>
      </c>
      <c r="E256" s="17">
        <v>1</v>
      </c>
      <c r="F256" s="2"/>
      <c r="G256" s="21">
        <v>1</v>
      </c>
      <c r="N256" s="17">
        <v>0</v>
      </c>
      <c r="O256" s="17">
        <v>0</v>
      </c>
      <c r="P256" s="17">
        <v>1</v>
      </c>
      <c r="Q256" s="2"/>
      <c r="R256" s="33">
        <v>0</v>
      </c>
      <c r="S256" s="33">
        <v>0</v>
      </c>
      <c r="T256" s="33">
        <v>1</v>
      </c>
    </row>
    <row r="257" spans="2:22">
      <c r="F257" s="2"/>
      <c r="Q257" s="2"/>
    </row>
    <row r="258" spans="2:22">
      <c r="B258" t="s">
        <v>60</v>
      </c>
      <c r="F258" s="2"/>
      <c r="M258" t="s">
        <v>60</v>
      </c>
      <c r="Q258" s="2"/>
    </row>
    <row r="259" spans="2:22">
      <c r="C259" s="17">
        <v>-2</v>
      </c>
      <c r="D259" s="17">
        <v>0</v>
      </c>
      <c r="E259" s="17">
        <v>2</v>
      </c>
      <c r="F259" s="2" t="s">
        <v>18</v>
      </c>
      <c r="G259" s="25" cm="1">
        <f t="array" ref="G259:G261">MMULT(C259:E261,G254:G256)</f>
        <v>-14</v>
      </c>
      <c r="N259" s="17">
        <v>-2</v>
      </c>
      <c r="O259" s="17">
        <v>0</v>
      </c>
      <c r="P259" s="17">
        <v>2</v>
      </c>
      <c r="Q259" s="2" t="s">
        <v>18</v>
      </c>
      <c r="R259" s="35" cm="1">
        <f t="array" ref="R259:T261">MMULT(N259:P261,R254:T256)</f>
        <v>-4</v>
      </c>
      <c r="S259" s="35">
        <v>0</v>
      </c>
      <c r="T259" s="35">
        <v>-2</v>
      </c>
      <c r="V259" s="25"/>
    </row>
    <row r="260" spans="2:22">
      <c r="C260" s="17">
        <v>0</v>
      </c>
      <c r="D260" s="17">
        <v>-1</v>
      </c>
      <c r="E260" s="17">
        <v>1</v>
      </c>
      <c r="F260" s="2" t="s">
        <v>19</v>
      </c>
      <c r="G260" s="25">
        <v>-6</v>
      </c>
      <c r="N260" s="17">
        <v>0</v>
      </c>
      <c r="O260" s="17">
        <v>-1</v>
      </c>
      <c r="P260" s="17">
        <v>1</v>
      </c>
      <c r="Q260" s="2" t="s">
        <v>19</v>
      </c>
      <c r="R260" s="33">
        <v>0</v>
      </c>
      <c r="S260" s="33">
        <v>-3</v>
      </c>
      <c r="T260" s="33">
        <v>0</v>
      </c>
      <c r="V260" s="25"/>
    </row>
    <row r="261" spans="2:22">
      <c r="C261" s="17">
        <v>0</v>
      </c>
      <c r="D261" s="17">
        <v>0</v>
      </c>
      <c r="E261" s="17">
        <v>1</v>
      </c>
      <c r="F261" s="2"/>
      <c r="G261" s="19">
        <v>1</v>
      </c>
      <c r="N261" s="17">
        <v>0</v>
      </c>
      <c r="O261" s="17">
        <v>0</v>
      </c>
      <c r="P261" s="17">
        <v>1</v>
      </c>
      <c r="Q261" s="2"/>
      <c r="R261" s="33">
        <v>0</v>
      </c>
      <c r="S261" s="33">
        <v>0</v>
      </c>
      <c r="T261" s="33">
        <v>1</v>
      </c>
      <c r="V261" s="19"/>
    </row>
  </sheetData>
  <mergeCells count="72">
    <mergeCell ref="I136:K136"/>
    <mergeCell ref="L136:N136"/>
    <mergeCell ref="F132:H132"/>
    <mergeCell ref="I132:K132"/>
    <mergeCell ref="L132:N132"/>
    <mergeCell ref="F133:H133"/>
    <mergeCell ref="I133:K133"/>
    <mergeCell ref="L133:N133"/>
    <mergeCell ref="F136:H136"/>
    <mergeCell ref="F134:H134"/>
    <mergeCell ref="I134:K134"/>
    <mergeCell ref="L134:N134"/>
    <mergeCell ref="F137:H137"/>
    <mergeCell ref="I137:K137"/>
    <mergeCell ref="L137:N137"/>
    <mergeCell ref="F138:H138"/>
    <mergeCell ref="I138:K138"/>
    <mergeCell ref="L138:N138"/>
    <mergeCell ref="L109:N109"/>
    <mergeCell ref="F110:H110"/>
    <mergeCell ref="I110:K110"/>
    <mergeCell ref="L110:N110"/>
    <mergeCell ref="I148:K148"/>
    <mergeCell ref="L148:N148"/>
    <mergeCell ref="F109:H109"/>
    <mergeCell ref="I109:K109"/>
    <mergeCell ref="F129:H129"/>
    <mergeCell ref="I129:K129"/>
    <mergeCell ref="L129:N129"/>
    <mergeCell ref="F144:H144"/>
    <mergeCell ref="I144:K144"/>
    <mergeCell ref="L144:N144"/>
    <mergeCell ref="F145:H145"/>
    <mergeCell ref="I145:K145"/>
    <mergeCell ref="F106:H106"/>
    <mergeCell ref="I106:K106"/>
    <mergeCell ref="L106:N106"/>
    <mergeCell ref="F107:H107"/>
    <mergeCell ref="I107:K107"/>
    <mergeCell ref="L107:N107"/>
    <mergeCell ref="F148:H148"/>
    <mergeCell ref="I124:K124"/>
    <mergeCell ref="L124:N124"/>
    <mergeCell ref="F125:H125"/>
    <mergeCell ref="I125:K125"/>
    <mergeCell ref="L125:N125"/>
    <mergeCell ref="L145:N145"/>
    <mergeCell ref="F147:H147"/>
    <mergeCell ref="F127:H127"/>
    <mergeCell ref="I127:K127"/>
    <mergeCell ref="L127:N127"/>
    <mergeCell ref="F128:H128"/>
    <mergeCell ref="I128:K128"/>
    <mergeCell ref="L128:N128"/>
    <mergeCell ref="I147:K147"/>
    <mergeCell ref="L147:N147"/>
    <mergeCell ref="F123:H123"/>
    <mergeCell ref="I123:K123"/>
    <mergeCell ref="L123:N123"/>
    <mergeCell ref="F124:H124"/>
    <mergeCell ref="F114:H114"/>
    <mergeCell ref="F115:H115"/>
    <mergeCell ref="I114:K114"/>
    <mergeCell ref="I115:K115"/>
    <mergeCell ref="L114:N114"/>
    <mergeCell ref="L115:N115"/>
    <mergeCell ref="L117:N117"/>
    <mergeCell ref="F117:H117"/>
    <mergeCell ref="F118:H118"/>
    <mergeCell ref="I118:K118"/>
    <mergeCell ref="I117:K117"/>
    <mergeCell ref="L118:N1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F582-55A2-4849-A1D2-0864F319C3AB}">
  <dimension ref="A1:AE298"/>
  <sheetViews>
    <sheetView zoomScaleNormal="100" workbookViewId="0">
      <selection activeCell="C56" sqref="C56"/>
    </sheetView>
  </sheetViews>
  <sheetFormatPr defaultColWidth="4.875" defaultRowHeight="15.95"/>
  <cols>
    <col min="21" max="21" width="4.5" customWidth="1"/>
  </cols>
  <sheetData>
    <row r="1" spans="1:16" s="29" customFormat="1">
      <c r="A1" s="28" t="s">
        <v>21</v>
      </c>
    </row>
    <row r="2" spans="1:16">
      <c r="A2" s="6"/>
    </row>
    <row r="3" spans="1:16">
      <c r="A3" s="7" t="s">
        <v>74</v>
      </c>
      <c r="I3" s="8">
        <v>5</v>
      </c>
      <c r="J3" s="8">
        <v>15</v>
      </c>
      <c r="K3" s="8">
        <v>9</v>
      </c>
      <c r="L3" s="8">
        <v>13</v>
      </c>
      <c r="M3" s="8">
        <v>1</v>
      </c>
      <c r="N3" s="8">
        <v>5</v>
      </c>
      <c r="O3" s="8">
        <v>5</v>
      </c>
      <c r="P3" s="8">
        <v>0</v>
      </c>
    </row>
    <row r="4" spans="1:16">
      <c r="A4" s="6"/>
      <c r="I4" s="8">
        <v>8</v>
      </c>
      <c r="J4" s="8">
        <v>4</v>
      </c>
      <c r="K4" s="8">
        <v>1</v>
      </c>
      <c r="L4" s="8">
        <v>1</v>
      </c>
      <c r="M4" s="8">
        <v>0</v>
      </c>
      <c r="N4" s="8">
        <v>7</v>
      </c>
      <c r="O4" s="8">
        <v>2</v>
      </c>
      <c r="P4" s="8">
        <v>7</v>
      </c>
    </row>
    <row r="5" spans="1:16">
      <c r="A5" s="6"/>
      <c r="I5" s="8">
        <v>13</v>
      </c>
      <c r="J5" s="8">
        <v>15</v>
      </c>
      <c r="K5" s="8">
        <v>11</v>
      </c>
      <c r="L5" s="8">
        <v>7</v>
      </c>
      <c r="M5" s="8">
        <v>15</v>
      </c>
      <c r="N5" s="8">
        <v>15</v>
      </c>
      <c r="O5" s="8">
        <v>13</v>
      </c>
      <c r="P5" s="8">
        <v>10</v>
      </c>
    </row>
    <row r="6" spans="1:16">
      <c r="A6" s="6"/>
      <c r="I6" s="8">
        <v>14</v>
      </c>
      <c r="J6" s="8">
        <v>14</v>
      </c>
      <c r="K6" s="8">
        <v>15</v>
      </c>
      <c r="L6" s="8">
        <v>11</v>
      </c>
      <c r="M6" s="8">
        <v>2</v>
      </c>
      <c r="N6" s="8">
        <v>16</v>
      </c>
      <c r="O6" s="8">
        <v>11</v>
      </c>
      <c r="P6" s="8">
        <v>9</v>
      </c>
    </row>
    <row r="7" spans="1:16">
      <c r="A7" s="6"/>
    </row>
    <row r="8" spans="1:16">
      <c r="A8" s="6"/>
      <c r="D8" s="5">
        <v>12</v>
      </c>
      <c r="E8" s="5">
        <v>16</v>
      </c>
      <c r="F8" s="5">
        <v>0</v>
      </c>
      <c r="G8" s="5">
        <v>3</v>
      </c>
      <c r="I8" s="9"/>
      <c r="J8" s="9"/>
      <c r="K8" s="9"/>
      <c r="L8" s="9"/>
      <c r="M8" s="9"/>
      <c r="N8" s="9"/>
      <c r="O8" s="9"/>
      <c r="P8" s="9"/>
    </row>
    <row r="9" spans="1:16">
      <c r="A9" s="6"/>
      <c r="D9" s="5">
        <v>0</v>
      </c>
      <c r="E9" s="5">
        <v>9</v>
      </c>
      <c r="F9" s="5">
        <v>15</v>
      </c>
      <c r="G9" s="5">
        <v>9</v>
      </c>
      <c r="I9" s="9"/>
      <c r="J9" s="9"/>
      <c r="K9" s="9"/>
      <c r="L9" s="9"/>
      <c r="M9" s="9"/>
      <c r="N9" s="9"/>
      <c r="O9" s="9"/>
      <c r="P9" s="9"/>
    </row>
    <row r="10" spans="1:16">
      <c r="A10" s="6"/>
      <c r="D10" s="5">
        <v>1</v>
      </c>
      <c r="E10" s="5">
        <v>11</v>
      </c>
      <c r="F10" s="5">
        <v>1</v>
      </c>
      <c r="G10" s="5">
        <v>6</v>
      </c>
      <c r="I10" s="9"/>
      <c r="J10" s="9"/>
      <c r="K10" s="9"/>
      <c r="L10" s="9"/>
      <c r="M10" s="9"/>
      <c r="N10" s="9"/>
      <c r="O10" s="9"/>
      <c r="P10" s="9"/>
    </row>
    <row r="11" spans="1:16">
      <c r="A11" s="6"/>
      <c r="D11" s="5">
        <v>8</v>
      </c>
      <c r="E11" s="5">
        <v>12</v>
      </c>
      <c r="F11" s="5">
        <v>13</v>
      </c>
      <c r="G11" s="5">
        <v>5</v>
      </c>
      <c r="I11" s="9"/>
      <c r="J11" s="9"/>
      <c r="K11" s="9"/>
      <c r="L11" s="9"/>
      <c r="M11" s="9"/>
      <c r="N11" s="9"/>
      <c r="O11" s="9"/>
      <c r="P11" s="9"/>
    </row>
    <row r="12" spans="1:16">
      <c r="A12" s="6"/>
      <c r="D12" s="5">
        <v>14</v>
      </c>
      <c r="E12" s="5">
        <v>2</v>
      </c>
      <c r="F12" s="5">
        <v>4</v>
      </c>
      <c r="G12" s="5">
        <v>12</v>
      </c>
      <c r="I12" s="9"/>
      <c r="J12" s="9"/>
      <c r="K12" s="9"/>
      <c r="L12" s="9"/>
      <c r="M12" s="9"/>
      <c r="N12" s="9"/>
      <c r="O12" s="9"/>
      <c r="P12" s="9"/>
    </row>
    <row r="13" spans="1:16">
      <c r="A13" s="6"/>
      <c r="D13" s="5">
        <v>13</v>
      </c>
      <c r="E13" s="5">
        <v>14</v>
      </c>
      <c r="F13" s="5">
        <v>10</v>
      </c>
      <c r="G13" s="5">
        <v>13</v>
      </c>
      <c r="I13" s="9"/>
      <c r="J13" s="9"/>
      <c r="K13" s="9"/>
      <c r="L13" s="9"/>
      <c r="M13" s="9"/>
      <c r="N13" s="9"/>
      <c r="O13" s="9"/>
      <c r="P13" s="9"/>
    </row>
    <row r="14" spans="1:16">
      <c r="A14" s="6"/>
      <c r="D14" s="5">
        <v>14</v>
      </c>
      <c r="E14" s="5">
        <v>6</v>
      </c>
      <c r="F14" s="5">
        <v>9</v>
      </c>
      <c r="G14" s="5">
        <v>5</v>
      </c>
      <c r="I14" s="9"/>
      <c r="J14" s="9"/>
      <c r="K14" s="9"/>
      <c r="L14" s="9"/>
      <c r="M14" s="9"/>
      <c r="N14" s="9"/>
      <c r="O14" s="9"/>
      <c r="P14" s="9"/>
    </row>
    <row r="15" spans="1:16">
      <c r="A15" s="6"/>
      <c r="D15" s="5">
        <v>7</v>
      </c>
      <c r="E15" s="5">
        <v>0</v>
      </c>
      <c r="F15" s="5">
        <v>13</v>
      </c>
      <c r="G15" s="5">
        <v>9</v>
      </c>
      <c r="I15" s="9"/>
      <c r="J15" s="9"/>
      <c r="K15" s="9"/>
      <c r="L15" s="9"/>
      <c r="M15" s="9"/>
      <c r="N15" s="9"/>
      <c r="O15" s="9"/>
      <c r="P15" s="9"/>
    </row>
    <row r="16" spans="1:16">
      <c r="A16" s="6"/>
    </row>
    <row r="17" spans="1:16">
      <c r="A17" s="6"/>
    </row>
    <row r="18" spans="1:16">
      <c r="A18" s="7" t="s">
        <v>75</v>
      </c>
    </row>
    <row r="19" spans="1:16">
      <c r="A19" s="6"/>
    </row>
    <row r="20" spans="1:16">
      <c r="A20" s="6"/>
    </row>
    <row r="21" spans="1:16">
      <c r="A21" s="6"/>
      <c r="I21" s="8">
        <v>11</v>
      </c>
      <c r="J21" s="8">
        <v>15</v>
      </c>
      <c r="K21" s="8">
        <v>13</v>
      </c>
      <c r="L21" s="8">
        <v>12</v>
      </c>
      <c r="M21" s="8">
        <v>10</v>
      </c>
      <c r="N21" s="8">
        <v>6</v>
      </c>
      <c r="O21" s="8">
        <v>2</v>
      </c>
      <c r="P21" s="8">
        <v>7</v>
      </c>
    </row>
    <row r="22" spans="1:16">
      <c r="A22" s="6"/>
      <c r="I22" s="8">
        <v>11</v>
      </c>
      <c r="J22" s="8">
        <v>0</v>
      </c>
      <c r="K22" s="8">
        <v>2</v>
      </c>
      <c r="L22" s="8">
        <v>2</v>
      </c>
      <c r="M22" s="8">
        <v>11</v>
      </c>
      <c r="N22" s="8">
        <v>13</v>
      </c>
      <c r="O22" s="8">
        <v>2</v>
      </c>
      <c r="P22" s="8">
        <v>0</v>
      </c>
    </row>
    <row r="23" spans="1:16">
      <c r="A23" s="6"/>
      <c r="I23" s="8">
        <v>16</v>
      </c>
      <c r="J23" s="8">
        <v>10</v>
      </c>
      <c r="K23" s="8">
        <v>7</v>
      </c>
      <c r="L23" s="8">
        <v>2</v>
      </c>
      <c r="M23" s="8">
        <v>11</v>
      </c>
      <c r="N23" s="8">
        <v>5</v>
      </c>
      <c r="O23" s="8">
        <v>10</v>
      </c>
      <c r="P23" s="8">
        <v>8</v>
      </c>
    </row>
    <row r="24" spans="1:16">
      <c r="A24" s="6"/>
      <c r="I24" s="8">
        <v>11</v>
      </c>
      <c r="J24" s="8">
        <v>1</v>
      </c>
      <c r="K24" s="8">
        <v>3</v>
      </c>
      <c r="L24" s="8">
        <v>8</v>
      </c>
      <c r="M24" s="8">
        <v>14</v>
      </c>
      <c r="N24" s="8">
        <v>9</v>
      </c>
      <c r="O24" s="8">
        <v>10</v>
      </c>
      <c r="P24" s="8">
        <v>5</v>
      </c>
    </row>
    <row r="25" spans="1:16">
      <c r="A25" s="6"/>
    </row>
    <row r="26" spans="1:16">
      <c r="A26" s="6"/>
      <c r="D26" s="5">
        <v>14</v>
      </c>
      <c r="E26" s="5">
        <v>9</v>
      </c>
      <c r="F26" s="5">
        <v>5</v>
      </c>
      <c r="G26" s="5">
        <v>16</v>
      </c>
      <c r="I26" s="9"/>
      <c r="J26" s="9"/>
      <c r="K26" s="9"/>
      <c r="L26" s="9"/>
      <c r="M26" s="9"/>
      <c r="N26" s="9"/>
      <c r="O26" s="9"/>
      <c r="P26" s="9"/>
    </row>
    <row r="27" spans="1:16">
      <c r="A27" s="6"/>
      <c r="D27" s="5">
        <v>3</v>
      </c>
      <c r="E27" s="5">
        <v>11</v>
      </c>
      <c r="F27" s="5">
        <v>7</v>
      </c>
      <c r="G27" s="5">
        <v>4</v>
      </c>
      <c r="I27" s="9"/>
      <c r="J27" s="9"/>
      <c r="K27" s="9"/>
      <c r="L27" s="9"/>
      <c r="M27" s="9"/>
      <c r="N27" s="9"/>
      <c r="O27" s="9"/>
      <c r="P27" s="9"/>
    </row>
    <row r="28" spans="1:16">
      <c r="A28" s="6"/>
      <c r="D28" s="5">
        <v>11</v>
      </c>
      <c r="E28" s="5">
        <v>5</v>
      </c>
      <c r="F28" s="5">
        <v>13</v>
      </c>
      <c r="G28" s="5">
        <v>5</v>
      </c>
      <c r="I28" s="9"/>
      <c r="J28" s="9"/>
      <c r="K28" s="9"/>
      <c r="L28" s="9"/>
      <c r="M28" s="9"/>
      <c r="N28" s="9"/>
      <c r="O28" s="9"/>
      <c r="P28" s="9"/>
    </row>
    <row r="29" spans="1:16">
      <c r="A29" s="6"/>
      <c r="D29" s="5">
        <v>1</v>
      </c>
      <c r="E29" s="5">
        <v>10</v>
      </c>
      <c r="F29" s="5">
        <v>12</v>
      </c>
      <c r="G29" s="5">
        <v>6</v>
      </c>
      <c r="I29" s="9"/>
      <c r="J29" s="9"/>
      <c r="K29" s="9"/>
      <c r="L29" s="9"/>
      <c r="M29" s="9"/>
      <c r="N29" s="9"/>
      <c r="O29" s="9"/>
      <c r="P29" s="9"/>
    </row>
    <row r="30" spans="1:16">
      <c r="A30" s="6"/>
      <c r="D30" s="5">
        <v>8</v>
      </c>
      <c r="E30" s="5">
        <v>14</v>
      </c>
      <c r="F30" s="5">
        <v>6</v>
      </c>
      <c r="G30" s="5">
        <v>2</v>
      </c>
      <c r="I30" s="9"/>
      <c r="J30" s="9"/>
      <c r="K30" s="9"/>
      <c r="L30" s="9"/>
      <c r="M30" s="9"/>
      <c r="N30" s="9"/>
      <c r="O30" s="9"/>
      <c r="P30" s="9"/>
    </row>
    <row r="31" spans="1:16">
      <c r="A31" s="6"/>
      <c r="D31" s="5">
        <v>10</v>
      </c>
      <c r="E31" s="5">
        <v>11</v>
      </c>
      <c r="F31" s="5">
        <v>13</v>
      </c>
      <c r="G31" s="5">
        <v>5</v>
      </c>
      <c r="I31" s="9"/>
      <c r="J31" s="9"/>
      <c r="K31" s="9"/>
      <c r="L31" s="9"/>
      <c r="M31" s="9"/>
      <c r="N31" s="9"/>
      <c r="O31" s="9"/>
      <c r="P31" s="9"/>
    </row>
    <row r="32" spans="1:16">
      <c r="A32" s="6"/>
      <c r="D32" s="5">
        <v>15</v>
      </c>
      <c r="E32" s="5">
        <v>5</v>
      </c>
      <c r="F32" s="5">
        <v>9</v>
      </c>
      <c r="G32" s="5">
        <v>5</v>
      </c>
      <c r="I32" s="9"/>
      <c r="J32" s="9"/>
      <c r="K32" s="9"/>
      <c r="L32" s="9"/>
      <c r="M32" s="9"/>
      <c r="N32" s="9"/>
      <c r="O32" s="9"/>
      <c r="P32" s="9"/>
    </row>
    <row r="33" spans="1:17">
      <c r="A33" s="6"/>
      <c r="D33" s="5">
        <v>6</v>
      </c>
      <c r="E33" s="5">
        <v>14</v>
      </c>
      <c r="F33" s="5">
        <v>8</v>
      </c>
      <c r="G33" s="5">
        <v>1</v>
      </c>
      <c r="I33" s="9"/>
      <c r="J33" s="9"/>
      <c r="K33" s="9"/>
      <c r="L33" s="9"/>
      <c r="M33" s="9"/>
      <c r="N33" s="9"/>
      <c r="O33" s="9"/>
      <c r="P33" s="9"/>
    </row>
    <row r="34" spans="1:17">
      <c r="A34" s="6"/>
    </row>
    <row r="35" spans="1:17">
      <c r="A35" s="6"/>
    </row>
    <row r="36" spans="1:17" s="4" customFormat="1">
      <c r="A36" s="28" t="s">
        <v>76</v>
      </c>
    </row>
    <row r="37" spans="1:17">
      <c r="A37" s="6"/>
    </row>
    <row r="40" spans="1:17">
      <c r="A40" s="6"/>
      <c r="C40" t="s">
        <v>77</v>
      </c>
    </row>
    <row r="41" spans="1:17">
      <c r="A41" s="6"/>
      <c r="G41" t="s">
        <v>25</v>
      </c>
      <c r="H41" s="8">
        <v>4</v>
      </c>
    </row>
    <row r="42" spans="1:17">
      <c r="A42" s="6"/>
      <c r="G42" t="s">
        <v>26</v>
      </c>
      <c r="H42" s="8">
        <v>2</v>
      </c>
    </row>
    <row r="43" spans="1:17">
      <c r="A43" s="6"/>
    </row>
    <row r="44" spans="1:17">
      <c r="A44" s="6"/>
      <c r="B44" t="s">
        <v>11</v>
      </c>
      <c r="C44" s="5">
        <v>2</v>
      </c>
      <c r="D44" t="s">
        <v>12</v>
      </c>
      <c r="E44" s="5">
        <v>4</v>
      </c>
      <c r="G44" t="s">
        <v>78</v>
      </c>
      <c r="H44" s="9"/>
    </row>
    <row r="45" spans="1:17">
      <c r="A45" s="6"/>
      <c r="B45" t="s">
        <v>13</v>
      </c>
      <c r="C45" s="5">
        <v>4</v>
      </c>
      <c r="D45" t="s">
        <v>33</v>
      </c>
      <c r="E45" s="5">
        <v>5</v>
      </c>
      <c r="G45" t="s">
        <v>79</v>
      </c>
      <c r="H45" s="9"/>
    </row>
    <row r="46" spans="1:17">
      <c r="A46" s="6"/>
    </row>
    <row r="47" spans="1:17">
      <c r="A47" s="6"/>
    </row>
    <row r="48" spans="1:17">
      <c r="C48" t="s">
        <v>80</v>
      </c>
      <c r="J48" t="s">
        <v>81</v>
      </c>
      <c r="Q48" t="s">
        <v>82</v>
      </c>
    </row>
    <row r="49" spans="1:25">
      <c r="A49" s="6"/>
    </row>
    <row r="50" spans="1:25">
      <c r="A50" s="6"/>
      <c r="E50" t="s">
        <v>25</v>
      </c>
      <c r="F50" s="8"/>
      <c r="L50" t="s">
        <v>25</v>
      </c>
      <c r="M50" s="8"/>
      <c r="S50" t="s">
        <v>25</v>
      </c>
      <c r="T50" s="8"/>
    </row>
    <row r="51" spans="1:25">
      <c r="A51" s="6"/>
      <c r="E51" t="s">
        <v>26</v>
      </c>
      <c r="F51" s="8"/>
      <c r="L51" t="s">
        <v>26</v>
      </c>
      <c r="M51" s="8"/>
      <c r="S51" t="s">
        <v>26</v>
      </c>
      <c r="T51" s="8"/>
    </row>
    <row r="52" spans="1:25">
      <c r="A52" s="6"/>
    </row>
    <row r="53" spans="1:25">
      <c r="A53" s="6"/>
      <c r="C53" s="5"/>
      <c r="D53" s="5" cm="1">
        <f t="array" ref="D53:D54">E44:E45</f>
        <v>4</v>
      </c>
      <c r="F53" s="9"/>
      <c r="J53" s="5"/>
      <c r="K53" s="5"/>
      <c r="M53" s="9"/>
      <c r="Q53" s="5"/>
      <c r="R53" s="5"/>
      <c r="T53" s="9"/>
    </row>
    <row r="54" spans="1:25">
      <c r="A54" s="6"/>
      <c r="C54" s="5"/>
      <c r="D54" s="5">
        <v>5</v>
      </c>
      <c r="F54" s="9"/>
      <c r="J54" s="5"/>
      <c r="K54" s="5"/>
      <c r="M54" s="9"/>
      <c r="Q54" s="5"/>
      <c r="R54" s="5"/>
      <c r="T54" s="9"/>
    </row>
    <row r="55" spans="1:25">
      <c r="A55" s="6"/>
    </row>
    <row r="56" spans="1:25">
      <c r="A56" s="6"/>
    </row>
    <row r="58" spans="1:25" s="29" customFormat="1">
      <c r="A58" s="28" t="s">
        <v>83</v>
      </c>
    </row>
    <row r="60" spans="1:25">
      <c r="B60" t="s">
        <v>51</v>
      </c>
    </row>
    <row r="61" spans="1:25">
      <c r="C61" t="s">
        <v>84</v>
      </c>
      <c r="D61">
        <v>1</v>
      </c>
      <c r="I61" t="s">
        <v>85</v>
      </c>
    </row>
    <row r="62" spans="1:25">
      <c r="C62" t="s">
        <v>86</v>
      </c>
      <c r="D62">
        <v>2</v>
      </c>
      <c r="I62" s="2" t="s">
        <v>7</v>
      </c>
      <c r="J62" s="8">
        <v>1</v>
      </c>
      <c r="K62" s="8">
        <v>2</v>
      </c>
      <c r="L62" s="8">
        <v>3</v>
      </c>
      <c r="M62" s="8">
        <v>4</v>
      </c>
      <c r="N62" s="8">
        <v>4</v>
      </c>
      <c r="O62" s="8">
        <v>4</v>
      </c>
      <c r="P62" s="8">
        <v>4</v>
      </c>
      <c r="Q62" s="8">
        <v>4</v>
      </c>
      <c r="R62" s="8">
        <v>3</v>
      </c>
      <c r="S62" s="8">
        <v>2</v>
      </c>
      <c r="T62" s="8">
        <v>1</v>
      </c>
      <c r="U62" s="8">
        <v>1</v>
      </c>
      <c r="V62" s="8">
        <v>1</v>
      </c>
      <c r="W62" s="8">
        <v>1</v>
      </c>
      <c r="X62" s="8">
        <v>0</v>
      </c>
      <c r="Y62" s="8">
        <v>5</v>
      </c>
    </row>
    <row r="63" spans="1:25">
      <c r="I63" s="2" t="s">
        <v>6</v>
      </c>
      <c r="J63" s="8">
        <v>1</v>
      </c>
      <c r="K63" s="8">
        <v>1</v>
      </c>
      <c r="L63" s="8">
        <v>1</v>
      </c>
      <c r="M63" s="8">
        <v>1</v>
      </c>
      <c r="N63" s="8">
        <v>2</v>
      </c>
      <c r="O63" s="8">
        <v>3</v>
      </c>
      <c r="P63" s="8">
        <v>4</v>
      </c>
      <c r="Q63" s="8">
        <v>5</v>
      </c>
      <c r="R63" s="8">
        <v>6</v>
      </c>
      <c r="S63" s="8">
        <v>6</v>
      </c>
      <c r="T63" s="8">
        <v>5</v>
      </c>
      <c r="U63" s="8">
        <v>4</v>
      </c>
      <c r="V63" s="8">
        <v>3</v>
      </c>
      <c r="W63" s="8">
        <v>2</v>
      </c>
      <c r="X63" s="8">
        <v>1</v>
      </c>
      <c r="Y63" s="8">
        <v>1</v>
      </c>
    </row>
    <row r="66" spans="1:25">
      <c r="I66" t="s">
        <v>87</v>
      </c>
    </row>
    <row r="67" spans="1:25">
      <c r="A67" s="2"/>
      <c r="B67" s="2"/>
      <c r="C67" s="2"/>
      <c r="E67" s="5">
        <v>1</v>
      </c>
      <c r="F67" s="5">
        <v>0</v>
      </c>
      <c r="G67" s="5">
        <v>0</v>
      </c>
      <c r="I67" s="2" t="s">
        <v>7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>
      <c r="A68" s="2"/>
      <c r="B68" s="2"/>
      <c r="C68" s="2"/>
      <c r="E68" s="5">
        <v>0</v>
      </c>
      <c r="F68" s="5">
        <v>1</v>
      </c>
      <c r="G68" s="5">
        <v>0</v>
      </c>
      <c r="I68" s="2" t="s">
        <v>6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>
      <c r="A69" s="2"/>
      <c r="B69" s="2"/>
      <c r="C69" s="2"/>
      <c r="E69" s="5">
        <v>0</v>
      </c>
      <c r="F69" s="5">
        <v>0</v>
      </c>
      <c r="G69" s="5">
        <v>1</v>
      </c>
    </row>
    <row r="94" spans="1:2" s="29" customFormat="1">
      <c r="A94" s="28" t="s">
        <v>88</v>
      </c>
    </row>
    <row r="96" spans="1:2">
      <c r="B96" t="s">
        <v>55</v>
      </c>
    </row>
    <row r="97" spans="1:25">
      <c r="C97" t="s">
        <v>89</v>
      </c>
      <c r="D97">
        <v>1</v>
      </c>
      <c r="I97" t="s">
        <v>85</v>
      </c>
    </row>
    <row r="98" spans="1:25">
      <c r="C98" t="s">
        <v>90</v>
      </c>
      <c r="D98">
        <v>2</v>
      </c>
      <c r="I98" s="2" t="s">
        <v>7</v>
      </c>
      <c r="J98" s="8">
        <v>1</v>
      </c>
      <c r="K98" s="8">
        <v>2</v>
      </c>
      <c r="L98" s="8">
        <v>3</v>
      </c>
      <c r="M98" s="8">
        <v>4</v>
      </c>
      <c r="N98" s="8">
        <v>4</v>
      </c>
      <c r="O98" s="8">
        <v>4</v>
      </c>
      <c r="P98" s="8">
        <v>4</v>
      </c>
      <c r="Q98" s="8">
        <v>4</v>
      </c>
      <c r="R98" s="8">
        <v>3</v>
      </c>
      <c r="S98" s="8">
        <v>2</v>
      </c>
      <c r="T98" s="8">
        <v>1</v>
      </c>
      <c r="U98" s="8">
        <v>1</v>
      </c>
      <c r="V98" s="8">
        <v>1</v>
      </c>
      <c r="W98" s="8">
        <v>1</v>
      </c>
      <c r="X98" s="8">
        <v>0</v>
      </c>
      <c r="Y98" s="8">
        <v>5</v>
      </c>
    </row>
    <row r="99" spans="1:25">
      <c r="I99" s="2" t="s">
        <v>6</v>
      </c>
      <c r="J99" s="8">
        <v>1</v>
      </c>
      <c r="K99" s="8">
        <v>1</v>
      </c>
      <c r="L99" s="8">
        <v>1</v>
      </c>
      <c r="M99" s="8">
        <v>1</v>
      </c>
      <c r="N99" s="8">
        <v>2</v>
      </c>
      <c r="O99" s="8">
        <v>3</v>
      </c>
      <c r="P99" s="8">
        <v>4</v>
      </c>
      <c r="Q99" s="8">
        <v>5</v>
      </c>
      <c r="R99" s="8">
        <v>6</v>
      </c>
      <c r="S99" s="8">
        <v>6</v>
      </c>
      <c r="T99" s="8">
        <v>5</v>
      </c>
      <c r="U99" s="8">
        <v>4</v>
      </c>
      <c r="V99" s="8">
        <v>3</v>
      </c>
      <c r="W99" s="8">
        <v>2</v>
      </c>
      <c r="X99" s="8">
        <v>1</v>
      </c>
      <c r="Y99" s="8">
        <v>1</v>
      </c>
    </row>
    <row r="102" spans="1:25">
      <c r="I102" t="s">
        <v>87</v>
      </c>
    </row>
    <row r="103" spans="1:25">
      <c r="A103" s="2"/>
      <c r="B103" s="2"/>
      <c r="C103" s="2"/>
      <c r="E103" s="5">
        <v>1</v>
      </c>
      <c r="F103" s="5">
        <v>0</v>
      </c>
      <c r="G103" s="5">
        <v>0</v>
      </c>
      <c r="I103" s="2" t="s">
        <v>7</v>
      </c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>
      <c r="A104" s="2"/>
      <c r="B104" s="2"/>
      <c r="C104" s="2"/>
      <c r="E104" s="5">
        <v>0</v>
      </c>
      <c r="F104" s="5">
        <v>1</v>
      </c>
      <c r="G104" s="5">
        <v>0</v>
      </c>
      <c r="I104" s="2" t="s">
        <v>6</v>
      </c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>
      <c r="A105" s="2"/>
      <c r="B105" s="2"/>
      <c r="C105" s="2"/>
      <c r="E105" s="5">
        <v>0</v>
      </c>
      <c r="F105" s="5">
        <v>0</v>
      </c>
      <c r="G105" s="5">
        <v>1</v>
      </c>
    </row>
    <row r="129" spans="1:25" s="29" customFormat="1">
      <c r="A129" s="28" t="s">
        <v>91</v>
      </c>
    </row>
    <row r="131" spans="1:25">
      <c r="B131" t="s">
        <v>55</v>
      </c>
    </row>
    <row r="132" spans="1:25">
      <c r="C132" t="s">
        <v>89</v>
      </c>
      <c r="D132">
        <v>1</v>
      </c>
      <c r="I132" t="s">
        <v>85</v>
      </c>
    </row>
    <row r="133" spans="1:25">
      <c r="C133" t="s">
        <v>90</v>
      </c>
      <c r="D133">
        <v>1</v>
      </c>
      <c r="I133" s="2" t="s">
        <v>7</v>
      </c>
      <c r="J133" s="8">
        <v>1</v>
      </c>
      <c r="K133" s="8">
        <v>2</v>
      </c>
      <c r="L133" s="8">
        <v>3</v>
      </c>
      <c r="M133" s="8">
        <v>4</v>
      </c>
      <c r="N133" s="8">
        <v>4</v>
      </c>
      <c r="O133" s="8">
        <v>4</v>
      </c>
      <c r="P133" s="8">
        <v>4</v>
      </c>
      <c r="Q133" s="8">
        <v>4</v>
      </c>
      <c r="R133" s="8">
        <v>3</v>
      </c>
      <c r="S133" s="8">
        <v>2</v>
      </c>
      <c r="T133" s="8">
        <v>1</v>
      </c>
      <c r="U133" s="8">
        <v>1</v>
      </c>
      <c r="V133" s="8">
        <v>1</v>
      </c>
      <c r="W133" s="8">
        <v>1</v>
      </c>
      <c r="X133" s="8">
        <v>0</v>
      </c>
      <c r="Y133" s="8">
        <v>5</v>
      </c>
    </row>
    <row r="134" spans="1:25">
      <c r="B134" t="s">
        <v>51</v>
      </c>
      <c r="I134" s="2" t="s">
        <v>6</v>
      </c>
      <c r="J134" s="8">
        <v>1</v>
      </c>
      <c r="K134" s="8">
        <v>1</v>
      </c>
      <c r="L134" s="8">
        <v>1</v>
      </c>
      <c r="M134" s="8">
        <v>1</v>
      </c>
      <c r="N134" s="8">
        <v>2</v>
      </c>
      <c r="O134" s="8">
        <v>3</v>
      </c>
      <c r="P134" s="8">
        <v>4</v>
      </c>
      <c r="Q134" s="8">
        <v>5</v>
      </c>
      <c r="R134" s="8">
        <v>6</v>
      </c>
      <c r="S134" s="8">
        <v>6</v>
      </c>
      <c r="T134" s="8">
        <v>5</v>
      </c>
      <c r="U134" s="8">
        <v>4</v>
      </c>
      <c r="V134" s="8">
        <v>3</v>
      </c>
      <c r="W134" s="8">
        <v>2</v>
      </c>
      <c r="X134" s="8">
        <v>1</v>
      </c>
      <c r="Y134" s="8">
        <v>1</v>
      </c>
    </row>
    <row r="135" spans="1:25">
      <c r="C135" t="s">
        <v>84</v>
      </c>
      <c r="D135">
        <v>2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</row>
    <row r="136" spans="1:25">
      <c r="C136" t="s">
        <v>86</v>
      </c>
      <c r="D136">
        <v>1</v>
      </c>
    </row>
    <row r="137" spans="1:25">
      <c r="I137" t="s">
        <v>87</v>
      </c>
    </row>
    <row r="138" spans="1:25">
      <c r="A138" s="2"/>
      <c r="B138" s="2"/>
      <c r="C138" s="2"/>
      <c r="E138" s="5">
        <f>D132</f>
        <v>1</v>
      </c>
      <c r="F138" s="5">
        <v>0</v>
      </c>
      <c r="G138" s="5">
        <v>0</v>
      </c>
      <c r="I138" s="2" t="s">
        <v>7</v>
      </c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>
      <c r="A139" s="2"/>
      <c r="B139" s="2"/>
      <c r="C139" s="2"/>
      <c r="E139" s="5">
        <v>0</v>
      </c>
      <c r="F139" s="5">
        <f>D133</f>
        <v>1</v>
      </c>
      <c r="G139" s="5">
        <f>D136</f>
        <v>1</v>
      </c>
      <c r="I139" s="2" t="s">
        <v>6</v>
      </c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>
      <c r="A140" s="2"/>
      <c r="B140" s="2"/>
      <c r="C140" s="2"/>
      <c r="E140" s="5">
        <v>0</v>
      </c>
      <c r="F140" s="5">
        <v>0</v>
      </c>
      <c r="G140" s="5">
        <v>1</v>
      </c>
    </row>
    <row r="164" spans="1:25" s="29" customFormat="1">
      <c r="A164" s="28" t="s">
        <v>92</v>
      </c>
    </row>
    <row r="166" spans="1:25">
      <c r="B166" t="s">
        <v>64</v>
      </c>
    </row>
    <row r="167" spans="1:25">
      <c r="C167" t="s">
        <v>63</v>
      </c>
      <c r="I167" t="s">
        <v>85</v>
      </c>
    </row>
    <row r="168" spans="1:25">
      <c r="D168" t="s">
        <v>93</v>
      </c>
      <c r="I168" s="2" t="s">
        <v>7</v>
      </c>
      <c r="J168" s="8">
        <v>1</v>
      </c>
      <c r="K168" s="8">
        <v>2</v>
      </c>
      <c r="L168" s="8">
        <v>3</v>
      </c>
      <c r="M168" s="8">
        <v>4</v>
      </c>
      <c r="N168" s="8">
        <v>4</v>
      </c>
      <c r="O168" s="8">
        <v>4</v>
      </c>
      <c r="P168" s="8">
        <v>4</v>
      </c>
      <c r="Q168" s="8">
        <v>4</v>
      </c>
      <c r="R168" s="8">
        <v>3</v>
      </c>
      <c r="S168" s="8">
        <v>2</v>
      </c>
      <c r="T168" s="8">
        <v>1</v>
      </c>
      <c r="U168" s="8">
        <v>1</v>
      </c>
      <c r="V168" s="8">
        <v>1</v>
      </c>
      <c r="W168" s="8">
        <v>1</v>
      </c>
      <c r="X168" s="8">
        <v>0</v>
      </c>
      <c r="Y168" s="8">
        <v>5</v>
      </c>
    </row>
    <row r="169" spans="1:25">
      <c r="D169" t="s">
        <v>94</v>
      </c>
      <c r="I169" s="2" t="s">
        <v>6</v>
      </c>
      <c r="J169" s="8">
        <v>1</v>
      </c>
      <c r="K169" s="8">
        <v>1</v>
      </c>
      <c r="L169" s="8">
        <v>1</v>
      </c>
      <c r="M169" s="8">
        <v>1</v>
      </c>
      <c r="N169" s="8">
        <v>2</v>
      </c>
      <c r="O169" s="8">
        <v>3</v>
      </c>
      <c r="P169" s="8">
        <v>4</v>
      </c>
      <c r="Q169" s="8">
        <v>5</v>
      </c>
      <c r="R169" s="8">
        <v>6</v>
      </c>
      <c r="S169" s="8">
        <v>6</v>
      </c>
      <c r="T169" s="8">
        <v>5</v>
      </c>
      <c r="U169" s="8">
        <v>4</v>
      </c>
      <c r="V169" s="8">
        <v>3</v>
      </c>
      <c r="W169" s="8">
        <v>2</v>
      </c>
      <c r="X169" s="8">
        <v>1</v>
      </c>
      <c r="Y169" s="8">
        <v>1</v>
      </c>
    </row>
    <row r="172" spans="1:25">
      <c r="I172" t="s">
        <v>87</v>
      </c>
    </row>
    <row r="173" spans="1:25">
      <c r="A173" s="2"/>
      <c r="B173" s="10"/>
      <c r="C173" s="2"/>
      <c r="E173" s="5">
        <v>1</v>
      </c>
      <c r="F173" s="5">
        <f>-F1730</f>
        <v>0</v>
      </c>
      <c r="G173" s="5">
        <v>0</v>
      </c>
      <c r="I173" s="2" t="s">
        <v>7</v>
      </c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>
      <c r="A174" s="10"/>
      <c r="B174" s="2"/>
      <c r="C174" s="2"/>
      <c r="E174" s="5">
        <v>0</v>
      </c>
      <c r="F174" s="5">
        <v>1</v>
      </c>
      <c r="G174" s="5">
        <v>0</v>
      </c>
      <c r="I174" s="2" t="s">
        <v>6</v>
      </c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>
      <c r="A175" s="2"/>
      <c r="B175" s="2"/>
      <c r="C175" s="2"/>
      <c r="E175" s="5">
        <v>0</v>
      </c>
      <c r="F175" s="5">
        <v>0</v>
      </c>
      <c r="G175" s="5">
        <v>1</v>
      </c>
    </row>
    <row r="199" spans="1:31" s="29" customFormat="1">
      <c r="A199" s="28" t="s">
        <v>57</v>
      </c>
    </row>
    <row r="200" spans="1:31" s="31" customFormat="1">
      <c r="A200" s="30"/>
    </row>
    <row r="201" spans="1:31">
      <c r="O201" t="s">
        <v>85</v>
      </c>
    </row>
    <row r="202" spans="1:31">
      <c r="O202" s="2" t="s">
        <v>7</v>
      </c>
      <c r="P202" s="8">
        <v>1</v>
      </c>
      <c r="Q202" s="8">
        <v>2</v>
      </c>
      <c r="R202" s="8">
        <v>3</v>
      </c>
      <c r="S202" s="8">
        <v>4</v>
      </c>
      <c r="T202" s="8">
        <v>4</v>
      </c>
      <c r="U202" s="8">
        <v>4</v>
      </c>
      <c r="V202" s="8">
        <v>4</v>
      </c>
      <c r="W202" s="8">
        <v>4</v>
      </c>
      <c r="X202" s="8">
        <v>3</v>
      </c>
      <c r="Y202" s="8">
        <v>2</v>
      </c>
      <c r="Z202" s="8">
        <v>1</v>
      </c>
      <c r="AA202" s="8">
        <v>1</v>
      </c>
      <c r="AB202" s="8">
        <v>1</v>
      </c>
      <c r="AC202" s="8">
        <v>1</v>
      </c>
      <c r="AD202" s="8">
        <v>0</v>
      </c>
      <c r="AE202" s="8">
        <v>5</v>
      </c>
    </row>
    <row r="203" spans="1:31">
      <c r="O203" s="2" t="s">
        <v>6</v>
      </c>
      <c r="P203" s="8">
        <v>1</v>
      </c>
      <c r="Q203" s="8">
        <v>1</v>
      </c>
      <c r="R203" s="8">
        <v>1</v>
      </c>
      <c r="S203" s="8">
        <v>1</v>
      </c>
      <c r="T203" s="8">
        <v>2</v>
      </c>
      <c r="U203" s="8">
        <v>3</v>
      </c>
      <c r="V203" s="8">
        <v>4</v>
      </c>
      <c r="W203" s="8">
        <v>5</v>
      </c>
      <c r="X203" s="8">
        <v>6</v>
      </c>
      <c r="Y203" s="8">
        <v>6</v>
      </c>
      <c r="Z203" s="8">
        <v>5</v>
      </c>
      <c r="AA203" s="8">
        <v>4</v>
      </c>
      <c r="AB203" s="8">
        <v>3</v>
      </c>
      <c r="AC203" s="8">
        <v>2</v>
      </c>
      <c r="AD203" s="8">
        <v>1</v>
      </c>
      <c r="AE203" s="8">
        <v>1</v>
      </c>
    </row>
    <row r="206" spans="1:31">
      <c r="K206" t="s">
        <v>95</v>
      </c>
    </row>
    <row r="207" spans="1:31">
      <c r="G207" s="2"/>
      <c r="H207" s="10"/>
      <c r="J207" s="11" t="s">
        <v>96</v>
      </c>
      <c r="K207" s="5">
        <v>1</v>
      </c>
      <c r="L207" s="5">
        <f>-L1764</f>
        <v>0</v>
      </c>
      <c r="M207" s="5">
        <v>0</v>
      </c>
    </row>
    <row r="208" spans="1:31">
      <c r="G208" s="10"/>
      <c r="H208" s="2"/>
      <c r="J208" s="2"/>
      <c r="K208" s="5">
        <v>0</v>
      </c>
      <c r="L208" s="5">
        <v>1</v>
      </c>
      <c r="M208" s="5">
        <v>0</v>
      </c>
    </row>
    <row r="209" spans="5:31">
      <c r="G209" s="2"/>
      <c r="H209" s="2"/>
      <c r="J209" s="2"/>
      <c r="K209" s="5">
        <v>0</v>
      </c>
      <c r="L209" s="5">
        <v>0</v>
      </c>
      <c r="M209" s="5">
        <v>1</v>
      </c>
    </row>
    <row r="210" spans="5:31">
      <c r="G210" s="2"/>
      <c r="H210" s="2"/>
      <c r="J210" s="2"/>
    </row>
    <row r="211" spans="5:31">
      <c r="F211" t="s">
        <v>97</v>
      </c>
      <c r="J211" s="12"/>
    </row>
    <row r="212" spans="5:31">
      <c r="E212" t="s">
        <v>98</v>
      </c>
      <c r="F212" s="5">
        <v>1</v>
      </c>
      <c r="G212" s="5">
        <f>-G1769</f>
        <v>0</v>
      </c>
      <c r="H212" s="5">
        <v>0</v>
      </c>
    </row>
    <row r="213" spans="5:31">
      <c r="F213" s="5">
        <v>0</v>
      </c>
      <c r="G213" s="5">
        <v>1</v>
      </c>
      <c r="H213" s="5">
        <v>0</v>
      </c>
    </row>
    <row r="214" spans="5:31">
      <c r="F214" s="5">
        <v>0</v>
      </c>
      <c r="G214" s="5">
        <v>0</v>
      </c>
      <c r="H214" s="5">
        <v>1</v>
      </c>
    </row>
    <row r="216" spans="5:31">
      <c r="F216" t="s">
        <v>99</v>
      </c>
    </row>
    <row r="217" spans="5:31">
      <c r="E217" t="s">
        <v>100</v>
      </c>
      <c r="F217" s="5">
        <v>1</v>
      </c>
      <c r="G217" s="5">
        <f>-G1774</f>
        <v>0</v>
      </c>
      <c r="H217" s="5">
        <v>0</v>
      </c>
    </row>
    <row r="218" spans="5:31">
      <c r="F218" s="5">
        <v>0</v>
      </c>
      <c r="G218" s="5">
        <v>1</v>
      </c>
      <c r="H218" s="5">
        <v>0</v>
      </c>
    </row>
    <row r="219" spans="5:31">
      <c r="F219" s="5">
        <v>0</v>
      </c>
      <c r="G219" s="5">
        <v>0</v>
      </c>
      <c r="H219" s="5">
        <v>1</v>
      </c>
    </row>
    <row r="221" spans="5:31">
      <c r="F221" t="s">
        <v>101</v>
      </c>
      <c r="O221" t="s">
        <v>87</v>
      </c>
      <c r="Q221" t="s">
        <v>102</v>
      </c>
    </row>
    <row r="222" spans="5:31">
      <c r="E222" t="s">
        <v>103</v>
      </c>
      <c r="F222" s="5">
        <v>1</v>
      </c>
      <c r="G222" s="5">
        <f>-G1779</f>
        <v>0</v>
      </c>
      <c r="H222" s="5">
        <v>0</v>
      </c>
      <c r="O222" s="2" t="s">
        <v>7</v>
      </c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</row>
    <row r="223" spans="5:31">
      <c r="F223" s="5">
        <v>0</v>
      </c>
      <c r="G223" s="5">
        <v>1</v>
      </c>
      <c r="H223" s="5">
        <v>0</v>
      </c>
      <c r="O223" s="2" t="s">
        <v>6</v>
      </c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</row>
    <row r="224" spans="5:31">
      <c r="F224" s="5">
        <v>0</v>
      </c>
      <c r="G224" s="5">
        <v>0</v>
      </c>
      <c r="H224" s="5">
        <v>1</v>
      </c>
    </row>
    <row r="248" spans="1:31" s="29" customFormat="1">
      <c r="A248" s="28" t="s">
        <v>104</v>
      </c>
    </row>
    <row r="251" spans="1:31">
      <c r="O251" t="s">
        <v>85</v>
      </c>
    </row>
    <row r="252" spans="1:31">
      <c r="O252" s="2" t="s">
        <v>7</v>
      </c>
      <c r="P252" s="8">
        <v>1</v>
      </c>
      <c r="Q252" s="8">
        <v>2</v>
      </c>
      <c r="R252" s="8">
        <v>3</v>
      </c>
      <c r="S252" s="8">
        <v>4</v>
      </c>
      <c r="T252" s="8">
        <v>4</v>
      </c>
      <c r="U252" s="8">
        <v>4</v>
      </c>
      <c r="V252" s="8">
        <v>4</v>
      </c>
      <c r="W252" s="8">
        <v>4</v>
      </c>
      <c r="X252" s="8">
        <v>3</v>
      </c>
      <c r="Y252" s="8">
        <v>2</v>
      </c>
      <c r="Z252" s="8">
        <v>1</v>
      </c>
      <c r="AA252" s="8">
        <v>1</v>
      </c>
      <c r="AB252" s="8">
        <v>1</v>
      </c>
      <c r="AC252" s="8">
        <v>1</v>
      </c>
      <c r="AD252" s="8">
        <v>0</v>
      </c>
      <c r="AE252" s="8">
        <v>5</v>
      </c>
    </row>
    <row r="253" spans="1:31">
      <c r="O253" s="2" t="s">
        <v>6</v>
      </c>
      <c r="P253" s="8">
        <v>1</v>
      </c>
      <c r="Q253" s="8">
        <v>1</v>
      </c>
      <c r="R253" s="8">
        <v>1</v>
      </c>
      <c r="S253" s="8">
        <v>1</v>
      </c>
      <c r="T253" s="8">
        <v>2</v>
      </c>
      <c r="U253" s="8">
        <v>3</v>
      </c>
      <c r="V253" s="8">
        <v>4</v>
      </c>
      <c r="W253" s="8">
        <v>5</v>
      </c>
      <c r="X253" s="8">
        <v>6</v>
      </c>
      <c r="Y253" s="8">
        <v>6</v>
      </c>
      <c r="Z253" s="8">
        <v>5</v>
      </c>
      <c r="AA253" s="8">
        <v>4</v>
      </c>
      <c r="AB253" s="8">
        <v>3</v>
      </c>
      <c r="AC253" s="8">
        <v>2</v>
      </c>
      <c r="AD253" s="8">
        <v>1</v>
      </c>
      <c r="AE253" s="8">
        <v>1</v>
      </c>
    </row>
    <row r="256" spans="1:31">
      <c r="K256" t="s">
        <v>95</v>
      </c>
    </row>
    <row r="257" spans="5:31">
      <c r="G257" s="2"/>
      <c r="H257" s="10"/>
      <c r="J257" s="11" t="s">
        <v>96</v>
      </c>
      <c r="K257" s="5" cm="1">
        <f t="array" ref="K257:M259">K207:M209</f>
        <v>1</v>
      </c>
      <c r="L257" s="5">
        <v>0</v>
      </c>
      <c r="M257" s="5">
        <v>0</v>
      </c>
    </row>
    <row r="258" spans="5:31">
      <c r="G258" s="10"/>
      <c r="H258" s="2"/>
      <c r="J258" s="2"/>
      <c r="K258" s="5">
        <v>0</v>
      </c>
      <c r="L258" s="5">
        <v>1</v>
      </c>
      <c r="M258" s="5">
        <v>0</v>
      </c>
    </row>
    <row r="259" spans="5:31">
      <c r="G259" s="2"/>
      <c r="H259" s="2"/>
      <c r="J259" s="2"/>
      <c r="K259" s="5">
        <v>0</v>
      </c>
      <c r="L259" s="5">
        <v>0</v>
      </c>
      <c r="M259" s="5">
        <v>1</v>
      </c>
    </row>
    <row r="260" spans="5:31">
      <c r="G260" s="2"/>
      <c r="H260" s="2"/>
      <c r="J260" s="2"/>
    </row>
    <row r="261" spans="5:31">
      <c r="F261" t="s">
        <v>97</v>
      </c>
      <c r="J261" s="12"/>
    </row>
    <row r="262" spans="5:31">
      <c r="E262" t="s">
        <v>98</v>
      </c>
      <c r="F262" s="5" cm="1">
        <f t="array" ref="F262:H264">F212:H214</f>
        <v>1</v>
      </c>
      <c r="G262" s="5">
        <v>0</v>
      </c>
      <c r="H262" s="5">
        <v>0</v>
      </c>
    </row>
    <row r="263" spans="5:31">
      <c r="F263" s="5">
        <v>0</v>
      </c>
      <c r="G263" s="5">
        <v>1</v>
      </c>
      <c r="H263" s="5">
        <v>0</v>
      </c>
    </row>
    <row r="264" spans="5:31">
      <c r="F264" s="5">
        <v>0</v>
      </c>
      <c r="G264" s="5">
        <v>0</v>
      </c>
      <c r="H264" s="5">
        <v>1</v>
      </c>
    </row>
    <row r="266" spans="5:31">
      <c r="F266" t="s">
        <v>99</v>
      </c>
    </row>
    <row r="267" spans="5:31">
      <c r="E267" t="s">
        <v>100</v>
      </c>
      <c r="F267" s="5" cm="1">
        <f t="array" ref="F267:H269">F217:H219</f>
        <v>1</v>
      </c>
      <c r="G267" s="5">
        <v>0</v>
      </c>
      <c r="H267" s="5">
        <v>0</v>
      </c>
    </row>
    <row r="268" spans="5:31">
      <c r="F268" s="5">
        <v>0</v>
      </c>
      <c r="G268" s="5">
        <v>1</v>
      </c>
      <c r="H268" s="5">
        <v>0</v>
      </c>
    </row>
    <row r="269" spans="5:31">
      <c r="F269" s="5">
        <v>0</v>
      </c>
      <c r="G269" s="5">
        <v>0</v>
      </c>
      <c r="H269" s="5">
        <v>1</v>
      </c>
    </row>
    <row r="271" spans="5:31">
      <c r="F271" t="s">
        <v>101</v>
      </c>
      <c r="O271" t="s">
        <v>87</v>
      </c>
      <c r="Q271" t="s">
        <v>105</v>
      </c>
    </row>
    <row r="272" spans="5:31">
      <c r="E272" t="s">
        <v>103</v>
      </c>
      <c r="F272" s="5" cm="1">
        <f t="array" ref="F272:H274">F222:H224</f>
        <v>1</v>
      </c>
      <c r="G272" s="5">
        <v>0</v>
      </c>
      <c r="H272" s="5">
        <v>0</v>
      </c>
      <c r="O272" s="2" t="s">
        <v>7</v>
      </c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</row>
    <row r="273" spans="6:31">
      <c r="F273" s="5">
        <v>0</v>
      </c>
      <c r="G273" s="5">
        <v>1</v>
      </c>
      <c r="H273" s="5">
        <v>0</v>
      </c>
      <c r="O273" s="2" t="s">
        <v>6</v>
      </c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</row>
    <row r="274" spans="6:31">
      <c r="F274" s="5">
        <v>0</v>
      </c>
      <c r="G274" s="5">
        <v>0</v>
      </c>
      <c r="H274" s="5">
        <v>1</v>
      </c>
    </row>
    <row r="298" s="4" customFormat="1"/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1C97D5F27A942A6ECCDFB95DF13FE" ma:contentTypeVersion="26" ma:contentTypeDescription="Create a new document." ma:contentTypeScope="" ma:versionID="9e6a3a7b4fb9f8f917417f476f40303e">
  <xsd:schema xmlns:xsd="http://www.w3.org/2001/XMLSchema" xmlns:xs="http://www.w3.org/2001/XMLSchema" xmlns:p="http://schemas.microsoft.com/office/2006/metadata/properties" xmlns:ns1="http://schemas.microsoft.com/sharepoint/v3" xmlns:ns2="808fd839-170a-44a4-85e4-5aff044f8a2d" xmlns:ns3="9f339653-0c01-4318-ae97-7b543795deb4" targetNamespace="http://schemas.microsoft.com/office/2006/metadata/properties" ma:root="true" ma:fieldsID="870ad7e9e8b8d606b6943cd501d3d7d1" ns1:_="" ns2:_="" ns3:_="">
    <xsd:import namespace="http://schemas.microsoft.com/sharepoint/v3"/>
    <xsd:import namespace="808fd839-170a-44a4-85e4-5aff044f8a2d"/>
    <xsd:import namespace="9f339653-0c01-4318-ae97-7b543795d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nstructor" minOccurs="0"/>
                <xsd:element ref="ns2:Program_x0020_Affili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9" nillable="true" ma:displayName="Number of Likes" ma:internalName="LikesCount">
      <xsd:simpleType>
        <xsd:restriction base="dms:Unknown"/>
      </xsd:simpleType>
    </xsd:element>
    <xsd:element name="LikedBy" ma:index="3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d839-170a-44a4-85e4-5aff044f8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structor" ma:index="10" nillable="true" ma:displayName="Instructor" ma:format="Dropdown" ma:internalName="Instructor">
      <xsd:simpleType>
        <xsd:restriction base="dms:Text">
          <xsd:maxLength value="255"/>
        </xsd:restriction>
      </xsd:simpleType>
    </xsd:element>
    <xsd:element name="Program_x0020_Affiliation" ma:index="11" nillable="true" ma:displayName="Program Affiliation" ma:default="MS-EE" ma:format="Dropdown" ma:internalName="Program_x0020_Affiliation">
      <xsd:simpleType>
        <xsd:restriction base="dms:Choice">
          <xsd:enumeration value="MS-EE"/>
          <xsd:enumeration value="MS-DS"/>
          <xsd:enumeration value="ME-EM"/>
          <xsd:enumeration value="Non-Credit"/>
          <xsd:enumeration value="MS-CS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39653-0c01-4318-ae97-7b543795d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af0b387-c937-4d03-a801-ab4615f1d031}" ma:internalName="TaxCatchAll" ma:showField="CatchAllData" ma:web="9f339653-0c01-4318-ae97-7b543795d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339653-0c01-4318-ae97-7b543795deb4" xsi:nil="true"/>
    <LikesCount xmlns="http://schemas.microsoft.com/sharepoint/v3" xsi:nil="true"/>
    <Instructor xmlns="808fd839-170a-44a4-85e4-5aff044f8a2d" xsi:nil="true"/>
    <Ratings xmlns="http://schemas.microsoft.com/sharepoint/v3" xsi:nil="true"/>
    <lcf76f155ced4ddcb4097134ff3c332f xmlns="808fd839-170a-44a4-85e4-5aff044f8a2d">
      <Terms xmlns="http://schemas.microsoft.com/office/infopath/2007/PartnerControls"/>
    </lcf76f155ced4ddcb4097134ff3c332f>
    <LikedBy xmlns="http://schemas.microsoft.com/sharepoint/v3">
      <UserInfo>
        <DisplayName/>
        <AccountId xsi:nil="true"/>
        <AccountType/>
      </UserInfo>
    </LikedBy>
    <Program_x0020_Affiliation xmlns="808fd839-170a-44a4-85e4-5aff044f8a2d">MS-EE</Program_x0020_Affiliation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790348AC-DA0B-42FA-BAA7-4B4AE7783979}"/>
</file>

<file path=customXml/itemProps2.xml><?xml version="1.0" encoding="utf-8"?>
<ds:datastoreItem xmlns:ds="http://schemas.openxmlformats.org/officeDocument/2006/customXml" ds:itemID="{9855F9C5-834B-4D19-8820-9AC38C2815F4}"/>
</file>

<file path=customXml/itemProps3.xml><?xml version="1.0" encoding="utf-8"?>
<ds:datastoreItem xmlns:ds="http://schemas.openxmlformats.org/officeDocument/2006/customXml" ds:itemID="{5C838B1E-53C1-43F8-B9F0-B76204D6B651}"/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>Teal Bullick</cp:lastModifiedBy>
  <cp:revision/>
  <dcterms:created xsi:type="dcterms:W3CDTF">2025-01-09T13:07:17Z</dcterms:created>
  <dcterms:modified xsi:type="dcterms:W3CDTF">2025-07-27T03:32:34Z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0x01010055D1C97D5F27A942A6ECCDFB95DF13FE</vt:lpwstr>
  </property>
  <property fmtid="{D5CDD505-2E9C-101B-9397-08002B2CF9AE}" pid="3" name="MediaServiceImageTags">
    <vt:lpwstr/>
  </property>
</Properties>
</file>