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SVM/"/>
    </mc:Choice>
  </mc:AlternateContent>
  <xr:revisionPtr revIDLastSave="4" documentId="8_{BC165B7C-F9FE-2D43-A2AC-301703087BA8}" xr6:coauthVersionLast="47" xr6:coauthVersionMax="47" xr10:uidLastSave="{A1EBA588-99D2-420F-AB00-D400F5F6D0BA}"/>
  <bookViews>
    <workbookView xWindow="10780" yWindow="1040" windowWidth="18840" windowHeight="20860" xr2:uid="{C2BF0842-2ACA-0C4F-8EC4-FDB21855F744}"/>
  </bookViews>
  <sheets>
    <sheet name="SVM_Blank" sheetId="3" r:id="rId1"/>
  </sheets>
  <definedNames>
    <definedName name="DISTANCE.L2">_xlfn.LAMBDA(_xlpm.x,_xlpm.y, SQRT(SUM((_xlpm.x-_xlpm.y)^2)))</definedName>
    <definedName name="H" localSheetId="0">SVM_Blank!$X$203:$AH$213</definedName>
    <definedName name="H">#REF!</definedName>
    <definedName name="V" localSheetId="0">SVM_Blank!$AL$203:$AV$213</definedName>
    <definedName name="V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255" i="3" l="1"/>
  <c r="CB255" i="3"/>
  <c r="BN255" i="3"/>
  <c r="AZ255" i="3"/>
  <c r="AL255" i="3"/>
  <c r="X255" i="3"/>
  <c r="Q224" i="3" a="1"/>
  <c r="Q224" i="3" s="1"/>
  <c r="P224" i="3" a="1"/>
  <c r="P224" i="3" s="1"/>
  <c r="Q223" i="3" a="1"/>
  <c r="Q223" i="3" s="1"/>
  <c r="P223" i="3" a="1"/>
  <c r="P223" i="3" s="1"/>
  <c r="Q222" i="3" a="1"/>
  <c r="Q222" i="3" s="1"/>
  <c r="P222" i="3" a="1"/>
  <c r="P222" i="3" s="1"/>
  <c r="Q221" i="3" a="1"/>
  <c r="Q221" i="3" s="1"/>
  <c r="P221" i="3" a="1"/>
  <c r="P221" i="3" s="1"/>
  <c r="Q220" i="3" a="1"/>
  <c r="Q220" i="3" s="1"/>
  <c r="P220" i="3" a="1"/>
  <c r="P220" i="3" s="1"/>
  <c r="Q219" i="3" a="1"/>
  <c r="Q219" i="3" s="1"/>
  <c r="P219" i="3" a="1"/>
  <c r="P219" i="3" s="1"/>
  <c r="CP267" i="3" a="1"/>
  <c r="CP267" i="3" s="1"/>
  <c r="CB267" i="3" a="1"/>
  <c r="CB267" i="3" s="1"/>
  <c r="BN267" i="3" a="1"/>
  <c r="BN267" i="3" s="1"/>
  <c r="AZ267" i="3" a="1"/>
  <c r="AZ267" i="3" s="1"/>
  <c r="AL267" i="3" a="1"/>
  <c r="AL267" i="3" s="1"/>
  <c r="X267" i="3" a="1"/>
  <c r="X267" i="3" s="1"/>
  <c r="CO256" i="3" a="1"/>
  <c r="CO256" i="3" s="1"/>
  <c r="CA256" i="3" a="1"/>
  <c r="CA256" i="3" s="1"/>
  <c r="BM256" i="3" a="1"/>
  <c r="BM256" i="3" s="1"/>
  <c r="AY256" i="3" a="1"/>
  <c r="AY256" i="3" s="1"/>
  <c r="AK256" i="3" a="1"/>
  <c r="AK256" i="3" s="1"/>
  <c r="W256" i="3" a="1"/>
  <c r="W256" i="3" s="1"/>
  <c r="CP253" i="3" a="1"/>
  <c r="CP253" i="3" s="1"/>
  <c r="CB253" i="3" a="1"/>
  <c r="CB253" i="3" s="1"/>
  <c r="BN253" i="3" a="1"/>
  <c r="BN253" i="3" s="1"/>
  <c r="AZ253" i="3" a="1"/>
  <c r="AZ253" i="3" s="1"/>
  <c r="AL253" i="3" a="1"/>
  <c r="AL253" i="3" s="1"/>
  <c r="X253" i="3" a="1"/>
  <c r="X253" i="3" s="1"/>
  <c r="CO242" i="3" a="1"/>
  <c r="CO242" i="3" s="1"/>
  <c r="CA242" i="3" a="1"/>
  <c r="CA242" i="3" s="1"/>
  <c r="BM242" i="3" a="1"/>
  <c r="BM242" i="3" s="1"/>
  <c r="AY242" i="3" a="1"/>
  <c r="AY242" i="3" s="1"/>
  <c r="AK242" i="3" a="1"/>
  <c r="AK242" i="3" s="1"/>
  <c r="W242" i="3" a="1"/>
  <c r="W242" i="3" s="1"/>
  <c r="N180" i="3" a="1"/>
  <c r="N180" i="3" s="1"/>
  <c r="M180" i="3" a="1"/>
  <c r="M180" i="3" s="1"/>
  <c r="N179" i="3" a="1"/>
  <c r="N179" i="3" s="1"/>
  <c r="M179" i="3" a="1"/>
  <c r="M179" i="3" s="1"/>
  <c r="N178" i="3" a="1"/>
  <c r="N178" i="3" s="1"/>
  <c r="M178" i="3" a="1"/>
  <c r="M178" i="3" s="1"/>
  <c r="N177" i="3" a="1"/>
  <c r="N177" i="3" s="1"/>
  <c r="M177" i="3" a="1"/>
  <c r="M177" i="3" s="1"/>
  <c r="N176" i="3" a="1"/>
  <c r="N176" i="3" s="1"/>
  <c r="M176" i="3" a="1"/>
  <c r="M176" i="3" s="1"/>
  <c r="N175" i="3" a="1"/>
  <c r="N175" i="3" s="1"/>
  <c r="M175" i="3" a="1"/>
  <c r="M175" i="3" s="1"/>
  <c r="X61" i="3" a="1"/>
  <c r="X61" i="3" s="1"/>
  <c r="CP227" i="3"/>
  <c r="CB227" i="3"/>
  <c r="BN227" i="3"/>
  <c r="AZ227" i="3"/>
  <c r="AL227" i="3"/>
  <c r="CP60" i="3"/>
  <c r="CP85" i="3" s="1"/>
  <c r="CB60" i="3"/>
  <c r="CB85" i="3" s="1"/>
  <c r="BN60" i="3"/>
  <c r="BN85" i="3" s="1"/>
  <c r="AZ60" i="3"/>
  <c r="AZ85" i="3" s="1"/>
  <c r="AL60" i="3"/>
  <c r="AL85" i="3" s="1"/>
  <c r="X60" i="3"/>
  <c r="X85" i="3" s="1"/>
  <c r="AD103" i="3"/>
  <c r="CP59" i="3" a="1"/>
  <c r="CP59" i="3" s="1"/>
  <c r="CP61" i="3" s="1" a="1"/>
  <c r="CP61" i="3" s="1"/>
  <c r="CB59" i="3" a="1"/>
  <c r="CB59" i="3" s="1"/>
  <c r="CB61" i="3" s="1" a="1"/>
  <c r="CB61" i="3" s="1"/>
  <c r="BN59" i="3" a="1"/>
  <c r="BN59" i="3" s="1"/>
  <c r="BN61" i="3" s="1" a="1"/>
  <c r="BN61" i="3" s="1"/>
  <c r="AZ59" i="3" a="1"/>
  <c r="AZ59" i="3" s="1"/>
  <c r="AZ61" i="3" s="1" a="1"/>
  <c r="AZ61" i="3" s="1"/>
  <c r="AL59" i="3" a="1"/>
  <c r="AL59" i="3" s="1"/>
  <c r="AL61" i="3" s="1" a="1"/>
  <c r="AL61" i="3" s="1"/>
  <c r="X311" i="3" a="1"/>
  <c r="X311" i="3" s="1"/>
  <c r="W300" i="3" a="1"/>
  <c r="W300" i="3" s="1"/>
  <c r="X298" i="3" a="1"/>
  <c r="X298" i="3" s="1"/>
  <c r="CP289" i="3" a="1"/>
  <c r="CP289" i="3" s="1"/>
  <c r="CB289" i="3" a="1"/>
  <c r="CB289" i="3" s="1"/>
  <c r="BN289" i="3" a="1"/>
  <c r="BN289" i="3" s="1"/>
  <c r="AZ289" i="3" a="1"/>
  <c r="AZ289" i="3" s="1"/>
  <c r="AL289" i="3" a="1"/>
  <c r="AL289" i="3" s="1"/>
  <c r="X289" i="3" a="1"/>
  <c r="X289" i="3" s="1"/>
  <c r="CO278" i="3" a="1"/>
  <c r="CO278" i="3" s="1"/>
  <c r="CA278" i="3" a="1"/>
  <c r="CA278" i="3" s="1"/>
  <c r="BM278" i="3" a="1"/>
  <c r="BM278" i="3" s="1"/>
  <c r="AY278" i="3" a="1"/>
  <c r="AY278" i="3" s="1"/>
  <c r="AK278" i="3" a="1"/>
  <c r="AK278" i="3" s="1"/>
  <c r="W278" i="3" a="1"/>
  <c r="W278" i="3" s="1"/>
  <c r="CQ276" i="3"/>
  <c r="CC276" i="3"/>
  <c r="BO276" i="3"/>
  <c r="BA276" i="3"/>
  <c r="AM276" i="3"/>
  <c r="Y276" i="3"/>
  <c r="CP239" i="3" a="1"/>
  <c r="CP239" i="3" s="1"/>
  <c r="CB239" i="3" a="1"/>
  <c r="CB239" i="3" s="1"/>
  <c r="BN239" i="3" a="1"/>
  <c r="BN239" i="3" s="1"/>
  <c r="AZ239" i="3" a="1"/>
  <c r="AZ239" i="3" s="1"/>
  <c r="AL239" i="3" a="1"/>
  <c r="AL239" i="3" s="1"/>
  <c r="X239" i="3" a="1"/>
  <c r="X239" i="3" s="1"/>
  <c r="CO228" i="3" a="1"/>
  <c r="CO228" i="3" s="1"/>
  <c r="CA228" i="3" a="1"/>
  <c r="CA228" i="3" s="1"/>
  <c r="BM228" i="3" a="1"/>
  <c r="BM228" i="3" s="1"/>
  <c r="AY228" i="3" a="1"/>
  <c r="AY228" i="3" s="1"/>
  <c r="AK228" i="3" a="1"/>
  <c r="AK228" i="3" s="1"/>
  <c r="W228" i="3" a="1"/>
  <c r="W228" i="3" s="1"/>
  <c r="CP226" i="3" a="1"/>
  <c r="CP226" i="3" s="1"/>
  <c r="CP228" i="3" s="1" a="1"/>
  <c r="CP228" i="3" s="1"/>
  <c r="CP242" i="3" s="1" a="1"/>
  <c r="CP242" i="3" s="1"/>
  <c r="CP256" i="3" s="1" a="1"/>
  <c r="CP256" i="3" s="1"/>
  <c r="CP278" i="3" s="1" a="1"/>
  <c r="CP278" i="3" s="1"/>
  <c r="CB226" i="3" a="1"/>
  <c r="CB226" i="3" s="1"/>
  <c r="CB228" i="3" s="1" a="1"/>
  <c r="CB228" i="3" s="1"/>
  <c r="CB242" i="3" s="1" a="1"/>
  <c r="CB242" i="3" s="1"/>
  <c r="CB256" i="3" s="1" a="1"/>
  <c r="CB256" i="3" s="1"/>
  <c r="CB278" i="3" s="1" a="1"/>
  <c r="CB278" i="3" s="1"/>
  <c r="BN226" i="3" a="1"/>
  <c r="BN226" i="3" s="1"/>
  <c r="BN228" i="3" s="1" a="1"/>
  <c r="BN228" i="3" s="1"/>
  <c r="BN242" i="3" s="1" a="1"/>
  <c r="BN242" i="3" s="1"/>
  <c r="BN256" i="3" s="1" a="1"/>
  <c r="BN256" i="3" s="1"/>
  <c r="BN278" i="3" s="1" a="1"/>
  <c r="BN278" i="3" s="1"/>
  <c r="AZ226" i="3" a="1"/>
  <c r="AZ226" i="3" s="1"/>
  <c r="AZ228" i="3" s="1" a="1"/>
  <c r="AZ228" i="3" s="1"/>
  <c r="AZ242" i="3" s="1" a="1"/>
  <c r="AZ242" i="3" s="1"/>
  <c r="AZ256" i="3" s="1" a="1"/>
  <c r="AZ256" i="3" s="1"/>
  <c r="AZ278" i="3" s="1" a="1"/>
  <c r="AZ278" i="3" s="1"/>
  <c r="AL226" i="3" a="1"/>
  <c r="AL226" i="3" s="1"/>
  <c r="AL228" i="3" s="1" a="1"/>
  <c r="AL228" i="3" s="1"/>
  <c r="AL242" i="3" s="1" a="1"/>
  <c r="AL242" i="3" s="1"/>
  <c r="AL256" i="3" s="1" a="1"/>
  <c r="AL256" i="3" s="1"/>
  <c r="X226" i="3" a="1"/>
  <c r="X226" i="3" s="1"/>
  <c r="X228" i="3" s="1" a="1"/>
  <c r="X228" i="3" s="1"/>
  <c r="X242" i="3" s="1" a="1"/>
  <c r="X242" i="3" s="1"/>
  <c r="X256" i="3" s="1" a="1"/>
  <c r="X256" i="3" s="1"/>
  <c r="AL214" i="3" a="1"/>
  <c r="AL214" i="3" s="1"/>
  <c r="X214" i="3" a="1"/>
  <c r="X214" i="3" s="1"/>
  <c r="AK203" i="3" a="1"/>
  <c r="AK203" i="3" s="1"/>
  <c r="W203" i="3" a="1"/>
  <c r="W203" i="3" s="1"/>
  <c r="X119" i="3" a="1"/>
  <c r="X119" i="3" s="1"/>
  <c r="W108" i="3" a="1"/>
  <c r="W108" i="3" s="1"/>
  <c r="X103" i="3" a="1"/>
  <c r="X103" i="3" s="1"/>
  <c r="CP97" i="3" a="1"/>
  <c r="CP97" i="3" s="1"/>
  <c r="CB97" i="3" a="1"/>
  <c r="CB97" i="3" s="1"/>
  <c r="BN97" i="3" a="1"/>
  <c r="BN97" i="3" s="1"/>
  <c r="AZ97" i="3" a="1"/>
  <c r="AZ97" i="3" s="1"/>
  <c r="AL97" i="3" a="1"/>
  <c r="AL97" i="3" s="1"/>
  <c r="X97" i="3" a="1"/>
  <c r="X97" i="3" s="1"/>
  <c r="CO86" i="3" a="1"/>
  <c r="CO86" i="3" s="1"/>
  <c r="CA86" i="3" a="1"/>
  <c r="CA86" i="3" s="1"/>
  <c r="BM86" i="3" a="1"/>
  <c r="BM86" i="3" s="1"/>
  <c r="AY86" i="3" a="1"/>
  <c r="AY86" i="3" s="1"/>
  <c r="AK86" i="3" a="1"/>
  <c r="AK86" i="3" s="1"/>
  <c r="W86" i="3" a="1"/>
  <c r="W86" i="3" s="1"/>
  <c r="AZ84" i="3"/>
  <c r="AL84" i="3"/>
  <c r="CP72" i="3" a="1"/>
  <c r="CP72" i="3" s="1"/>
  <c r="CB72" i="3" a="1"/>
  <c r="CB72" i="3" s="1"/>
  <c r="BN72" i="3" a="1"/>
  <c r="BN72" i="3" s="1"/>
  <c r="AZ72" i="3" a="1"/>
  <c r="AZ72" i="3" s="1"/>
  <c r="AL72" i="3" a="1"/>
  <c r="AL72" i="3" s="1"/>
  <c r="X72" i="3" a="1"/>
  <c r="X72" i="3" s="1"/>
  <c r="CO61" i="3" a="1"/>
  <c r="CO61" i="3" s="1"/>
  <c r="CA61" i="3" a="1"/>
  <c r="CA61" i="3" s="1"/>
  <c r="BM61" i="3" a="1"/>
  <c r="BM61" i="3" s="1"/>
  <c r="AY61" i="3" a="1"/>
  <c r="AY61" i="3" s="1"/>
  <c r="AK61" i="3" a="1"/>
  <c r="AK61" i="3" s="1"/>
  <c r="W61" i="3" a="1"/>
  <c r="W61" i="3" s="1"/>
  <c r="AL46" i="3" a="1"/>
  <c r="AL46" i="3" s="1"/>
  <c r="X46" i="3" a="1"/>
  <c r="X46" i="3" s="1"/>
  <c r="X84" i="3"/>
  <c r="CP84" i="3"/>
  <c r="M53" i="3" a="1"/>
  <c r="M53" i="3" s="1"/>
  <c r="M76" i="3" s="1" a="1"/>
  <c r="M76" i="3" s="1"/>
  <c r="M103" i="3" s="1" a="1"/>
  <c r="M103" i="3" s="1"/>
  <c r="M105" i="3" s="1" a="1"/>
  <c r="M105" i="3" s="1"/>
  <c r="AK35" i="3" a="1"/>
  <c r="W35" i="3" a="1"/>
  <c r="W35" i="3" s="1"/>
  <c r="O129" i="3" a="1"/>
  <c r="S134" i="3" s="1"/>
  <c r="I129" i="3" a="1"/>
  <c r="M130" i="3" s="1"/>
  <c r="M8" i="3" a="1"/>
  <c r="M8" i="3" s="1"/>
  <c r="M15" i="3" s="1" a="1"/>
  <c r="M15" i="3" s="1"/>
  <c r="M23" i="3" s="1" a="1"/>
  <c r="M23" i="3" s="1"/>
  <c r="M25" i="3" s="1" a="1"/>
  <c r="M25" i="3" s="1"/>
  <c r="X278" i="3" l="1" a="1"/>
  <c r="X278" i="3" s="1"/>
  <c r="AL278" i="3" a="1"/>
  <c r="AL278" i="3" s="1"/>
  <c r="P242" i="3" a="1"/>
  <c r="P242" i="3" s="1"/>
  <c r="P256" i="3" a="1"/>
  <c r="P256" i="3" s="1"/>
  <c r="P271" i="3" s="1" a="1"/>
  <c r="P271" i="3" s="1"/>
  <c r="P298" i="3" s="1" a="1"/>
  <c r="P298" i="3" s="1"/>
  <c r="M183" i="3" a="1"/>
  <c r="M183" i="3" s="1"/>
  <c r="M192" i="3" s="1" a="1"/>
  <c r="M192" i="3" s="1"/>
  <c r="M194" i="3" s="1" a="1"/>
  <c r="M194" i="3" s="1"/>
  <c r="S130" i="3"/>
  <c r="S131" i="3"/>
  <c r="S132" i="3"/>
  <c r="S133" i="3"/>
  <c r="M132" i="3"/>
  <c r="M131" i="3"/>
  <c r="M134" i="3"/>
  <c r="M133" i="3"/>
  <c r="I129" i="3"/>
  <c r="M129" i="3" s="1"/>
  <c r="O129" i="3"/>
  <c r="S129" i="3" s="1"/>
  <c r="AK35" i="3"/>
  <c r="BN84" i="3"/>
  <c r="CB84" i="3"/>
  <c r="S137" i="3" l="1" a="1"/>
  <c r="S137" i="3" s="1"/>
  <c r="M137" i="3" a="1"/>
  <c r="M137" i="3" s="1"/>
  <c r="M145" i="3" s="1" a="1"/>
  <c r="M145" i="3" s="1"/>
  <c r="M153" i="3" s="1" a="1"/>
  <c r="M153" i="3" s="1"/>
  <c r="M162" i="3" s="1" a="1"/>
  <c r="M162" i="3" s="1"/>
  <c r="M164" i="3" s="1" a="1"/>
  <c r="M164" i="3" s="1"/>
  <c r="X300" i="3" a="1"/>
  <c r="X300" i="3" s="1"/>
  <c r="CB86" i="3" a="1"/>
  <c r="CB86" i="3" s="1"/>
  <c r="AZ86" i="3" a="1"/>
  <c r="AZ86" i="3" s="1"/>
  <c r="X86" i="3" a="1"/>
  <c r="X86" i="3" s="1"/>
  <c r="S145" i="3" l="1" a="1"/>
  <c r="S145" i="3" s="1"/>
  <c r="S153" i="3" s="1" a="1"/>
  <c r="S153" i="3" s="1"/>
  <c r="S162" i="3" s="1" a="1"/>
  <c r="S162" i="3" s="1"/>
  <c r="S164" i="3" s="1" a="1"/>
  <c r="S164" i="3" s="1"/>
  <c r="BN86" i="3" a="1"/>
  <c r="BN86" i="3" s="1"/>
  <c r="CP86" i="3" a="1"/>
  <c r="CP86" i="3" s="1"/>
  <c r="AL86" i="3" a="1"/>
  <c r="AL86" i="3" s="1"/>
  <c r="X108" i="3" s="1" a="1"/>
  <c r="X10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<sst xmlns="http://schemas.openxmlformats.org/spreadsheetml/2006/main" count="308" uniqueCount="66">
  <si>
    <t>SVM (Linear)</t>
  </si>
  <si>
    <t>x1</t>
  </si>
  <si>
    <t>x2</t>
  </si>
  <si>
    <t>x3</t>
  </si>
  <si>
    <t>Linear Kernel</t>
  </si>
  <si>
    <t>K(x', x) = x' ⋅  x</t>
  </si>
  <si>
    <t>x1'</t>
  </si>
  <si>
    <t>x2'</t>
  </si>
  <si>
    <t>x3'</t>
  </si>
  <si>
    <t>x4'</t>
  </si>
  <si>
    <t>x5'</t>
  </si>
  <si>
    <t>x6'</t>
  </si>
  <si>
    <t>y'K</t>
  </si>
  <si>
    <t>y1'</t>
  </si>
  <si>
    <t>y2'</t>
  </si>
  <si>
    <t>y3'</t>
  </si>
  <si>
    <t>y4'</t>
  </si>
  <si>
    <t>y5'</t>
  </si>
  <si>
    <t>y6'</t>
  </si>
  <si>
    <t>Lagrange Multipliers</t>
  </si>
  <si>
    <t>a1</t>
  </si>
  <si>
    <t>a2</t>
  </si>
  <si>
    <t>a3</t>
  </si>
  <si>
    <t>a4</t>
  </si>
  <si>
    <t>a5</t>
  </si>
  <si>
    <t>a6</t>
  </si>
  <si>
    <t>b</t>
  </si>
  <si>
    <t>ay'K+b</t>
  </si>
  <si>
    <t>SIGN</t>
  </si>
  <si>
    <t>Regularization Parameter</t>
  </si>
  <si>
    <t>0 &lt;= a  &lt;=  C</t>
  </si>
  <si>
    <t>y1</t>
  </si>
  <si>
    <t>y2</t>
  </si>
  <si>
    <t>y3</t>
  </si>
  <si>
    <t>Visualize (Linear)</t>
  </si>
  <si>
    <t>X'</t>
  </si>
  <si>
    <t>h</t>
  </si>
  <si>
    <t>v</t>
  </si>
  <si>
    <t>H</t>
  </si>
  <si>
    <t>V</t>
  </si>
  <si>
    <t>X</t>
  </si>
  <si>
    <t>h'</t>
  </si>
  <si>
    <t>v'</t>
  </si>
  <si>
    <t>K(x, x')</t>
  </si>
  <si>
    <t>x4</t>
  </si>
  <si>
    <t>x5</t>
  </si>
  <si>
    <t>x6</t>
  </si>
  <si>
    <t xml:space="preserve">                </t>
  </si>
  <si>
    <t>ayK+b</t>
  </si>
  <si>
    <t>a &lt; C</t>
  </si>
  <si>
    <t>ayK(x, x')</t>
  </si>
  <si>
    <t>Radial Basis Function (RBF)</t>
  </si>
  <si>
    <t>(x' - x)^2</t>
  </si>
  <si>
    <t>SUM</t>
  </si>
  <si>
    <t>g  ‖ x' -x ‖^2</t>
  </si>
  <si>
    <t>gamma (g)</t>
  </si>
  <si>
    <t>EXP( - g ‖ x' -x ‖^2)</t>
  </si>
  <si>
    <t>y' EXP( - g ‖ x' -x ‖^2)</t>
  </si>
  <si>
    <t>a 'y K + b</t>
  </si>
  <si>
    <t>RBF Kernel</t>
  </si>
  <si>
    <t>z</t>
  </si>
  <si>
    <t>z'</t>
  </si>
  <si>
    <t>K(x', x) = RBF(x', x)</t>
  </si>
  <si>
    <t>Visualize (RBF)</t>
  </si>
  <si>
    <t>K(x', x) = (h' - h)^2 + (v' - v)^2</t>
  </si>
  <si>
    <t>EXP(-)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</si>
</sst>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2" xfId="0" applyFill="1" applyBorder="1"/>
    <xf numFmtId="0" fontId="0" fillId="4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2" borderId="0" xfId="0" applyFont="1" applyFill="1"/>
    <xf numFmtId="0" fontId="0" fillId="0" borderId="5" xfId="0" applyBorder="1"/>
    <xf numFmtId="0" fontId="0" fillId="0" borderId="7" xfId="0" applyBorder="1"/>
    <xf numFmtId="0" fontId="0" fillId="5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0" fillId="6" borderId="5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7" xfId="0" applyFill="1" applyBorder="1" applyAlignment="1">
      <alignment horizontal="righ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/>
    <xf numFmtId="0" fontId="0" fillId="6" borderId="5" xfId="0" applyFill="1" applyBorder="1"/>
    <xf numFmtId="0" fontId="0" fillId="6" borderId="7" xfId="0" applyFill="1" applyBorder="1"/>
    <xf numFmtId="0" fontId="0" fillId="0" borderId="14" xfId="0" applyBorder="1"/>
    <xf numFmtId="0" fontId="0" fillId="7" borderId="0" xfId="0" applyFill="1" applyAlignment="1">
      <alignment horizontal="right"/>
    </xf>
    <xf numFmtId="0" fontId="0" fillId="7" borderId="2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7" borderId="9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0" fontId="0" fillId="7" borderId="1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noFill/>
              <a:ln w="381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B1F35FD-0804-4EB0-AAB0-B8043450DCE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173-C145-BFA9-3D4417F1A3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09E492-B9CA-4F17-A907-6646487A6FA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73-C145-BFA9-3D4417F1A32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0BE47F8-84B7-4A58-93E5-FEB6061B7CE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173-C145-BFA9-3D4417F1A32F}"/>
                </c:ext>
              </c:extLst>
            </c:dLbl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SVM_Blank!$I$53:$I$55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xVal>
          <c:yVal>
            <c:numRef>
              <c:f>SVM_Blank!$J$53:$J$55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SVM_Blank!$E$53:$E$55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03-9173-C145-BFA9-3D4417F1A3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noFill/>
              <a:ln w="381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55F7F43-EDB7-48EE-80EF-B968B816D28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173-C145-BFA9-3D4417F1A3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E676A14-8287-4EC1-96C6-B4D934D1B7B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73-C145-BFA9-3D4417F1A32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9CAE98-AB46-462E-B653-6AE6C575A07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73-C145-BFA9-3D4417F1A32F}"/>
                </c:ext>
              </c:extLst>
            </c:dLbl>
            <c:spPr>
              <a:solidFill>
                <a:sysClr val="windowText" lastClr="0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SVM_Blank!$I$56:$I$58</c:f>
              <c:numCache>
                <c:formatCode>General</c:formatCode>
                <c:ptCount val="3"/>
                <c:pt idx="0">
                  <c:v>1</c:v>
                </c:pt>
                <c:pt idx="1">
                  <c:v>-2</c:v>
                </c:pt>
                <c:pt idx="2">
                  <c:v>-3</c:v>
                </c:pt>
              </c:numCache>
            </c:numRef>
          </c:xVal>
          <c:yVal>
            <c:numRef>
              <c:f>SVM_Blank!$J$56:$J$58</c:f>
              <c:numCache>
                <c:formatCode>General</c:formatCode>
                <c:ptCount val="3"/>
                <c:pt idx="0">
                  <c:v>-1</c:v>
                </c:pt>
                <c:pt idx="1">
                  <c:v>-3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SVM_Blank!$E$56:$E$58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07-9173-C145-BFA9-3D4417F1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noFill/>
              <a:ln w="381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4FE795D-EE9E-4ED3-BA85-095AB4ACD8F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F1-B948-8EB3-49C185186C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9191087-6279-4338-A718-4FF3EF226EF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CF1-B948-8EB3-49C185186C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01623C4-E35A-4A8E-BFB1-B97DC918357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CF1-B948-8EB3-49C185186CE8}"/>
                </c:ext>
              </c:extLst>
            </c:dLbl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SVM_Blank!$I$53:$I$55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xVal>
          <c:yVal>
            <c:numRef>
              <c:f>SVM_Blank!$J$53:$J$55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SVM_Blank!$E$53:$E$55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03-2CF1-B948-8EB3-49C185186CE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noFill/>
              <a:ln w="381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5AC7DEC-4563-40F1-A445-64D991022AA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CF1-B948-8EB3-49C185186C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86D4B4E-04C0-403C-B6C5-E90D407B9AE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CF1-B948-8EB3-49C185186C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E9A12BC-A269-426A-A1F2-82780499C03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CF1-B948-8EB3-49C185186CE8}"/>
                </c:ext>
              </c:extLst>
            </c:dLbl>
            <c:spPr>
              <a:solidFill>
                <a:sysClr val="windowText" lastClr="0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SVM_Blank!$I$56:$I$58</c:f>
              <c:numCache>
                <c:formatCode>General</c:formatCode>
                <c:ptCount val="3"/>
                <c:pt idx="0">
                  <c:v>1</c:v>
                </c:pt>
                <c:pt idx="1">
                  <c:v>-2</c:v>
                </c:pt>
                <c:pt idx="2">
                  <c:v>-3</c:v>
                </c:pt>
              </c:numCache>
            </c:numRef>
          </c:xVal>
          <c:yVal>
            <c:numRef>
              <c:f>SVM_Blank!$J$56:$J$58</c:f>
              <c:numCache>
                <c:formatCode>General</c:formatCode>
                <c:ptCount val="3"/>
                <c:pt idx="0">
                  <c:v>-1</c:v>
                </c:pt>
                <c:pt idx="1">
                  <c:v>-3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SVM_Blank!$E$56:$E$58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07-2CF1-B948-8EB3-49C185186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89132</xdr:colOff>
      <xdr:row>107</xdr:row>
      <xdr:rowOff>66206</xdr:rowOff>
    </xdr:from>
    <xdr:to>
      <xdr:col>33</xdr:col>
      <xdr:colOff>283704</xdr:colOff>
      <xdr:row>118</xdr:row>
      <xdr:rowOff>17814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4EDF3-4C5D-C54E-BC14-75F4D85C6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89132</xdr:colOff>
      <xdr:row>299</xdr:row>
      <xdr:rowOff>66206</xdr:rowOff>
    </xdr:from>
    <xdr:to>
      <xdr:col>33</xdr:col>
      <xdr:colOff>283704</xdr:colOff>
      <xdr:row>310</xdr:row>
      <xdr:rowOff>17814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9EEFC-5981-AB4A-98D6-DAEE56ED9D2D}"/>
            </a:ext>
            <a:ext uri="{147F2762-F138-4A5C-976F-8EAC2B608ADB}">
              <a16:predDERef xmlns:a16="http://schemas.microsoft.com/office/drawing/2014/main" pred="{CF54EDF3-4C5D-C54E-BC14-75F4D85C6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CFA-A7EB-C54F-83E3-5DDED93543B6}">
  <dimension ref="A1:CZ312"/>
  <sheetViews>
    <sheetView tabSelected="1" zoomScale="150" zoomScaleNormal="150" workbookViewId="0">
      <selection activeCell="A2" sqref="A2"/>
    </sheetView>
  </sheetViews>
  <sheetFormatPr defaultColWidth="4.875" defaultRowHeight="24" customHeight="1"/>
  <cols>
    <col min="13" max="13" width="4.875" customWidth="1"/>
    <col min="22" max="23" width="4.875" customWidth="1"/>
    <col min="24" max="24" width="3.875" customWidth="1"/>
  </cols>
  <sheetData>
    <row r="1" spans="1:15" s="2" customFormat="1" ht="24" customHeight="1">
      <c r="A1" s="24" t="s">
        <v>0</v>
      </c>
    </row>
    <row r="3" spans="1:15" ht="24" customHeight="1">
      <c r="M3" s="1" t="s">
        <v>1</v>
      </c>
      <c r="N3" s="1" t="s">
        <v>2</v>
      </c>
      <c r="O3" s="1" t="s">
        <v>3</v>
      </c>
    </row>
    <row r="4" spans="1:15" ht="24" customHeight="1">
      <c r="E4" s="10"/>
      <c r="F4" s="10"/>
      <c r="G4" s="10"/>
      <c r="H4" s="10"/>
      <c r="I4" s="10"/>
      <c r="J4" s="10"/>
      <c r="K4" s="10"/>
      <c r="L4" s="10"/>
      <c r="M4" s="11">
        <v>2</v>
      </c>
      <c r="N4" s="11">
        <v>1</v>
      </c>
      <c r="O4" s="11">
        <v>1</v>
      </c>
    </row>
    <row r="5" spans="1:15" ht="24" customHeight="1">
      <c r="E5" s="10"/>
      <c r="F5" s="10"/>
      <c r="G5" s="10"/>
      <c r="H5" s="10"/>
      <c r="I5" s="10"/>
      <c r="J5" s="10"/>
      <c r="K5" s="10"/>
      <c r="L5" s="10"/>
      <c r="M5" s="12">
        <v>4</v>
      </c>
      <c r="N5" s="12">
        <v>1</v>
      </c>
      <c r="O5" s="12">
        <v>-2</v>
      </c>
    </row>
    <row r="6" spans="1:15" ht="24" customHeight="1">
      <c r="D6" s="10"/>
      <c r="E6" s="10"/>
      <c r="F6" s="10"/>
      <c r="G6" s="17" t="s">
        <v>4</v>
      </c>
      <c r="J6" s="10"/>
      <c r="L6" s="10"/>
      <c r="M6" s="13">
        <v>3</v>
      </c>
      <c r="N6" s="13">
        <v>1</v>
      </c>
      <c r="O6" s="13">
        <v>-1</v>
      </c>
    </row>
    <row r="7" spans="1:15" ht="24" customHeight="1">
      <c r="D7" s="10"/>
      <c r="E7" s="10"/>
      <c r="F7" s="10"/>
      <c r="G7" s="10"/>
      <c r="H7" s="10"/>
      <c r="I7" s="17"/>
      <c r="J7" s="17"/>
      <c r="L7" s="17" t="s">
        <v>5</v>
      </c>
      <c r="M7" s="10"/>
      <c r="N7" s="10"/>
      <c r="O7" s="10"/>
    </row>
    <row r="8" spans="1:15" ht="24" customHeight="1">
      <c r="D8" s="10"/>
      <c r="E8" s="10"/>
      <c r="F8" s="10"/>
      <c r="G8" s="1" t="s">
        <v>6</v>
      </c>
      <c r="H8" s="30">
        <v>1</v>
      </c>
      <c r="I8" s="31">
        <v>2</v>
      </c>
      <c r="J8" s="32">
        <v>1</v>
      </c>
      <c r="L8" s="10"/>
      <c r="M8" s="43" cm="1">
        <f t="array" ref="M8:O13">MMULT(H8:J13,M4:O6)</f>
        <v>13</v>
      </c>
      <c r="N8" s="43">
        <v>4</v>
      </c>
      <c r="O8" s="46">
        <v>-4</v>
      </c>
    </row>
    <row r="9" spans="1:15" ht="24" customHeight="1">
      <c r="D9" s="10"/>
      <c r="E9" s="10"/>
      <c r="F9" s="10"/>
      <c r="G9" s="1" t="s">
        <v>7</v>
      </c>
      <c r="H9" s="30">
        <v>0</v>
      </c>
      <c r="I9" s="31">
        <v>4</v>
      </c>
      <c r="J9" s="32">
        <v>3</v>
      </c>
      <c r="L9" s="10"/>
      <c r="M9" s="44">
        <v>25</v>
      </c>
      <c r="N9" s="44">
        <v>7</v>
      </c>
      <c r="O9" s="47">
        <v>-11</v>
      </c>
    </row>
    <row r="10" spans="1:15" ht="24" customHeight="1">
      <c r="D10" s="10"/>
      <c r="E10" s="10"/>
      <c r="F10" s="10"/>
      <c r="G10" s="1" t="s">
        <v>8</v>
      </c>
      <c r="H10" s="30">
        <v>0</v>
      </c>
      <c r="I10" s="31">
        <v>3</v>
      </c>
      <c r="J10" s="32">
        <v>0</v>
      </c>
      <c r="L10" s="10"/>
      <c r="M10" s="44">
        <v>12</v>
      </c>
      <c r="N10" s="44">
        <v>3</v>
      </c>
      <c r="O10" s="47">
        <v>-6</v>
      </c>
    </row>
    <row r="11" spans="1:15" ht="24" customHeight="1">
      <c r="D11" s="10"/>
      <c r="E11" s="10"/>
      <c r="F11" s="10"/>
      <c r="G11" s="1" t="s">
        <v>9</v>
      </c>
      <c r="H11" s="30">
        <v>0</v>
      </c>
      <c r="I11" s="31">
        <v>3</v>
      </c>
      <c r="J11" s="32">
        <v>1</v>
      </c>
      <c r="L11" s="10"/>
      <c r="M11" s="44">
        <v>15</v>
      </c>
      <c r="N11" s="44">
        <v>4</v>
      </c>
      <c r="O11" s="47">
        <v>-7</v>
      </c>
    </row>
    <row r="12" spans="1:15" ht="24" customHeight="1">
      <c r="D12" s="10"/>
      <c r="E12" s="10"/>
      <c r="F12" s="10"/>
      <c r="G12" s="1" t="s">
        <v>10</v>
      </c>
      <c r="H12" s="30">
        <v>5</v>
      </c>
      <c r="I12" s="31">
        <v>0</v>
      </c>
      <c r="J12" s="32">
        <v>3</v>
      </c>
      <c r="L12" s="10"/>
      <c r="M12" s="44">
        <v>19</v>
      </c>
      <c r="N12" s="44">
        <v>8</v>
      </c>
      <c r="O12" s="47">
        <v>2</v>
      </c>
    </row>
    <row r="13" spans="1:15" ht="24" customHeight="1">
      <c r="D13" s="10"/>
      <c r="E13" s="10"/>
      <c r="F13" s="10"/>
      <c r="G13" s="1" t="s">
        <v>11</v>
      </c>
      <c r="H13" s="30">
        <v>1</v>
      </c>
      <c r="I13" s="31">
        <v>-2</v>
      </c>
      <c r="J13" s="32">
        <v>3</v>
      </c>
      <c r="L13" s="10"/>
      <c r="M13" s="45">
        <v>3</v>
      </c>
      <c r="N13" s="45">
        <v>2</v>
      </c>
      <c r="O13" s="48">
        <v>2</v>
      </c>
    </row>
    <row r="14" spans="1:15" ht="24" customHeight="1">
      <c r="D14" s="10"/>
      <c r="E14" s="10"/>
      <c r="F14" s="10"/>
      <c r="G14" s="10"/>
      <c r="H14" s="10"/>
      <c r="I14" s="10"/>
      <c r="J14" s="10"/>
      <c r="L14" s="10" t="s">
        <v>12</v>
      </c>
      <c r="M14" s="10"/>
      <c r="N14" s="10"/>
      <c r="O14" s="10"/>
    </row>
    <row r="15" spans="1:15" ht="24" customHeight="1">
      <c r="D15" s="10"/>
      <c r="E15" s="10"/>
      <c r="F15" s="10"/>
      <c r="G15" s="10"/>
      <c r="H15" s="10"/>
      <c r="I15" s="1" t="s">
        <v>13</v>
      </c>
      <c r="J15" s="14">
        <v>1</v>
      </c>
      <c r="L15" s="10"/>
      <c r="M15" s="18" cm="1">
        <f t="array" ref="M15:O20">_xlfn.ANCHORARRAY(M8)*J15:J20</f>
        <v>13</v>
      </c>
      <c r="N15" s="35">
        <v>4</v>
      </c>
      <c r="O15" s="19">
        <v>-4</v>
      </c>
    </row>
    <row r="16" spans="1:15" ht="24" customHeight="1">
      <c r="D16" s="10"/>
      <c r="E16" s="10"/>
      <c r="F16" s="10"/>
      <c r="G16" s="10"/>
      <c r="H16" s="10"/>
      <c r="I16" s="1" t="s">
        <v>14</v>
      </c>
      <c r="J16" s="14">
        <v>-1</v>
      </c>
      <c r="L16" s="10"/>
      <c r="M16" s="20">
        <v>-25</v>
      </c>
      <c r="N16" s="36">
        <v>-7</v>
      </c>
      <c r="O16" s="21">
        <v>11</v>
      </c>
    </row>
    <row r="17" spans="1:15" ht="24" customHeight="1">
      <c r="D17" s="10"/>
      <c r="E17" s="10"/>
      <c r="F17" s="10"/>
      <c r="G17" s="10"/>
      <c r="H17" s="10"/>
      <c r="I17" s="1" t="s">
        <v>15</v>
      </c>
      <c r="J17" s="14">
        <v>1</v>
      </c>
      <c r="L17" s="10"/>
      <c r="M17" s="20">
        <v>12</v>
      </c>
      <c r="N17" s="36">
        <v>3</v>
      </c>
      <c r="O17" s="21">
        <v>-6</v>
      </c>
    </row>
    <row r="18" spans="1:15" ht="24" customHeight="1">
      <c r="D18" s="10"/>
      <c r="E18" s="10"/>
      <c r="F18" s="10"/>
      <c r="G18" s="10"/>
      <c r="H18" s="10"/>
      <c r="I18" s="1" t="s">
        <v>16</v>
      </c>
      <c r="J18" s="14">
        <v>-1</v>
      </c>
      <c r="L18" s="10"/>
      <c r="M18" s="20">
        <v>-15</v>
      </c>
      <c r="N18" s="36">
        <v>-4</v>
      </c>
      <c r="O18" s="21">
        <v>7</v>
      </c>
    </row>
    <row r="19" spans="1:15" ht="24" customHeight="1">
      <c r="D19" s="10"/>
      <c r="E19" s="10"/>
      <c r="F19" s="10"/>
      <c r="G19" s="10"/>
      <c r="H19" s="10"/>
      <c r="I19" s="1" t="s">
        <v>17</v>
      </c>
      <c r="J19" s="14">
        <v>1</v>
      </c>
      <c r="L19" s="10"/>
      <c r="M19" s="20">
        <v>19</v>
      </c>
      <c r="N19" s="36">
        <v>8</v>
      </c>
      <c r="O19" s="21">
        <v>2</v>
      </c>
    </row>
    <row r="20" spans="1:15" ht="24" customHeight="1">
      <c r="D20" s="10"/>
      <c r="E20" s="10"/>
      <c r="F20" s="10"/>
      <c r="G20" s="10"/>
      <c r="H20" s="10"/>
      <c r="I20" s="1" t="s">
        <v>18</v>
      </c>
      <c r="J20" s="14">
        <v>-1</v>
      </c>
      <c r="L20" s="10"/>
      <c r="M20" s="22">
        <v>-3</v>
      </c>
      <c r="N20" s="37">
        <v>-2</v>
      </c>
      <c r="O20" s="23">
        <v>-2</v>
      </c>
    </row>
    <row r="21" spans="1:15" ht="24" customHeight="1">
      <c r="D21" s="17" t="s">
        <v>19</v>
      </c>
      <c r="E21" s="10"/>
      <c r="F21" s="10"/>
      <c r="G21" s="10"/>
      <c r="H21" s="10"/>
      <c r="I21" s="10"/>
      <c r="J21" s="10"/>
      <c r="L21" s="10"/>
      <c r="M21" s="10">
        <v>1</v>
      </c>
      <c r="N21" s="10">
        <v>1</v>
      </c>
      <c r="O21" s="10">
        <v>1</v>
      </c>
    </row>
    <row r="22" spans="1:15" ht="24" customHeight="1"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L22" t="s">
        <v>27</v>
      </c>
      <c r="N22" s="10"/>
      <c r="O22" s="10"/>
    </row>
    <row r="23" spans="1:15" ht="24" customHeight="1">
      <c r="D23" s="15">
        <v>2</v>
      </c>
      <c r="E23" s="15">
        <v>0</v>
      </c>
      <c r="F23" s="15">
        <v>1</v>
      </c>
      <c r="G23" s="15">
        <v>1</v>
      </c>
      <c r="H23" s="15">
        <v>0</v>
      </c>
      <c r="I23" s="15">
        <v>1</v>
      </c>
      <c r="J23" s="16">
        <v>2</v>
      </c>
      <c r="L23" s="10"/>
      <c r="M23" s="14" cm="1">
        <f t="array" ref="M23:O23">MMULT(D23:J23,M15:O21)</f>
        <v>22</v>
      </c>
      <c r="N23" s="14">
        <v>7</v>
      </c>
      <c r="O23" s="14">
        <v>-7</v>
      </c>
    </row>
    <row r="24" spans="1:15" ht="24" customHeight="1">
      <c r="E24" s="10"/>
      <c r="F24" s="10"/>
      <c r="G24" s="10"/>
      <c r="H24" s="10"/>
      <c r="I24" s="10"/>
      <c r="J24" s="10"/>
      <c r="K24" s="10"/>
      <c r="L24" t="s">
        <v>28</v>
      </c>
      <c r="M24" s="10"/>
      <c r="N24" s="10"/>
      <c r="O24" s="10"/>
    </row>
    <row r="25" spans="1:15" ht="24" customHeight="1">
      <c r="D25" t="s">
        <v>29</v>
      </c>
      <c r="E25" s="10"/>
      <c r="F25" s="10"/>
      <c r="G25" s="10"/>
      <c r="H25" s="10"/>
      <c r="I25" s="10"/>
      <c r="J25" s="10"/>
      <c r="K25" s="10"/>
      <c r="L25" s="10"/>
      <c r="M25" s="14" cm="1">
        <f t="array" ref="M25:O25">SIGN(_xlfn.ANCHORARRAY(M23))</f>
        <v>1</v>
      </c>
      <c r="N25" s="14">
        <v>1</v>
      </c>
      <c r="O25" s="14">
        <v>-1</v>
      </c>
    </row>
    <row r="26" spans="1:15" ht="24" customHeight="1">
      <c r="D26" t="s">
        <v>30</v>
      </c>
      <c r="M26" s="1" t="s">
        <v>31</v>
      </c>
      <c r="N26" s="1" t="s">
        <v>32</v>
      </c>
      <c r="O26" s="1" t="s">
        <v>33</v>
      </c>
    </row>
    <row r="29" spans="1:15" s="2" customFormat="1" ht="24" customHeight="1">
      <c r="A29" s="24" t="s">
        <v>34</v>
      </c>
    </row>
    <row r="31" spans="1:15" ht="24" customHeight="1">
      <c r="L31" t="s">
        <v>35</v>
      </c>
      <c r="M31" t="s">
        <v>6</v>
      </c>
      <c r="N31" t="s">
        <v>7</v>
      </c>
    </row>
    <row r="32" spans="1:15" ht="24" customHeight="1">
      <c r="L32" t="s">
        <v>36</v>
      </c>
      <c r="M32" s="4">
        <v>2</v>
      </c>
      <c r="N32" s="4">
        <v>1</v>
      </c>
    </row>
    <row r="33" spans="12:48" ht="24" customHeight="1">
      <c r="L33" t="s">
        <v>37</v>
      </c>
      <c r="M33" s="5">
        <v>4</v>
      </c>
      <c r="N33" s="5">
        <v>1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2:48" ht="24" customHeight="1">
      <c r="V34" s="1"/>
      <c r="W34" s="1"/>
      <c r="X34" s="1" t="s">
        <v>38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 t="s">
        <v>39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2:48" ht="24" customHeight="1">
      <c r="V35" s="1"/>
      <c r="W35" s="1" cm="1">
        <f t="array" ref="W35:W45">_xlfn.SEQUENCE(11,1,5,-1)</f>
        <v>5</v>
      </c>
      <c r="X35" s="1">
        <v>-5</v>
      </c>
      <c r="Y35" s="1">
        <v>-4</v>
      </c>
      <c r="Z35" s="1">
        <v>-3</v>
      </c>
      <c r="AA35" s="1">
        <v>-2</v>
      </c>
      <c r="AB35" s="1">
        <v>-1</v>
      </c>
      <c r="AC35" s="1">
        <v>0</v>
      </c>
      <c r="AD35" s="1">
        <v>1</v>
      </c>
      <c r="AE35" s="1">
        <v>2</v>
      </c>
      <c r="AF35" s="1">
        <v>3</v>
      </c>
      <c r="AG35" s="1">
        <v>4</v>
      </c>
      <c r="AH35" s="1">
        <v>5</v>
      </c>
      <c r="AI35" s="1"/>
      <c r="AJ35" s="1"/>
      <c r="AK35" s="1" cm="1">
        <f t="array" ref="AK35:AK45">_xlfn.SEQUENCE(11,1,5,-1)</f>
        <v>5</v>
      </c>
      <c r="AL35" s="1">
        <v>5</v>
      </c>
      <c r="AM35" s="1">
        <v>5</v>
      </c>
      <c r="AN35" s="1">
        <v>5</v>
      </c>
      <c r="AO35" s="1">
        <v>5</v>
      </c>
      <c r="AP35" s="1">
        <v>5</v>
      </c>
      <c r="AQ35" s="1">
        <v>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2:48" ht="24" customHeight="1">
      <c r="V36" s="1"/>
      <c r="W36" s="1">
        <v>4</v>
      </c>
      <c r="X36" s="1">
        <v>-5</v>
      </c>
      <c r="Y36" s="1">
        <v>-4</v>
      </c>
      <c r="Z36" s="1">
        <v>-3</v>
      </c>
      <c r="AA36" s="1">
        <v>-2</v>
      </c>
      <c r="AB36" s="1">
        <v>-1</v>
      </c>
      <c r="AC36" s="1">
        <v>0</v>
      </c>
      <c r="AD36" s="1">
        <v>1</v>
      </c>
      <c r="AE36" s="1">
        <v>2</v>
      </c>
      <c r="AF36" s="1">
        <v>3</v>
      </c>
      <c r="AG36" s="1">
        <v>4</v>
      </c>
      <c r="AH36" s="1">
        <v>5</v>
      </c>
      <c r="AI36" s="1"/>
      <c r="AJ36" s="1"/>
      <c r="AK36" s="1">
        <v>4</v>
      </c>
      <c r="AL36" s="1">
        <v>4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  <c r="AV36" s="1">
        <v>4</v>
      </c>
    </row>
    <row r="37" spans="12:48" ht="24" customHeight="1">
      <c r="V37" s="1"/>
      <c r="W37" s="1">
        <v>3</v>
      </c>
      <c r="X37" s="1">
        <v>-5</v>
      </c>
      <c r="Y37" s="1">
        <v>-4</v>
      </c>
      <c r="Z37" s="1">
        <v>-3</v>
      </c>
      <c r="AA37" s="1">
        <v>-2</v>
      </c>
      <c r="AB37" s="1">
        <v>-1</v>
      </c>
      <c r="AC37" s="1">
        <v>0</v>
      </c>
      <c r="AD37" s="1">
        <v>1</v>
      </c>
      <c r="AE37" s="1">
        <v>2</v>
      </c>
      <c r="AF37" s="1">
        <v>3</v>
      </c>
      <c r="AG37" s="1">
        <v>4</v>
      </c>
      <c r="AH37" s="1">
        <v>5</v>
      </c>
      <c r="AI37" s="1"/>
      <c r="AJ37" s="1"/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</row>
    <row r="38" spans="12:48" ht="24" customHeight="1">
      <c r="V38" s="1"/>
      <c r="W38" s="1">
        <v>2</v>
      </c>
      <c r="X38" s="1">
        <v>-5</v>
      </c>
      <c r="Y38" s="1">
        <v>-4</v>
      </c>
      <c r="Z38" s="1">
        <v>-3</v>
      </c>
      <c r="AA38" s="1">
        <v>-2</v>
      </c>
      <c r="AB38" s="1">
        <v>-1</v>
      </c>
      <c r="AC38" s="1">
        <v>0</v>
      </c>
      <c r="AD38" s="1">
        <v>1</v>
      </c>
      <c r="AE38" s="1">
        <v>2</v>
      </c>
      <c r="AF38" s="1">
        <v>3</v>
      </c>
      <c r="AG38" s="1">
        <v>4</v>
      </c>
      <c r="AH38" s="1">
        <v>5</v>
      </c>
      <c r="AI38" s="1"/>
      <c r="AJ38" s="1"/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</row>
    <row r="39" spans="12:48" ht="24" customHeight="1">
      <c r="V39" s="1"/>
      <c r="W39" s="1">
        <v>1</v>
      </c>
      <c r="X39" s="1">
        <v>-5</v>
      </c>
      <c r="Y39" s="1">
        <v>-4</v>
      </c>
      <c r="Z39" s="1">
        <v>-3</v>
      </c>
      <c r="AA39" s="1">
        <v>-2</v>
      </c>
      <c r="AB39" s="1">
        <v>-1</v>
      </c>
      <c r="AC39" s="1">
        <v>0</v>
      </c>
      <c r="AD39" s="1">
        <v>1</v>
      </c>
      <c r="AE39" s="1">
        <v>2</v>
      </c>
      <c r="AF39" s="1">
        <v>3</v>
      </c>
      <c r="AG39" s="1">
        <v>4</v>
      </c>
      <c r="AH39" s="1">
        <v>5</v>
      </c>
      <c r="AI39" s="1"/>
      <c r="AJ39" s="1"/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</row>
    <row r="40" spans="12:48" ht="24" customHeight="1">
      <c r="V40" s="1" t="s">
        <v>37</v>
      </c>
      <c r="W40" s="1">
        <v>0</v>
      </c>
      <c r="X40" s="1">
        <v>-5</v>
      </c>
      <c r="Y40" s="1">
        <v>-4</v>
      </c>
      <c r="Z40" s="1">
        <v>-3</v>
      </c>
      <c r="AA40" s="1">
        <v>-2</v>
      </c>
      <c r="AB40" s="1">
        <v>-1</v>
      </c>
      <c r="AC40" s="1">
        <v>0</v>
      </c>
      <c r="AD40" s="1">
        <v>1</v>
      </c>
      <c r="AE40" s="1">
        <v>2</v>
      </c>
      <c r="AF40" s="1">
        <v>3</v>
      </c>
      <c r="AG40" s="1">
        <v>4</v>
      </c>
      <c r="AH40" s="1">
        <v>5</v>
      </c>
      <c r="AI40" s="1"/>
      <c r="AJ40" s="1" t="s">
        <v>37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2:48" ht="24" customHeight="1">
      <c r="V41" s="1"/>
      <c r="W41" s="1">
        <v>-1</v>
      </c>
      <c r="X41" s="1">
        <v>-5</v>
      </c>
      <c r="Y41" s="1">
        <v>-4</v>
      </c>
      <c r="Z41" s="1">
        <v>-3</v>
      </c>
      <c r="AA41" s="1">
        <v>-2</v>
      </c>
      <c r="AB41" s="1">
        <v>-1</v>
      </c>
      <c r="AC41" s="1">
        <v>0</v>
      </c>
      <c r="AD41" s="1">
        <v>1</v>
      </c>
      <c r="AE41" s="1">
        <v>2</v>
      </c>
      <c r="AF41" s="1">
        <v>3</v>
      </c>
      <c r="AG41" s="1">
        <v>4</v>
      </c>
      <c r="AH41" s="1">
        <v>5</v>
      </c>
      <c r="AI41" s="1"/>
      <c r="AJ41" s="1"/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</row>
    <row r="42" spans="12:48" ht="24" customHeight="1">
      <c r="V42" s="1"/>
      <c r="W42" s="1">
        <v>-2</v>
      </c>
      <c r="X42" s="1">
        <v>-5</v>
      </c>
      <c r="Y42" s="1">
        <v>-4</v>
      </c>
      <c r="Z42" s="1">
        <v>-3</v>
      </c>
      <c r="AA42" s="1">
        <v>-2</v>
      </c>
      <c r="AB42" s="1">
        <v>-1</v>
      </c>
      <c r="AC42" s="1">
        <v>0</v>
      </c>
      <c r="AD42" s="1">
        <v>1</v>
      </c>
      <c r="AE42" s="1">
        <v>2</v>
      </c>
      <c r="AF42" s="1">
        <v>3</v>
      </c>
      <c r="AG42" s="1">
        <v>4</v>
      </c>
      <c r="AH42" s="1">
        <v>5</v>
      </c>
      <c r="AI42" s="1"/>
      <c r="AJ42" s="1"/>
      <c r="AK42" s="1">
        <v>-2</v>
      </c>
      <c r="AL42" s="1">
        <v>-2</v>
      </c>
      <c r="AM42" s="1">
        <v>-2</v>
      </c>
      <c r="AN42" s="1">
        <v>-2</v>
      </c>
      <c r="AO42" s="1">
        <v>-2</v>
      </c>
      <c r="AP42" s="1">
        <v>-2</v>
      </c>
      <c r="AQ42" s="1">
        <v>-2</v>
      </c>
      <c r="AR42" s="1">
        <v>-2</v>
      </c>
      <c r="AS42" s="1">
        <v>-2</v>
      </c>
      <c r="AT42" s="1">
        <v>-2</v>
      </c>
      <c r="AU42" s="1">
        <v>-2</v>
      </c>
      <c r="AV42" s="1">
        <v>-2</v>
      </c>
    </row>
    <row r="43" spans="12:48" ht="24" customHeight="1">
      <c r="V43" s="1"/>
      <c r="W43" s="1">
        <v>-3</v>
      </c>
      <c r="X43" s="1">
        <v>-5</v>
      </c>
      <c r="Y43" s="1">
        <v>-4</v>
      </c>
      <c r="Z43" s="1">
        <v>-3</v>
      </c>
      <c r="AA43" s="1">
        <v>-2</v>
      </c>
      <c r="AB43" s="1">
        <v>-1</v>
      </c>
      <c r="AC43" s="1">
        <v>0</v>
      </c>
      <c r="AD43" s="1">
        <v>1</v>
      </c>
      <c r="AE43" s="1">
        <v>2</v>
      </c>
      <c r="AF43" s="1">
        <v>3</v>
      </c>
      <c r="AG43" s="1">
        <v>4</v>
      </c>
      <c r="AH43" s="1">
        <v>5</v>
      </c>
      <c r="AI43" s="1"/>
      <c r="AJ43" s="1"/>
      <c r="AK43" s="1">
        <v>-3</v>
      </c>
      <c r="AL43" s="1">
        <v>-3</v>
      </c>
      <c r="AM43" s="1">
        <v>-3</v>
      </c>
      <c r="AN43" s="1">
        <v>-3</v>
      </c>
      <c r="AO43" s="1">
        <v>-3</v>
      </c>
      <c r="AP43" s="1">
        <v>-3</v>
      </c>
      <c r="AQ43" s="1">
        <v>-3</v>
      </c>
      <c r="AR43" s="1">
        <v>-3</v>
      </c>
      <c r="AS43" s="1">
        <v>-3</v>
      </c>
      <c r="AT43" s="1">
        <v>-3</v>
      </c>
      <c r="AU43" s="1">
        <v>-3</v>
      </c>
      <c r="AV43" s="1">
        <v>-3</v>
      </c>
    </row>
    <row r="44" spans="12:48" ht="24" customHeight="1">
      <c r="V44" s="1"/>
      <c r="W44" s="1">
        <v>-4</v>
      </c>
      <c r="X44" s="1">
        <v>-5</v>
      </c>
      <c r="Y44" s="1">
        <v>-4</v>
      </c>
      <c r="Z44" s="1">
        <v>-3</v>
      </c>
      <c r="AA44" s="1">
        <v>-2</v>
      </c>
      <c r="AB44" s="1">
        <v>-1</v>
      </c>
      <c r="AC44" s="1">
        <v>0</v>
      </c>
      <c r="AD44" s="1">
        <v>1</v>
      </c>
      <c r="AE44" s="1">
        <v>2</v>
      </c>
      <c r="AF44" s="1">
        <v>3</v>
      </c>
      <c r="AG44" s="1">
        <v>4</v>
      </c>
      <c r="AH44" s="1">
        <v>5</v>
      </c>
      <c r="AI44" s="1"/>
      <c r="AJ44" s="1"/>
      <c r="AK44" s="1">
        <v>-4</v>
      </c>
      <c r="AL44" s="1">
        <v>-4</v>
      </c>
      <c r="AM44" s="1">
        <v>-4</v>
      </c>
      <c r="AN44" s="1">
        <v>-4</v>
      </c>
      <c r="AO44" s="1">
        <v>-4</v>
      </c>
      <c r="AP44" s="1">
        <v>-4</v>
      </c>
      <c r="AQ44" s="1">
        <v>-4</v>
      </c>
      <c r="AR44" s="1">
        <v>-4</v>
      </c>
      <c r="AS44" s="1">
        <v>-4</v>
      </c>
      <c r="AT44" s="1">
        <v>-4</v>
      </c>
      <c r="AU44" s="1">
        <v>-4</v>
      </c>
      <c r="AV44" s="1">
        <v>-4</v>
      </c>
    </row>
    <row r="45" spans="12:48" ht="24" customHeight="1">
      <c r="V45" s="1"/>
      <c r="W45" s="1">
        <v>-5</v>
      </c>
      <c r="X45" s="1">
        <v>-5</v>
      </c>
      <c r="Y45" s="1">
        <v>-4</v>
      </c>
      <c r="Z45" s="1">
        <v>-3</v>
      </c>
      <c r="AA45" s="1">
        <v>-2</v>
      </c>
      <c r="AB45" s="1">
        <v>-1</v>
      </c>
      <c r="AC45" s="1">
        <v>0</v>
      </c>
      <c r="AD45" s="1">
        <v>1</v>
      </c>
      <c r="AE45" s="1">
        <v>2</v>
      </c>
      <c r="AF45" s="1">
        <v>3</v>
      </c>
      <c r="AG45" s="1">
        <v>4</v>
      </c>
      <c r="AH45" s="1">
        <v>5</v>
      </c>
      <c r="AI45" s="1"/>
      <c r="AJ45" s="1"/>
      <c r="AK45" s="1">
        <v>-5</v>
      </c>
      <c r="AL45" s="1">
        <v>-5</v>
      </c>
      <c r="AM45" s="1">
        <v>-5</v>
      </c>
      <c r="AN45" s="1">
        <v>-5</v>
      </c>
      <c r="AO45" s="1">
        <v>-5</v>
      </c>
      <c r="AP45" s="1">
        <v>-5</v>
      </c>
      <c r="AQ45" s="1">
        <v>-5</v>
      </c>
      <c r="AR45" s="1">
        <v>-5</v>
      </c>
      <c r="AS45" s="1">
        <v>-5</v>
      </c>
      <c r="AT45" s="1">
        <v>-5</v>
      </c>
      <c r="AU45" s="1">
        <v>-5</v>
      </c>
      <c r="AV45" s="1">
        <v>-5</v>
      </c>
    </row>
    <row r="46" spans="12:48" ht="24" customHeight="1">
      <c r="V46" s="1"/>
      <c r="W46" s="1"/>
      <c r="X46" s="1" cm="1">
        <f t="array" ref="X46:AH46">_xlfn.SEQUENCE(1,11,-5)</f>
        <v>-5</v>
      </c>
      <c r="Y46" s="1">
        <v>-4</v>
      </c>
      <c r="Z46" s="1">
        <v>-3</v>
      </c>
      <c r="AA46" s="1">
        <v>-2</v>
      </c>
      <c r="AB46" s="1">
        <v>-1</v>
      </c>
      <c r="AC46" s="1">
        <v>0</v>
      </c>
      <c r="AD46" s="1">
        <v>1</v>
      </c>
      <c r="AE46" s="1">
        <v>2</v>
      </c>
      <c r="AF46" s="1">
        <v>3</v>
      </c>
      <c r="AG46" s="1">
        <v>4</v>
      </c>
      <c r="AH46" s="1">
        <v>5</v>
      </c>
      <c r="AI46" s="1"/>
      <c r="AJ46" s="1"/>
      <c r="AK46" s="1"/>
      <c r="AL46" s="1" cm="1">
        <f t="array" ref="AL46:AV46">_xlfn.SEQUENCE(1,11,-5)</f>
        <v>-5</v>
      </c>
      <c r="AM46" s="1">
        <v>-4</v>
      </c>
      <c r="AN46" s="1">
        <v>-3</v>
      </c>
      <c r="AO46" s="1">
        <v>-2</v>
      </c>
      <c r="AP46" s="1">
        <v>-1</v>
      </c>
      <c r="AQ46" s="1">
        <v>0</v>
      </c>
      <c r="AR46" s="1">
        <v>1</v>
      </c>
      <c r="AS46" s="1">
        <v>2</v>
      </c>
      <c r="AT46" s="1">
        <v>3</v>
      </c>
      <c r="AU46" s="1">
        <v>4</v>
      </c>
      <c r="AV46" s="1">
        <v>5</v>
      </c>
    </row>
    <row r="47" spans="12:48" ht="24" customHeight="1">
      <c r="V47" s="1"/>
      <c r="W47" s="1"/>
      <c r="X47" s="1"/>
      <c r="Y47" s="1"/>
      <c r="Z47" s="1"/>
      <c r="AA47" s="1"/>
      <c r="AB47" s="1"/>
      <c r="AC47" s="1" t="s">
        <v>36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 t="s">
        <v>36</v>
      </c>
      <c r="AR47" s="1"/>
      <c r="AS47" s="1"/>
      <c r="AT47" s="1"/>
      <c r="AU47" s="1"/>
      <c r="AV47" s="1"/>
    </row>
    <row r="49" spans="5:104" s="27" customFormat="1" ht="24" customHeight="1"/>
    <row r="52" spans="5:104" ht="24" customHeight="1">
      <c r="H52" t="s">
        <v>40</v>
      </c>
      <c r="I52" t="s">
        <v>41</v>
      </c>
      <c r="J52" t="s">
        <v>42</v>
      </c>
      <c r="L52" t="s">
        <v>43</v>
      </c>
    </row>
    <row r="53" spans="5:104" ht="24" customHeight="1">
      <c r="H53" s="1" t="s">
        <v>6</v>
      </c>
      <c r="I53" s="33">
        <v>1</v>
      </c>
      <c r="J53" s="34">
        <v>3</v>
      </c>
      <c r="M53" s="6" cm="1">
        <f t="array" ref="M53:N58">MMULT(I53:J58,M32:N33)</f>
        <v>14</v>
      </c>
      <c r="N53" s="6">
        <v>4</v>
      </c>
    </row>
    <row r="54" spans="5:104" ht="24" customHeight="1">
      <c r="H54" s="1" t="s">
        <v>7</v>
      </c>
      <c r="I54" s="33">
        <v>2</v>
      </c>
      <c r="J54" s="34">
        <v>2</v>
      </c>
      <c r="M54" s="7">
        <v>12</v>
      </c>
      <c r="N54" s="7">
        <v>4</v>
      </c>
    </row>
    <row r="55" spans="5:104" ht="24" customHeight="1">
      <c r="H55" s="1" t="s">
        <v>8</v>
      </c>
      <c r="I55" s="33">
        <v>1</v>
      </c>
      <c r="J55" s="34">
        <v>4</v>
      </c>
      <c r="M55" s="7">
        <v>18</v>
      </c>
      <c r="N55" s="7">
        <v>5</v>
      </c>
    </row>
    <row r="56" spans="5:104" ht="24" customHeight="1">
      <c r="H56" s="1" t="s">
        <v>9</v>
      </c>
      <c r="I56" s="33">
        <v>1</v>
      </c>
      <c r="J56" s="34">
        <v>-1</v>
      </c>
      <c r="M56" s="7">
        <v>-2</v>
      </c>
      <c r="N56" s="7">
        <v>0</v>
      </c>
    </row>
    <row r="57" spans="5:104" ht="24" customHeight="1">
      <c r="H57" s="1" t="s">
        <v>10</v>
      </c>
      <c r="I57" s="33">
        <v>-2</v>
      </c>
      <c r="J57" s="34">
        <v>-3</v>
      </c>
      <c r="M57" s="7">
        <v>-16</v>
      </c>
      <c r="N57" s="7">
        <v>-5</v>
      </c>
    </row>
    <row r="58" spans="5:104" ht="24" customHeight="1">
      <c r="H58" s="1" t="s">
        <v>11</v>
      </c>
      <c r="I58" s="33">
        <v>-3</v>
      </c>
      <c r="J58" s="34">
        <v>2</v>
      </c>
      <c r="M58" s="8">
        <v>2</v>
      </c>
      <c r="N58" s="8">
        <v>-1</v>
      </c>
      <c r="X58" t="s">
        <v>41</v>
      </c>
      <c r="Y58" t="s">
        <v>42</v>
      </c>
      <c r="AL58" t="s">
        <v>41</v>
      </c>
      <c r="AM58" t="s">
        <v>42</v>
      </c>
      <c r="AZ58" t="s">
        <v>41</v>
      </c>
      <c r="BA58" t="s">
        <v>42</v>
      </c>
      <c r="BN58" t="s">
        <v>41</v>
      </c>
      <c r="BO58" t="s">
        <v>42</v>
      </c>
      <c r="CB58" t="s">
        <v>41</v>
      </c>
      <c r="CC58" t="s">
        <v>42</v>
      </c>
      <c r="CP58" t="s">
        <v>41</v>
      </c>
      <c r="CQ58" t="s">
        <v>42</v>
      </c>
    </row>
    <row r="59" spans="5:104" ht="24" customHeight="1">
      <c r="W59" t="s">
        <v>1</v>
      </c>
      <c r="X59" s="39">
        <v>1</v>
      </c>
      <c r="Y59" s="40">
        <v>3</v>
      </c>
      <c r="AK59" t="s">
        <v>2</v>
      </c>
      <c r="AL59" s="39" cm="1">
        <f t="array" ref="AL59:AM59">I54:J54</f>
        <v>2</v>
      </c>
      <c r="AM59" s="40">
        <v>2</v>
      </c>
      <c r="AY59" t="s">
        <v>3</v>
      </c>
      <c r="AZ59" s="39" cm="1">
        <f t="array" ref="AZ59:BA59">I55:J55</f>
        <v>1</v>
      </c>
      <c r="BA59" s="40">
        <v>4</v>
      </c>
      <c r="BM59" t="s">
        <v>44</v>
      </c>
      <c r="BN59" s="39" cm="1">
        <f t="array" ref="BN59:BO59">I56:J56</f>
        <v>1</v>
      </c>
      <c r="BO59" s="40">
        <v>-1</v>
      </c>
      <c r="CA59" t="s">
        <v>45</v>
      </c>
      <c r="CB59" s="39" cm="1">
        <f t="array" ref="CB59:CC59">I57:J57</f>
        <v>-2</v>
      </c>
      <c r="CC59" s="40">
        <v>-3</v>
      </c>
      <c r="CO59" t="s">
        <v>46</v>
      </c>
      <c r="CP59" s="39" cm="1">
        <f t="array" ref="CP59:CQ59">I58:J58</f>
        <v>-3</v>
      </c>
      <c r="CQ59" s="40">
        <v>2</v>
      </c>
    </row>
    <row r="60" spans="5:104" ht="24" customHeight="1">
      <c r="X60" t="str">
        <f>"K("&amp;W59&amp;",x')"</f>
        <v>K(x1,x')</v>
      </c>
      <c r="AL60" t="str">
        <f>"K("&amp;AK59&amp;",x')"</f>
        <v>K(x2,x')</v>
      </c>
      <c r="AZ60" t="str">
        <f>"K("&amp;AY59&amp;",x')"</f>
        <v>K(x3,x')</v>
      </c>
      <c r="BN60" t="str">
        <f>"K("&amp;BM59&amp;",x')"</f>
        <v>K(x4,x')</v>
      </c>
      <c r="CB60" t="str">
        <f>"K("&amp;CA59&amp;",x')"</f>
        <v>K(x5,x')</v>
      </c>
      <c r="CP60" t="str">
        <f>"K("&amp;CO59&amp;",x')"</f>
        <v>K(x6,x')</v>
      </c>
    </row>
    <row r="61" spans="5:104" ht="24" customHeight="1">
      <c r="V61" s="1"/>
      <c r="W61" s="1" cm="1">
        <f t="array" ref="W61:W71">_xlfn.SEQUENCE(11,1,5,-1)</f>
        <v>5</v>
      </c>
      <c r="X61" s="1" cm="1">
        <f t="array" ref="X61:AH71">_xlfn.MAP(H,V,_xlfn.LAMBDA(_xlpm.h,_xlpm.v, _xlpm.h*X59+_xlpm.v*Y59))</f>
        <v>10</v>
      </c>
      <c r="Y61" s="1">
        <v>11</v>
      </c>
      <c r="Z61" s="1">
        <v>12</v>
      </c>
      <c r="AA61" s="1">
        <v>13</v>
      </c>
      <c r="AB61" s="1">
        <v>14</v>
      </c>
      <c r="AC61" s="1">
        <v>15</v>
      </c>
      <c r="AD61" s="1">
        <v>16</v>
      </c>
      <c r="AE61" s="1">
        <v>17</v>
      </c>
      <c r="AF61" s="1">
        <v>18</v>
      </c>
      <c r="AG61" s="1">
        <v>19</v>
      </c>
      <c r="AH61" s="1">
        <v>20</v>
      </c>
      <c r="AJ61" s="1"/>
      <c r="AK61" s="1" cm="1">
        <f t="array" ref="AK61:AK71">_xlfn.SEQUENCE(11,1,5,-1)</f>
        <v>5</v>
      </c>
      <c r="AL61" s="1" cm="1">
        <f t="array" ref="AL61:AV71">_xlfn.MAP(H,V,_xlfn.LAMBDA(_xlpm.h,_xlpm.v, _xlpm.h*AL59+_xlpm.v*AM59))</f>
        <v>0</v>
      </c>
      <c r="AM61" s="1">
        <v>2</v>
      </c>
      <c r="AN61" s="1">
        <v>4</v>
      </c>
      <c r="AO61" s="1">
        <v>6</v>
      </c>
      <c r="AP61" s="1">
        <v>8</v>
      </c>
      <c r="AQ61" s="1">
        <v>10</v>
      </c>
      <c r="AR61" s="1">
        <v>12</v>
      </c>
      <c r="AS61" s="1">
        <v>14</v>
      </c>
      <c r="AT61" s="1">
        <v>16</v>
      </c>
      <c r="AU61" s="1">
        <v>18</v>
      </c>
      <c r="AV61" s="1">
        <v>20</v>
      </c>
      <c r="AX61" s="1"/>
      <c r="AY61" s="1" cm="1">
        <f t="array" ref="AY61:AY71">_xlfn.SEQUENCE(11,1,5,-1)</f>
        <v>5</v>
      </c>
      <c r="AZ61" cm="1">
        <f t="array" ref="AZ61:BJ71">_xlfn.MAP(H,V,_xlfn.LAMBDA(_xlpm.h,_xlpm.v, _xlpm.h*AZ59+_xlpm.v*BA59))</f>
        <v>15</v>
      </c>
      <c r="BA61" s="1">
        <v>16</v>
      </c>
      <c r="BB61" s="1">
        <v>17</v>
      </c>
      <c r="BC61" s="1">
        <v>18</v>
      </c>
      <c r="BD61" s="1">
        <v>19</v>
      </c>
      <c r="BE61" s="1">
        <v>20</v>
      </c>
      <c r="BF61" s="1">
        <v>21</v>
      </c>
      <c r="BG61" s="1">
        <v>22</v>
      </c>
      <c r="BH61" s="1">
        <v>23</v>
      </c>
      <c r="BI61" s="1">
        <v>24</v>
      </c>
      <c r="BJ61" s="1">
        <v>25</v>
      </c>
      <c r="BL61" s="1"/>
      <c r="BM61" s="1" cm="1">
        <f t="array" ref="BM61:BM71">_xlfn.SEQUENCE(11,1,5,-1)</f>
        <v>5</v>
      </c>
      <c r="BN61" cm="1">
        <f t="array" ref="BN61:BX71">_xlfn.MAP(H,V,_xlfn.LAMBDA(_xlpm.h,_xlpm.v, _xlpm.h*BN59+_xlpm.v*BO59))</f>
        <v>-10</v>
      </c>
      <c r="BO61" s="1">
        <v>-9</v>
      </c>
      <c r="BP61" s="1">
        <v>-8</v>
      </c>
      <c r="BQ61" s="1">
        <v>-7</v>
      </c>
      <c r="BR61" s="1">
        <v>-6</v>
      </c>
      <c r="BS61" s="1">
        <v>-5</v>
      </c>
      <c r="BT61" s="1">
        <v>-4</v>
      </c>
      <c r="BU61" s="1">
        <v>-3</v>
      </c>
      <c r="BV61" s="1">
        <v>-2</v>
      </c>
      <c r="BW61" s="1">
        <v>-1</v>
      </c>
      <c r="BX61" s="1">
        <v>0</v>
      </c>
      <c r="BZ61" s="1"/>
      <c r="CA61" s="1" cm="1">
        <f t="array" ref="CA61:CA71">_xlfn.SEQUENCE(11,1,5,-1)</f>
        <v>5</v>
      </c>
      <c r="CB61" s="1" cm="1">
        <f t="array" ref="CB61:CL71">_xlfn.MAP(H,V,_xlfn.LAMBDA(_xlpm.h,_xlpm.v, _xlpm.h*CB59+_xlpm.v*CC59))</f>
        <v>-5</v>
      </c>
      <c r="CC61" s="1">
        <v>-7</v>
      </c>
      <c r="CD61" s="1">
        <v>-9</v>
      </c>
      <c r="CE61" s="1">
        <v>-11</v>
      </c>
      <c r="CF61" s="1">
        <v>-13</v>
      </c>
      <c r="CG61" s="1">
        <v>-15</v>
      </c>
      <c r="CH61" s="1">
        <v>-17</v>
      </c>
      <c r="CI61" s="1">
        <v>-19</v>
      </c>
      <c r="CJ61" s="1">
        <v>-21</v>
      </c>
      <c r="CK61" s="1">
        <v>-23</v>
      </c>
      <c r="CL61" s="1">
        <v>-25</v>
      </c>
      <c r="CN61" s="1"/>
      <c r="CO61" s="1" cm="1">
        <f t="array" ref="CO61:CO71">_xlfn.SEQUENCE(11,1,5,-1)</f>
        <v>5</v>
      </c>
      <c r="CP61" s="1" cm="1">
        <f t="array" ref="CP61:CZ71">_xlfn.MAP(H,V,_xlfn.LAMBDA(_xlpm.h,_xlpm.v, _xlpm.h*CP59+_xlpm.v*CQ59))</f>
        <v>25</v>
      </c>
      <c r="CQ61" s="1">
        <v>22</v>
      </c>
      <c r="CR61" s="1">
        <v>19</v>
      </c>
      <c r="CS61" s="1">
        <v>16</v>
      </c>
      <c r="CT61" s="1">
        <v>13</v>
      </c>
      <c r="CU61" s="1">
        <v>10</v>
      </c>
      <c r="CV61" s="1">
        <v>7</v>
      </c>
      <c r="CW61" s="1">
        <v>4</v>
      </c>
      <c r="CX61" s="1">
        <v>1</v>
      </c>
      <c r="CY61" s="1">
        <v>-2</v>
      </c>
      <c r="CZ61" s="1">
        <v>-5</v>
      </c>
    </row>
    <row r="62" spans="5:104" ht="24" customHeight="1">
      <c r="V62" s="1"/>
      <c r="W62" s="1">
        <v>4</v>
      </c>
      <c r="X62" s="1">
        <v>7</v>
      </c>
      <c r="Y62" s="1">
        <v>8</v>
      </c>
      <c r="Z62" s="1">
        <v>9</v>
      </c>
      <c r="AA62" s="1">
        <v>10</v>
      </c>
      <c r="AB62" s="1">
        <v>11</v>
      </c>
      <c r="AC62" s="1">
        <v>12</v>
      </c>
      <c r="AD62" s="1">
        <v>13</v>
      </c>
      <c r="AE62" s="1">
        <v>14</v>
      </c>
      <c r="AF62" s="1">
        <v>15</v>
      </c>
      <c r="AG62" s="1">
        <v>16</v>
      </c>
      <c r="AH62" s="1">
        <v>17</v>
      </c>
      <c r="AJ62" s="1"/>
      <c r="AK62" s="1">
        <v>4</v>
      </c>
      <c r="AL62" s="1">
        <v>-2</v>
      </c>
      <c r="AM62" s="1">
        <v>0</v>
      </c>
      <c r="AN62" s="1">
        <v>2</v>
      </c>
      <c r="AO62" s="1">
        <v>4</v>
      </c>
      <c r="AP62" s="1">
        <v>6</v>
      </c>
      <c r="AQ62" s="1">
        <v>8</v>
      </c>
      <c r="AR62" s="1">
        <v>10</v>
      </c>
      <c r="AS62" s="1">
        <v>12</v>
      </c>
      <c r="AT62" s="1">
        <v>14</v>
      </c>
      <c r="AU62" s="1">
        <v>16</v>
      </c>
      <c r="AV62" s="1">
        <v>18</v>
      </c>
      <c r="AX62" s="1"/>
      <c r="AY62" s="1">
        <v>4</v>
      </c>
      <c r="AZ62" s="1">
        <v>11</v>
      </c>
      <c r="BA62" s="1">
        <v>12</v>
      </c>
      <c r="BB62" s="1">
        <v>13</v>
      </c>
      <c r="BC62" s="1">
        <v>14</v>
      </c>
      <c r="BD62" s="1">
        <v>15</v>
      </c>
      <c r="BE62" s="1">
        <v>16</v>
      </c>
      <c r="BF62" s="1">
        <v>17</v>
      </c>
      <c r="BG62" s="1">
        <v>18</v>
      </c>
      <c r="BH62" s="1">
        <v>19</v>
      </c>
      <c r="BI62" s="1">
        <v>20</v>
      </c>
      <c r="BJ62" s="1">
        <v>21</v>
      </c>
      <c r="BL62" s="1"/>
      <c r="BM62" s="1">
        <v>4</v>
      </c>
      <c r="BN62" s="1">
        <v>-9</v>
      </c>
      <c r="BO62" s="1">
        <v>-8</v>
      </c>
      <c r="BP62" s="1">
        <v>-7</v>
      </c>
      <c r="BQ62" s="1">
        <v>-6</v>
      </c>
      <c r="BR62" s="1">
        <v>-5</v>
      </c>
      <c r="BS62" s="1">
        <v>-4</v>
      </c>
      <c r="BT62" s="1">
        <v>-3</v>
      </c>
      <c r="BU62" s="1">
        <v>-2</v>
      </c>
      <c r="BV62" s="1">
        <v>-1</v>
      </c>
      <c r="BW62" s="1">
        <v>0</v>
      </c>
      <c r="BX62" s="1">
        <v>1</v>
      </c>
      <c r="BZ62" s="1"/>
      <c r="CA62" s="1">
        <v>4</v>
      </c>
      <c r="CB62" s="1">
        <v>-2</v>
      </c>
      <c r="CC62" s="1">
        <v>-4</v>
      </c>
      <c r="CD62" s="1">
        <v>-6</v>
      </c>
      <c r="CE62" s="1">
        <v>-8</v>
      </c>
      <c r="CF62" s="1">
        <v>-10</v>
      </c>
      <c r="CG62" s="1">
        <v>-12</v>
      </c>
      <c r="CH62" s="1">
        <v>-14</v>
      </c>
      <c r="CI62" s="1">
        <v>-16</v>
      </c>
      <c r="CJ62" s="1">
        <v>-18</v>
      </c>
      <c r="CK62" s="1">
        <v>-20</v>
      </c>
      <c r="CL62" s="1">
        <v>-22</v>
      </c>
      <c r="CN62" s="1"/>
      <c r="CO62" s="1">
        <v>4</v>
      </c>
      <c r="CP62" s="1">
        <v>23</v>
      </c>
      <c r="CQ62" s="1">
        <v>20</v>
      </c>
      <c r="CR62" s="1">
        <v>17</v>
      </c>
      <c r="CS62" s="1">
        <v>14</v>
      </c>
      <c r="CT62" s="1">
        <v>11</v>
      </c>
      <c r="CU62" s="1">
        <v>8</v>
      </c>
      <c r="CV62" s="1">
        <v>5</v>
      </c>
      <c r="CW62" s="1">
        <v>2</v>
      </c>
      <c r="CX62" s="1">
        <v>-1</v>
      </c>
      <c r="CY62" s="1">
        <v>-4</v>
      </c>
      <c r="CZ62" s="1">
        <v>-7</v>
      </c>
    </row>
    <row r="63" spans="5:104" ht="24" customHeight="1">
      <c r="V63" s="1"/>
      <c r="W63" s="1">
        <v>3</v>
      </c>
      <c r="X63" s="1">
        <v>4</v>
      </c>
      <c r="Y63" s="1">
        <v>5</v>
      </c>
      <c r="Z63" s="1">
        <v>6</v>
      </c>
      <c r="AA63" s="1">
        <v>7</v>
      </c>
      <c r="AB63" s="1">
        <v>8</v>
      </c>
      <c r="AC63" s="1">
        <v>9</v>
      </c>
      <c r="AD63" s="1">
        <v>10</v>
      </c>
      <c r="AE63" s="1">
        <v>11</v>
      </c>
      <c r="AF63" s="1">
        <v>12</v>
      </c>
      <c r="AG63" s="1">
        <v>13</v>
      </c>
      <c r="AH63" s="1">
        <v>14</v>
      </c>
      <c r="AJ63" s="1"/>
      <c r="AK63" s="1">
        <v>3</v>
      </c>
      <c r="AL63" s="1">
        <v>-4</v>
      </c>
      <c r="AM63" s="1">
        <v>-2</v>
      </c>
      <c r="AN63" s="1">
        <v>0</v>
      </c>
      <c r="AO63" s="1">
        <v>2</v>
      </c>
      <c r="AP63" s="1">
        <v>4</v>
      </c>
      <c r="AQ63" s="1">
        <v>6</v>
      </c>
      <c r="AR63" s="1">
        <v>8</v>
      </c>
      <c r="AS63" s="1">
        <v>10</v>
      </c>
      <c r="AT63" s="1">
        <v>12</v>
      </c>
      <c r="AU63" s="1">
        <v>14</v>
      </c>
      <c r="AV63" s="1">
        <v>16</v>
      </c>
      <c r="AX63" s="1"/>
      <c r="AY63" s="1">
        <v>3</v>
      </c>
      <c r="AZ63" s="1">
        <v>7</v>
      </c>
      <c r="BA63" s="1">
        <v>8</v>
      </c>
      <c r="BB63" s="1">
        <v>9</v>
      </c>
      <c r="BC63" s="1">
        <v>10</v>
      </c>
      <c r="BD63" s="1">
        <v>11</v>
      </c>
      <c r="BE63" s="1">
        <v>12</v>
      </c>
      <c r="BF63" s="1">
        <v>13</v>
      </c>
      <c r="BG63" s="1">
        <v>14</v>
      </c>
      <c r="BH63" s="1">
        <v>15</v>
      </c>
      <c r="BI63" s="1">
        <v>16</v>
      </c>
      <c r="BJ63" s="1">
        <v>17</v>
      </c>
      <c r="BL63" s="1"/>
      <c r="BM63" s="1">
        <v>3</v>
      </c>
      <c r="BN63" s="1">
        <v>-8</v>
      </c>
      <c r="BO63" s="1">
        <v>-7</v>
      </c>
      <c r="BP63" s="1">
        <v>-6</v>
      </c>
      <c r="BQ63" s="1">
        <v>-5</v>
      </c>
      <c r="BR63" s="1">
        <v>-4</v>
      </c>
      <c r="BS63" s="1">
        <v>-3</v>
      </c>
      <c r="BT63" s="1">
        <v>-2</v>
      </c>
      <c r="BU63" s="1">
        <v>-1</v>
      </c>
      <c r="BV63" s="1">
        <v>0</v>
      </c>
      <c r="BW63" s="1">
        <v>1</v>
      </c>
      <c r="BX63" s="1">
        <v>2</v>
      </c>
      <c r="BZ63" s="1"/>
      <c r="CA63" s="1">
        <v>3</v>
      </c>
      <c r="CB63" s="1">
        <v>1</v>
      </c>
      <c r="CC63" s="1">
        <v>-1</v>
      </c>
      <c r="CD63" s="1">
        <v>-3</v>
      </c>
      <c r="CE63" s="1">
        <v>-5</v>
      </c>
      <c r="CF63" s="1">
        <v>-7</v>
      </c>
      <c r="CG63" s="1">
        <v>-9</v>
      </c>
      <c r="CH63" s="1">
        <v>-11</v>
      </c>
      <c r="CI63" s="1">
        <v>-13</v>
      </c>
      <c r="CJ63" s="1">
        <v>-15</v>
      </c>
      <c r="CK63" s="1">
        <v>-17</v>
      </c>
      <c r="CL63" s="1">
        <v>-19</v>
      </c>
      <c r="CN63" s="1"/>
      <c r="CO63" s="1">
        <v>3</v>
      </c>
      <c r="CP63" s="1">
        <v>21</v>
      </c>
      <c r="CQ63" s="1">
        <v>18</v>
      </c>
      <c r="CR63" s="1">
        <v>15</v>
      </c>
      <c r="CS63" s="1">
        <v>12</v>
      </c>
      <c r="CT63" s="1">
        <v>9</v>
      </c>
      <c r="CU63" s="1">
        <v>6</v>
      </c>
      <c r="CV63" s="1">
        <v>3</v>
      </c>
      <c r="CW63" s="1">
        <v>0</v>
      </c>
      <c r="CX63" s="1">
        <v>-3</v>
      </c>
      <c r="CY63" s="1">
        <v>-6</v>
      </c>
      <c r="CZ63" s="1">
        <v>-9</v>
      </c>
    </row>
    <row r="64" spans="5:104" ht="24" customHeight="1">
      <c r="E64" t="s">
        <v>47</v>
      </c>
      <c r="V64" s="1"/>
      <c r="W64" s="1">
        <v>2</v>
      </c>
      <c r="X64" s="1">
        <v>1</v>
      </c>
      <c r="Y64" s="1">
        <v>2</v>
      </c>
      <c r="Z64" s="1">
        <v>3</v>
      </c>
      <c r="AA64" s="1">
        <v>4</v>
      </c>
      <c r="AB64" s="1">
        <v>5</v>
      </c>
      <c r="AC64" s="1">
        <v>6</v>
      </c>
      <c r="AD64" s="1">
        <v>7</v>
      </c>
      <c r="AE64" s="1">
        <v>8</v>
      </c>
      <c r="AF64" s="1">
        <v>9</v>
      </c>
      <c r="AG64" s="1">
        <v>10</v>
      </c>
      <c r="AH64" s="1">
        <v>11</v>
      </c>
      <c r="AJ64" s="1"/>
      <c r="AK64" s="1">
        <v>2</v>
      </c>
      <c r="AL64" s="1">
        <v>-6</v>
      </c>
      <c r="AM64" s="1">
        <v>-4</v>
      </c>
      <c r="AN64" s="1">
        <v>-2</v>
      </c>
      <c r="AO64" s="1">
        <v>0</v>
      </c>
      <c r="AP64" s="1">
        <v>2</v>
      </c>
      <c r="AQ64" s="1">
        <v>4</v>
      </c>
      <c r="AR64" s="1">
        <v>6</v>
      </c>
      <c r="AS64" s="1">
        <v>8</v>
      </c>
      <c r="AT64" s="1">
        <v>10</v>
      </c>
      <c r="AU64" s="1">
        <v>12</v>
      </c>
      <c r="AV64" s="1">
        <v>14</v>
      </c>
      <c r="AX64" s="1"/>
      <c r="AY64" s="1">
        <v>2</v>
      </c>
      <c r="AZ64" s="1">
        <v>3</v>
      </c>
      <c r="BA64" s="1">
        <v>4</v>
      </c>
      <c r="BB64" s="1">
        <v>5</v>
      </c>
      <c r="BC64" s="1">
        <v>6</v>
      </c>
      <c r="BD64" s="1">
        <v>7</v>
      </c>
      <c r="BE64" s="1">
        <v>8</v>
      </c>
      <c r="BF64" s="1">
        <v>9</v>
      </c>
      <c r="BG64" s="1">
        <v>10</v>
      </c>
      <c r="BH64" s="1">
        <v>11</v>
      </c>
      <c r="BI64" s="1">
        <v>12</v>
      </c>
      <c r="BJ64" s="1">
        <v>13</v>
      </c>
      <c r="BL64" s="1"/>
      <c r="BM64" s="1">
        <v>2</v>
      </c>
      <c r="BN64" s="1">
        <v>-7</v>
      </c>
      <c r="BO64" s="1">
        <v>-6</v>
      </c>
      <c r="BP64" s="1">
        <v>-5</v>
      </c>
      <c r="BQ64" s="1">
        <v>-4</v>
      </c>
      <c r="BR64" s="1">
        <v>-3</v>
      </c>
      <c r="BS64" s="1">
        <v>-2</v>
      </c>
      <c r="BT64" s="1">
        <v>-1</v>
      </c>
      <c r="BU64" s="1">
        <v>0</v>
      </c>
      <c r="BV64" s="1">
        <v>1</v>
      </c>
      <c r="BW64" s="1">
        <v>2</v>
      </c>
      <c r="BX64" s="1">
        <v>3</v>
      </c>
      <c r="BZ64" s="1"/>
      <c r="CA64" s="1">
        <v>2</v>
      </c>
      <c r="CB64" s="1">
        <v>4</v>
      </c>
      <c r="CC64" s="1">
        <v>2</v>
      </c>
      <c r="CD64" s="1">
        <v>0</v>
      </c>
      <c r="CE64" s="1">
        <v>-2</v>
      </c>
      <c r="CF64" s="1">
        <v>-4</v>
      </c>
      <c r="CG64" s="1">
        <v>-6</v>
      </c>
      <c r="CH64" s="1">
        <v>-8</v>
      </c>
      <c r="CI64" s="1">
        <v>-10</v>
      </c>
      <c r="CJ64" s="1">
        <v>-12</v>
      </c>
      <c r="CK64" s="1">
        <v>-14</v>
      </c>
      <c r="CL64" s="1">
        <v>-16</v>
      </c>
      <c r="CN64" s="1"/>
      <c r="CO64" s="1">
        <v>2</v>
      </c>
      <c r="CP64" s="1">
        <v>19</v>
      </c>
      <c r="CQ64" s="1">
        <v>16</v>
      </c>
      <c r="CR64" s="1">
        <v>13</v>
      </c>
      <c r="CS64" s="1">
        <v>10</v>
      </c>
      <c r="CT64" s="1">
        <v>7</v>
      </c>
      <c r="CU64" s="1">
        <v>4</v>
      </c>
      <c r="CV64" s="1">
        <v>1</v>
      </c>
      <c r="CW64" s="1">
        <v>-2</v>
      </c>
      <c r="CX64" s="1">
        <v>-5</v>
      </c>
      <c r="CY64" s="1">
        <v>-8</v>
      </c>
      <c r="CZ64" s="1">
        <v>-11</v>
      </c>
    </row>
    <row r="65" spans="8:104" ht="24" customHeight="1">
      <c r="V65" s="1"/>
      <c r="W65" s="1">
        <v>1</v>
      </c>
      <c r="X65" s="1">
        <v>-2</v>
      </c>
      <c r="Y65" s="1">
        <v>-1</v>
      </c>
      <c r="Z65" s="1">
        <v>0</v>
      </c>
      <c r="AA65" s="1">
        <v>1</v>
      </c>
      <c r="AB65" s="1">
        <v>2</v>
      </c>
      <c r="AC65" s="1">
        <v>3</v>
      </c>
      <c r="AD65" s="1">
        <v>4</v>
      </c>
      <c r="AE65" s="1">
        <v>5</v>
      </c>
      <c r="AF65" s="1">
        <v>6</v>
      </c>
      <c r="AG65" s="1">
        <v>7</v>
      </c>
      <c r="AH65" s="1">
        <v>8</v>
      </c>
      <c r="AJ65" s="1"/>
      <c r="AK65" s="1">
        <v>1</v>
      </c>
      <c r="AL65" s="1">
        <v>-8</v>
      </c>
      <c r="AM65" s="1">
        <v>-6</v>
      </c>
      <c r="AN65" s="1">
        <v>-4</v>
      </c>
      <c r="AO65" s="1">
        <v>-2</v>
      </c>
      <c r="AP65" s="1">
        <v>0</v>
      </c>
      <c r="AQ65" s="1">
        <v>2</v>
      </c>
      <c r="AR65" s="1">
        <v>4</v>
      </c>
      <c r="AS65" s="1">
        <v>6</v>
      </c>
      <c r="AT65" s="1">
        <v>8</v>
      </c>
      <c r="AU65" s="1">
        <v>10</v>
      </c>
      <c r="AV65" s="1">
        <v>12</v>
      </c>
      <c r="AX65" s="1"/>
      <c r="AY65" s="1">
        <v>1</v>
      </c>
      <c r="AZ65" s="1">
        <v>-1</v>
      </c>
      <c r="BA65" s="1">
        <v>0</v>
      </c>
      <c r="BB65" s="1">
        <v>1</v>
      </c>
      <c r="BC65" s="1">
        <v>2</v>
      </c>
      <c r="BD65" s="1">
        <v>3</v>
      </c>
      <c r="BE65" s="1">
        <v>4</v>
      </c>
      <c r="BF65" s="1">
        <v>5</v>
      </c>
      <c r="BG65" s="1">
        <v>6</v>
      </c>
      <c r="BH65" s="1">
        <v>7</v>
      </c>
      <c r="BI65" s="1">
        <v>8</v>
      </c>
      <c r="BJ65" s="1">
        <v>9</v>
      </c>
      <c r="BL65" s="1"/>
      <c r="BM65" s="1">
        <v>1</v>
      </c>
      <c r="BN65" s="1">
        <v>-6</v>
      </c>
      <c r="BO65" s="1">
        <v>-5</v>
      </c>
      <c r="BP65" s="1">
        <v>-4</v>
      </c>
      <c r="BQ65" s="1">
        <v>-3</v>
      </c>
      <c r="BR65" s="1">
        <v>-2</v>
      </c>
      <c r="BS65" s="1">
        <v>-1</v>
      </c>
      <c r="BT65" s="1">
        <v>0</v>
      </c>
      <c r="BU65" s="1">
        <v>1</v>
      </c>
      <c r="BV65" s="1">
        <v>2</v>
      </c>
      <c r="BW65" s="1">
        <v>3</v>
      </c>
      <c r="BX65" s="1">
        <v>4</v>
      </c>
      <c r="BZ65" s="1"/>
      <c r="CA65" s="1">
        <v>1</v>
      </c>
      <c r="CB65" s="1">
        <v>7</v>
      </c>
      <c r="CC65" s="1">
        <v>5</v>
      </c>
      <c r="CD65" s="1">
        <v>3</v>
      </c>
      <c r="CE65" s="1">
        <v>1</v>
      </c>
      <c r="CF65" s="1">
        <v>-1</v>
      </c>
      <c r="CG65" s="1">
        <v>-3</v>
      </c>
      <c r="CH65" s="1">
        <v>-5</v>
      </c>
      <c r="CI65" s="1">
        <v>-7</v>
      </c>
      <c r="CJ65" s="1">
        <v>-9</v>
      </c>
      <c r="CK65" s="1">
        <v>-11</v>
      </c>
      <c r="CL65" s="1">
        <v>-13</v>
      </c>
      <c r="CN65" s="1"/>
      <c r="CO65" s="1">
        <v>1</v>
      </c>
      <c r="CP65" s="1">
        <v>17</v>
      </c>
      <c r="CQ65" s="1">
        <v>14</v>
      </c>
      <c r="CR65" s="1">
        <v>11</v>
      </c>
      <c r="CS65" s="1">
        <v>8</v>
      </c>
      <c r="CT65" s="1">
        <v>5</v>
      </c>
      <c r="CU65" s="1">
        <v>2</v>
      </c>
      <c r="CV65" s="1">
        <v>-1</v>
      </c>
      <c r="CW65" s="1">
        <v>-4</v>
      </c>
      <c r="CX65" s="1">
        <v>-7</v>
      </c>
      <c r="CY65" s="1">
        <v>-10</v>
      </c>
      <c r="CZ65" s="1">
        <v>-13</v>
      </c>
    </row>
    <row r="66" spans="8:104" ht="24" customHeight="1">
      <c r="V66" s="1" t="s">
        <v>37</v>
      </c>
      <c r="W66" s="1">
        <v>0</v>
      </c>
      <c r="X66" s="1">
        <v>-5</v>
      </c>
      <c r="Y66" s="1">
        <v>-4</v>
      </c>
      <c r="Z66" s="1">
        <v>-3</v>
      </c>
      <c r="AA66" s="1">
        <v>-2</v>
      </c>
      <c r="AB66" s="1">
        <v>-1</v>
      </c>
      <c r="AC66" s="1">
        <v>0</v>
      </c>
      <c r="AD66" s="1">
        <v>1</v>
      </c>
      <c r="AE66" s="1">
        <v>2</v>
      </c>
      <c r="AF66" s="1">
        <v>3</v>
      </c>
      <c r="AG66" s="1">
        <v>4</v>
      </c>
      <c r="AH66" s="1">
        <v>5</v>
      </c>
      <c r="AJ66" s="1" t="s">
        <v>37</v>
      </c>
      <c r="AK66" s="1">
        <v>0</v>
      </c>
      <c r="AL66" s="1">
        <v>-10</v>
      </c>
      <c r="AM66" s="1">
        <v>-8</v>
      </c>
      <c r="AN66" s="1">
        <v>-6</v>
      </c>
      <c r="AO66" s="1">
        <v>-4</v>
      </c>
      <c r="AP66" s="1">
        <v>-2</v>
      </c>
      <c r="AQ66" s="1">
        <v>0</v>
      </c>
      <c r="AR66" s="1">
        <v>2</v>
      </c>
      <c r="AS66" s="1">
        <v>4</v>
      </c>
      <c r="AT66" s="1">
        <v>6</v>
      </c>
      <c r="AU66" s="1">
        <v>8</v>
      </c>
      <c r="AV66" s="1">
        <v>10</v>
      </c>
      <c r="AX66" s="1" t="s">
        <v>37</v>
      </c>
      <c r="AY66" s="1">
        <v>0</v>
      </c>
      <c r="AZ66" s="1">
        <v>-5</v>
      </c>
      <c r="BA66" s="1">
        <v>-4</v>
      </c>
      <c r="BB66" s="1">
        <v>-3</v>
      </c>
      <c r="BC66" s="1">
        <v>-2</v>
      </c>
      <c r="BD66" s="1">
        <v>-1</v>
      </c>
      <c r="BE66" s="1">
        <v>0</v>
      </c>
      <c r="BF66" s="1">
        <v>1</v>
      </c>
      <c r="BG66" s="1">
        <v>2</v>
      </c>
      <c r="BH66" s="1">
        <v>3</v>
      </c>
      <c r="BI66" s="1">
        <v>4</v>
      </c>
      <c r="BJ66" s="1">
        <v>5</v>
      </c>
      <c r="BL66" s="1" t="s">
        <v>37</v>
      </c>
      <c r="BM66" s="1">
        <v>0</v>
      </c>
      <c r="BN66" s="1">
        <v>-5</v>
      </c>
      <c r="BO66" s="1">
        <v>-4</v>
      </c>
      <c r="BP66" s="1">
        <v>-3</v>
      </c>
      <c r="BQ66" s="1">
        <v>-2</v>
      </c>
      <c r="BR66" s="1">
        <v>-1</v>
      </c>
      <c r="BS66" s="1">
        <v>0</v>
      </c>
      <c r="BT66" s="1">
        <v>1</v>
      </c>
      <c r="BU66" s="1">
        <v>2</v>
      </c>
      <c r="BV66" s="1">
        <v>3</v>
      </c>
      <c r="BW66" s="1">
        <v>4</v>
      </c>
      <c r="BX66" s="1">
        <v>5</v>
      </c>
      <c r="BZ66" s="1" t="s">
        <v>37</v>
      </c>
      <c r="CA66" s="1">
        <v>0</v>
      </c>
      <c r="CB66" s="1">
        <v>10</v>
      </c>
      <c r="CC66" s="1">
        <v>8</v>
      </c>
      <c r="CD66" s="1">
        <v>6</v>
      </c>
      <c r="CE66" s="1">
        <v>4</v>
      </c>
      <c r="CF66" s="1">
        <v>2</v>
      </c>
      <c r="CG66" s="1">
        <v>0</v>
      </c>
      <c r="CH66" s="1">
        <v>-2</v>
      </c>
      <c r="CI66" s="1">
        <v>-4</v>
      </c>
      <c r="CJ66" s="1">
        <v>-6</v>
      </c>
      <c r="CK66" s="1">
        <v>-8</v>
      </c>
      <c r="CL66" s="1">
        <v>-10</v>
      </c>
      <c r="CN66" s="1" t="s">
        <v>37</v>
      </c>
      <c r="CO66" s="1">
        <v>0</v>
      </c>
      <c r="CP66" s="1">
        <v>15</v>
      </c>
      <c r="CQ66" s="1">
        <v>12</v>
      </c>
      <c r="CR66" s="1">
        <v>9</v>
      </c>
      <c r="CS66" s="1">
        <v>6</v>
      </c>
      <c r="CT66" s="1">
        <v>3</v>
      </c>
      <c r="CU66" s="1">
        <v>0</v>
      </c>
      <c r="CV66" s="1">
        <v>-3</v>
      </c>
      <c r="CW66" s="1">
        <v>-6</v>
      </c>
      <c r="CX66" s="1">
        <v>-9</v>
      </c>
      <c r="CY66" s="1">
        <v>-12</v>
      </c>
      <c r="CZ66" s="1">
        <v>-15</v>
      </c>
    </row>
    <row r="67" spans="8:104" ht="24" customHeight="1">
      <c r="V67" s="1"/>
      <c r="W67" s="1">
        <v>-1</v>
      </c>
      <c r="X67" s="1">
        <v>-8</v>
      </c>
      <c r="Y67" s="1">
        <v>-7</v>
      </c>
      <c r="Z67" s="1">
        <v>-6</v>
      </c>
      <c r="AA67" s="1">
        <v>-5</v>
      </c>
      <c r="AB67" s="1">
        <v>-4</v>
      </c>
      <c r="AC67" s="1">
        <v>-3</v>
      </c>
      <c r="AD67" s="1">
        <v>-2</v>
      </c>
      <c r="AE67" s="1">
        <v>-1</v>
      </c>
      <c r="AF67" s="1">
        <v>0</v>
      </c>
      <c r="AG67" s="1">
        <v>1</v>
      </c>
      <c r="AH67" s="1">
        <v>2</v>
      </c>
      <c r="AJ67" s="1"/>
      <c r="AK67" s="1">
        <v>-1</v>
      </c>
      <c r="AL67" s="1">
        <v>-12</v>
      </c>
      <c r="AM67" s="1">
        <v>-10</v>
      </c>
      <c r="AN67" s="1">
        <v>-8</v>
      </c>
      <c r="AO67" s="1">
        <v>-6</v>
      </c>
      <c r="AP67" s="1">
        <v>-4</v>
      </c>
      <c r="AQ67" s="1">
        <v>-2</v>
      </c>
      <c r="AR67" s="1">
        <v>0</v>
      </c>
      <c r="AS67" s="1">
        <v>2</v>
      </c>
      <c r="AT67" s="1">
        <v>4</v>
      </c>
      <c r="AU67" s="1">
        <v>6</v>
      </c>
      <c r="AV67" s="1">
        <v>8</v>
      </c>
      <c r="AX67" s="1"/>
      <c r="AY67" s="1">
        <v>-1</v>
      </c>
      <c r="AZ67" s="1">
        <v>-9</v>
      </c>
      <c r="BA67" s="1">
        <v>-8</v>
      </c>
      <c r="BB67" s="1">
        <v>-7</v>
      </c>
      <c r="BC67" s="1">
        <v>-6</v>
      </c>
      <c r="BD67" s="1">
        <v>-5</v>
      </c>
      <c r="BE67" s="1">
        <v>-4</v>
      </c>
      <c r="BF67" s="1">
        <v>-3</v>
      </c>
      <c r="BG67" s="1">
        <v>-2</v>
      </c>
      <c r="BH67" s="1">
        <v>-1</v>
      </c>
      <c r="BI67" s="1">
        <v>0</v>
      </c>
      <c r="BJ67" s="1">
        <v>1</v>
      </c>
      <c r="BL67" s="1"/>
      <c r="BM67" s="1">
        <v>-1</v>
      </c>
      <c r="BN67" s="1">
        <v>-4</v>
      </c>
      <c r="BO67" s="1">
        <v>-3</v>
      </c>
      <c r="BP67" s="1">
        <v>-2</v>
      </c>
      <c r="BQ67" s="1">
        <v>-1</v>
      </c>
      <c r="BR67" s="1">
        <v>0</v>
      </c>
      <c r="BS67" s="1">
        <v>1</v>
      </c>
      <c r="BT67" s="1">
        <v>2</v>
      </c>
      <c r="BU67" s="1">
        <v>3</v>
      </c>
      <c r="BV67" s="1">
        <v>4</v>
      </c>
      <c r="BW67" s="1">
        <v>5</v>
      </c>
      <c r="BX67" s="1">
        <v>6</v>
      </c>
      <c r="BZ67" s="1"/>
      <c r="CA67" s="1">
        <v>-1</v>
      </c>
      <c r="CB67" s="1">
        <v>13</v>
      </c>
      <c r="CC67" s="1">
        <v>11</v>
      </c>
      <c r="CD67" s="1">
        <v>9</v>
      </c>
      <c r="CE67" s="1">
        <v>7</v>
      </c>
      <c r="CF67" s="1">
        <v>5</v>
      </c>
      <c r="CG67" s="1">
        <v>3</v>
      </c>
      <c r="CH67" s="1">
        <v>1</v>
      </c>
      <c r="CI67" s="1">
        <v>-1</v>
      </c>
      <c r="CJ67" s="1">
        <v>-3</v>
      </c>
      <c r="CK67" s="1">
        <v>-5</v>
      </c>
      <c r="CL67" s="1">
        <v>-7</v>
      </c>
      <c r="CN67" s="1"/>
      <c r="CO67" s="1">
        <v>-1</v>
      </c>
      <c r="CP67" s="1">
        <v>13</v>
      </c>
      <c r="CQ67" s="1">
        <v>10</v>
      </c>
      <c r="CR67" s="1">
        <v>7</v>
      </c>
      <c r="CS67" s="1">
        <v>4</v>
      </c>
      <c r="CT67" s="1">
        <v>1</v>
      </c>
      <c r="CU67" s="1">
        <v>-2</v>
      </c>
      <c r="CV67" s="1">
        <v>-5</v>
      </c>
      <c r="CW67" s="1">
        <v>-8</v>
      </c>
      <c r="CX67" s="1">
        <v>-11</v>
      </c>
      <c r="CY67" s="1">
        <v>-14</v>
      </c>
      <c r="CZ67" s="1">
        <v>-17</v>
      </c>
    </row>
    <row r="68" spans="8:104" ht="24" customHeight="1">
      <c r="V68" s="1"/>
      <c r="W68" s="1">
        <v>-2</v>
      </c>
      <c r="X68" s="1">
        <v>-11</v>
      </c>
      <c r="Y68" s="1">
        <v>-10</v>
      </c>
      <c r="Z68" s="1">
        <v>-9</v>
      </c>
      <c r="AA68" s="1">
        <v>-8</v>
      </c>
      <c r="AB68" s="1">
        <v>-7</v>
      </c>
      <c r="AC68" s="1">
        <v>-6</v>
      </c>
      <c r="AD68" s="1">
        <v>-5</v>
      </c>
      <c r="AE68" s="1">
        <v>-4</v>
      </c>
      <c r="AF68" s="1">
        <v>-3</v>
      </c>
      <c r="AG68" s="1">
        <v>-2</v>
      </c>
      <c r="AH68" s="1">
        <v>-1</v>
      </c>
      <c r="AJ68" s="1"/>
      <c r="AK68" s="1">
        <v>-2</v>
      </c>
      <c r="AL68" s="1">
        <v>-14</v>
      </c>
      <c r="AM68" s="1">
        <v>-12</v>
      </c>
      <c r="AN68" s="1">
        <v>-10</v>
      </c>
      <c r="AO68" s="1">
        <v>-8</v>
      </c>
      <c r="AP68" s="1">
        <v>-6</v>
      </c>
      <c r="AQ68" s="1">
        <v>-4</v>
      </c>
      <c r="AR68" s="1">
        <v>-2</v>
      </c>
      <c r="AS68" s="1">
        <v>0</v>
      </c>
      <c r="AT68" s="1">
        <v>2</v>
      </c>
      <c r="AU68" s="1">
        <v>4</v>
      </c>
      <c r="AV68" s="1">
        <v>6</v>
      </c>
      <c r="AX68" s="1"/>
      <c r="AY68" s="1">
        <v>-2</v>
      </c>
      <c r="AZ68" s="1">
        <v>-13</v>
      </c>
      <c r="BA68" s="1">
        <v>-12</v>
      </c>
      <c r="BB68" s="1">
        <v>-11</v>
      </c>
      <c r="BC68" s="1">
        <v>-10</v>
      </c>
      <c r="BD68" s="1">
        <v>-9</v>
      </c>
      <c r="BE68" s="1">
        <v>-8</v>
      </c>
      <c r="BF68" s="1">
        <v>-7</v>
      </c>
      <c r="BG68" s="1">
        <v>-6</v>
      </c>
      <c r="BH68" s="1">
        <v>-5</v>
      </c>
      <c r="BI68" s="1">
        <v>-4</v>
      </c>
      <c r="BJ68" s="1">
        <v>-3</v>
      </c>
      <c r="BL68" s="1"/>
      <c r="BM68" s="1">
        <v>-2</v>
      </c>
      <c r="BN68" s="1">
        <v>-3</v>
      </c>
      <c r="BO68" s="1">
        <v>-2</v>
      </c>
      <c r="BP68" s="1">
        <v>-1</v>
      </c>
      <c r="BQ68" s="1">
        <v>0</v>
      </c>
      <c r="BR68" s="1">
        <v>1</v>
      </c>
      <c r="BS68" s="1">
        <v>2</v>
      </c>
      <c r="BT68" s="1">
        <v>3</v>
      </c>
      <c r="BU68" s="1">
        <v>4</v>
      </c>
      <c r="BV68" s="1">
        <v>5</v>
      </c>
      <c r="BW68" s="1">
        <v>6</v>
      </c>
      <c r="BX68" s="1">
        <v>7</v>
      </c>
      <c r="BZ68" s="1"/>
      <c r="CA68" s="1">
        <v>-2</v>
      </c>
      <c r="CB68" s="1">
        <v>16</v>
      </c>
      <c r="CC68" s="1">
        <v>14</v>
      </c>
      <c r="CD68" s="1">
        <v>12</v>
      </c>
      <c r="CE68" s="1">
        <v>10</v>
      </c>
      <c r="CF68" s="1">
        <v>8</v>
      </c>
      <c r="CG68" s="1">
        <v>6</v>
      </c>
      <c r="CH68" s="1">
        <v>4</v>
      </c>
      <c r="CI68" s="1">
        <v>2</v>
      </c>
      <c r="CJ68" s="1">
        <v>0</v>
      </c>
      <c r="CK68" s="1">
        <v>-2</v>
      </c>
      <c r="CL68" s="1">
        <v>-4</v>
      </c>
      <c r="CN68" s="1"/>
      <c r="CO68" s="1">
        <v>-2</v>
      </c>
      <c r="CP68" s="1">
        <v>11</v>
      </c>
      <c r="CQ68" s="1">
        <v>8</v>
      </c>
      <c r="CR68" s="1">
        <v>5</v>
      </c>
      <c r="CS68" s="1">
        <v>2</v>
      </c>
      <c r="CT68" s="1">
        <v>-1</v>
      </c>
      <c r="CU68" s="1">
        <v>-4</v>
      </c>
      <c r="CV68" s="1">
        <v>-7</v>
      </c>
      <c r="CW68" s="1">
        <v>-10</v>
      </c>
      <c r="CX68" s="1">
        <v>-13</v>
      </c>
      <c r="CY68" s="1">
        <v>-16</v>
      </c>
      <c r="CZ68" s="1">
        <v>-19</v>
      </c>
    </row>
    <row r="69" spans="8:104" ht="24" customHeight="1">
      <c r="V69" s="1"/>
      <c r="W69" s="1">
        <v>-3</v>
      </c>
      <c r="X69" s="1">
        <v>-14</v>
      </c>
      <c r="Y69" s="1">
        <v>-13</v>
      </c>
      <c r="Z69" s="1">
        <v>-12</v>
      </c>
      <c r="AA69" s="1">
        <v>-11</v>
      </c>
      <c r="AB69" s="1">
        <v>-10</v>
      </c>
      <c r="AC69" s="1">
        <v>-9</v>
      </c>
      <c r="AD69" s="1">
        <v>-8</v>
      </c>
      <c r="AE69" s="1">
        <v>-7</v>
      </c>
      <c r="AF69" s="1">
        <v>-6</v>
      </c>
      <c r="AG69" s="1">
        <v>-5</v>
      </c>
      <c r="AH69" s="1">
        <v>-4</v>
      </c>
      <c r="AJ69" s="1"/>
      <c r="AK69" s="1">
        <v>-3</v>
      </c>
      <c r="AL69" s="1">
        <v>-16</v>
      </c>
      <c r="AM69" s="1">
        <v>-14</v>
      </c>
      <c r="AN69" s="1">
        <v>-12</v>
      </c>
      <c r="AO69" s="1">
        <v>-10</v>
      </c>
      <c r="AP69" s="1">
        <v>-8</v>
      </c>
      <c r="AQ69" s="1">
        <v>-6</v>
      </c>
      <c r="AR69" s="1">
        <v>-4</v>
      </c>
      <c r="AS69" s="1">
        <v>-2</v>
      </c>
      <c r="AT69" s="1">
        <v>0</v>
      </c>
      <c r="AU69" s="1">
        <v>2</v>
      </c>
      <c r="AV69" s="1">
        <v>4</v>
      </c>
      <c r="AX69" s="1"/>
      <c r="AY69" s="1">
        <v>-3</v>
      </c>
      <c r="AZ69" s="1">
        <v>-17</v>
      </c>
      <c r="BA69" s="1">
        <v>-16</v>
      </c>
      <c r="BB69" s="1">
        <v>-15</v>
      </c>
      <c r="BC69" s="1">
        <v>-14</v>
      </c>
      <c r="BD69" s="1">
        <v>-13</v>
      </c>
      <c r="BE69" s="1">
        <v>-12</v>
      </c>
      <c r="BF69" s="1">
        <v>-11</v>
      </c>
      <c r="BG69" s="1">
        <v>-10</v>
      </c>
      <c r="BH69" s="1">
        <v>-9</v>
      </c>
      <c r="BI69" s="1">
        <v>-8</v>
      </c>
      <c r="BJ69" s="1">
        <v>-7</v>
      </c>
      <c r="BL69" s="1"/>
      <c r="BM69" s="1">
        <v>-3</v>
      </c>
      <c r="BN69" s="1">
        <v>-2</v>
      </c>
      <c r="BO69" s="1">
        <v>-1</v>
      </c>
      <c r="BP69" s="1">
        <v>0</v>
      </c>
      <c r="BQ69" s="1">
        <v>1</v>
      </c>
      <c r="BR69" s="1">
        <v>2</v>
      </c>
      <c r="BS69" s="1">
        <v>3</v>
      </c>
      <c r="BT69" s="1">
        <v>4</v>
      </c>
      <c r="BU69" s="1">
        <v>5</v>
      </c>
      <c r="BV69" s="1">
        <v>6</v>
      </c>
      <c r="BW69" s="1">
        <v>7</v>
      </c>
      <c r="BX69" s="1">
        <v>8</v>
      </c>
      <c r="BZ69" s="1"/>
      <c r="CA69" s="1">
        <v>-3</v>
      </c>
      <c r="CB69" s="1">
        <v>19</v>
      </c>
      <c r="CC69" s="1">
        <v>17</v>
      </c>
      <c r="CD69" s="1">
        <v>15</v>
      </c>
      <c r="CE69" s="1">
        <v>13</v>
      </c>
      <c r="CF69" s="1">
        <v>11</v>
      </c>
      <c r="CG69" s="1">
        <v>9</v>
      </c>
      <c r="CH69" s="1">
        <v>7</v>
      </c>
      <c r="CI69" s="1">
        <v>5</v>
      </c>
      <c r="CJ69" s="1">
        <v>3</v>
      </c>
      <c r="CK69" s="1">
        <v>1</v>
      </c>
      <c r="CL69" s="1">
        <v>-1</v>
      </c>
      <c r="CN69" s="1"/>
      <c r="CO69" s="1">
        <v>-3</v>
      </c>
      <c r="CP69" s="1">
        <v>9</v>
      </c>
      <c r="CQ69" s="1">
        <v>6</v>
      </c>
      <c r="CR69" s="1">
        <v>3</v>
      </c>
      <c r="CS69" s="1">
        <v>0</v>
      </c>
      <c r="CT69" s="1">
        <v>-3</v>
      </c>
      <c r="CU69" s="1">
        <v>-6</v>
      </c>
      <c r="CV69" s="1">
        <v>-9</v>
      </c>
      <c r="CW69" s="1">
        <v>-12</v>
      </c>
      <c r="CX69" s="1">
        <v>-15</v>
      </c>
      <c r="CY69" s="1">
        <v>-18</v>
      </c>
      <c r="CZ69" s="1">
        <v>-21</v>
      </c>
    </row>
    <row r="70" spans="8:104" ht="24" customHeight="1">
      <c r="V70" s="1"/>
      <c r="W70" s="1">
        <v>-4</v>
      </c>
      <c r="X70" s="1">
        <v>-17</v>
      </c>
      <c r="Y70" s="1">
        <v>-16</v>
      </c>
      <c r="Z70" s="1">
        <v>-15</v>
      </c>
      <c r="AA70" s="1">
        <v>-14</v>
      </c>
      <c r="AB70" s="1">
        <v>-13</v>
      </c>
      <c r="AC70" s="1">
        <v>-12</v>
      </c>
      <c r="AD70" s="1">
        <v>-11</v>
      </c>
      <c r="AE70" s="1">
        <v>-10</v>
      </c>
      <c r="AF70" s="1">
        <v>-9</v>
      </c>
      <c r="AG70" s="1">
        <v>-8</v>
      </c>
      <c r="AH70" s="1">
        <v>-7</v>
      </c>
      <c r="AJ70" s="1"/>
      <c r="AK70" s="1">
        <v>-4</v>
      </c>
      <c r="AL70" s="1">
        <v>-18</v>
      </c>
      <c r="AM70" s="1">
        <v>-16</v>
      </c>
      <c r="AN70" s="1">
        <v>-14</v>
      </c>
      <c r="AO70" s="1">
        <v>-12</v>
      </c>
      <c r="AP70" s="1">
        <v>-10</v>
      </c>
      <c r="AQ70" s="1">
        <v>-8</v>
      </c>
      <c r="AR70" s="1">
        <v>-6</v>
      </c>
      <c r="AS70" s="1">
        <v>-4</v>
      </c>
      <c r="AT70" s="1">
        <v>-2</v>
      </c>
      <c r="AU70" s="1">
        <v>0</v>
      </c>
      <c r="AV70" s="1">
        <v>2</v>
      </c>
      <c r="AX70" s="1"/>
      <c r="AY70" s="1">
        <v>-4</v>
      </c>
      <c r="AZ70" s="1">
        <v>-21</v>
      </c>
      <c r="BA70" s="1">
        <v>-20</v>
      </c>
      <c r="BB70" s="1">
        <v>-19</v>
      </c>
      <c r="BC70" s="1">
        <v>-18</v>
      </c>
      <c r="BD70" s="1">
        <v>-17</v>
      </c>
      <c r="BE70" s="1">
        <v>-16</v>
      </c>
      <c r="BF70" s="1">
        <v>-15</v>
      </c>
      <c r="BG70" s="1">
        <v>-14</v>
      </c>
      <c r="BH70" s="1">
        <v>-13</v>
      </c>
      <c r="BI70" s="1">
        <v>-12</v>
      </c>
      <c r="BJ70" s="1">
        <v>-11</v>
      </c>
      <c r="BL70" s="1"/>
      <c r="BM70" s="1">
        <v>-4</v>
      </c>
      <c r="BN70" s="1">
        <v>-1</v>
      </c>
      <c r="BO70" s="1">
        <v>0</v>
      </c>
      <c r="BP70" s="1">
        <v>1</v>
      </c>
      <c r="BQ70" s="1">
        <v>2</v>
      </c>
      <c r="BR70" s="1">
        <v>3</v>
      </c>
      <c r="BS70" s="1">
        <v>4</v>
      </c>
      <c r="BT70" s="1">
        <v>5</v>
      </c>
      <c r="BU70" s="1">
        <v>6</v>
      </c>
      <c r="BV70" s="1">
        <v>7</v>
      </c>
      <c r="BW70" s="1">
        <v>8</v>
      </c>
      <c r="BX70" s="1">
        <v>9</v>
      </c>
      <c r="BZ70" s="1"/>
      <c r="CA70" s="1">
        <v>-4</v>
      </c>
      <c r="CB70" s="1">
        <v>22</v>
      </c>
      <c r="CC70" s="1">
        <v>20</v>
      </c>
      <c r="CD70" s="1">
        <v>18</v>
      </c>
      <c r="CE70" s="1">
        <v>16</v>
      </c>
      <c r="CF70" s="1">
        <v>14</v>
      </c>
      <c r="CG70" s="1">
        <v>12</v>
      </c>
      <c r="CH70" s="1">
        <v>10</v>
      </c>
      <c r="CI70" s="1">
        <v>8</v>
      </c>
      <c r="CJ70" s="1">
        <v>6</v>
      </c>
      <c r="CK70" s="1">
        <v>4</v>
      </c>
      <c r="CL70" s="1">
        <v>2</v>
      </c>
      <c r="CN70" s="1"/>
      <c r="CO70" s="1">
        <v>-4</v>
      </c>
      <c r="CP70" s="1">
        <v>7</v>
      </c>
      <c r="CQ70" s="1">
        <v>4</v>
      </c>
      <c r="CR70" s="1">
        <v>1</v>
      </c>
      <c r="CS70" s="1">
        <v>-2</v>
      </c>
      <c r="CT70" s="1">
        <v>-5</v>
      </c>
      <c r="CU70" s="1">
        <v>-8</v>
      </c>
      <c r="CV70" s="1">
        <v>-11</v>
      </c>
      <c r="CW70" s="1">
        <v>-14</v>
      </c>
      <c r="CX70" s="1">
        <v>-17</v>
      </c>
      <c r="CY70" s="1">
        <v>-20</v>
      </c>
      <c r="CZ70" s="1">
        <v>-23</v>
      </c>
    </row>
    <row r="71" spans="8:104" ht="24" customHeight="1">
      <c r="V71" s="1"/>
      <c r="W71" s="1">
        <v>-5</v>
      </c>
      <c r="X71" s="1">
        <v>-20</v>
      </c>
      <c r="Y71" s="1">
        <v>-19</v>
      </c>
      <c r="Z71" s="1">
        <v>-18</v>
      </c>
      <c r="AA71" s="1">
        <v>-17</v>
      </c>
      <c r="AB71" s="1">
        <v>-16</v>
      </c>
      <c r="AC71" s="1">
        <v>-15</v>
      </c>
      <c r="AD71" s="1">
        <v>-14</v>
      </c>
      <c r="AE71" s="1">
        <v>-13</v>
      </c>
      <c r="AF71" s="1">
        <v>-12</v>
      </c>
      <c r="AG71" s="1">
        <v>-11</v>
      </c>
      <c r="AH71" s="1">
        <v>-10</v>
      </c>
      <c r="AJ71" s="1"/>
      <c r="AK71" s="1">
        <v>-5</v>
      </c>
      <c r="AL71" s="1">
        <v>-20</v>
      </c>
      <c r="AM71" s="1">
        <v>-18</v>
      </c>
      <c r="AN71" s="1">
        <v>-16</v>
      </c>
      <c r="AO71" s="1">
        <v>-14</v>
      </c>
      <c r="AP71" s="1">
        <v>-12</v>
      </c>
      <c r="AQ71" s="1">
        <v>-10</v>
      </c>
      <c r="AR71" s="1">
        <v>-8</v>
      </c>
      <c r="AS71" s="1">
        <v>-6</v>
      </c>
      <c r="AT71" s="1">
        <v>-4</v>
      </c>
      <c r="AU71" s="1">
        <v>-2</v>
      </c>
      <c r="AV71" s="1">
        <v>0</v>
      </c>
      <c r="AX71" s="1"/>
      <c r="AY71" s="1">
        <v>-5</v>
      </c>
      <c r="AZ71" s="1">
        <v>-25</v>
      </c>
      <c r="BA71" s="1">
        <v>-24</v>
      </c>
      <c r="BB71" s="1">
        <v>-23</v>
      </c>
      <c r="BC71" s="1">
        <v>-22</v>
      </c>
      <c r="BD71" s="1">
        <v>-21</v>
      </c>
      <c r="BE71" s="1">
        <v>-20</v>
      </c>
      <c r="BF71" s="1">
        <v>-19</v>
      </c>
      <c r="BG71" s="1">
        <v>-18</v>
      </c>
      <c r="BH71" s="1">
        <v>-17</v>
      </c>
      <c r="BI71" s="1">
        <v>-16</v>
      </c>
      <c r="BJ71" s="1">
        <v>-15</v>
      </c>
      <c r="BL71" s="1"/>
      <c r="BM71" s="1">
        <v>-5</v>
      </c>
      <c r="BN71" s="1">
        <v>0</v>
      </c>
      <c r="BO71" s="1">
        <v>1</v>
      </c>
      <c r="BP71" s="1">
        <v>2</v>
      </c>
      <c r="BQ71" s="1">
        <v>3</v>
      </c>
      <c r="BR71" s="1">
        <v>4</v>
      </c>
      <c r="BS71" s="1">
        <v>5</v>
      </c>
      <c r="BT71" s="1">
        <v>6</v>
      </c>
      <c r="BU71" s="1">
        <v>7</v>
      </c>
      <c r="BV71" s="1">
        <v>8</v>
      </c>
      <c r="BW71" s="1">
        <v>9</v>
      </c>
      <c r="BX71" s="1">
        <v>10</v>
      </c>
      <c r="BZ71" s="1"/>
      <c r="CA71" s="1">
        <v>-5</v>
      </c>
      <c r="CB71" s="1">
        <v>25</v>
      </c>
      <c r="CC71" s="1">
        <v>23</v>
      </c>
      <c r="CD71" s="1">
        <v>21</v>
      </c>
      <c r="CE71" s="1">
        <v>19</v>
      </c>
      <c r="CF71" s="1">
        <v>17</v>
      </c>
      <c r="CG71" s="1">
        <v>15</v>
      </c>
      <c r="CH71" s="1">
        <v>13</v>
      </c>
      <c r="CI71" s="1">
        <v>11</v>
      </c>
      <c r="CJ71" s="1">
        <v>9</v>
      </c>
      <c r="CK71" s="1">
        <v>7</v>
      </c>
      <c r="CL71" s="1">
        <v>5</v>
      </c>
      <c r="CN71" s="1"/>
      <c r="CO71" s="1">
        <v>-5</v>
      </c>
      <c r="CP71" s="1">
        <v>5</v>
      </c>
      <c r="CQ71" s="1">
        <v>2</v>
      </c>
      <c r="CR71" s="1">
        <v>-1</v>
      </c>
      <c r="CS71" s="1">
        <v>-4</v>
      </c>
      <c r="CT71" s="1">
        <v>-7</v>
      </c>
      <c r="CU71" s="1">
        <v>-10</v>
      </c>
      <c r="CV71" s="1">
        <v>-13</v>
      </c>
      <c r="CW71" s="1">
        <v>-16</v>
      </c>
      <c r="CX71" s="1">
        <v>-19</v>
      </c>
      <c r="CY71" s="1">
        <v>-22</v>
      </c>
      <c r="CZ71" s="1">
        <v>-25</v>
      </c>
    </row>
    <row r="72" spans="8:104" ht="24" customHeight="1">
      <c r="V72" s="1"/>
      <c r="W72" s="1"/>
      <c r="X72" s="1" cm="1">
        <f t="array" ref="X72:AH72">_xlfn.SEQUENCE(1,11,-5)</f>
        <v>-5</v>
      </c>
      <c r="Y72" s="1">
        <v>-4</v>
      </c>
      <c r="Z72" s="1">
        <v>-3</v>
      </c>
      <c r="AA72" s="1">
        <v>-2</v>
      </c>
      <c r="AB72" s="1">
        <v>-1</v>
      </c>
      <c r="AC72" s="1">
        <v>0</v>
      </c>
      <c r="AD72" s="1">
        <v>1</v>
      </c>
      <c r="AE72" s="1">
        <v>2</v>
      </c>
      <c r="AF72" s="1">
        <v>3</v>
      </c>
      <c r="AG72" s="1">
        <v>4</v>
      </c>
      <c r="AH72" s="1">
        <v>5</v>
      </c>
      <c r="AJ72" s="1"/>
      <c r="AK72" s="1"/>
      <c r="AL72" s="1" cm="1">
        <f t="array" ref="AL72:AV72">_xlfn.SEQUENCE(1,11,-5)</f>
        <v>-5</v>
      </c>
      <c r="AM72" s="1">
        <v>-4</v>
      </c>
      <c r="AN72" s="1">
        <v>-3</v>
      </c>
      <c r="AO72" s="1">
        <v>-2</v>
      </c>
      <c r="AP72" s="1">
        <v>-1</v>
      </c>
      <c r="AQ72" s="1">
        <v>0</v>
      </c>
      <c r="AR72" s="1">
        <v>1</v>
      </c>
      <c r="AS72" s="1">
        <v>2</v>
      </c>
      <c r="AT72" s="1">
        <v>3</v>
      </c>
      <c r="AU72" s="1">
        <v>4</v>
      </c>
      <c r="AV72" s="1">
        <v>5</v>
      </c>
      <c r="AX72" s="1"/>
      <c r="AY72" s="1"/>
      <c r="AZ72" s="1" cm="1">
        <f t="array" ref="AZ72:BJ72">_xlfn.SEQUENCE(1,11,-5)</f>
        <v>-5</v>
      </c>
      <c r="BA72" s="1">
        <v>-4</v>
      </c>
      <c r="BB72" s="1">
        <v>-3</v>
      </c>
      <c r="BC72" s="1">
        <v>-2</v>
      </c>
      <c r="BD72" s="1">
        <v>-1</v>
      </c>
      <c r="BE72" s="1">
        <v>0</v>
      </c>
      <c r="BF72" s="1">
        <v>1</v>
      </c>
      <c r="BG72" s="1">
        <v>2</v>
      </c>
      <c r="BH72" s="1">
        <v>3</v>
      </c>
      <c r="BI72" s="1">
        <v>4</v>
      </c>
      <c r="BJ72" s="1">
        <v>5</v>
      </c>
      <c r="BL72" s="1"/>
      <c r="BM72" s="1"/>
      <c r="BN72" s="1" cm="1">
        <f t="array" ref="BN72:BX72">_xlfn.SEQUENCE(1,11,-5)</f>
        <v>-5</v>
      </c>
      <c r="BO72" s="1">
        <v>-4</v>
      </c>
      <c r="BP72" s="1">
        <v>-3</v>
      </c>
      <c r="BQ72" s="1">
        <v>-2</v>
      </c>
      <c r="BR72" s="1">
        <v>-1</v>
      </c>
      <c r="BS72" s="1">
        <v>0</v>
      </c>
      <c r="BT72" s="1">
        <v>1</v>
      </c>
      <c r="BU72" s="1">
        <v>2</v>
      </c>
      <c r="BV72" s="1">
        <v>3</v>
      </c>
      <c r="BW72" s="1">
        <v>4</v>
      </c>
      <c r="BX72" s="1">
        <v>5</v>
      </c>
      <c r="BZ72" s="1"/>
      <c r="CA72" s="1"/>
      <c r="CB72" s="1" cm="1">
        <f t="array" ref="CB72:CL72">_xlfn.SEQUENCE(1,11,-5)</f>
        <v>-5</v>
      </c>
      <c r="CC72" s="1">
        <v>-4</v>
      </c>
      <c r="CD72" s="1">
        <v>-3</v>
      </c>
      <c r="CE72" s="1">
        <v>-2</v>
      </c>
      <c r="CF72" s="1">
        <v>-1</v>
      </c>
      <c r="CG72" s="1">
        <v>0</v>
      </c>
      <c r="CH72" s="1">
        <v>1</v>
      </c>
      <c r="CI72" s="1">
        <v>2</v>
      </c>
      <c r="CJ72" s="1">
        <v>3</v>
      </c>
      <c r="CK72" s="1">
        <v>4</v>
      </c>
      <c r="CL72" s="1">
        <v>5</v>
      </c>
      <c r="CN72" s="1"/>
      <c r="CO72" s="1"/>
      <c r="CP72" s="1" cm="1">
        <f t="array" ref="CP72:CZ72">_xlfn.SEQUENCE(1,11,-5)</f>
        <v>-5</v>
      </c>
      <c r="CQ72" s="1">
        <v>-4</v>
      </c>
      <c r="CR72" s="1">
        <v>-3</v>
      </c>
      <c r="CS72" s="1">
        <v>-2</v>
      </c>
      <c r="CT72" s="1">
        <v>-1</v>
      </c>
      <c r="CU72" s="1">
        <v>0</v>
      </c>
      <c r="CV72" s="1">
        <v>1</v>
      </c>
      <c r="CW72" s="1">
        <v>2</v>
      </c>
      <c r="CX72" s="1">
        <v>3</v>
      </c>
      <c r="CY72" s="1">
        <v>4</v>
      </c>
      <c r="CZ72" s="1">
        <v>5</v>
      </c>
    </row>
    <row r="73" spans="8:104" ht="24" customHeight="1">
      <c r="V73" s="1"/>
      <c r="W73" s="1"/>
      <c r="X73" s="1"/>
      <c r="Y73" s="1"/>
      <c r="Z73" s="1"/>
      <c r="AA73" s="1"/>
      <c r="AB73" s="1"/>
      <c r="AC73" s="1" t="s">
        <v>36</v>
      </c>
      <c r="AD73" s="1"/>
      <c r="AE73" s="1"/>
      <c r="AF73" s="1"/>
      <c r="AG73" s="1"/>
      <c r="AH73" s="1"/>
      <c r="AJ73" s="1"/>
      <c r="AK73" s="1"/>
      <c r="AL73" s="1"/>
      <c r="AM73" s="1"/>
      <c r="AN73" s="1"/>
      <c r="AO73" s="1"/>
      <c r="AP73" s="1"/>
      <c r="AQ73" s="1" t="s">
        <v>36</v>
      </c>
      <c r="AR73" s="1"/>
      <c r="AS73" s="1"/>
      <c r="AT73" s="1"/>
      <c r="AU73" s="1"/>
      <c r="AV73" s="1"/>
      <c r="AX73" s="1"/>
      <c r="AY73" s="1"/>
      <c r="AZ73" s="1"/>
      <c r="BA73" s="1"/>
      <c r="BB73" s="1"/>
      <c r="BC73" s="1"/>
      <c r="BD73" s="1"/>
      <c r="BE73" s="1" t="s">
        <v>36</v>
      </c>
      <c r="BF73" s="1"/>
      <c r="BG73" s="1"/>
      <c r="BH73" s="1"/>
      <c r="BI73" s="1"/>
      <c r="BJ73" s="1"/>
      <c r="BL73" s="1"/>
      <c r="BM73" s="1"/>
      <c r="BN73" s="1"/>
      <c r="BO73" s="1"/>
      <c r="BP73" s="1"/>
      <c r="BQ73" s="1"/>
      <c r="BR73" s="1"/>
      <c r="BS73" s="1" t="s">
        <v>36</v>
      </c>
      <c r="BT73" s="1"/>
      <c r="BU73" s="1"/>
      <c r="BV73" s="1"/>
      <c r="BW73" s="1"/>
      <c r="BX73" s="1"/>
      <c r="BZ73" s="1"/>
      <c r="CA73" s="1"/>
      <c r="CB73" s="1"/>
      <c r="CC73" s="1"/>
      <c r="CD73" s="1"/>
      <c r="CE73" s="1"/>
      <c r="CF73" s="1"/>
      <c r="CG73" s="1" t="s">
        <v>36</v>
      </c>
      <c r="CH73" s="1"/>
      <c r="CI73" s="1"/>
      <c r="CJ73" s="1"/>
      <c r="CK73" s="1"/>
      <c r="CL73" s="1"/>
      <c r="CN73" s="1"/>
      <c r="CO73" s="1"/>
      <c r="CP73" s="1"/>
      <c r="CQ73" s="1"/>
      <c r="CR73" s="1"/>
      <c r="CS73" s="1"/>
      <c r="CT73" s="1"/>
      <c r="CU73" s="1" t="s">
        <v>36</v>
      </c>
      <c r="CV73" s="1"/>
      <c r="CW73" s="1"/>
      <c r="CX73" s="1"/>
      <c r="CY73" s="1"/>
      <c r="CZ73" s="1"/>
    </row>
    <row r="74" spans="8:104" s="27" customFormat="1" ht="24" customHeight="1"/>
    <row r="75" spans="8:104" ht="24" customHeight="1">
      <c r="L75" s="10" t="s">
        <v>12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8:104" ht="24" customHeight="1">
      <c r="H76" s="1" t="s">
        <v>13</v>
      </c>
      <c r="I76" s="9">
        <v>1</v>
      </c>
      <c r="M76" s="6" cm="1">
        <f t="array" ref="M76:N81">_xlfn.ANCHORARRAY(M53)*I76:I81</f>
        <v>14</v>
      </c>
      <c r="N76" s="6">
        <v>4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8:104" ht="24" customHeight="1">
      <c r="H77" s="1" t="s">
        <v>14</v>
      </c>
      <c r="I77" s="9">
        <v>1</v>
      </c>
      <c r="M77" s="7">
        <v>12</v>
      </c>
      <c r="N77" s="7">
        <v>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8:104" ht="24" customHeight="1">
      <c r="H78" s="1" t="s">
        <v>15</v>
      </c>
      <c r="I78" s="9">
        <v>1</v>
      </c>
      <c r="M78" s="7">
        <v>18</v>
      </c>
      <c r="N78" s="7">
        <v>5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8:104" ht="24" customHeight="1">
      <c r="H79" s="1" t="s">
        <v>16</v>
      </c>
      <c r="I79" s="9">
        <v>-1</v>
      </c>
      <c r="M79" s="7">
        <v>2</v>
      </c>
      <c r="N79" s="7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8:104" ht="24" customHeight="1">
      <c r="H80" s="1" t="s">
        <v>17</v>
      </c>
      <c r="I80" s="9">
        <v>-1</v>
      </c>
      <c r="M80" s="7">
        <v>16</v>
      </c>
      <c r="N80" s="7">
        <v>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8:104" ht="24" customHeight="1">
      <c r="H81" s="1" t="s">
        <v>18</v>
      </c>
      <c r="I81" s="9">
        <v>-1</v>
      </c>
      <c r="M81" s="8">
        <v>-2</v>
      </c>
      <c r="N81" s="8">
        <v>1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8:104" ht="24" customHeight="1">
      <c r="M82">
        <v>1</v>
      </c>
      <c r="N82">
        <v>1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8:104" ht="24" customHeight="1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8:104" ht="24" customHeight="1">
      <c r="V84" t="s">
        <v>13</v>
      </c>
      <c r="W84" t="s">
        <v>31</v>
      </c>
      <c r="X84" s="9">
        <f>I76</f>
        <v>1</v>
      </c>
      <c r="AK84" t="s">
        <v>14</v>
      </c>
      <c r="AL84" s="9">
        <f>I77</f>
        <v>1</v>
      </c>
      <c r="AY84" t="s">
        <v>15</v>
      </c>
      <c r="AZ84" s="9">
        <f>I78</f>
        <v>1</v>
      </c>
      <c r="BM84" t="s">
        <v>16</v>
      </c>
      <c r="BN84" s="9">
        <f>I79</f>
        <v>-1</v>
      </c>
      <c r="CA84" t="s">
        <v>17</v>
      </c>
      <c r="CB84" s="9">
        <f>I80</f>
        <v>-1</v>
      </c>
      <c r="CO84" t="s">
        <v>18</v>
      </c>
      <c r="CP84" s="9">
        <f>I81</f>
        <v>-1</v>
      </c>
    </row>
    <row r="85" spans="8:104" ht="24" customHeight="1">
      <c r="X85" t="str">
        <f>V84&amp;X60</f>
        <v>y1'K(x1,x')</v>
      </c>
      <c r="AL85" t="str">
        <f>AK84&amp;AL60</f>
        <v>y2'K(x2,x')</v>
      </c>
      <c r="AZ85" t="str">
        <f>AY84&amp;AZ60</f>
        <v>y3'K(x3,x')</v>
      </c>
      <c r="BN85" t="str">
        <f>BM84&amp;BN60</f>
        <v>y4'K(x4,x')</v>
      </c>
      <c r="CB85" t="str">
        <f>CA84&amp;CB60</f>
        <v>y5'K(x5,x')</v>
      </c>
      <c r="CP85" t="str">
        <f>CO84&amp;CP60</f>
        <v>y6'K(x6,x')</v>
      </c>
    </row>
    <row r="86" spans="8:104" ht="24" customHeight="1">
      <c r="V86" s="1"/>
      <c r="W86" s="1" cm="1">
        <f t="array" ref="W86:W96">_xlfn.SEQUENCE(11,1,5,-1)</f>
        <v>5</v>
      </c>
      <c r="X86" cm="1">
        <f t="array" ref="X86:AH96">_xlfn.ANCHORARRAY(X61)*X84</f>
        <v>10</v>
      </c>
      <c r="Y86" s="1">
        <v>11</v>
      </c>
      <c r="Z86" s="1">
        <v>12</v>
      </c>
      <c r="AA86" s="1">
        <v>13</v>
      </c>
      <c r="AB86" s="1">
        <v>14</v>
      </c>
      <c r="AC86" s="1">
        <v>15</v>
      </c>
      <c r="AD86" s="1">
        <v>16</v>
      </c>
      <c r="AE86" s="1">
        <v>17</v>
      </c>
      <c r="AF86" s="1">
        <v>18</v>
      </c>
      <c r="AG86" s="1">
        <v>19</v>
      </c>
      <c r="AH86" s="1">
        <v>20</v>
      </c>
      <c r="AJ86" s="1"/>
      <c r="AK86" s="1" cm="1">
        <f t="array" ref="AK86:AK96">_xlfn.SEQUENCE(11,1,5,-1)</f>
        <v>5</v>
      </c>
      <c r="AL86" cm="1">
        <f t="array" ref="AL86:AV96">_xlfn.ANCHORARRAY(AL61)*AL84</f>
        <v>0</v>
      </c>
      <c r="AM86" s="1">
        <v>2</v>
      </c>
      <c r="AN86" s="1">
        <v>4</v>
      </c>
      <c r="AO86" s="1">
        <v>6</v>
      </c>
      <c r="AP86" s="1">
        <v>8</v>
      </c>
      <c r="AQ86" s="1">
        <v>10</v>
      </c>
      <c r="AR86" s="1">
        <v>12</v>
      </c>
      <c r="AS86" s="1">
        <v>14</v>
      </c>
      <c r="AT86" s="1">
        <v>16</v>
      </c>
      <c r="AU86" s="1">
        <v>18</v>
      </c>
      <c r="AV86" s="1">
        <v>20</v>
      </c>
      <c r="AX86" s="1"/>
      <c r="AY86" s="1" cm="1">
        <f t="array" ref="AY86:AY96">_xlfn.SEQUENCE(11,1,5,-1)</f>
        <v>5</v>
      </c>
      <c r="AZ86" cm="1">
        <f t="array" ref="AZ86:BJ96">_xlfn.ANCHORARRAY(AZ61)*AZ84</f>
        <v>15</v>
      </c>
      <c r="BA86" s="1">
        <v>16</v>
      </c>
      <c r="BB86" s="1">
        <v>17</v>
      </c>
      <c r="BC86" s="1">
        <v>18</v>
      </c>
      <c r="BD86" s="1">
        <v>19</v>
      </c>
      <c r="BE86" s="1">
        <v>20</v>
      </c>
      <c r="BF86" s="1">
        <v>21</v>
      </c>
      <c r="BG86" s="1">
        <v>22</v>
      </c>
      <c r="BH86" s="1">
        <v>23</v>
      </c>
      <c r="BI86" s="1">
        <v>24</v>
      </c>
      <c r="BJ86" s="1">
        <v>25</v>
      </c>
      <c r="BL86" s="1"/>
      <c r="BM86" s="1" cm="1">
        <f t="array" ref="BM86:BM96">_xlfn.SEQUENCE(11,1,5,-1)</f>
        <v>5</v>
      </c>
      <c r="BN86" cm="1">
        <f t="array" ref="BN86:BX96">_xlfn.ANCHORARRAY(BN61)*BN84</f>
        <v>10</v>
      </c>
      <c r="BO86" s="1">
        <v>9</v>
      </c>
      <c r="BP86" s="1">
        <v>8</v>
      </c>
      <c r="BQ86" s="1">
        <v>7</v>
      </c>
      <c r="BR86" s="1">
        <v>6</v>
      </c>
      <c r="BS86" s="1">
        <v>5</v>
      </c>
      <c r="BT86" s="1">
        <v>4</v>
      </c>
      <c r="BU86" s="1">
        <v>3</v>
      </c>
      <c r="BV86" s="1">
        <v>2</v>
      </c>
      <c r="BW86" s="1">
        <v>1</v>
      </c>
      <c r="BX86" s="1">
        <v>0</v>
      </c>
      <c r="BZ86" s="1"/>
      <c r="CA86" s="1" cm="1">
        <f t="array" ref="CA86:CA96">_xlfn.SEQUENCE(11,1,5,-1)</f>
        <v>5</v>
      </c>
      <c r="CB86" cm="1">
        <f t="array" ref="CB86:CL96">_xlfn.ANCHORARRAY(CB61)*CB84</f>
        <v>5</v>
      </c>
      <c r="CC86" s="1">
        <v>7</v>
      </c>
      <c r="CD86" s="1">
        <v>9</v>
      </c>
      <c r="CE86" s="1">
        <v>11</v>
      </c>
      <c r="CF86" s="1">
        <v>13</v>
      </c>
      <c r="CG86" s="1">
        <v>15</v>
      </c>
      <c r="CH86" s="1">
        <v>17</v>
      </c>
      <c r="CI86" s="1">
        <v>19</v>
      </c>
      <c r="CJ86" s="1">
        <v>21</v>
      </c>
      <c r="CK86" s="1">
        <v>23</v>
      </c>
      <c r="CL86" s="1">
        <v>25</v>
      </c>
      <c r="CN86" s="1"/>
      <c r="CO86" s="1" cm="1">
        <f t="array" ref="CO86:CO96">_xlfn.SEQUENCE(11,1,5,-1)</f>
        <v>5</v>
      </c>
      <c r="CP86" cm="1">
        <f t="array" ref="CP86:CZ96">_xlfn.ANCHORARRAY(CP61)*CP84</f>
        <v>-25</v>
      </c>
      <c r="CQ86" s="1">
        <v>-22</v>
      </c>
      <c r="CR86" s="1">
        <v>-19</v>
      </c>
      <c r="CS86" s="1">
        <v>-16</v>
      </c>
      <c r="CT86" s="1">
        <v>-13</v>
      </c>
      <c r="CU86" s="1">
        <v>-10</v>
      </c>
      <c r="CV86" s="1">
        <v>-7</v>
      </c>
      <c r="CW86" s="1">
        <v>-4</v>
      </c>
      <c r="CX86" s="1">
        <v>-1</v>
      </c>
      <c r="CY86" s="1">
        <v>2</v>
      </c>
      <c r="CZ86" s="1">
        <v>5</v>
      </c>
    </row>
    <row r="87" spans="8:104" ht="24" customHeight="1">
      <c r="V87" s="1"/>
      <c r="W87" s="1">
        <v>4</v>
      </c>
      <c r="X87" s="1">
        <v>7</v>
      </c>
      <c r="Y87" s="1">
        <v>8</v>
      </c>
      <c r="Z87" s="1">
        <v>9</v>
      </c>
      <c r="AA87" s="1">
        <v>10</v>
      </c>
      <c r="AB87" s="1">
        <v>11</v>
      </c>
      <c r="AC87" s="1">
        <v>12</v>
      </c>
      <c r="AD87" s="1">
        <v>13</v>
      </c>
      <c r="AE87" s="1">
        <v>14</v>
      </c>
      <c r="AF87" s="1">
        <v>15</v>
      </c>
      <c r="AG87" s="1">
        <v>16</v>
      </c>
      <c r="AH87" s="1">
        <v>17</v>
      </c>
      <c r="AJ87" s="1"/>
      <c r="AK87" s="1">
        <v>4</v>
      </c>
      <c r="AL87" s="1">
        <v>-2</v>
      </c>
      <c r="AM87" s="1">
        <v>0</v>
      </c>
      <c r="AN87" s="1">
        <v>2</v>
      </c>
      <c r="AO87" s="1">
        <v>4</v>
      </c>
      <c r="AP87" s="1">
        <v>6</v>
      </c>
      <c r="AQ87" s="1">
        <v>8</v>
      </c>
      <c r="AR87" s="1">
        <v>10</v>
      </c>
      <c r="AS87" s="1">
        <v>12</v>
      </c>
      <c r="AT87" s="1">
        <v>14</v>
      </c>
      <c r="AU87" s="1">
        <v>16</v>
      </c>
      <c r="AV87" s="1">
        <v>18</v>
      </c>
      <c r="AX87" s="1"/>
      <c r="AY87" s="1">
        <v>4</v>
      </c>
      <c r="AZ87" s="1">
        <v>11</v>
      </c>
      <c r="BA87" s="1">
        <v>12</v>
      </c>
      <c r="BB87" s="1">
        <v>13</v>
      </c>
      <c r="BC87" s="1">
        <v>14</v>
      </c>
      <c r="BD87" s="1">
        <v>15</v>
      </c>
      <c r="BE87" s="1">
        <v>16</v>
      </c>
      <c r="BF87" s="1">
        <v>17</v>
      </c>
      <c r="BG87" s="1">
        <v>18</v>
      </c>
      <c r="BH87" s="1">
        <v>19</v>
      </c>
      <c r="BI87" s="1">
        <v>20</v>
      </c>
      <c r="BJ87" s="1">
        <v>21</v>
      </c>
      <c r="BL87" s="1"/>
      <c r="BM87" s="1">
        <v>4</v>
      </c>
      <c r="BN87" s="1">
        <v>9</v>
      </c>
      <c r="BO87" s="1">
        <v>8</v>
      </c>
      <c r="BP87" s="1">
        <v>7</v>
      </c>
      <c r="BQ87" s="1">
        <v>6</v>
      </c>
      <c r="BR87" s="1">
        <v>5</v>
      </c>
      <c r="BS87" s="1">
        <v>4</v>
      </c>
      <c r="BT87" s="1">
        <v>3</v>
      </c>
      <c r="BU87" s="1">
        <v>2</v>
      </c>
      <c r="BV87" s="1">
        <v>1</v>
      </c>
      <c r="BW87" s="1">
        <v>0</v>
      </c>
      <c r="BX87" s="1">
        <v>-1</v>
      </c>
      <c r="BZ87" s="1"/>
      <c r="CA87" s="1">
        <v>4</v>
      </c>
      <c r="CB87" s="1">
        <v>2</v>
      </c>
      <c r="CC87" s="1">
        <v>4</v>
      </c>
      <c r="CD87" s="1">
        <v>6</v>
      </c>
      <c r="CE87" s="1">
        <v>8</v>
      </c>
      <c r="CF87" s="1">
        <v>10</v>
      </c>
      <c r="CG87" s="1">
        <v>12</v>
      </c>
      <c r="CH87" s="1">
        <v>14</v>
      </c>
      <c r="CI87" s="1">
        <v>16</v>
      </c>
      <c r="CJ87" s="1">
        <v>18</v>
      </c>
      <c r="CK87" s="1">
        <v>20</v>
      </c>
      <c r="CL87" s="1">
        <v>22</v>
      </c>
      <c r="CN87" s="1"/>
      <c r="CO87" s="1">
        <v>4</v>
      </c>
      <c r="CP87" s="1">
        <v>-23</v>
      </c>
      <c r="CQ87" s="1">
        <v>-20</v>
      </c>
      <c r="CR87" s="1">
        <v>-17</v>
      </c>
      <c r="CS87" s="1">
        <v>-14</v>
      </c>
      <c r="CT87" s="1">
        <v>-11</v>
      </c>
      <c r="CU87" s="1">
        <v>-8</v>
      </c>
      <c r="CV87" s="1">
        <v>-5</v>
      </c>
      <c r="CW87" s="1">
        <v>-2</v>
      </c>
      <c r="CX87" s="1">
        <v>1</v>
      </c>
      <c r="CY87" s="1">
        <v>4</v>
      </c>
      <c r="CZ87" s="1">
        <v>7</v>
      </c>
    </row>
    <row r="88" spans="8:104" ht="24" customHeight="1">
      <c r="V88" s="1"/>
      <c r="W88" s="1">
        <v>3</v>
      </c>
      <c r="X88" s="1">
        <v>4</v>
      </c>
      <c r="Y88" s="1">
        <v>5</v>
      </c>
      <c r="Z88" s="1">
        <v>6</v>
      </c>
      <c r="AA88" s="1">
        <v>7</v>
      </c>
      <c r="AB88" s="1">
        <v>8</v>
      </c>
      <c r="AC88" s="1">
        <v>9</v>
      </c>
      <c r="AD88" s="1">
        <v>10</v>
      </c>
      <c r="AE88" s="1">
        <v>11</v>
      </c>
      <c r="AF88" s="1">
        <v>12</v>
      </c>
      <c r="AG88" s="1">
        <v>13</v>
      </c>
      <c r="AH88" s="1">
        <v>14</v>
      </c>
      <c r="AJ88" s="1"/>
      <c r="AK88" s="1">
        <v>3</v>
      </c>
      <c r="AL88" s="1">
        <v>-4</v>
      </c>
      <c r="AM88" s="1">
        <v>-2</v>
      </c>
      <c r="AN88" s="1">
        <v>0</v>
      </c>
      <c r="AO88" s="1">
        <v>2</v>
      </c>
      <c r="AP88" s="1">
        <v>4</v>
      </c>
      <c r="AQ88" s="1">
        <v>6</v>
      </c>
      <c r="AR88" s="1">
        <v>8</v>
      </c>
      <c r="AS88" s="1">
        <v>10</v>
      </c>
      <c r="AT88" s="1">
        <v>12</v>
      </c>
      <c r="AU88" s="1">
        <v>14</v>
      </c>
      <c r="AV88" s="1">
        <v>16</v>
      </c>
      <c r="AX88" s="1"/>
      <c r="AY88" s="1">
        <v>3</v>
      </c>
      <c r="AZ88" s="1">
        <v>7</v>
      </c>
      <c r="BA88" s="1">
        <v>8</v>
      </c>
      <c r="BB88" s="1">
        <v>9</v>
      </c>
      <c r="BC88" s="1">
        <v>10</v>
      </c>
      <c r="BD88" s="1">
        <v>11</v>
      </c>
      <c r="BE88" s="1">
        <v>12</v>
      </c>
      <c r="BF88" s="1">
        <v>13</v>
      </c>
      <c r="BG88" s="1">
        <v>14</v>
      </c>
      <c r="BH88" s="1">
        <v>15</v>
      </c>
      <c r="BI88" s="1">
        <v>16</v>
      </c>
      <c r="BJ88" s="1">
        <v>17</v>
      </c>
      <c r="BL88" s="1"/>
      <c r="BM88" s="1">
        <v>3</v>
      </c>
      <c r="BN88" s="1">
        <v>8</v>
      </c>
      <c r="BO88" s="1">
        <v>7</v>
      </c>
      <c r="BP88" s="1">
        <v>6</v>
      </c>
      <c r="BQ88" s="1">
        <v>5</v>
      </c>
      <c r="BR88" s="1">
        <v>4</v>
      </c>
      <c r="BS88" s="1">
        <v>3</v>
      </c>
      <c r="BT88" s="1">
        <v>2</v>
      </c>
      <c r="BU88" s="1">
        <v>1</v>
      </c>
      <c r="BV88" s="1">
        <v>0</v>
      </c>
      <c r="BW88" s="1">
        <v>-1</v>
      </c>
      <c r="BX88" s="1">
        <v>-2</v>
      </c>
      <c r="BZ88" s="1"/>
      <c r="CA88" s="1">
        <v>3</v>
      </c>
      <c r="CB88" s="1">
        <v>-1</v>
      </c>
      <c r="CC88" s="1">
        <v>1</v>
      </c>
      <c r="CD88" s="1">
        <v>3</v>
      </c>
      <c r="CE88" s="1">
        <v>5</v>
      </c>
      <c r="CF88" s="1">
        <v>7</v>
      </c>
      <c r="CG88" s="1">
        <v>9</v>
      </c>
      <c r="CH88" s="1">
        <v>11</v>
      </c>
      <c r="CI88" s="1">
        <v>13</v>
      </c>
      <c r="CJ88" s="1">
        <v>15</v>
      </c>
      <c r="CK88" s="1">
        <v>17</v>
      </c>
      <c r="CL88" s="1">
        <v>19</v>
      </c>
      <c r="CN88" s="1"/>
      <c r="CO88" s="1">
        <v>3</v>
      </c>
      <c r="CP88" s="1">
        <v>-21</v>
      </c>
      <c r="CQ88" s="1">
        <v>-18</v>
      </c>
      <c r="CR88" s="1">
        <v>-15</v>
      </c>
      <c r="CS88" s="1">
        <v>-12</v>
      </c>
      <c r="CT88" s="1">
        <v>-9</v>
      </c>
      <c r="CU88" s="1">
        <v>-6</v>
      </c>
      <c r="CV88" s="1">
        <v>-3</v>
      </c>
      <c r="CW88" s="1">
        <v>0</v>
      </c>
      <c r="CX88" s="1">
        <v>3</v>
      </c>
      <c r="CY88" s="1">
        <v>6</v>
      </c>
      <c r="CZ88" s="1">
        <v>9</v>
      </c>
    </row>
    <row r="89" spans="8:104" ht="24" customHeight="1">
      <c r="V89" s="1"/>
      <c r="W89" s="1">
        <v>2</v>
      </c>
      <c r="X89" s="1">
        <v>1</v>
      </c>
      <c r="Y89" s="1">
        <v>2</v>
      </c>
      <c r="Z89" s="1">
        <v>3</v>
      </c>
      <c r="AA89" s="1">
        <v>4</v>
      </c>
      <c r="AB89" s="1">
        <v>5</v>
      </c>
      <c r="AC89" s="1">
        <v>6</v>
      </c>
      <c r="AD89" s="1">
        <v>7</v>
      </c>
      <c r="AE89" s="1">
        <v>8</v>
      </c>
      <c r="AF89" s="1">
        <v>9</v>
      </c>
      <c r="AG89" s="1">
        <v>10</v>
      </c>
      <c r="AH89" s="1">
        <v>11</v>
      </c>
      <c r="AJ89" s="1"/>
      <c r="AK89" s="1">
        <v>2</v>
      </c>
      <c r="AL89" s="1">
        <v>-6</v>
      </c>
      <c r="AM89" s="1">
        <v>-4</v>
      </c>
      <c r="AN89" s="1">
        <v>-2</v>
      </c>
      <c r="AO89" s="1">
        <v>0</v>
      </c>
      <c r="AP89" s="1">
        <v>2</v>
      </c>
      <c r="AQ89" s="1">
        <v>4</v>
      </c>
      <c r="AR89" s="1">
        <v>6</v>
      </c>
      <c r="AS89" s="1">
        <v>8</v>
      </c>
      <c r="AT89" s="1">
        <v>10</v>
      </c>
      <c r="AU89" s="1">
        <v>12</v>
      </c>
      <c r="AV89" s="1">
        <v>14</v>
      </c>
      <c r="AX89" s="1"/>
      <c r="AY89" s="1">
        <v>2</v>
      </c>
      <c r="AZ89" s="1">
        <v>3</v>
      </c>
      <c r="BA89" s="1">
        <v>4</v>
      </c>
      <c r="BB89" s="1">
        <v>5</v>
      </c>
      <c r="BC89" s="1">
        <v>6</v>
      </c>
      <c r="BD89" s="1">
        <v>7</v>
      </c>
      <c r="BE89" s="1">
        <v>8</v>
      </c>
      <c r="BF89" s="1">
        <v>9</v>
      </c>
      <c r="BG89" s="1">
        <v>10</v>
      </c>
      <c r="BH89" s="1">
        <v>11</v>
      </c>
      <c r="BI89" s="1">
        <v>12</v>
      </c>
      <c r="BJ89" s="1">
        <v>13</v>
      </c>
      <c r="BL89" s="1"/>
      <c r="BM89" s="1">
        <v>2</v>
      </c>
      <c r="BN89" s="1">
        <v>7</v>
      </c>
      <c r="BO89" s="1">
        <v>6</v>
      </c>
      <c r="BP89" s="1">
        <v>5</v>
      </c>
      <c r="BQ89" s="1">
        <v>4</v>
      </c>
      <c r="BR89" s="1">
        <v>3</v>
      </c>
      <c r="BS89" s="1">
        <v>2</v>
      </c>
      <c r="BT89" s="1">
        <v>1</v>
      </c>
      <c r="BU89" s="1">
        <v>0</v>
      </c>
      <c r="BV89" s="1">
        <v>-1</v>
      </c>
      <c r="BW89" s="1">
        <v>-2</v>
      </c>
      <c r="BX89" s="1">
        <v>-3</v>
      </c>
      <c r="BZ89" s="1"/>
      <c r="CA89" s="1">
        <v>2</v>
      </c>
      <c r="CB89" s="1">
        <v>-4</v>
      </c>
      <c r="CC89" s="1">
        <v>-2</v>
      </c>
      <c r="CD89" s="1">
        <v>0</v>
      </c>
      <c r="CE89" s="1">
        <v>2</v>
      </c>
      <c r="CF89" s="1">
        <v>4</v>
      </c>
      <c r="CG89" s="1">
        <v>6</v>
      </c>
      <c r="CH89" s="1">
        <v>8</v>
      </c>
      <c r="CI89" s="1">
        <v>10</v>
      </c>
      <c r="CJ89" s="1">
        <v>12</v>
      </c>
      <c r="CK89" s="1">
        <v>14</v>
      </c>
      <c r="CL89" s="1">
        <v>16</v>
      </c>
      <c r="CN89" s="1"/>
      <c r="CO89" s="1">
        <v>2</v>
      </c>
      <c r="CP89" s="1">
        <v>-19</v>
      </c>
      <c r="CQ89" s="1">
        <v>-16</v>
      </c>
      <c r="CR89" s="1">
        <v>-13</v>
      </c>
      <c r="CS89" s="1">
        <v>-10</v>
      </c>
      <c r="CT89" s="1">
        <v>-7</v>
      </c>
      <c r="CU89" s="1">
        <v>-4</v>
      </c>
      <c r="CV89" s="1">
        <v>-1</v>
      </c>
      <c r="CW89" s="1">
        <v>2</v>
      </c>
      <c r="CX89" s="1">
        <v>5</v>
      </c>
      <c r="CY89" s="1">
        <v>8</v>
      </c>
      <c r="CZ89" s="1">
        <v>11</v>
      </c>
    </row>
    <row r="90" spans="8:104" ht="24" customHeight="1">
      <c r="V90" s="1"/>
      <c r="W90" s="1">
        <v>1</v>
      </c>
      <c r="X90" s="1">
        <v>-2</v>
      </c>
      <c r="Y90" s="1">
        <v>-1</v>
      </c>
      <c r="Z90" s="1">
        <v>0</v>
      </c>
      <c r="AA90" s="1">
        <v>1</v>
      </c>
      <c r="AB90" s="1">
        <v>2</v>
      </c>
      <c r="AC90" s="1">
        <v>3</v>
      </c>
      <c r="AD90" s="1">
        <v>4</v>
      </c>
      <c r="AE90" s="1">
        <v>5</v>
      </c>
      <c r="AF90" s="1">
        <v>6</v>
      </c>
      <c r="AG90" s="1">
        <v>7</v>
      </c>
      <c r="AH90" s="1">
        <v>8</v>
      </c>
      <c r="AJ90" s="1"/>
      <c r="AK90" s="1">
        <v>1</v>
      </c>
      <c r="AL90" s="1">
        <v>-8</v>
      </c>
      <c r="AM90" s="1">
        <v>-6</v>
      </c>
      <c r="AN90" s="1">
        <v>-4</v>
      </c>
      <c r="AO90" s="1">
        <v>-2</v>
      </c>
      <c r="AP90" s="1">
        <v>0</v>
      </c>
      <c r="AQ90" s="1">
        <v>2</v>
      </c>
      <c r="AR90" s="1">
        <v>4</v>
      </c>
      <c r="AS90" s="1">
        <v>6</v>
      </c>
      <c r="AT90" s="1">
        <v>8</v>
      </c>
      <c r="AU90" s="1">
        <v>10</v>
      </c>
      <c r="AV90" s="1">
        <v>12</v>
      </c>
      <c r="AX90" s="1"/>
      <c r="AY90" s="1">
        <v>1</v>
      </c>
      <c r="AZ90" s="1">
        <v>-1</v>
      </c>
      <c r="BA90" s="1">
        <v>0</v>
      </c>
      <c r="BB90" s="1">
        <v>1</v>
      </c>
      <c r="BC90" s="1">
        <v>2</v>
      </c>
      <c r="BD90" s="1">
        <v>3</v>
      </c>
      <c r="BE90" s="1">
        <v>4</v>
      </c>
      <c r="BF90" s="1">
        <v>5</v>
      </c>
      <c r="BG90" s="1">
        <v>6</v>
      </c>
      <c r="BH90" s="1">
        <v>7</v>
      </c>
      <c r="BI90" s="1">
        <v>8</v>
      </c>
      <c r="BJ90" s="1">
        <v>9</v>
      </c>
      <c r="BL90" s="1"/>
      <c r="BM90" s="1">
        <v>1</v>
      </c>
      <c r="BN90" s="1">
        <v>6</v>
      </c>
      <c r="BO90" s="1">
        <v>5</v>
      </c>
      <c r="BP90" s="1">
        <v>4</v>
      </c>
      <c r="BQ90" s="1">
        <v>3</v>
      </c>
      <c r="BR90" s="1">
        <v>2</v>
      </c>
      <c r="BS90" s="1">
        <v>1</v>
      </c>
      <c r="BT90" s="1">
        <v>0</v>
      </c>
      <c r="BU90" s="1">
        <v>-1</v>
      </c>
      <c r="BV90" s="1">
        <v>-2</v>
      </c>
      <c r="BW90" s="1">
        <v>-3</v>
      </c>
      <c r="BX90" s="1">
        <v>-4</v>
      </c>
      <c r="BZ90" s="1"/>
      <c r="CA90" s="1">
        <v>1</v>
      </c>
      <c r="CB90" s="1">
        <v>-7</v>
      </c>
      <c r="CC90" s="1">
        <v>-5</v>
      </c>
      <c r="CD90" s="1">
        <v>-3</v>
      </c>
      <c r="CE90" s="1">
        <v>-1</v>
      </c>
      <c r="CF90" s="1">
        <v>1</v>
      </c>
      <c r="CG90" s="1">
        <v>3</v>
      </c>
      <c r="CH90" s="1">
        <v>5</v>
      </c>
      <c r="CI90" s="1">
        <v>7</v>
      </c>
      <c r="CJ90" s="1">
        <v>9</v>
      </c>
      <c r="CK90" s="1">
        <v>11</v>
      </c>
      <c r="CL90" s="1">
        <v>13</v>
      </c>
      <c r="CN90" s="1"/>
      <c r="CO90" s="1">
        <v>1</v>
      </c>
      <c r="CP90" s="1">
        <v>-17</v>
      </c>
      <c r="CQ90" s="1">
        <v>-14</v>
      </c>
      <c r="CR90" s="1">
        <v>-11</v>
      </c>
      <c r="CS90" s="1">
        <v>-8</v>
      </c>
      <c r="CT90" s="1">
        <v>-5</v>
      </c>
      <c r="CU90" s="1">
        <v>-2</v>
      </c>
      <c r="CV90" s="1">
        <v>1</v>
      </c>
      <c r="CW90" s="1">
        <v>4</v>
      </c>
      <c r="CX90" s="1">
        <v>7</v>
      </c>
      <c r="CY90" s="1">
        <v>10</v>
      </c>
      <c r="CZ90" s="1">
        <v>13</v>
      </c>
    </row>
    <row r="91" spans="8:104" ht="24" customHeight="1">
      <c r="V91" s="1" t="s">
        <v>37</v>
      </c>
      <c r="W91" s="1">
        <v>0</v>
      </c>
      <c r="X91" s="1">
        <v>-5</v>
      </c>
      <c r="Y91" s="1">
        <v>-4</v>
      </c>
      <c r="Z91" s="1">
        <v>-3</v>
      </c>
      <c r="AA91" s="1">
        <v>-2</v>
      </c>
      <c r="AB91" s="1">
        <v>-1</v>
      </c>
      <c r="AC91" s="1">
        <v>0</v>
      </c>
      <c r="AD91" s="1">
        <v>1</v>
      </c>
      <c r="AE91" s="1">
        <v>2</v>
      </c>
      <c r="AF91" s="1">
        <v>3</v>
      </c>
      <c r="AG91" s="1">
        <v>4</v>
      </c>
      <c r="AH91" s="1">
        <v>5</v>
      </c>
      <c r="AJ91" s="1" t="s">
        <v>37</v>
      </c>
      <c r="AK91" s="1">
        <v>0</v>
      </c>
      <c r="AL91" s="1">
        <v>-10</v>
      </c>
      <c r="AM91" s="1">
        <v>-8</v>
      </c>
      <c r="AN91" s="1">
        <v>-6</v>
      </c>
      <c r="AO91" s="1">
        <v>-4</v>
      </c>
      <c r="AP91" s="1">
        <v>-2</v>
      </c>
      <c r="AQ91" s="1">
        <v>0</v>
      </c>
      <c r="AR91" s="1">
        <v>2</v>
      </c>
      <c r="AS91" s="1">
        <v>4</v>
      </c>
      <c r="AT91" s="1">
        <v>6</v>
      </c>
      <c r="AU91" s="1">
        <v>8</v>
      </c>
      <c r="AV91" s="1">
        <v>10</v>
      </c>
      <c r="AX91" s="1" t="s">
        <v>37</v>
      </c>
      <c r="AY91" s="1">
        <v>0</v>
      </c>
      <c r="AZ91" s="1">
        <v>-5</v>
      </c>
      <c r="BA91" s="1">
        <v>-4</v>
      </c>
      <c r="BB91" s="1">
        <v>-3</v>
      </c>
      <c r="BC91" s="1">
        <v>-2</v>
      </c>
      <c r="BD91" s="1">
        <v>-1</v>
      </c>
      <c r="BE91" s="1">
        <v>0</v>
      </c>
      <c r="BF91" s="1">
        <v>1</v>
      </c>
      <c r="BG91" s="1">
        <v>2</v>
      </c>
      <c r="BH91" s="1">
        <v>3</v>
      </c>
      <c r="BI91" s="1">
        <v>4</v>
      </c>
      <c r="BJ91" s="1">
        <v>5</v>
      </c>
      <c r="BL91" s="1" t="s">
        <v>37</v>
      </c>
      <c r="BM91" s="1">
        <v>0</v>
      </c>
      <c r="BN91" s="1">
        <v>5</v>
      </c>
      <c r="BO91" s="1">
        <v>4</v>
      </c>
      <c r="BP91" s="1">
        <v>3</v>
      </c>
      <c r="BQ91" s="1">
        <v>2</v>
      </c>
      <c r="BR91" s="1">
        <v>1</v>
      </c>
      <c r="BS91" s="1">
        <v>0</v>
      </c>
      <c r="BT91" s="1">
        <v>-1</v>
      </c>
      <c r="BU91" s="1">
        <v>-2</v>
      </c>
      <c r="BV91" s="1">
        <v>-3</v>
      </c>
      <c r="BW91" s="1">
        <v>-4</v>
      </c>
      <c r="BX91" s="1">
        <v>-5</v>
      </c>
      <c r="BZ91" s="1" t="s">
        <v>37</v>
      </c>
      <c r="CA91" s="1">
        <v>0</v>
      </c>
      <c r="CB91" s="1">
        <v>-10</v>
      </c>
      <c r="CC91" s="1">
        <v>-8</v>
      </c>
      <c r="CD91" s="1">
        <v>-6</v>
      </c>
      <c r="CE91" s="1">
        <v>-4</v>
      </c>
      <c r="CF91" s="1">
        <v>-2</v>
      </c>
      <c r="CG91" s="1">
        <v>0</v>
      </c>
      <c r="CH91" s="1">
        <v>2</v>
      </c>
      <c r="CI91" s="1">
        <v>4</v>
      </c>
      <c r="CJ91" s="1">
        <v>6</v>
      </c>
      <c r="CK91" s="1">
        <v>8</v>
      </c>
      <c r="CL91" s="1">
        <v>10</v>
      </c>
      <c r="CN91" s="1" t="s">
        <v>37</v>
      </c>
      <c r="CO91" s="1">
        <v>0</v>
      </c>
      <c r="CP91" s="1">
        <v>-15</v>
      </c>
      <c r="CQ91" s="1">
        <v>-12</v>
      </c>
      <c r="CR91" s="1">
        <v>-9</v>
      </c>
      <c r="CS91" s="1">
        <v>-6</v>
      </c>
      <c r="CT91" s="1">
        <v>-3</v>
      </c>
      <c r="CU91" s="1">
        <v>0</v>
      </c>
      <c r="CV91" s="1">
        <v>3</v>
      </c>
      <c r="CW91" s="1">
        <v>6</v>
      </c>
      <c r="CX91" s="1">
        <v>9</v>
      </c>
      <c r="CY91" s="1">
        <v>12</v>
      </c>
      <c r="CZ91" s="1">
        <v>15</v>
      </c>
    </row>
    <row r="92" spans="8:104" ht="24" customHeight="1">
      <c r="V92" s="1"/>
      <c r="W92" s="1">
        <v>-1</v>
      </c>
      <c r="X92" s="1">
        <v>-8</v>
      </c>
      <c r="Y92" s="1">
        <v>-7</v>
      </c>
      <c r="Z92" s="1">
        <v>-6</v>
      </c>
      <c r="AA92" s="1">
        <v>-5</v>
      </c>
      <c r="AB92" s="1">
        <v>-4</v>
      </c>
      <c r="AC92" s="1">
        <v>-3</v>
      </c>
      <c r="AD92" s="1">
        <v>-2</v>
      </c>
      <c r="AE92" s="1">
        <v>-1</v>
      </c>
      <c r="AF92" s="1">
        <v>0</v>
      </c>
      <c r="AG92" s="1">
        <v>1</v>
      </c>
      <c r="AH92" s="1">
        <v>2</v>
      </c>
      <c r="AJ92" s="1"/>
      <c r="AK92" s="1">
        <v>-1</v>
      </c>
      <c r="AL92" s="1">
        <v>-12</v>
      </c>
      <c r="AM92" s="1">
        <v>-10</v>
      </c>
      <c r="AN92" s="1">
        <v>-8</v>
      </c>
      <c r="AO92" s="1">
        <v>-6</v>
      </c>
      <c r="AP92" s="1">
        <v>-4</v>
      </c>
      <c r="AQ92" s="1">
        <v>-2</v>
      </c>
      <c r="AR92" s="1">
        <v>0</v>
      </c>
      <c r="AS92" s="1">
        <v>2</v>
      </c>
      <c r="AT92" s="1">
        <v>4</v>
      </c>
      <c r="AU92" s="1">
        <v>6</v>
      </c>
      <c r="AV92" s="1">
        <v>8</v>
      </c>
      <c r="AX92" s="1"/>
      <c r="AY92" s="1">
        <v>-1</v>
      </c>
      <c r="AZ92" s="1">
        <v>-9</v>
      </c>
      <c r="BA92" s="1">
        <v>-8</v>
      </c>
      <c r="BB92" s="1">
        <v>-7</v>
      </c>
      <c r="BC92" s="1">
        <v>-6</v>
      </c>
      <c r="BD92" s="1">
        <v>-5</v>
      </c>
      <c r="BE92" s="1">
        <v>-4</v>
      </c>
      <c r="BF92" s="1">
        <v>-3</v>
      </c>
      <c r="BG92" s="1">
        <v>-2</v>
      </c>
      <c r="BH92" s="1">
        <v>-1</v>
      </c>
      <c r="BI92" s="1">
        <v>0</v>
      </c>
      <c r="BJ92" s="1">
        <v>1</v>
      </c>
      <c r="BL92" s="1"/>
      <c r="BM92" s="1">
        <v>-1</v>
      </c>
      <c r="BN92" s="1">
        <v>4</v>
      </c>
      <c r="BO92" s="1">
        <v>3</v>
      </c>
      <c r="BP92" s="1">
        <v>2</v>
      </c>
      <c r="BQ92" s="1">
        <v>1</v>
      </c>
      <c r="BR92" s="1">
        <v>0</v>
      </c>
      <c r="BS92" s="1">
        <v>-1</v>
      </c>
      <c r="BT92" s="1">
        <v>-2</v>
      </c>
      <c r="BU92" s="1">
        <v>-3</v>
      </c>
      <c r="BV92" s="1">
        <v>-4</v>
      </c>
      <c r="BW92" s="1">
        <v>-5</v>
      </c>
      <c r="BX92" s="1">
        <v>-6</v>
      </c>
      <c r="BZ92" s="1"/>
      <c r="CA92" s="1">
        <v>-1</v>
      </c>
      <c r="CB92" s="1">
        <v>-13</v>
      </c>
      <c r="CC92" s="1">
        <v>-11</v>
      </c>
      <c r="CD92" s="1">
        <v>-9</v>
      </c>
      <c r="CE92" s="1">
        <v>-7</v>
      </c>
      <c r="CF92" s="1">
        <v>-5</v>
      </c>
      <c r="CG92" s="1">
        <v>-3</v>
      </c>
      <c r="CH92" s="1">
        <v>-1</v>
      </c>
      <c r="CI92" s="1">
        <v>1</v>
      </c>
      <c r="CJ92" s="1">
        <v>3</v>
      </c>
      <c r="CK92" s="1">
        <v>5</v>
      </c>
      <c r="CL92" s="1">
        <v>7</v>
      </c>
      <c r="CN92" s="1"/>
      <c r="CO92" s="1">
        <v>-1</v>
      </c>
      <c r="CP92" s="1">
        <v>-13</v>
      </c>
      <c r="CQ92" s="1">
        <v>-10</v>
      </c>
      <c r="CR92" s="1">
        <v>-7</v>
      </c>
      <c r="CS92" s="1">
        <v>-4</v>
      </c>
      <c r="CT92" s="1">
        <v>-1</v>
      </c>
      <c r="CU92" s="1">
        <v>2</v>
      </c>
      <c r="CV92" s="1">
        <v>5</v>
      </c>
      <c r="CW92" s="1">
        <v>8</v>
      </c>
      <c r="CX92" s="1">
        <v>11</v>
      </c>
      <c r="CY92" s="1">
        <v>14</v>
      </c>
      <c r="CZ92" s="1">
        <v>17</v>
      </c>
    </row>
    <row r="93" spans="8:104" ht="24" customHeight="1">
      <c r="V93" s="1"/>
      <c r="W93" s="1">
        <v>-2</v>
      </c>
      <c r="X93" s="1">
        <v>-11</v>
      </c>
      <c r="Y93" s="1">
        <v>-10</v>
      </c>
      <c r="Z93" s="1">
        <v>-9</v>
      </c>
      <c r="AA93" s="1">
        <v>-8</v>
      </c>
      <c r="AB93" s="1">
        <v>-7</v>
      </c>
      <c r="AC93" s="1">
        <v>-6</v>
      </c>
      <c r="AD93" s="1">
        <v>-5</v>
      </c>
      <c r="AE93" s="1">
        <v>-4</v>
      </c>
      <c r="AF93" s="1">
        <v>-3</v>
      </c>
      <c r="AG93" s="1">
        <v>-2</v>
      </c>
      <c r="AH93" s="1">
        <v>-1</v>
      </c>
      <c r="AJ93" s="1"/>
      <c r="AK93" s="1">
        <v>-2</v>
      </c>
      <c r="AL93" s="1">
        <v>-14</v>
      </c>
      <c r="AM93" s="1">
        <v>-12</v>
      </c>
      <c r="AN93" s="1">
        <v>-10</v>
      </c>
      <c r="AO93" s="1">
        <v>-8</v>
      </c>
      <c r="AP93" s="1">
        <v>-6</v>
      </c>
      <c r="AQ93" s="1">
        <v>-4</v>
      </c>
      <c r="AR93" s="1">
        <v>-2</v>
      </c>
      <c r="AS93" s="1">
        <v>0</v>
      </c>
      <c r="AT93" s="1">
        <v>2</v>
      </c>
      <c r="AU93" s="1">
        <v>4</v>
      </c>
      <c r="AV93" s="1">
        <v>6</v>
      </c>
      <c r="AX93" s="1"/>
      <c r="AY93" s="1">
        <v>-2</v>
      </c>
      <c r="AZ93" s="1">
        <v>-13</v>
      </c>
      <c r="BA93" s="1">
        <v>-12</v>
      </c>
      <c r="BB93" s="1">
        <v>-11</v>
      </c>
      <c r="BC93" s="1">
        <v>-10</v>
      </c>
      <c r="BD93" s="1">
        <v>-9</v>
      </c>
      <c r="BE93" s="1">
        <v>-8</v>
      </c>
      <c r="BF93" s="1">
        <v>-7</v>
      </c>
      <c r="BG93" s="1">
        <v>-6</v>
      </c>
      <c r="BH93" s="1">
        <v>-5</v>
      </c>
      <c r="BI93" s="1">
        <v>-4</v>
      </c>
      <c r="BJ93" s="1">
        <v>-3</v>
      </c>
      <c r="BL93" s="1"/>
      <c r="BM93" s="1">
        <v>-2</v>
      </c>
      <c r="BN93" s="1">
        <v>3</v>
      </c>
      <c r="BO93" s="1">
        <v>2</v>
      </c>
      <c r="BP93" s="1">
        <v>1</v>
      </c>
      <c r="BQ93" s="1">
        <v>0</v>
      </c>
      <c r="BR93" s="1">
        <v>-1</v>
      </c>
      <c r="BS93" s="1">
        <v>-2</v>
      </c>
      <c r="BT93" s="1">
        <v>-3</v>
      </c>
      <c r="BU93" s="1">
        <v>-4</v>
      </c>
      <c r="BV93" s="1">
        <v>-5</v>
      </c>
      <c r="BW93" s="1">
        <v>-6</v>
      </c>
      <c r="BX93" s="1">
        <v>-7</v>
      </c>
      <c r="BZ93" s="1"/>
      <c r="CA93" s="1">
        <v>-2</v>
      </c>
      <c r="CB93" s="1">
        <v>-16</v>
      </c>
      <c r="CC93" s="1">
        <v>-14</v>
      </c>
      <c r="CD93" s="1">
        <v>-12</v>
      </c>
      <c r="CE93" s="1">
        <v>-10</v>
      </c>
      <c r="CF93" s="1">
        <v>-8</v>
      </c>
      <c r="CG93" s="1">
        <v>-6</v>
      </c>
      <c r="CH93" s="1">
        <v>-4</v>
      </c>
      <c r="CI93" s="1">
        <v>-2</v>
      </c>
      <c r="CJ93" s="1">
        <v>0</v>
      </c>
      <c r="CK93" s="1">
        <v>2</v>
      </c>
      <c r="CL93" s="1">
        <v>4</v>
      </c>
      <c r="CN93" s="1"/>
      <c r="CO93" s="1">
        <v>-2</v>
      </c>
      <c r="CP93" s="1">
        <v>-11</v>
      </c>
      <c r="CQ93" s="1">
        <v>-8</v>
      </c>
      <c r="CR93" s="1">
        <v>-5</v>
      </c>
      <c r="CS93" s="1">
        <v>-2</v>
      </c>
      <c r="CT93" s="1">
        <v>1</v>
      </c>
      <c r="CU93" s="1">
        <v>4</v>
      </c>
      <c r="CV93" s="1">
        <v>7</v>
      </c>
      <c r="CW93" s="1">
        <v>10</v>
      </c>
      <c r="CX93" s="1">
        <v>13</v>
      </c>
      <c r="CY93" s="1">
        <v>16</v>
      </c>
      <c r="CZ93" s="1">
        <v>19</v>
      </c>
    </row>
    <row r="94" spans="8:104" ht="24" customHeight="1">
      <c r="V94" s="1"/>
      <c r="W94" s="1">
        <v>-3</v>
      </c>
      <c r="X94" s="1">
        <v>-14</v>
      </c>
      <c r="Y94" s="1">
        <v>-13</v>
      </c>
      <c r="Z94" s="1">
        <v>-12</v>
      </c>
      <c r="AA94" s="1">
        <v>-11</v>
      </c>
      <c r="AB94" s="1">
        <v>-10</v>
      </c>
      <c r="AC94" s="1">
        <v>-9</v>
      </c>
      <c r="AD94" s="1">
        <v>-8</v>
      </c>
      <c r="AE94" s="1">
        <v>-7</v>
      </c>
      <c r="AF94" s="1">
        <v>-6</v>
      </c>
      <c r="AG94" s="1">
        <v>-5</v>
      </c>
      <c r="AH94" s="1">
        <v>-4</v>
      </c>
      <c r="AJ94" s="1"/>
      <c r="AK94" s="1">
        <v>-3</v>
      </c>
      <c r="AL94" s="1">
        <v>-16</v>
      </c>
      <c r="AM94" s="1">
        <v>-14</v>
      </c>
      <c r="AN94" s="1">
        <v>-12</v>
      </c>
      <c r="AO94" s="1">
        <v>-10</v>
      </c>
      <c r="AP94" s="1">
        <v>-8</v>
      </c>
      <c r="AQ94" s="1">
        <v>-6</v>
      </c>
      <c r="AR94" s="1">
        <v>-4</v>
      </c>
      <c r="AS94" s="1">
        <v>-2</v>
      </c>
      <c r="AT94" s="1">
        <v>0</v>
      </c>
      <c r="AU94" s="1">
        <v>2</v>
      </c>
      <c r="AV94" s="1">
        <v>4</v>
      </c>
      <c r="AX94" s="1"/>
      <c r="AY94" s="1">
        <v>-3</v>
      </c>
      <c r="AZ94" s="1">
        <v>-17</v>
      </c>
      <c r="BA94" s="1">
        <v>-16</v>
      </c>
      <c r="BB94" s="1">
        <v>-15</v>
      </c>
      <c r="BC94" s="1">
        <v>-14</v>
      </c>
      <c r="BD94" s="1">
        <v>-13</v>
      </c>
      <c r="BE94" s="1">
        <v>-12</v>
      </c>
      <c r="BF94" s="1">
        <v>-11</v>
      </c>
      <c r="BG94" s="1">
        <v>-10</v>
      </c>
      <c r="BH94" s="1">
        <v>-9</v>
      </c>
      <c r="BI94" s="1">
        <v>-8</v>
      </c>
      <c r="BJ94" s="1">
        <v>-7</v>
      </c>
      <c r="BL94" s="1"/>
      <c r="BM94" s="1">
        <v>-3</v>
      </c>
      <c r="BN94" s="1">
        <v>2</v>
      </c>
      <c r="BO94" s="1">
        <v>1</v>
      </c>
      <c r="BP94" s="1">
        <v>0</v>
      </c>
      <c r="BQ94" s="1">
        <v>-1</v>
      </c>
      <c r="BR94" s="1">
        <v>-2</v>
      </c>
      <c r="BS94" s="1">
        <v>-3</v>
      </c>
      <c r="BT94" s="1">
        <v>-4</v>
      </c>
      <c r="BU94" s="1">
        <v>-5</v>
      </c>
      <c r="BV94" s="1">
        <v>-6</v>
      </c>
      <c r="BW94" s="1">
        <v>-7</v>
      </c>
      <c r="BX94" s="1">
        <v>-8</v>
      </c>
      <c r="BZ94" s="1"/>
      <c r="CA94" s="1">
        <v>-3</v>
      </c>
      <c r="CB94" s="1">
        <v>-19</v>
      </c>
      <c r="CC94" s="1">
        <v>-17</v>
      </c>
      <c r="CD94" s="1">
        <v>-15</v>
      </c>
      <c r="CE94" s="1">
        <v>-13</v>
      </c>
      <c r="CF94" s="1">
        <v>-11</v>
      </c>
      <c r="CG94" s="1">
        <v>-9</v>
      </c>
      <c r="CH94" s="1">
        <v>-7</v>
      </c>
      <c r="CI94" s="1">
        <v>-5</v>
      </c>
      <c r="CJ94" s="1">
        <v>-3</v>
      </c>
      <c r="CK94" s="1">
        <v>-1</v>
      </c>
      <c r="CL94" s="1">
        <v>1</v>
      </c>
      <c r="CN94" s="1"/>
      <c r="CO94" s="1">
        <v>-3</v>
      </c>
      <c r="CP94" s="1">
        <v>-9</v>
      </c>
      <c r="CQ94" s="1">
        <v>-6</v>
      </c>
      <c r="CR94" s="1">
        <v>-3</v>
      </c>
      <c r="CS94" s="1">
        <v>0</v>
      </c>
      <c r="CT94" s="1">
        <v>3</v>
      </c>
      <c r="CU94" s="1">
        <v>6</v>
      </c>
      <c r="CV94" s="1">
        <v>9</v>
      </c>
      <c r="CW94" s="1">
        <v>12</v>
      </c>
      <c r="CX94" s="1">
        <v>15</v>
      </c>
      <c r="CY94" s="1">
        <v>18</v>
      </c>
      <c r="CZ94" s="1">
        <v>21</v>
      </c>
    </row>
    <row r="95" spans="8:104" ht="24" customHeight="1">
      <c r="V95" s="1"/>
      <c r="W95" s="1">
        <v>-4</v>
      </c>
      <c r="X95" s="1">
        <v>-17</v>
      </c>
      <c r="Y95" s="1">
        <v>-16</v>
      </c>
      <c r="Z95" s="1">
        <v>-15</v>
      </c>
      <c r="AA95" s="1">
        <v>-14</v>
      </c>
      <c r="AB95" s="1">
        <v>-13</v>
      </c>
      <c r="AC95" s="1">
        <v>-12</v>
      </c>
      <c r="AD95" s="1">
        <v>-11</v>
      </c>
      <c r="AE95" s="1">
        <v>-10</v>
      </c>
      <c r="AF95" s="1">
        <v>-9</v>
      </c>
      <c r="AG95" s="1">
        <v>-8</v>
      </c>
      <c r="AH95" s="1">
        <v>-7</v>
      </c>
      <c r="AJ95" s="1"/>
      <c r="AK95" s="1">
        <v>-4</v>
      </c>
      <c r="AL95" s="1">
        <v>-18</v>
      </c>
      <c r="AM95" s="1">
        <v>-16</v>
      </c>
      <c r="AN95" s="1">
        <v>-14</v>
      </c>
      <c r="AO95" s="1">
        <v>-12</v>
      </c>
      <c r="AP95" s="1">
        <v>-10</v>
      </c>
      <c r="AQ95" s="1">
        <v>-8</v>
      </c>
      <c r="AR95" s="1">
        <v>-6</v>
      </c>
      <c r="AS95" s="1">
        <v>-4</v>
      </c>
      <c r="AT95" s="1">
        <v>-2</v>
      </c>
      <c r="AU95" s="1">
        <v>0</v>
      </c>
      <c r="AV95" s="1">
        <v>2</v>
      </c>
      <c r="AX95" s="1"/>
      <c r="AY95" s="1">
        <v>-4</v>
      </c>
      <c r="AZ95" s="1">
        <v>-21</v>
      </c>
      <c r="BA95" s="1">
        <v>-20</v>
      </c>
      <c r="BB95" s="1">
        <v>-19</v>
      </c>
      <c r="BC95" s="1">
        <v>-18</v>
      </c>
      <c r="BD95" s="1">
        <v>-17</v>
      </c>
      <c r="BE95" s="1">
        <v>-16</v>
      </c>
      <c r="BF95" s="1">
        <v>-15</v>
      </c>
      <c r="BG95" s="1">
        <v>-14</v>
      </c>
      <c r="BH95" s="1">
        <v>-13</v>
      </c>
      <c r="BI95" s="1">
        <v>-12</v>
      </c>
      <c r="BJ95" s="1">
        <v>-11</v>
      </c>
      <c r="BL95" s="1"/>
      <c r="BM95" s="1">
        <v>-4</v>
      </c>
      <c r="BN95" s="1">
        <v>1</v>
      </c>
      <c r="BO95" s="1">
        <v>0</v>
      </c>
      <c r="BP95" s="1">
        <v>-1</v>
      </c>
      <c r="BQ95" s="1">
        <v>-2</v>
      </c>
      <c r="BR95" s="1">
        <v>-3</v>
      </c>
      <c r="BS95" s="1">
        <v>-4</v>
      </c>
      <c r="BT95" s="1">
        <v>-5</v>
      </c>
      <c r="BU95" s="1">
        <v>-6</v>
      </c>
      <c r="BV95" s="1">
        <v>-7</v>
      </c>
      <c r="BW95" s="1">
        <v>-8</v>
      </c>
      <c r="BX95" s="1">
        <v>-9</v>
      </c>
      <c r="BZ95" s="1"/>
      <c r="CA95" s="1">
        <v>-4</v>
      </c>
      <c r="CB95" s="1">
        <v>-22</v>
      </c>
      <c r="CC95" s="1">
        <v>-20</v>
      </c>
      <c r="CD95" s="1">
        <v>-18</v>
      </c>
      <c r="CE95" s="1">
        <v>-16</v>
      </c>
      <c r="CF95" s="1">
        <v>-14</v>
      </c>
      <c r="CG95" s="1">
        <v>-12</v>
      </c>
      <c r="CH95" s="1">
        <v>-10</v>
      </c>
      <c r="CI95" s="1">
        <v>-8</v>
      </c>
      <c r="CJ95" s="1">
        <v>-6</v>
      </c>
      <c r="CK95" s="1">
        <v>-4</v>
      </c>
      <c r="CL95" s="1">
        <v>-2</v>
      </c>
      <c r="CN95" s="1"/>
      <c r="CO95" s="1">
        <v>-4</v>
      </c>
      <c r="CP95" s="1">
        <v>-7</v>
      </c>
      <c r="CQ95" s="1">
        <v>-4</v>
      </c>
      <c r="CR95" s="1">
        <v>-1</v>
      </c>
      <c r="CS95" s="1">
        <v>2</v>
      </c>
      <c r="CT95" s="1">
        <v>5</v>
      </c>
      <c r="CU95" s="1">
        <v>8</v>
      </c>
      <c r="CV95" s="1">
        <v>11</v>
      </c>
      <c r="CW95" s="1">
        <v>14</v>
      </c>
      <c r="CX95" s="1">
        <v>17</v>
      </c>
      <c r="CY95" s="1">
        <v>20</v>
      </c>
      <c r="CZ95" s="1">
        <v>23</v>
      </c>
    </row>
    <row r="96" spans="8:104" ht="24" customHeight="1">
      <c r="V96" s="1"/>
      <c r="W96" s="1">
        <v>-5</v>
      </c>
      <c r="X96" s="1">
        <v>-20</v>
      </c>
      <c r="Y96" s="1">
        <v>-19</v>
      </c>
      <c r="Z96" s="1">
        <v>-18</v>
      </c>
      <c r="AA96" s="1">
        <v>-17</v>
      </c>
      <c r="AB96" s="1">
        <v>-16</v>
      </c>
      <c r="AC96" s="1">
        <v>-15</v>
      </c>
      <c r="AD96" s="1">
        <v>-14</v>
      </c>
      <c r="AE96" s="1">
        <v>-13</v>
      </c>
      <c r="AF96" s="1">
        <v>-12</v>
      </c>
      <c r="AG96" s="1">
        <v>-11</v>
      </c>
      <c r="AH96" s="1">
        <v>-10</v>
      </c>
      <c r="AJ96" s="1"/>
      <c r="AK96" s="1">
        <v>-5</v>
      </c>
      <c r="AL96" s="1">
        <v>-20</v>
      </c>
      <c r="AM96" s="1">
        <v>-18</v>
      </c>
      <c r="AN96" s="1">
        <v>-16</v>
      </c>
      <c r="AO96" s="1">
        <v>-14</v>
      </c>
      <c r="AP96" s="1">
        <v>-12</v>
      </c>
      <c r="AQ96" s="1">
        <v>-10</v>
      </c>
      <c r="AR96" s="1">
        <v>-8</v>
      </c>
      <c r="AS96" s="1">
        <v>-6</v>
      </c>
      <c r="AT96" s="1">
        <v>-4</v>
      </c>
      <c r="AU96" s="1">
        <v>-2</v>
      </c>
      <c r="AV96" s="1">
        <v>0</v>
      </c>
      <c r="AX96" s="1"/>
      <c r="AY96" s="1">
        <v>-5</v>
      </c>
      <c r="AZ96" s="1">
        <v>-25</v>
      </c>
      <c r="BA96" s="1">
        <v>-24</v>
      </c>
      <c r="BB96" s="1">
        <v>-23</v>
      </c>
      <c r="BC96" s="1">
        <v>-22</v>
      </c>
      <c r="BD96" s="1">
        <v>-21</v>
      </c>
      <c r="BE96" s="1">
        <v>-20</v>
      </c>
      <c r="BF96" s="1">
        <v>-19</v>
      </c>
      <c r="BG96" s="1">
        <v>-18</v>
      </c>
      <c r="BH96" s="1">
        <v>-17</v>
      </c>
      <c r="BI96" s="1">
        <v>-16</v>
      </c>
      <c r="BJ96" s="1">
        <v>-15</v>
      </c>
      <c r="BL96" s="1"/>
      <c r="BM96" s="1">
        <v>-5</v>
      </c>
      <c r="BN96" s="1">
        <v>0</v>
      </c>
      <c r="BO96" s="1">
        <v>-1</v>
      </c>
      <c r="BP96" s="1">
        <v>-2</v>
      </c>
      <c r="BQ96" s="1">
        <v>-3</v>
      </c>
      <c r="BR96" s="1">
        <v>-4</v>
      </c>
      <c r="BS96" s="1">
        <v>-5</v>
      </c>
      <c r="BT96" s="1">
        <v>-6</v>
      </c>
      <c r="BU96" s="1">
        <v>-7</v>
      </c>
      <c r="BV96" s="1">
        <v>-8</v>
      </c>
      <c r="BW96" s="1">
        <v>-9</v>
      </c>
      <c r="BX96" s="1">
        <v>-10</v>
      </c>
      <c r="BZ96" s="1"/>
      <c r="CA96" s="1">
        <v>-5</v>
      </c>
      <c r="CB96" s="1">
        <v>-25</v>
      </c>
      <c r="CC96" s="1">
        <v>-23</v>
      </c>
      <c r="CD96" s="1">
        <v>-21</v>
      </c>
      <c r="CE96" s="1">
        <v>-19</v>
      </c>
      <c r="CF96" s="1">
        <v>-17</v>
      </c>
      <c r="CG96" s="1">
        <v>-15</v>
      </c>
      <c r="CH96" s="1">
        <v>-13</v>
      </c>
      <c r="CI96" s="1">
        <v>-11</v>
      </c>
      <c r="CJ96" s="1">
        <v>-9</v>
      </c>
      <c r="CK96" s="1">
        <v>-7</v>
      </c>
      <c r="CL96" s="1">
        <v>-5</v>
      </c>
      <c r="CN96" s="1"/>
      <c r="CO96" s="1">
        <v>-5</v>
      </c>
      <c r="CP96" s="1">
        <v>-5</v>
      </c>
      <c r="CQ96" s="1">
        <v>-2</v>
      </c>
      <c r="CR96" s="1">
        <v>1</v>
      </c>
      <c r="CS96" s="1">
        <v>4</v>
      </c>
      <c r="CT96" s="1">
        <v>7</v>
      </c>
      <c r="CU96" s="1">
        <v>10</v>
      </c>
      <c r="CV96" s="1">
        <v>13</v>
      </c>
      <c r="CW96" s="1">
        <v>16</v>
      </c>
      <c r="CX96" s="1">
        <v>19</v>
      </c>
      <c r="CY96" s="1">
        <v>22</v>
      </c>
      <c r="CZ96" s="1">
        <v>25</v>
      </c>
    </row>
    <row r="97" spans="4:104" ht="24" customHeight="1">
      <c r="V97" s="1"/>
      <c r="W97" s="1"/>
      <c r="X97" s="1" cm="1">
        <f t="array" ref="X97:AH97">_xlfn.SEQUENCE(1,11,-5)</f>
        <v>-5</v>
      </c>
      <c r="Y97" s="1">
        <v>-4</v>
      </c>
      <c r="Z97" s="1">
        <v>-3</v>
      </c>
      <c r="AA97" s="1">
        <v>-2</v>
      </c>
      <c r="AB97" s="1">
        <v>-1</v>
      </c>
      <c r="AC97" s="1">
        <v>0</v>
      </c>
      <c r="AD97" s="1">
        <v>1</v>
      </c>
      <c r="AE97" s="1">
        <v>2</v>
      </c>
      <c r="AF97" s="1">
        <v>3</v>
      </c>
      <c r="AG97" s="1">
        <v>4</v>
      </c>
      <c r="AH97" s="1">
        <v>5</v>
      </c>
      <c r="AJ97" s="1"/>
      <c r="AK97" s="1"/>
      <c r="AL97" s="1" cm="1">
        <f t="array" ref="AL97:AV97">_xlfn.SEQUENCE(1,11,-5)</f>
        <v>-5</v>
      </c>
      <c r="AM97" s="1">
        <v>-4</v>
      </c>
      <c r="AN97" s="1">
        <v>-3</v>
      </c>
      <c r="AO97" s="1">
        <v>-2</v>
      </c>
      <c r="AP97" s="1">
        <v>-1</v>
      </c>
      <c r="AQ97" s="1">
        <v>0</v>
      </c>
      <c r="AR97" s="1">
        <v>1</v>
      </c>
      <c r="AS97" s="1">
        <v>2</v>
      </c>
      <c r="AT97" s="1">
        <v>3</v>
      </c>
      <c r="AU97" s="1">
        <v>4</v>
      </c>
      <c r="AV97" s="1">
        <v>5</v>
      </c>
      <c r="AX97" s="1"/>
      <c r="AY97" s="1"/>
      <c r="AZ97" s="1" cm="1">
        <f t="array" ref="AZ97:BJ97">_xlfn.SEQUENCE(1,11,-5)</f>
        <v>-5</v>
      </c>
      <c r="BA97" s="1">
        <v>-4</v>
      </c>
      <c r="BB97" s="1">
        <v>-3</v>
      </c>
      <c r="BC97" s="1">
        <v>-2</v>
      </c>
      <c r="BD97" s="1">
        <v>-1</v>
      </c>
      <c r="BE97" s="1">
        <v>0</v>
      </c>
      <c r="BF97" s="1">
        <v>1</v>
      </c>
      <c r="BG97" s="1">
        <v>2</v>
      </c>
      <c r="BH97" s="1">
        <v>3</v>
      </c>
      <c r="BI97" s="1">
        <v>4</v>
      </c>
      <c r="BJ97" s="1">
        <v>5</v>
      </c>
      <c r="BL97" s="1"/>
      <c r="BM97" s="1"/>
      <c r="BN97" s="1" cm="1">
        <f t="array" ref="BN97:BX97">_xlfn.SEQUENCE(1,11,-5)</f>
        <v>-5</v>
      </c>
      <c r="BO97" s="1">
        <v>-4</v>
      </c>
      <c r="BP97" s="1">
        <v>-3</v>
      </c>
      <c r="BQ97" s="1">
        <v>-2</v>
      </c>
      <c r="BR97" s="1">
        <v>-1</v>
      </c>
      <c r="BS97" s="1">
        <v>0</v>
      </c>
      <c r="BT97" s="1">
        <v>1</v>
      </c>
      <c r="BU97" s="1">
        <v>2</v>
      </c>
      <c r="BV97" s="1">
        <v>3</v>
      </c>
      <c r="BW97" s="1">
        <v>4</v>
      </c>
      <c r="BX97" s="1">
        <v>5</v>
      </c>
      <c r="BZ97" s="1"/>
      <c r="CA97" s="1"/>
      <c r="CB97" s="1" cm="1">
        <f t="array" ref="CB97:CL97">_xlfn.SEQUENCE(1,11,-5)</f>
        <v>-5</v>
      </c>
      <c r="CC97" s="1">
        <v>-4</v>
      </c>
      <c r="CD97" s="1">
        <v>-3</v>
      </c>
      <c r="CE97" s="1">
        <v>-2</v>
      </c>
      <c r="CF97" s="1">
        <v>-1</v>
      </c>
      <c r="CG97" s="1">
        <v>0</v>
      </c>
      <c r="CH97" s="1">
        <v>1</v>
      </c>
      <c r="CI97" s="1">
        <v>2</v>
      </c>
      <c r="CJ97" s="1">
        <v>3</v>
      </c>
      <c r="CK97" s="1">
        <v>4</v>
      </c>
      <c r="CL97" s="1">
        <v>5</v>
      </c>
      <c r="CN97" s="1"/>
      <c r="CO97" s="1"/>
      <c r="CP97" s="1" cm="1">
        <f t="array" ref="CP97:CZ97">_xlfn.SEQUENCE(1,11,-5)</f>
        <v>-5</v>
      </c>
      <c r="CQ97" s="1">
        <v>-4</v>
      </c>
      <c r="CR97" s="1">
        <v>-3</v>
      </c>
      <c r="CS97" s="1">
        <v>-2</v>
      </c>
      <c r="CT97" s="1">
        <v>-1</v>
      </c>
      <c r="CU97" s="1">
        <v>0</v>
      </c>
      <c r="CV97" s="1">
        <v>1</v>
      </c>
      <c r="CW97" s="1">
        <v>2</v>
      </c>
      <c r="CX97" s="1">
        <v>3</v>
      </c>
      <c r="CY97" s="1">
        <v>4</v>
      </c>
      <c r="CZ97" s="1">
        <v>5</v>
      </c>
    </row>
    <row r="98" spans="4:104" ht="24" customHeight="1">
      <c r="V98" s="1"/>
      <c r="W98" s="1"/>
      <c r="X98" s="1"/>
      <c r="Y98" s="1"/>
      <c r="Z98" s="1"/>
      <c r="AA98" s="1"/>
      <c r="AB98" s="1"/>
      <c r="AC98" s="1" t="s">
        <v>36</v>
      </c>
      <c r="AD98" s="1"/>
      <c r="AE98" s="1"/>
      <c r="AF98" s="1"/>
      <c r="AG98" s="1"/>
      <c r="AH98" s="1"/>
      <c r="AJ98" s="1"/>
      <c r="AK98" s="1"/>
      <c r="AL98" s="1"/>
      <c r="AM98" s="1"/>
      <c r="AN98" s="1"/>
      <c r="AO98" s="1"/>
      <c r="AP98" s="1"/>
      <c r="AQ98" s="1" t="s">
        <v>36</v>
      </c>
      <c r="AR98" s="1"/>
      <c r="AS98" s="1"/>
      <c r="AT98" s="1"/>
      <c r="AU98" s="1"/>
      <c r="AV98" s="1"/>
      <c r="AX98" s="1"/>
      <c r="AY98" s="1"/>
      <c r="AZ98" s="1"/>
      <c r="BA98" s="1"/>
      <c r="BB98" s="1"/>
      <c r="BC98" s="1"/>
      <c r="BD98" s="1"/>
      <c r="BE98" s="1" t="s">
        <v>36</v>
      </c>
      <c r="BF98" s="1"/>
      <c r="BG98" s="1"/>
      <c r="BH98" s="1"/>
      <c r="BI98" s="1"/>
      <c r="BJ98" s="1"/>
      <c r="BL98" s="1"/>
      <c r="BM98" s="1"/>
      <c r="BN98" s="1"/>
      <c r="BO98" s="1"/>
      <c r="BP98" s="1"/>
      <c r="BQ98" s="1"/>
      <c r="BR98" s="1"/>
      <c r="BS98" s="1" t="s">
        <v>36</v>
      </c>
      <c r="BT98" s="1"/>
      <c r="BU98" s="1"/>
      <c r="BV98" s="1"/>
      <c r="BW98" s="1"/>
      <c r="BX98" s="1"/>
      <c r="BZ98" s="1"/>
      <c r="CA98" s="1"/>
      <c r="CB98" s="1"/>
      <c r="CC98" s="1"/>
      <c r="CD98" s="1"/>
      <c r="CE98" s="1"/>
      <c r="CF98" s="1"/>
      <c r="CG98" s="1" t="s">
        <v>36</v>
      </c>
      <c r="CH98" s="1"/>
      <c r="CI98" s="1"/>
      <c r="CJ98" s="1"/>
      <c r="CK98" s="1"/>
      <c r="CL98" s="1"/>
      <c r="CN98" s="1"/>
      <c r="CO98" s="1"/>
      <c r="CP98" s="1"/>
      <c r="CQ98" s="1"/>
      <c r="CR98" s="1"/>
      <c r="CS98" s="1"/>
      <c r="CT98" s="1"/>
      <c r="CU98" s="1" t="s">
        <v>36</v>
      </c>
      <c r="CV98" s="1"/>
      <c r="CW98" s="1"/>
      <c r="CX98" s="1"/>
      <c r="CY98" s="1"/>
      <c r="CZ98" s="1"/>
    </row>
    <row r="100" spans="4:104" s="27" customFormat="1" ht="24" customHeight="1"/>
    <row r="102" spans="4:104" ht="24" customHeight="1"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L102" t="s">
        <v>48</v>
      </c>
      <c r="X102" t="s">
        <v>20</v>
      </c>
      <c r="Y102" t="s">
        <v>21</v>
      </c>
      <c r="Z102" t="s">
        <v>22</v>
      </c>
      <c r="AA102" t="s">
        <v>23</v>
      </c>
      <c r="AB102" t="s">
        <v>24</v>
      </c>
      <c r="AC102" t="s">
        <v>25</v>
      </c>
      <c r="AD102" t="s">
        <v>26</v>
      </c>
    </row>
    <row r="103" spans="4:104" ht="24" customHeight="1">
      <c r="D103" s="28">
        <v>2</v>
      </c>
      <c r="E103" s="28">
        <v>1</v>
      </c>
      <c r="F103" s="28">
        <v>0</v>
      </c>
      <c r="G103" s="28">
        <v>1</v>
      </c>
      <c r="H103" s="3">
        <v>0</v>
      </c>
      <c r="I103" s="3">
        <v>1</v>
      </c>
      <c r="J103" s="29">
        <v>-10</v>
      </c>
      <c r="M103" s="9" cm="1">
        <f t="array" ref="M103:N103">MMULT(D103:J103,M76:N82)</f>
        <v>30</v>
      </c>
      <c r="N103" s="9">
        <v>3</v>
      </c>
      <c r="X103" s="28" cm="1">
        <f t="array" ref="X103:AC103">D103:I103</f>
        <v>2</v>
      </c>
      <c r="Y103" s="28">
        <v>1</v>
      </c>
      <c r="Z103" s="28">
        <v>0</v>
      </c>
      <c r="AA103" s="28">
        <v>1</v>
      </c>
      <c r="AB103" s="28">
        <v>0</v>
      </c>
      <c r="AC103" s="28">
        <v>1</v>
      </c>
      <c r="AD103" s="27">
        <f>J103</f>
        <v>-10</v>
      </c>
    </row>
    <row r="104" spans="4:104" ht="24" customHeight="1">
      <c r="D104" t="s">
        <v>49</v>
      </c>
      <c r="G104" s="1"/>
      <c r="L104" t="s">
        <v>28</v>
      </c>
    </row>
    <row r="105" spans="4:104" ht="24" customHeight="1">
      <c r="M105" s="9" cm="1">
        <f t="array" ref="M105:N105">SIGN(_xlfn.ANCHORARRAY(M103))</f>
        <v>1</v>
      </c>
      <c r="N105" s="9">
        <v>1</v>
      </c>
    </row>
    <row r="106" spans="4:104" ht="24" customHeight="1">
      <c r="M106" s="1" t="s">
        <v>13</v>
      </c>
      <c r="N106" s="1" t="s">
        <v>14</v>
      </c>
    </row>
    <row r="107" spans="4:104" ht="24" customHeight="1">
      <c r="X107" t="s">
        <v>50</v>
      </c>
    </row>
    <row r="108" spans="4:104" ht="24" customHeight="1">
      <c r="V108" s="1"/>
      <c r="W108" s="1" cm="1">
        <f t="array" ref="W108:W118">_xlfn.SEQUENCE(11,1,5,-1)</f>
        <v>5</v>
      </c>
      <c r="X108" cm="1">
        <f t="array" ref="X108:AH118">X103*_xlfn.ANCHORARRAY(X86)+Y103*_xlfn.ANCHORARRAY(AL86)+Z103*_xlfn.ANCHORARRAY(AZ86)+AA103*_xlfn.ANCHORARRAY(BN86)+AB103*_xlfn.ANCHORARRAY(CB86)+AC103*_xlfn.ANCHORARRAY(CP86)+AD103</f>
        <v>-5</v>
      </c>
      <c r="Y108" s="1">
        <v>1</v>
      </c>
      <c r="Z108" s="1">
        <v>7</v>
      </c>
      <c r="AA108" s="1">
        <v>13</v>
      </c>
      <c r="AB108" s="1">
        <v>19</v>
      </c>
      <c r="AC108" s="1">
        <v>25</v>
      </c>
      <c r="AD108" s="1">
        <v>31</v>
      </c>
      <c r="AE108" s="1">
        <v>37</v>
      </c>
      <c r="AF108" s="1">
        <v>43</v>
      </c>
      <c r="AG108" s="1">
        <v>49</v>
      </c>
      <c r="AH108" s="1">
        <v>55</v>
      </c>
    </row>
    <row r="109" spans="4:104" ht="24" customHeight="1">
      <c r="V109" s="1"/>
      <c r="W109" s="1">
        <v>4</v>
      </c>
      <c r="X109" s="1">
        <v>-12</v>
      </c>
      <c r="Y109" s="1">
        <v>-6</v>
      </c>
      <c r="Z109" s="1">
        <v>0</v>
      </c>
      <c r="AA109" s="1">
        <v>6</v>
      </c>
      <c r="AB109" s="1">
        <v>12</v>
      </c>
      <c r="AC109" s="1">
        <v>18</v>
      </c>
      <c r="AD109" s="1">
        <v>24</v>
      </c>
      <c r="AE109" s="1">
        <v>30</v>
      </c>
      <c r="AF109" s="1">
        <v>36</v>
      </c>
      <c r="AG109" s="1">
        <v>42</v>
      </c>
      <c r="AH109" s="1">
        <v>48</v>
      </c>
    </row>
    <row r="110" spans="4:104" ht="24" customHeight="1">
      <c r="V110" s="1"/>
      <c r="W110" s="1">
        <v>3</v>
      </c>
      <c r="X110" s="1">
        <v>-19</v>
      </c>
      <c r="Y110" s="1">
        <v>-13</v>
      </c>
      <c r="Z110" s="1">
        <v>-7</v>
      </c>
      <c r="AA110" s="1">
        <v>-1</v>
      </c>
      <c r="AB110" s="1">
        <v>5</v>
      </c>
      <c r="AC110" s="1">
        <v>11</v>
      </c>
      <c r="AD110" s="1">
        <v>17</v>
      </c>
      <c r="AE110" s="1">
        <v>23</v>
      </c>
      <c r="AF110" s="1">
        <v>29</v>
      </c>
      <c r="AG110" s="1">
        <v>35</v>
      </c>
      <c r="AH110" s="1">
        <v>41</v>
      </c>
    </row>
    <row r="111" spans="4:104" ht="24" customHeight="1">
      <c r="V111" s="1"/>
      <c r="W111" s="1">
        <v>2</v>
      </c>
      <c r="X111" s="1">
        <v>-26</v>
      </c>
      <c r="Y111" s="1">
        <v>-20</v>
      </c>
      <c r="Z111" s="1">
        <v>-14</v>
      </c>
      <c r="AA111" s="1">
        <v>-8</v>
      </c>
      <c r="AB111" s="1">
        <v>-2</v>
      </c>
      <c r="AC111" s="1">
        <v>4</v>
      </c>
      <c r="AD111" s="1">
        <v>10</v>
      </c>
      <c r="AE111" s="1">
        <v>16</v>
      </c>
      <c r="AF111" s="1">
        <v>22</v>
      </c>
      <c r="AG111" s="1">
        <v>28</v>
      </c>
      <c r="AH111" s="1">
        <v>34</v>
      </c>
    </row>
    <row r="112" spans="4:104" ht="24" customHeight="1">
      <c r="V112" s="1"/>
      <c r="W112" s="1">
        <v>1</v>
      </c>
      <c r="X112" s="1">
        <v>-33</v>
      </c>
      <c r="Y112" s="1">
        <v>-27</v>
      </c>
      <c r="Z112" s="1">
        <v>-21</v>
      </c>
      <c r="AA112" s="1">
        <v>-15</v>
      </c>
      <c r="AB112" s="1">
        <v>-9</v>
      </c>
      <c r="AC112" s="1">
        <v>-3</v>
      </c>
      <c r="AD112" s="1">
        <v>3</v>
      </c>
      <c r="AE112" s="1">
        <v>9</v>
      </c>
      <c r="AF112" s="1">
        <v>15</v>
      </c>
      <c r="AG112" s="1">
        <v>21</v>
      </c>
      <c r="AH112" s="1">
        <v>27</v>
      </c>
    </row>
    <row r="113" spans="1:34" ht="24" customHeight="1">
      <c r="V113" s="1" t="s">
        <v>2</v>
      </c>
      <c r="W113" s="1">
        <v>0</v>
      </c>
      <c r="X113" s="1">
        <v>-40</v>
      </c>
      <c r="Y113" s="1">
        <v>-34</v>
      </c>
      <c r="Z113" s="1">
        <v>-28</v>
      </c>
      <c r="AA113" s="1">
        <v>-22</v>
      </c>
      <c r="AB113" s="1">
        <v>-16</v>
      </c>
      <c r="AC113" s="1">
        <v>-10</v>
      </c>
      <c r="AD113" s="1">
        <v>-4</v>
      </c>
      <c r="AE113" s="1">
        <v>2</v>
      </c>
      <c r="AF113" s="1">
        <v>8</v>
      </c>
      <c r="AG113" s="1">
        <v>14</v>
      </c>
      <c r="AH113" s="1">
        <v>20</v>
      </c>
    </row>
    <row r="114" spans="1:34" ht="24" customHeight="1">
      <c r="V114" s="1"/>
      <c r="W114" s="1">
        <v>-1</v>
      </c>
      <c r="X114" s="1">
        <v>-47</v>
      </c>
      <c r="Y114" s="1">
        <v>-41</v>
      </c>
      <c r="Z114" s="1">
        <v>-35</v>
      </c>
      <c r="AA114" s="1">
        <v>-29</v>
      </c>
      <c r="AB114" s="1">
        <v>-23</v>
      </c>
      <c r="AC114" s="1">
        <v>-17</v>
      </c>
      <c r="AD114" s="1">
        <v>-11</v>
      </c>
      <c r="AE114" s="1">
        <v>-5</v>
      </c>
      <c r="AF114" s="1">
        <v>1</v>
      </c>
      <c r="AG114" s="1">
        <v>7</v>
      </c>
      <c r="AH114" s="1">
        <v>13</v>
      </c>
    </row>
    <row r="115" spans="1:34" ht="24" customHeight="1">
      <c r="V115" s="1"/>
      <c r="W115" s="1">
        <v>-2</v>
      </c>
      <c r="X115" s="1">
        <v>-54</v>
      </c>
      <c r="Y115" s="1">
        <v>-48</v>
      </c>
      <c r="Z115" s="1">
        <v>-42</v>
      </c>
      <c r="AA115" s="1">
        <v>-36</v>
      </c>
      <c r="AB115" s="1">
        <v>-30</v>
      </c>
      <c r="AC115" s="1">
        <v>-24</v>
      </c>
      <c r="AD115" s="1">
        <v>-18</v>
      </c>
      <c r="AE115" s="1">
        <v>-12</v>
      </c>
      <c r="AF115" s="1">
        <v>-6</v>
      </c>
      <c r="AG115" s="1">
        <v>0</v>
      </c>
      <c r="AH115" s="1">
        <v>6</v>
      </c>
    </row>
    <row r="116" spans="1:34" ht="24" customHeight="1">
      <c r="V116" s="1"/>
      <c r="W116" s="1">
        <v>-3</v>
      </c>
      <c r="X116" s="1">
        <v>-61</v>
      </c>
      <c r="Y116" s="1">
        <v>-55</v>
      </c>
      <c r="Z116" s="1">
        <v>-49</v>
      </c>
      <c r="AA116" s="1">
        <v>-43</v>
      </c>
      <c r="AB116" s="1">
        <v>-37</v>
      </c>
      <c r="AC116" s="1">
        <v>-31</v>
      </c>
      <c r="AD116" s="1">
        <v>-25</v>
      </c>
      <c r="AE116" s="1">
        <v>-19</v>
      </c>
      <c r="AF116" s="1">
        <v>-13</v>
      </c>
      <c r="AG116" s="1">
        <v>-7</v>
      </c>
      <c r="AH116" s="1">
        <v>-1</v>
      </c>
    </row>
    <row r="117" spans="1:34" ht="24" customHeight="1">
      <c r="V117" s="1"/>
      <c r="W117" s="1">
        <v>-4</v>
      </c>
      <c r="X117" s="1">
        <v>-68</v>
      </c>
      <c r="Y117" s="1">
        <v>-62</v>
      </c>
      <c r="Z117" s="1">
        <v>-56</v>
      </c>
      <c r="AA117" s="1">
        <v>-50</v>
      </c>
      <c r="AB117" s="1">
        <v>-44</v>
      </c>
      <c r="AC117" s="1">
        <v>-38</v>
      </c>
      <c r="AD117" s="1">
        <v>-32</v>
      </c>
      <c r="AE117" s="1">
        <v>-26</v>
      </c>
      <c r="AF117" s="1">
        <v>-20</v>
      </c>
      <c r="AG117" s="1">
        <v>-14</v>
      </c>
      <c r="AH117" s="1">
        <v>-8</v>
      </c>
    </row>
    <row r="118" spans="1:34" ht="24" customHeight="1">
      <c r="V118" s="1"/>
      <c r="W118" s="1">
        <v>-5</v>
      </c>
      <c r="X118" s="1">
        <v>-75</v>
      </c>
      <c r="Y118" s="1">
        <v>-69</v>
      </c>
      <c r="Z118" s="1">
        <v>-63</v>
      </c>
      <c r="AA118" s="1">
        <v>-57</v>
      </c>
      <c r="AB118" s="1">
        <v>-51</v>
      </c>
      <c r="AC118" s="1">
        <v>-45</v>
      </c>
      <c r="AD118" s="1">
        <v>-39</v>
      </c>
      <c r="AE118" s="1">
        <v>-33</v>
      </c>
      <c r="AF118" s="1">
        <v>-27</v>
      </c>
      <c r="AG118" s="1">
        <v>-21</v>
      </c>
      <c r="AH118" s="1">
        <v>-15</v>
      </c>
    </row>
    <row r="119" spans="1:34" ht="24" customHeight="1">
      <c r="V119" s="1"/>
      <c r="W119" s="1"/>
      <c r="X119" s="1" cm="1">
        <f t="array" ref="X119:AH119">_xlfn.SEQUENCE(1,11,-5)</f>
        <v>-5</v>
      </c>
      <c r="Y119" s="1">
        <v>-4</v>
      </c>
      <c r="Z119" s="1">
        <v>-3</v>
      </c>
      <c r="AA119" s="1">
        <v>-2</v>
      </c>
      <c r="AB119" s="1">
        <v>-1</v>
      </c>
      <c r="AC119" s="1">
        <v>0</v>
      </c>
      <c r="AD119" s="1">
        <v>1</v>
      </c>
      <c r="AE119" s="1">
        <v>2</v>
      </c>
      <c r="AF119" s="1">
        <v>3</v>
      </c>
      <c r="AG119" s="1">
        <v>4</v>
      </c>
      <c r="AH119" s="1">
        <v>5</v>
      </c>
    </row>
    <row r="120" spans="1:34" ht="24" customHeight="1">
      <c r="V120" s="1"/>
      <c r="W120" s="1"/>
      <c r="X120" s="1"/>
      <c r="Y120" s="1"/>
      <c r="Z120" s="1"/>
      <c r="AA120" s="1"/>
      <c r="AB120" s="1"/>
      <c r="AC120" s="1" t="s">
        <v>1</v>
      </c>
      <c r="AD120" s="1"/>
      <c r="AE120" s="1"/>
      <c r="AF120" s="1"/>
      <c r="AG120" s="1"/>
      <c r="AH120" s="1"/>
    </row>
    <row r="122" spans="1:34" s="2" customFormat="1" ht="24" customHeight="1">
      <c r="A122" s="24" t="s">
        <v>51</v>
      </c>
    </row>
    <row r="124" spans="1:34" ht="24" customHeight="1">
      <c r="M124" t="s">
        <v>1</v>
      </c>
      <c r="S124" t="s">
        <v>2</v>
      </c>
    </row>
    <row r="125" spans="1:34" ht="24" customHeight="1">
      <c r="M125" s="11">
        <v>2</v>
      </c>
      <c r="S125" s="11">
        <v>1</v>
      </c>
    </row>
    <row r="126" spans="1:34" ht="24" customHeight="1">
      <c r="M126" s="12">
        <v>4</v>
      </c>
      <c r="S126" s="12">
        <v>2</v>
      </c>
    </row>
    <row r="127" spans="1:34" ht="24" customHeight="1">
      <c r="M127" s="13">
        <v>3</v>
      </c>
      <c r="S127" s="13">
        <v>1</v>
      </c>
    </row>
    <row r="128" spans="1:34" ht="24" customHeight="1">
      <c r="I128" t="s">
        <v>52</v>
      </c>
      <c r="M128" s="10" t="s">
        <v>53</v>
      </c>
      <c r="O128" t="s">
        <v>52</v>
      </c>
      <c r="S128" s="10" t="s">
        <v>53</v>
      </c>
    </row>
    <row r="129" spans="4:19" ht="24" customHeight="1">
      <c r="D129" s="1" t="s">
        <v>6</v>
      </c>
      <c r="E129" s="30">
        <v>1</v>
      </c>
      <c r="F129" s="31">
        <v>2</v>
      </c>
      <c r="G129" s="32">
        <v>1</v>
      </c>
      <c r="I129" s="25" cm="1">
        <f t="array" ref="I129:K134">(E129:G134-TRANSPOSE(M125:M127))^2</f>
        <v>1</v>
      </c>
      <c r="J129" s="38">
        <v>4</v>
      </c>
      <c r="K129" s="26">
        <v>4</v>
      </c>
      <c r="M129" s="35">
        <f t="shared" ref="M129:M134" si="0">SUM(I129:K129)</f>
        <v>9</v>
      </c>
      <c r="O129" s="25" cm="1">
        <f t="array" ref="O129:Q134">(E129:G134-TRANSPOSE(S125:S127))^2</f>
        <v>0</v>
      </c>
      <c r="P129" s="38">
        <v>0</v>
      </c>
      <c r="Q129" s="26">
        <v>0</v>
      </c>
      <c r="S129" s="35">
        <f t="shared" ref="S129:S134" si="1">SUM(O129:Q129)</f>
        <v>0</v>
      </c>
    </row>
    <row r="130" spans="4:19" ht="24" customHeight="1">
      <c r="D130" s="1" t="s">
        <v>7</v>
      </c>
      <c r="E130" s="30">
        <v>0</v>
      </c>
      <c r="F130" s="31">
        <v>4</v>
      </c>
      <c r="G130" s="32">
        <v>3</v>
      </c>
      <c r="I130" s="25">
        <v>4</v>
      </c>
      <c r="J130" s="38">
        <v>0</v>
      </c>
      <c r="K130" s="26">
        <v>0</v>
      </c>
      <c r="M130" s="36">
        <f t="shared" si="0"/>
        <v>4</v>
      </c>
      <c r="O130" s="25">
        <v>1</v>
      </c>
      <c r="P130" s="38">
        <v>4</v>
      </c>
      <c r="Q130" s="26">
        <v>4</v>
      </c>
      <c r="S130" s="36">
        <f t="shared" si="1"/>
        <v>9</v>
      </c>
    </row>
    <row r="131" spans="4:19" ht="24" customHeight="1">
      <c r="D131" s="1" t="s">
        <v>8</v>
      </c>
      <c r="E131" s="30">
        <v>0</v>
      </c>
      <c r="F131" s="31">
        <v>3</v>
      </c>
      <c r="G131" s="32">
        <v>0</v>
      </c>
      <c r="I131" s="25">
        <v>4</v>
      </c>
      <c r="J131" s="38">
        <v>1</v>
      </c>
      <c r="K131" s="26">
        <v>9</v>
      </c>
      <c r="M131" s="36">
        <f t="shared" si="0"/>
        <v>14</v>
      </c>
      <c r="O131" s="25">
        <v>1</v>
      </c>
      <c r="P131" s="38">
        <v>1</v>
      </c>
      <c r="Q131" s="26">
        <v>1</v>
      </c>
      <c r="S131" s="36">
        <f t="shared" si="1"/>
        <v>3</v>
      </c>
    </row>
    <row r="132" spans="4:19" ht="24" customHeight="1">
      <c r="D132" s="1" t="s">
        <v>9</v>
      </c>
      <c r="E132" s="30">
        <v>0</v>
      </c>
      <c r="F132" s="31">
        <v>3</v>
      </c>
      <c r="G132" s="32">
        <v>1</v>
      </c>
      <c r="I132" s="25">
        <v>4</v>
      </c>
      <c r="J132" s="38">
        <v>1</v>
      </c>
      <c r="K132" s="26">
        <v>4</v>
      </c>
      <c r="M132" s="36">
        <f t="shared" si="0"/>
        <v>9</v>
      </c>
      <c r="O132" s="25">
        <v>1</v>
      </c>
      <c r="P132" s="38">
        <v>1</v>
      </c>
      <c r="Q132" s="26">
        <v>0</v>
      </c>
      <c r="S132" s="36">
        <f t="shared" si="1"/>
        <v>2</v>
      </c>
    </row>
    <row r="133" spans="4:19" ht="24" customHeight="1">
      <c r="D133" s="1" t="s">
        <v>10</v>
      </c>
      <c r="E133" s="30">
        <v>5</v>
      </c>
      <c r="F133" s="31">
        <v>0</v>
      </c>
      <c r="G133" s="32">
        <v>3</v>
      </c>
      <c r="I133" s="25">
        <v>9</v>
      </c>
      <c r="J133" s="38">
        <v>16</v>
      </c>
      <c r="K133" s="26">
        <v>0</v>
      </c>
      <c r="M133" s="36">
        <f t="shared" si="0"/>
        <v>25</v>
      </c>
      <c r="O133" s="25">
        <v>16</v>
      </c>
      <c r="P133" s="38">
        <v>4</v>
      </c>
      <c r="Q133" s="26">
        <v>4</v>
      </c>
      <c r="S133" s="36">
        <f t="shared" si="1"/>
        <v>24</v>
      </c>
    </row>
    <row r="134" spans="4:19" ht="24" customHeight="1">
      <c r="D134" s="1" t="s">
        <v>11</v>
      </c>
      <c r="E134" s="30">
        <v>1</v>
      </c>
      <c r="F134" s="31">
        <v>4</v>
      </c>
      <c r="G134" s="32">
        <v>3</v>
      </c>
      <c r="I134" s="25">
        <v>1</v>
      </c>
      <c r="J134" s="38">
        <v>0</v>
      </c>
      <c r="K134" s="26">
        <v>0</v>
      </c>
      <c r="M134" s="37">
        <f t="shared" si="0"/>
        <v>1</v>
      </c>
      <c r="O134" s="25">
        <v>0</v>
      </c>
      <c r="P134" s="38">
        <v>4</v>
      </c>
      <c r="Q134" s="26">
        <v>4</v>
      </c>
      <c r="S134" s="37">
        <f t="shared" si="1"/>
        <v>8</v>
      </c>
    </row>
    <row r="136" spans="4:19" ht="24" customHeight="1" thickBot="1">
      <c r="M136" s="17" t="s">
        <v>54</v>
      </c>
    </row>
    <row r="137" spans="4:19" ht="24" customHeight="1" thickBot="1">
      <c r="I137" t="s">
        <v>55</v>
      </c>
      <c r="K137" s="41">
        <v>0.1</v>
      </c>
      <c r="M137" s="35" cm="1">
        <f t="array" ref="M137:M142">K137*M129:M134</f>
        <v>0.9</v>
      </c>
      <c r="S137" s="35" cm="1">
        <f t="array" ref="S137:S142">K137*S129:S134</f>
        <v>0</v>
      </c>
    </row>
    <row r="138" spans="4:19" ht="24" customHeight="1">
      <c r="M138" s="36">
        <v>0.4</v>
      </c>
      <c r="S138" s="36">
        <v>0.9</v>
      </c>
    </row>
    <row r="139" spans="4:19" ht="24" customHeight="1">
      <c r="M139" s="36">
        <v>1.4000000000000001</v>
      </c>
      <c r="S139" s="36">
        <v>0.30000000000000004</v>
      </c>
    </row>
    <row r="140" spans="4:19" ht="24" customHeight="1">
      <c r="M140" s="36">
        <v>0.9</v>
      </c>
      <c r="S140" s="36">
        <v>0.2</v>
      </c>
    </row>
    <row r="141" spans="4:19" ht="24" customHeight="1">
      <c r="M141" s="36">
        <v>2.5</v>
      </c>
      <c r="S141" s="36">
        <v>2.4000000000000004</v>
      </c>
    </row>
    <row r="142" spans="4:19" ht="24" customHeight="1">
      <c r="M142" s="37">
        <v>0.1</v>
      </c>
      <c r="S142" s="37">
        <v>0.8</v>
      </c>
    </row>
    <row r="144" spans="4:19" ht="24" customHeight="1">
      <c r="M144" s="17" t="s">
        <v>56</v>
      </c>
    </row>
    <row r="145" spans="10:19" ht="24" customHeight="1">
      <c r="M145" s="43" cm="1">
        <f t="array" ref="M145:M150">EXP(-_xlfn.ANCHORARRAY(M137))</f>
        <v>0.40656965974059911</v>
      </c>
      <c r="S145" s="43" cm="1">
        <f t="array" ref="S145:S150">EXP(-_xlfn.ANCHORARRAY(S137))</f>
        <v>1</v>
      </c>
    </row>
    <row r="146" spans="10:19" ht="24" customHeight="1">
      <c r="M146" s="44">
        <v>0.67032004603563933</v>
      </c>
      <c r="S146" s="44">
        <v>0.40656965974059911</v>
      </c>
    </row>
    <row r="147" spans="10:19" ht="24" customHeight="1">
      <c r="M147" s="44">
        <v>0.24659696394160643</v>
      </c>
      <c r="S147" s="44">
        <v>0.74081822068171788</v>
      </c>
    </row>
    <row r="148" spans="10:19" ht="24" customHeight="1">
      <c r="M148" s="44">
        <v>0.40656965974059911</v>
      </c>
      <c r="S148" s="44">
        <v>0.81873075307798182</v>
      </c>
    </row>
    <row r="149" spans="10:19" ht="24" customHeight="1">
      <c r="M149" s="44">
        <v>8.20849986238988E-2</v>
      </c>
      <c r="S149" s="44">
        <v>9.071795328941247E-2</v>
      </c>
    </row>
    <row r="150" spans="10:19" ht="24" customHeight="1">
      <c r="M150" s="45">
        <v>0.90483741803595952</v>
      </c>
      <c r="S150" s="45">
        <v>0.44932896411722156</v>
      </c>
    </row>
    <row r="152" spans="10:19" ht="24" customHeight="1">
      <c r="M152" s="17" t="s">
        <v>57</v>
      </c>
    </row>
    <row r="153" spans="10:19" ht="24" customHeight="1">
      <c r="J153" s="1" t="s">
        <v>13</v>
      </c>
      <c r="K153" s="9">
        <v>1</v>
      </c>
      <c r="M153" s="35" cm="1">
        <f t="array" ref="M153:M158">_xlfn.ANCHORARRAY(M145)*K153:K158</f>
        <v>0.40656965974059911</v>
      </c>
      <c r="S153" s="35" cm="1">
        <f t="array" ref="S153:S158">_xlfn.ANCHORARRAY(S145)*K153:K158</f>
        <v>1</v>
      </c>
    </row>
    <row r="154" spans="10:19" ht="24" customHeight="1">
      <c r="J154" s="1" t="s">
        <v>14</v>
      </c>
      <c r="K154" s="9">
        <v>-1</v>
      </c>
      <c r="M154" s="36">
        <v>-0.67032004603563933</v>
      </c>
      <c r="S154" s="36">
        <v>-0.40656965974059911</v>
      </c>
    </row>
    <row r="155" spans="10:19" ht="24" customHeight="1">
      <c r="J155" s="1" t="s">
        <v>15</v>
      </c>
      <c r="K155" s="9">
        <v>1</v>
      </c>
      <c r="M155" s="36">
        <v>0.24659696394160643</v>
      </c>
      <c r="S155" s="36">
        <v>0.74081822068171788</v>
      </c>
    </row>
    <row r="156" spans="10:19" ht="24" customHeight="1">
      <c r="J156" s="1" t="s">
        <v>16</v>
      </c>
      <c r="K156" s="9">
        <v>-1</v>
      </c>
      <c r="M156" s="36">
        <v>-0.40656965974059911</v>
      </c>
      <c r="S156" s="36">
        <v>-0.81873075307798182</v>
      </c>
    </row>
    <row r="157" spans="10:19" ht="24" customHeight="1">
      <c r="J157" s="1" t="s">
        <v>17</v>
      </c>
      <c r="K157" s="9">
        <v>1</v>
      </c>
      <c r="M157" s="36">
        <v>8.20849986238988E-2</v>
      </c>
      <c r="S157" s="36">
        <v>9.071795328941247E-2</v>
      </c>
    </row>
    <row r="158" spans="10:19" ht="24" customHeight="1">
      <c r="J158" s="1" t="s">
        <v>18</v>
      </c>
      <c r="K158" s="9">
        <v>-1</v>
      </c>
      <c r="M158" s="37">
        <v>-0.90483741803595952</v>
      </c>
      <c r="S158" s="37">
        <v>-0.44932896411722156</v>
      </c>
    </row>
    <row r="159" spans="10:19" ht="24" customHeight="1">
      <c r="M159">
        <v>1</v>
      </c>
      <c r="S159">
        <v>1</v>
      </c>
    </row>
    <row r="161" spans="1:19" ht="24" customHeight="1"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26</v>
      </c>
      <c r="M161" t="s">
        <v>58</v>
      </c>
    </row>
    <row r="162" spans="1:19" ht="24" customHeight="1">
      <c r="E162" s="15">
        <v>2</v>
      </c>
      <c r="F162" s="15">
        <v>2</v>
      </c>
      <c r="G162" s="15">
        <v>1</v>
      </c>
      <c r="H162" s="15">
        <v>1</v>
      </c>
      <c r="I162" s="15">
        <v>1</v>
      </c>
      <c r="J162" s="15">
        <v>1</v>
      </c>
      <c r="K162" s="16">
        <v>1</v>
      </c>
      <c r="M162" s="9" cm="1">
        <f t="array" ref="M162">MMULT(E162:K162,M153:M159)</f>
        <v>-0.51022588780113365</v>
      </c>
      <c r="S162" s="9" cm="1">
        <f t="array" ref="S162">MMULT(E162:K162,S153:S159)</f>
        <v>1.750337137294729</v>
      </c>
    </row>
    <row r="163" spans="1:19" ht="24" customHeight="1">
      <c r="L163" t="s">
        <v>28</v>
      </c>
      <c r="M163" s="10"/>
    </row>
    <row r="164" spans="1:19" ht="24" customHeight="1">
      <c r="L164" s="10"/>
      <c r="M164" s="14" cm="1">
        <f t="array" ref="M164">SIGN(_xlfn.ANCHORARRAY(M162))</f>
        <v>-1</v>
      </c>
      <c r="S164" s="14" cm="1">
        <f t="array" ref="S164">SIGN(_xlfn.ANCHORARRAY(S162))</f>
        <v>1</v>
      </c>
    </row>
    <row r="165" spans="1:19" ht="24" customHeight="1">
      <c r="M165" s="1" t="s">
        <v>31</v>
      </c>
      <c r="S165" s="1" t="s">
        <v>32</v>
      </c>
    </row>
    <row r="166" spans="1:19" ht="24" customHeight="1">
      <c r="M166" s="1"/>
      <c r="S166" s="1"/>
    </row>
    <row r="167" spans="1:19" s="2" customFormat="1" ht="24" customHeight="1">
      <c r="A167" s="24" t="s">
        <v>59</v>
      </c>
    </row>
    <row r="168" spans="1:19" ht="24" customHeight="1">
      <c r="M168" s="1"/>
      <c r="S168" s="1"/>
    </row>
    <row r="169" spans="1:19" ht="24" customHeight="1">
      <c r="M169" s="1"/>
      <c r="S169" s="1"/>
    </row>
    <row r="170" spans="1:19" ht="24" customHeight="1">
      <c r="M170" t="s">
        <v>1</v>
      </c>
      <c r="N170" t="s">
        <v>2</v>
      </c>
    </row>
    <row r="171" spans="1:19" ht="24" customHeight="1" thickBot="1">
      <c r="L171" t="s">
        <v>36</v>
      </c>
      <c r="M171" s="11">
        <v>2</v>
      </c>
      <c r="N171" s="11">
        <v>1</v>
      </c>
    </row>
    <row r="172" spans="1:19" ht="24" customHeight="1" thickBot="1">
      <c r="E172" t="s">
        <v>55</v>
      </c>
      <c r="G172" s="41">
        <v>0.1</v>
      </c>
      <c r="L172" t="s">
        <v>37</v>
      </c>
      <c r="M172" s="12">
        <v>4</v>
      </c>
      <c r="N172" s="12">
        <v>2</v>
      </c>
    </row>
    <row r="173" spans="1:19" ht="24" customHeight="1">
      <c r="L173" t="s">
        <v>60</v>
      </c>
      <c r="M173" s="13">
        <v>3</v>
      </c>
      <c r="N173" s="13">
        <v>1</v>
      </c>
    </row>
    <row r="174" spans="1:19" ht="24" customHeight="1">
      <c r="I174" t="s">
        <v>41</v>
      </c>
      <c r="J174" t="s">
        <v>42</v>
      </c>
      <c r="K174" t="s">
        <v>61</v>
      </c>
      <c r="M174" s="17" t="s">
        <v>62</v>
      </c>
      <c r="N174" s="10"/>
    </row>
    <row r="175" spans="1:19" ht="24" customHeight="1">
      <c r="H175" s="1" t="s">
        <v>6</v>
      </c>
      <c r="I175" s="30">
        <v>1</v>
      </c>
      <c r="J175" s="31">
        <v>2</v>
      </c>
      <c r="K175" s="32">
        <v>1</v>
      </c>
      <c r="M175" s="42" cm="1">
        <f t="array" ref="M175">_xlfn.LAMBDA(_xlpm.gamma,_xlpm.hp,_xlpm.vp,_xlpm.zp,_xlpm.h,_xlpm.v,_xlpm.z, EXP(-_xlpm.gamma*((_xlpm.hp-_xlpm.h)^2+(_xlpm.vp-_xlpm.v)^2+(_xlpm.zp-_xlpm.z)^2)))($G$172,$I175,$J175,$K175,M$171,M$172,M$173)</f>
        <v>0.40656965974059911</v>
      </c>
      <c r="N175" s="42" cm="1">
        <f t="array" ref="N175">_xlfn.LAMBDA(_xlpm.gamma,_xlpm.hp,_xlpm.vp,_xlpm.zp,_xlpm.h,_xlpm.v,_xlpm.z, EXP(-_xlpm.gamma*((_xlpm.hp-_xlpm.h)^2+(_xlpm.vp-_xlpm.v)^2+(_xlpm.zp-_xlpm.z)^2)))($G$172,$I175,$J175,$K175,N$171,N$172,N$173)</f>
        <v>1</v>
      </c>
    </row>
    <row r="176" spans="1:19" ht="24" customHeight="1">
      <c r="H176" s="1" t="s">
        <v>7</v>
      </c>
      <c r="I176" s="30">
        <v>0</v>
      </c>
      <c r="J176" s="31">
        <v>4</v>
      </c>
      <c r="K176" s="32">
        <v>3</v>
      </c>
      <c r="M176" s="42" cm="1">
        <f t="array" ref="M176">_xlfn.LAMBDA(_xlpm.gamma,_xlpm.hp,_xlpm.vp,_xlpm.zp,_xlpm.h,_xlpm.v,_xlpm.z, EXP(-_xlpm.gamma*((_xlpm.hp-_xlpm.h)^2+(_xlpm.vp-_xlpm.v)^2+(_xlpm.zp-_xlpm.z)^2)))($G$172,$I176,$J176,$K176,M$171,M$172,M$173)</f>
        <v>0.67032004603563933</v>
      </c>
      <c r="N176" s="42" cm="1">
        <f t="array" ref="N176">_xlfn.LAMBDA(_xlpm.gamma,_xlpm.hp,_xlpm.vp,_xlpm.zp,_xlpm.h,_xlpm.v,_xlpm.z, EXP(-_xlpm.gamma*((_xlpm.hp-_xlpm.h)^2+(_xlpm.vp-_xlpm.v)^2+(_xlpm.zp-_xlpm.z)^2)))($G$172,$I176,$J176,$K176,N$171,N$172,N$173)</f>
        <v>0.40656965974059911</v>
      </c>
    </row>
    <row r="177" spans="5:19" ht="24" customHeight="1">
      <c r="H177" s="1" t="s">
        <v>8</v>
      </c>
      <c r="I177" s="30">
        <v>0</v>
      </c>
      <c r="J177" s="31">
        <v>3</v>
      </c>
      <c r="K177" s="32">
        <v>0</v>
      </c>
      <c r="M177" s="42" cm="1">
        <f t="array" ref="M177">_xlfn.LAMBDA(_xlpm.gamma,_xlpm.hp,_xlpm.vp,_xlpm.zp,_xlpm.h,_xlpm.v,_xlpm.z, EXP(-_xlpm.gamma*((_xlpm.hp-_xlpm.h)^2+(_xlpm.vp-_xlpm.v)^2+(_xlpm.zp-_xlpm.z)^2)))($G$172,$I177,$J177,$K177,M$171,M$172,M$173)</f>
        <v>0.24659696394160643</v>
      </c>
      <c r="N177" s="42" cm="1">
        <f t="array" ref="N177">_xlfn.LAMBDA(_xlpm.gamma,_xlpm.hp,_xlpm.vp,_xlpm.zp,_xlpm.h,_xlpm.v,_xlpm.z, EXP(-_xlpm.gamma*((_xlpm.hp-_xlpm.h)^2+(_xlpm.vp-_xlpm.v)^2+(_xlpm.zp-_xlpm.z)^2)))($G$172,$I177,$J177,$K177,N$171,N$172,N$173)</f>
        <v>0.74081822068171788</v>
      </c>
    </row>
    <row r="178" spans="5:19" ht="24" customHeight="1">
      <c r="H178" s="1" t="s">
        <v>9</v>
      </c>
      <c r="I178" s="30">
        <v>0</v>
      </c>
      <c r="J178" s="31">
        <v>3</v>
      </c>
      <c r="K178" s="32">
        <v>1</v>
      </c>
      <c r="M178" s="42" cm="1">
        <f t="array" ref="M178">_xlfn.LAMBDA(_xlpm.gamma,_xlpm.hp,_xlpm.vp,_xlpm.zp,_xlpm.h,_xlpm.v,_xlpm.z, EXP(-_xlpm.gamma*((_xlpm.hp-_xlpm.h)^2+(_xlpm.vp-_xlpm.v)^2+(_xlpm.zp-_xlpm.z)^2)))($G$172,$I178,$J178,$K178,M$171,M$172,M$173)</f>
        <v>0.40656965974059911</v>
      </c>
      <c r="N178" s="42" cm="1">
        <f t="array" ref="N178">_xlfn.LAMBDA(_xlpm.gamma,_xlpm.hp,_xlpm.vp,_xlpm.zp,_xlpm.h,_xlpm.v,_xlpm.z, EXP(-_xlpm.gamma*((_xlpm.hp-_xlpm.h)^2+(_xlpm.vp-_xlpm.v)^2+(_xlpm.zp-_xlpm.z)^2)))($G$172,$I178,$J178,$K178,N$171,N$172,N$173)</f>
        <v>0.81873075307798182</v>
      </c>
    </row>
    <row r="179" spans="5:19" ht="24" customHeight="1">
      <c r="H179" s="1" t="s">
        <v>10</v>
      </c>
      <c r="I179" s="30">
        <v>5</v>
      </c>
      <c r="J179" s="31">
        <v>0</v>
      </c>
      <c r="K179" s="32">
        <v>3</v>
      </c>
      <c r="M179" s="42" cm="1">
        <f t="array" ref="M179">_xlfn.LAMBDA(_xlpm.gamma,_xlpm.hp,_xlpm.vp,_xlpm.zp,_xlpm.h,_xlpm.v,_xlpm.z, EXP(-_xlpm.gamma*((_xlpm.hp-_xlpm.h)^2+(_xlpm.vp-_xlpm.v)^2+(_xlpm.zp-_xlpm.z)^2)))($G$172,$I179,$J179,$K179,M$171,M$172,M$173)</f>
        <v>8.20849986238988E-2</v>
      </c>
      <c r="N179" s="42" cm="1">
        <f t="array" ref="N179">_xlfn.LAMBDA(_xlpm.gamma,_xlpm.hp,_xlpm.vp,_xlpm.zp,_xlpm.h,_xlpm.v,_xlpm.z, EXP(-_xlpm.gamma*((_xlpm.hp-_xlpm.h)^2+(_xlpm.vp-_xlpm.v)^2+(_xlpm.zp-_xlpm.z)^2)))($G$172,$I179,$J179,$K179,N$171,N$172,N$173)</f>
        <v>9.071795328941247E-2</v>
      </c>
    </row>
    <row r="180" spans="5:19" ht="24" customHeight="1">
      <c r="H180" s="1" t="s">
        <v>11</v>
      </c>
      <c r="I180" s="30">
        <v>1</v>
      </c>
      <c r="J180" s="31">
        <v>4</v>
      </c>
      <c r="K180" s="32">
        <v>3</v>
      </c>
      <c r="M180" s="42" cm="1">
        <f t="array" ref="M180">_xlfn.LAMBDA(_xlpm.gamma,_xlpm.hp,_xlpm.vp,_xlpm.zp,_xlpm.h,_xlpm.v,_xlpm.z, EXP(-_xlpm.gamma*((_xlpm.hp-_xlpm.h)^2+(_xlpm.vp-_xlpm.v)^2+(_xlpm.zp-_xlpm.z)^2)))($G$172,$I180,$J180,$K180,M$171,M$172,M$173)</f>
        <v>0.90483741803595952</v>
      </c>
      <c r="N180" s="42" cm="1">
        <f t="array" ref="N180">_xlfn.LAMBDA(_xlpm.gamma,_xlpm.hp,_xlpm.vp,_xlpm.zp,_xlpm.h,_xlpm.v,_xlpm.z, EXP(-_xlpm.gamma*((_xlpm.hp-_xlpm.h)^2+(_xlpm.vp-_xlpm.v)^2+(_xlpm.zp-_xlpm.z)^2)))($G$172,$I180,$J180,$K180,N$171,N$172,N$173)</f>
        <v>0.44932896411722156</v>
      </c>
    </row>
    <row r="181" spans="5:19" ht="24" customHeight="1">
      <c r="M181" s="1"/>
      <c r="S181" s="1"/>
    </row>
    <row r="182" spans="5:19" ht="24" customHeight="1">
      <c r="L182" s="10" t="s">
        <v>12</v>
      </c>
      <c r="S182" s="1"/>
    </row>
    <row r="183" spans="5:19" ht="24" customHeight="1">
      <c r="J183" s="1" t="s">
        <v>13</v>
      </c>
      <c r="K183" s="9">
        <v>1</v>
      </c>
      <c r="M183" s="35" cm="1">
        <f t="array" ref="M183:N188">M175:N180*K183:K188</f>
        <v>0.40656965974059911</v>
      </c>
      <c r="N183" s="35">
        <v>1</v>
      </c>
      <c r="S183" s="1"/>
    </row>
    <row r="184" spans="5:19" ht="24" customHeight="1">
      <c r="J184" s="1" t="s">
        <v>14</v>
      </c>
      <c r="K184" s="9">
        <v>-1</v>
      </c>
      <c r="M184" s="36">
        <v>-0.67032004603563933</v>
      </c>
      <c r="N184" s="36">
        <v>-0.40656965974059911</v>
      </c>
      <c r="S184" s="1"/>
    </row>
    <row r="185" spans="5:19" ht="24" customHeight="1">
      <c r="J185" s="1" t="s">
        <v>15</v>
      </c>
      <c r="K185" s="9">
        <v>1</v>
      </c>
      <c r="M185" s="36">
        <v>0.24659696394160643</v>
      </c>
      <c r="N185" s="36">
        <v>0.74081822068171788</v>
      </c>
      <c r="S185" s="1"/>
    </row>
    <row r="186" spans="5:19" ht="24" customHeight="1">
      <c r="J186" s="1" t="s">
        <v>16</v>
      </c>
      <c r="K186" s="9">
        <v>-1</v>
      </c>
      <c r="M186" s="36">
        <v>-0.40656965974059911</v>
      </c>
      <c r="N186" s="36">
        <v>-0.81873075307798182</v>
      </c>
      <c r="S186" s="1"/>
    </row>
    <row r="187" spans="5:19" ht="24" customHeight="1">
      <c r="J187" s="1" t="s">
        <v>17</v>
      </c>
      <c r="K187" s="9">
        <v>1</v>
      </c>
      <c r="M187" s="36">
        <v>8.20849986238988E-2</v>
      </c>
      <c r="N187" s="36">
        <v>9.071795328941247E-2</v>
      </c>
      <c r="S187" s="1"/>
    </row>
    <row r="188" spans="5:19" ht="24" customHeight="1">
      <c r="J188" s="1" t="s">
        <v>18</v>
      </c>
      <c r="K188" s="9">
        <v>-1</v>
      </c>
      <c r="M188" s="37">
        <v>-0.90483741803595952</v>
      </c>
      <c r="N188" s="37">
        <v>-0.44932896411722156</v>
      </c>
      <c r="S188" s="1"/>
    </row>
    <row r="189" spans="5:19" ht="24" customHeight="1">
      <c r="M189">
        <v>1</v>
      </c>
      <c r="N189">
        <v>1</v>
      </c>
    </row>
    <row r="191" spans="5:19" ht="24" customHeight="1">
      <c r="E191" s="1" t="s">
        <v>20</v>
      </c>
      <c r="F191" s="1" t="s">
        <v>21</v>
      </c>
      <c r="G191" s="1" t="s">
        <v>22</v>
      </c>
      <c r="H191" s="1" t="s">
        <v>23</v>
      </c>
      <c r="I191" s="1" t="s">
        <v>24</v>
      </c>
      <c r="J191" s="1" t="s">
        <v>25</v>
      </c>
      <c r="K191" s="1" t="s">
        <v>26</v>
      </c>
      <c r="M191" t="s">
        <v>58</v>
      </c>
    </row>
    <row r="192" spans="5:19" ht="24" customHeight="1">
      <c r="E192" s="15">
        <v>2</v>
      </c>
      <c r="F192" s="15">
        <v>2</v>
      </c>
      <c r="G192" s="15">
        <v>1</v>
      </c>
      <c r="H192" s="15">
        <v>1</v>
      </c>
      <c r="I192" s="15">
        <v>1</v>
      </c>
      <c r="J192" s="15">
        <v>1</v>
      </c>
      <c r="K192" s="16">
        <v>1</v>
      </c>
      <c r="M192" s="9" cm="1">
        <f t="array" ref="M192:N192">MMULT(E192:K192,M183:N189)</f>
        <v>-0.51022588780113365</v>
      </c>
      <c r="N192" s="9">
        <v>1.750337137294729</v>
      </c>
    </row>
    <row r="193" spans="1:48" ht="24" customHeight="1">
      <c r="L193" t="s">
        <v>28</v>
      </c>
      <c r="M193" s="10"/>
    </row>
    <row r="194" spans="1:48" ht="24" customHeight="1">
      <c r="L194" s="10"/>
      <c r="M194" s="14" cm="1">
        <f t="array" ref="M194:N194">SIGN(_xlfn.ANCHORARRAY(M192))</f>
        <v>-1</v>
      </c>
      <c r="N194" s="9">
        <v>1</v>
      </c>
    </row>
    <row r="195" spans="1:48" ht="24" customHeight="1">
      <c r="M195" s="1" t="s">
        <v>31</v>
      </c>
    </row>
    <row r="196" spans="1:48" ht="24" customHeight="1">
      <c r="M196" s="1"/>
      <c r="S196" s="1"/>
    </row>
    <row r="198" spans="1:48" s="2" customFormat="1" ht="24" customHeight="1">
      <c r="A198" s="24" t="s">
        <v>63</v>
      </c>
    </row>
    <row r="200" spans="1:48" ht="24" customHeight="1">
      <c r="O200" t="s">
        <v>40</v>
      </c>
      <c r="P200" t="s">
        <v>1</v>
      </c>
      <c r="Q200" t="s">
        <v>2</v>
      </c>
    </row>
    <row r="201" spans="1:48" ht="24" customHeight="1">
      <c r="O201" t="s">
        <v>36</v>
      </c>
      <c r="P201" s="4">
        <v>2</v>
      </c>
      <c r="Q201" s="4">
        <v>1</v>
      </c>
    </row>
    <row r="202" spans="1:48" ht="24" customHeight="1">
      <c r="O202" t="s">
        <v>37</v>
      </c>
      <c r="P202" s="5">
        <v>4</v>
      </c>
      <c r="Q202" s="5">
        <v>1</v>
      </c>
      <c r="V202" s="1"/>
      <c r="W202" s="1"/>
      <c r="X202" s="1" t="s">
        <v>38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 t="s">
        <v>39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ht="24" customHeight="1">
      <c r="V203" s="1"/>
      <c r="W203" s="1" cm="1">
        <f t="array" ref="W203:W213">_xlfn.SEQUENCE(11,1,5,-1)</f>
        <v>5</v>
      </c>
      <c r="X203" s="1">
        <v>-5</v>
      </c>
      <c r="Y203" s="1">
        <v>-4</v>
      </c>
      <c r="Z203" s="1">
        <v>-3</v>
      </c>
      <c r="AA203" s="1">
        <v>-2</v>
      </c>
      <c r="AB203" s="1">
        <v>-1</v>
      </c>
      <c r="AC203" s="1">
        <v>0</v>
      </c>
      <c r="AD203" s="1">
        <v>1</v>
      </c>
      <c r="AE203" s="1">
        <v>2</v>
      </c>
      <c r="AF203" s="1">
        <v>3</v>
      </c>
      <c r="AG203" s="1">
        <v>4</v>
      </c>
      <c r="AH203" s="1">
        <v>5</v>
      </c>
      <c r="AI203" s="1"/>
      <c r="AJ203" s="1"/>
      <c r="AK203" s="1" cm="1">
        <f t="array" ref="AK203:AK213">_xlfn.SEQUENCE(11,1,5,-1)</f>
        <v>5</v>
      </c>
      <c r="AL203" s="1">
        <v>5</v>
      </c>
      <c r="AM203" s="1">
        <v>5</v>
      </c>
      <c r="AN203" s="1">
        <v>5</v>
      </c>
      <c r="AO203" s="1">
        <v>5</v>
      </c>
      <c r="AP203" s="1">
        <v>5</v>
      </c>
      <c r="AQ203" s="1">
        <v>5</v>
      </c>
      <c r="AR203" s="1">
        <v>5</v>
      </c>
      <c r="AS203" s="1">
        <v>5</v>
      </c>
      <c r="AT203" s="1">
        <v>5</v>
      </c>
      <c r="AU203" s="1">
        <v>5</v>
      </c>
      <c r="AV203" s="1">
        <v>5</v>
      </c>
    </row>
    <row r="204" spans="1:48" ht="24" customHeight="1">
      <c r="V204" s="1"/>
      <c r="W204" s="1">
        <v>4</v>
      </c>
      <c r="X204" s="1">
        <v>-5</v>
      </c>
      <c r="Y204" s="1">
        <v>-4</v>
      </c>
      <c r="Z204" s="1">
        <v>-3</v>
      </c>
      <c r="AA204" s="1">
        <v>-2</v>
      </c>
      <c r="AB204" s="1">
        <v>-1</v>
      </c>
      <c r="AC204" s="1">
        <v>0</v>
      </c>
      <c r="AD204" s="1">
        <v>1</v>
      </c>
      <c r="AE204" s="1">
        <v>2</v>
      </c>
      <c r="AF204" s="1">
        <v>3</v>
      </c>
      <c r="AG204" s="1">
        <v>4</v>
      </c>
      <c r="AH204" s="1">
        <v>5</v>
      </c>
      <c r="AI204" s="1"/>
      <c r="AJ204" s="1"/>
      <c r="AK204" s="1">
        <v>4</v>
      </c>
      <c r="AL204" s="1">
        <v>4</v>
      </c>
      <c r="AM204" s="1">
        <v>4</v>
      </c>
      <c r="AN204" s="1">
        <v>4</v>
      </c>
      <c r="AO204" s="1">
        <v>4</v>
      </c>
      <c r="AP204" s="1">
        <v>4</v>
      </c>
      <c r="AQ204" s="1">
        <v>4</v>
      </c>
      <c r="AR204" s="1">
        <v>4</v>
      </c>
      <c r="AS204" s="1">
        <v>4</v>
      </c>
      <c r="AT204" s="1">
        <v>4</v>
      </c>
      <c r="AU204" s="1">
        <v>4</v>
      </c>
      <c r="AV204" s="1">
        <v>4</v>
      </c>
    </row>
    <row r="205" spans="1:48" ht="24" customHeight="1">
      <c r="V205" s="1"/>
      <c r="W205" s="1">
        <v>3</v>
      </c>
      <c r="X205" s="1">
        <v>-5</v>
      </c>
      <c r="Y205" s="1">
        <v>-4</v>
      </c>
      <c r="Z205" s="1">
        <v>-3</v>
      </c>
      <c r="AA205" s="1">
        <v>-2</v>
      </c>
      <c r="AB205" s="1">
        <v>-1</v>
      </c>
      <c r="AC205" s="1">
        <v>0</v>
      </c>
      <c r="AD205" s="1">
        <v>1</v>
      </c>
      <c r="AE205" s="1">
        <v>2</v>
      </c>
      <c r="AF205" s="1">
        <v>3</v>
      </c>
      <c r="AG205" s="1">
        <v>4</v>
      </c>
      <c r="AH205" s="1">
        <v>5</v>
      </c>
      <c r="AI205" s="1"/>
      <c r="AJ205" s="1"/>
      <c r="AK205" s="1">
        <v>3</v>
      </c>
      <c r="AL205" s="1">
        <v>3</v>
      </c>
      <c r="AM205" s="1">
        <v>3</v>
      </c>
      <c r="AN205" s="1">
        <v>3</v>
      </c>
      <c r="AO205" s="1">
        <v>3</v>
      </c>
      <c r="AP205" s="1">
        <v>3</v>
      </c>
      <c r="AQ205" s="1">
        <v>3</v>
      </c>
      <c r="AR205" s="1">
        <v>3</v>
      </c>
      <c r="AS205" s="1">
        <v>3</v>
      </c>
      <c r="AT205" s="1">
        <v>3</v>
      </c>
      <c r="AU205" s="1">
        <v>3</v>
      </c>
      <c r="AV205" s="1">
        <v>3</v>
      </c>
    </row>
    <row r="206" spans="1:48" ht="24" customHeight="1">
      <c r="V206" s="1"/>
      <c r="W206" s="1">
        <v>2</v>
      </c>
      <c r="X206" s="1">
        <v>-5</v>
      </c>
      <c r="Y206" s="1">
        <v>-4</v>
      </c>
      <c r="Z206" s="1">
        <v>-3</v>
      </c>
      <c r="AA206" s="1">
        <v>-2</v>
      </c>
      <c r="AB206" s="1">
        <v>-1</v>
      </c>
      <c r="AC206" s="1">
        <v>0</v>
      </c>
      <c r="AD206" s="1">
        <v>1</v>
      </c>
      <c r="AE206" s="1">
        <v>2</v>
      </c>
      <c r="AF206" s="1">
        <v>3</v>
      </c>
      <c r="AG206" s="1">
        <v>4</v>
      </c>
      <c r="AH206" s="1">
        <v>5</v>
      </c>
      <c r="AI206" s="1"/>
      <c r="AJ206" s="1"/>
      <c r="AK206" s="1">
        <v>2</v>
      </c>
      <c r="AL206" s="1">
        <v>2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2</v>
      </c>
      <c r="AU206" s="1">
        <v>2</v>
      </c>
      <c r="AV206" s="1">
        <v>2</v>
      </c>
    </row>
    <row r="207" spans="1:48" ht="24" customHeight="1">
      <c r="V207" s="1"/>
      <c r="W207" s="1">
        <v>1</v>
      </c>
      <c r="X207" s="1">
        <v>-5</v>
      </c>
      <c r="Y207" s="1">
        <v>-4</v>
      </c>
      <c r="Z207" s="1">
        <v>-3</v>
      </c>
      <c r="AA207" s="1">
        <v>-2</v>
      </c>
      <c r="AB207" s="1">
        <v>-1</v>
      </c>
      <c r="AC207" s="1">
        <v>0</v>
      </c>
      <c r="AD207" s="1">
        <v>1</v>
      </c>
      <c r="AE207" s="1">
        <v>2</v>
      </c>
      <c r="AF207" s="1">
        <v>3</v>
      </c>
      <c r="AG207" s="1">
        <v>4</v>
      </c>
      <c r="AH207" s="1">
        <v>5</v>
      </c>
      <c r="AI207" s="1"/>
      <c r="AJ207" s="1"/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</row>
    <row r="208" spans="1:48" ht="24" customHeight="1">
      <c r="V208" s="1" t="s">
        <v>37</v>
      </c>
      <c r="W208" s="1">
        <v>0</v>
      </c>
      <c r="X208" s="1">
        <v>-5</v>
      </c>
      <c r="Y208" s="1">
        <v>-4</v>
      </c>
      <c r="Z208" s="1">
        <v>-3</v>
      </c>
      <c r="AA208" s="1">
        <v>-2</v>
      </c>
      <c r="AB208" s="1">
        <v>-1</v>
      </c>
      <c r="AC208" s="1">
        <v>0</v>
      </c>
      <c r="AD208" s="1">
        <v>1</v>
      </c>
      <c r="AE208" s="1">
        <v>2</v>
      </c>
      <c r="AF208" s="1">
        <v>3</v>
      </c>
      <c r="AG208" s="1">
        <v>4</v>
      </c>
      <c r="AH208" s="1">
        <v>5</v>
      </c>
      <c r="AI208" s="1"/>
      <c r="AJ208" s="1" t="s">
        <v>37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</row>
    <row r="209" spans="11:48" ht="24" customHeight="1">
      <c r="V209" s="1"/>
      <c r="W209" s="1">
        <v>-1</v>
      </c>
      <c r="X209" s="1">
        <v>-5</v>
      </c>
      <c r="Y209" s="1">
        <v>-4</v>
      </c>
      <c r="Z209" s="1">
        <v>-3</v>
      </c>
      <c r="AA209" s="1">
        <v>-2</v>
      </c>
      <c r="AB209" s="1">
        <v>-1</v>
      </c>
      <c r="AC209" s="1">
        <v>0</v>
      </c>
      <c r="AD209" s="1">
        <v>1</v>
      </c>
      <c r="AE209" s="1">
        <v>2</v>
      </c>
      <c r="AF209" s="1">
        <v>3</v>
      </c>
      <c r="AG209" s="1">
        <v>4</v>
      </c>
      <c r="AH209" s="1">
        <v>5</v>
      </c>
      <c r="AI209" s="1"/>
      <c r="AJ209" s="1"/>
      <c r="AK209" s="1">
        <v>-1</v>
      </c>
      <c r="AL209" s="1">
        <v>-1</v>
      </c>
      <c r="AM209" s="1">
        <v>-1</v>
      </c>
      <c r="AN209" s="1">
        <v>-1</v>
      </c>
      <c r="AO209" s="1">
        <v>-1</v>
      </c>
      <c r="AP209" s="1">
        <v>-1</v>
      </c>
      <c r="AQ209" s="1">
        <v>-1</v>
      </c>
      <c r="AR209" s="1">
        <v>-1</v>
      </c>
      <c r="AS209" s="1">
        <v>-1</v>
      </c>
      <c r="AT209" s="1">
        <v>-1</v>
      </c>
      <c r="AU209" s="1">
        <v>-1</v>
      </c>
      <c r="AV209" s="1">
        <v>-1</v>
      </c>
    </row>
    <row r="210" spans="11:48" ht="24" customHeight="1">
      <c r="V210" s="1"/>
      <c r="W210" s="1">
        <v>-2</v>
      </c>
      <c r="X210" s="1">
        <v>-5</v>
      </c>
      <c r="Y210" s="1">
        <v>-4</v>
      </c>
      <c r="Z210" s="1">
        <v>-3</v>
      </c>
      <c r="AA210" s="1">
        <v>-2</v>
      </c>
      <c r="AB210" s="1">
        <v>-1</v>
      </c>
      <c r="AC210" s="1">
        <v>0</v>
      </c>
      <c r="AD210" s="1">
        <v>1</v>
      </c>
      <c r="AE210" s="1">
        <v>2</v>
      </c>
      <c r="AF210" s="1">
        <v>3</v>
      </c>
      <c r="AG210" s="1">
        <v>4</v>
      </c>
      <c r="AH210" s="1">
        <v>5</v>
      </c>
      <c r="AI210" s="1"/>
      <c r="AJ210" s="1"/>
      <c r="AK210" s="1">
        <v>-2</v>
      </c>
      <c r="AL210" s="1">
        <v>-2</v>
      </c>
      <c r="AM210" s="1">
        <v>-2</v>
      </c>
      <c r="AN210" s="1">
        <v>-2</v>
      </c>
      <c r="AO210" s="1">
        <v>-2</v>
      </c>
      <c r="AP210" s="1">
        <v>-2</v>
      </c>
      <c r="AQ210" s="1">
        <v>-2</v>
      </c>
      <c r="AR210" s="1">
        <v>-2</v>
      </c>
      <c r="AS210" s="1">
        <v>-2</v>
      </c>
      <c r="AT210" s="1">
        <v>-2</v>
      </c>
      <c r="AU210" s="1">
        <v>-2</v>
      </c>
      <c r="AV210" s="1">
        <v>-2</v>
      </c>
    </row>
    <row r="211" spans="11:48" ht="24" customHeight="1">
      <c r="V211" s="1"/>
      <c r="W211" s="1">
        <v>-3</v>
      </c>
      <c r="X211" s="1">
        <v>-5</v>
      </c>
      <c r="Y211" s="1">
        <v>-4</v>
      </c>
      <c r="Z211" s="1">
        <v>-3</v>
      </c>
      <c r="AA211" s="1">
        <v>-2</v>
      </c>
      <c r="AB211" s="1">
        <v>-1</v>
      </c>
      <c r="AC211" s="1">
        <v>0</v>
      </c>
      <c r="AD211" s="1">
        <v>1</v>
      </c>
      <c r="AE211" s="1">
        <v>2</v>
      </c>
      <c r="AF211" s="1">
        <v>3</v>
      </c>
      <c r="AG211" s="1">
        <v>4</v>
      </c>
      <c r="AH211" s="1">
        <v>5</v>
      </c>
      <c r="AI211" s="1"/>
      <c r="AJ211" s="1"/>
      <c r="AK211" s="1">
        <v>-3</v>
      </c>
      <c r="AL211" s="1">
        <v>-3</v>
      </c>
      <c r="AM211" s="1">
        <v>-3</v>
      </c>
      <c r="AN211" s="1">
        <v>-3</v>
      </c>
      <c r="AO211" s="1">
        <v>-3</v>
      </c>
      <c r="AP211" s="1">
        <v>-3</v>
      </c>
      <c r="AQ211" s="1">
        <v>-3</v>
      </c>
      <c r="AR211" s="1">
        <v>-3</v>
      </c>
      <c r="AS211" s="1">
        <v>-3</v>
      </c>
      <c r="AT211" s="1">
        <v>-3</v>
      </c>
      <c r="AU211" s="1">
        <v>-3</v>
      </c>
      <c r="AV211" s="1">
        <v>-3</v>
      </c>
    </row>
    <row r="212" spans="11:48" ht="24" customHeight="1">
      <c r="V212" s="1"/>
      <c r="W212" s="1">
        <v>-4</v>
      </c>
      <c r="X212" s="1">
        <v>-5</v>
      </c>
      <c r="Y212" s="1">
        <v>-4</v>
      </c>
      <c r="Z212" s="1">
        <v>-3</v>
      </c>
      <c r="AA212" s="1">
        <v>-2</v>
      </c>
      <c r="AB212" s="1">
        <v>-1</v>
      </c>
      <c r="AC212" s="1">
        <v>0</v>
      </c>
      <c r="AD212" s="1">
        <v>1</v>
      </c>
      <c r="AE212" s="1">
        <v>2</v>
      </c>
      <c r="AF212" s="1">
        <v>3</v>
      </c>
      <c r="AG212" s="1">
        <v>4</v>
      </c>
      <c r="AH212" s="1">
        <v>5</v>
      </c>
      <c r="AI212" s="1"/>
      <c r="AJ212" s="1"/>
      <c r="AK212" s="1">
        <v>-4</v>
      </c>
      <c r="AL212" s="1">
        <v>-4</v>
      </c>
      <c r="AM212" s="1">
        <v>-4</v>
      </c>
      <c r="AN212" s="1">
        <v>-4</v>
      </c>
      <c r="AO212" s="1">
        <v>-4</v>
      </c>
      <c r="AP212" s="1">
        <v>-4</v>
      </c>
      <c r="AQ212" s="1">
        <v>-4</v>
      </c>
      <c r="AR212" s="1">
        <v>-4</v>
      </c>
      <c r="AS212" s="1">
        <v>-4</v>
      </c>
      <c r="AT212" s="1">
        <v>-4</v>
      </c>
      <c r="AU212" s="1">
        <v>-4</v>
      </c>
      <c r="AV212" s="1">
        <v>-4</v>
      </c>
    </row>
    <row r="213" spans="11:48" ht="24" customHeight="1">
      <c r="V213" s="1"/>
      <c r="W213" s="1">
        <v>-5</v>
      </c>
      <c r="X213" s="1">
        <v>-5</v>
      </c>
      <c r="Y213" s="1">
        <v>-4</v>
      </c>
      <c r="Z213" s="1">
        <v>-3</v>
      </c>
      <c r="AA213" s="1">
        <v>-2</v>
      </c>
      <c r="AB213" s="1">
        <v>-1</v>
      </c>
      <c r="AC213" s="1">
        <v>0</v>
      </c>
      <c r="AD213" s="1">
        <v>1</v>
      </c>
      <c r="AE213" s="1">
        <v>2</v>
      </c>
      <c r="AF213" s="1">
        <v>3</v>
      </c>
      <c r="AG213" s="1">
        <v>4</v>
      </c>
      <c r="AH213" s="1">
        <v>5</v>
      </c>
      <c r="AI213" s="1"/>
      <c r="AJ213" s="1"/>
      <c r="AK213" s="1">
        <v>-5</v>
      </c>
      <c r="AL213" s="1">
        <v>-5</v>
      </c>
      <c r="AM213" s="1">
        <v>-5</v>
      </c>
      <c r="AN213" s="1">
        <v>-5</v>
      </c>
      <c r="AO213" s="1">
        <v>-5</v>
      </c>
      <c r="AP213" s="1">
        <v>-5</v>
      </c>
      <c r="AQ213" s="1">
        <v>-5</v>
      </c>
      <c r="AR213" s="1">
        <v>-5</v>
      </c>
      <c r="AS213" s="1">
        <v>-5</v>
      </c>
      <c r="AT213" s="1">
        <v>-5</v>
      </c>
      <c r="AU213" s="1">
        <v>-5</v>
      </c>
      <c r="AV213" s="1">
        <v>-5</v>
      </c>
    </row>
    <row r="214" spans="11:48" ht="24" customHeight="1">
      <c r="V214" s="1"/>
      <c r="W214" s="1"/>
      <c r="X214" s="1" cm="1">
        <f t="array" ref="X214:AH214">_xlfn.SEQUENCE(1,11,-5)</f>
        <v>-5</v>
      </c>
      <c r="Y214" s="1">
        <v>-4</v>
      </c>
      <c r="Z214" s="1">
        <v>-3</v>
      </c>
      <c r="AA214" s="1">
        <v>-2</v>
      </c>
      <c r="AB214" s="1">
        <v>-1</v>
      </c>
      <c r="AC214" s="1">
        <v>0</v>
      </c>
      <c r="AD214" s="1">
        <v>1</v>
      </c>
      <c r="AE214" s="1">
        <v>2</v>
      </c>
      <c r="AF214" s="1">
        <v>3</v>
      </c>
      <c r="AG214" s="1">
        <v>4</v>
      </c>
      <c r="AH214" s="1">
        <v>5</v>
      </c>
      <c r="AI214" s="1"/>
      <c r="AJ214" s="1"/>
      <c r="AK214" s="1"/>
      <c r="AL214" s="1" cm="1">
        <f t="array" ref="AL214:AV214">_xlfn.SEQUENCE(1,11,-5)</f>
        <v>-5</v>
      </c>
      <c r="AM214" s="1">
        <v>-4</v>
      </c>
      <c r="AN214" s="1">
        <v>-3</v>
      </c>
      <c r="AO214" s="1">
        <v>-2</v>
      </c>
      <c r="AP214" s="1">
        <v>-1</v>
      </c>
      <c r="AQ214" s="1">
        <v>0</v>
      </c>
      <c r="AR214" s="1">
        <v>1</v>
      </c>
      <c r="AS214" s="1">
        <v>2</v>
      </c>
      <c r="AT214" s="1">
        <v>3</v>
      </c>
      <c r="AU214" s="1">
        <v>4</v>
      </c>
      <c r="AV214" s="1">
        <v>5</v>
      </c>
    </row>
    <row r="215" spans="11:48" ht="24" customHeight="1">
      <c r="V215" s="1"/>
      <c r="W215" s="1"/>
      <c r="X215" s="1"/>
      <c r="Y215" s="1"/>
      <c r="Z215" s="1"/>
      <c r="AA215" s="1"/>
      <c r="AB215" s="1"/>
      <c r="AC215" s="1" t="s">
        <v>36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 t="s">
        <v>36</v>
      </c>
      <c r="AR215" s="1"/>
      <c r="AS215" s="1"/>
      <c r="AT215" s="1"/>
      <c r="AU215" s="1"/>
      <c r="AV215" s="1"/>
    </row>
    <row r="216" spans="11:48" ht="24" customHeight="1"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1:48" ht="24" customHeight="1"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1:48" ht="24" customHeight="1">
      <c r="L218" t="s">
        <v>41</v>
      </c>
      <c r="M218" t="s">
        <v>42</v>
      </c>
      <c r="O218" t="s">
        <v>64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1:48" ht="24" customHeight="1">
      <c r="K219" s="1" t="s">
        <v>6</v>
      </c>
      <c r="L219" s="33">
        <v>0</v>
      </c>
      <c r="M219" s="34">
        <v>3</v>
      </c>
      <c r="P219" s="35" cm="1">
        <f t="array" ref="P219">_xlfn.LAMBDA(_xlpm.hp,_xlpm.vp,_xlpm.h,_xlpm.v,(_xlpm.hp-_xlpm.h)^2+(_xlpm.vp-_xlpm.v)^2)($L219,$M219,P$201,P$202)</f>
        <v>5</v>
      </c>
      <c r="Q219" s="35" cm="1">
        <f t="array" ref="Q219">_xlfn.LAMBDA(_xlpm.hp,_xlpm.vp,_xlpm.h,_xlpm.v,(_xlpm.hp-_xlpm.h)^2+(_xlpm.vp-_xlpm.v)^2)($L219,$M219,Q$201,Q$202)</f>
        <v>5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1:48" ht="24" customHeight="1">
      <c r="K220" s="1" t="s">
        <v>7</v>
      </c>
      <c r="L220" s="33">
        <v>2</v>
      </c>
      <c r="M220" s="34">
        <v>2</v>
      </c>
      <c r="P220" s="36" cm="1">
        <f t="array" ref="P220">_xlfn.LAMBDA(_xlpm.hp,_xlpm.vp,_xlpm.h,_xlpm.v,(_xlpm.hp-_xlpm.h)^2+(_xlpm.vp-_xlpm.v)^2)($L220,$M220,P$201,P$202)</f>
        <v>4</v>
      </c>
      <c r="Q220" s="36" cm="1">
        <f t="array" ref="Q220">_xlfn.LAMBDA(_xlpm.hp,_xlpm.vp,_xlpm.h,_xlpm.v,(_xlpm.hp-_xlpm.h)^2+(_xlpm.vp-_xlpm.v)^2)($L220,$M220,Q$201,Q$202)</f>
        <v>2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1:48" ht="24" customHeight="1">
      <c r="K221" s="1" t="s">
        <v>8</v>
      </c>
      <c r="L221" s="33">
        <v>1</v>
      </c>
      <c r="M221" s="34">
        <v>4</v>
      </c>
      <c r="P221" s="36" cm="1">
        <f t="array" ref="P221">_xlfn.LAMBDA(_xlpm.hp,_xlpm.vp,_xlpm.h,_xlpm.v,(_xlpm.hp-_xlpm.h)^2+(_xlpm.vp-_xlpm.v)^2)($L221,$M221,P$201,P$202)</f>
        <v>1</v>
      </c>
      <c r="Q221" s="36" cm="1">
        <f t="array" ref="Q221">_xlfn.LAMBDA(_xlpm.hp,_xlpm.vp,_xlpm.h,_xlpm.v,(_xlpm.hp-_xlpm.h)^2+(_xlpm.vp-_xlpm.v)^2)($L221,$M221,Q$201,Q$202)</f>
        <v>9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1:48" ht="24" customHeight="1">
      <c r="K222" s="1" t="s">
        <v>9</v>
      </c>
      <c r="L222" s="33">
        <v>1</v>
      </c>
      <c r="M222" s="34">
        <v>-1</v>
      </c>
      <c r="P222" s="36" cm="1">
        <f t="array" ref="P222">_xlfn.LAMBDA(_xlpm.hp,_xlpm.vp,_xlpm.h,_xlpm.v,(_xlpm.hp-_xlpm.h)^2+(_xlpm.vp-_xlpm.v)^2)($L222,$M222,P$201,P$202)</f>
        <v>26</v>
      </c>
      <c r="Q222" s="36" cm="1">
        <f t="array" ref="Q222">_xlfn.LAMBDA(_xlpm.hp,_xlpm.vp,_xlpm.h,_xlpm.v,(_xlpm.hp-_xlpm.h)^2+(_xlpm.vp-_xlpm.v)^2)($L222,$M222,Q$201,Q$202)</f>
        <v>4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1:48" ht="24" customHeight="1">
      <c r="K223" s="1" t="s">
        <v>10</v>
      </c>
      <c r="L223" s="33">
        <v>-2</v>
      </c>
      <c r="M223" s="34">
        <v>-3</v>
      </c>
      <c r="P223" s="36" cm="1">
        <f t="array" ref="P223">_xlfn.LAMBDA(_xlpm.hp,_xlpm.vp,_xlpm.h,_xlpm.v,(_xlpm.hp-_xlpm.h)^2+(_xlpm.vp-_xlpm.v)^2)($L223,$M223,P$201,P$202)</f>
        <v>65</v>
      </c>
      <c r="Q223" s="36" cm="1">
        <f t="array" ref="Q223">_xlfn.LAMBDA(_xlpm.hp,_xlpm.vp,_xlpm.h,_xlpm.v,(_xlpm.hp-_xlpm.h)^2+(_xlpm.vp-_xlpm.v)^2)($L223,$M223,Q$201,Q$202)</f>
        <v>25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1:48" ht="24" customHeight="1">
      <c r="K224" s="1" t="s">
        <v>11</v>
      </c>
      <c r="L224" s="33">
        <v>-3</v>
      </c>
      <c r="M224" s="34">
        <v>2</v>
      </c>
      <c r="P224" s="37" cm="1">
        <f t="array" ref="P224">_xlfn.LAMBDA(_xlpm.hp,_xlpm.vp,_xlpm.h,_xlpm.v,(_xlpm.hp-_xlpm.h)^2+(_xlpm.vp-_xlpm.v)^2)($L224,$M224,P$201,P$202)</f>
        <v>29</v>
      </c>
      <c r="Q224" s="37" cm="1">
        <f t="array" ref="Q224">_xlfn.LAMBDA(_xlpm.hp,_xlpm.vp,_xlpm.h,_xlpm.v,(_xlpm.hp-_xlpm.h)^2+(_xlpm.vp-_xlpm.v)^2)($L224,$M224,Q$201,Q$202)</f>
        <v>17</v>
      </c>
    </row>
    <row r="225" spans="22:104" ht="24" customHeight="1">
      <c r="X225" t="s">
        <v>41</v>
      </c>
      <c r="Y225" t="s">
        <v>42</v>
      </c>
      <c r="AL225" t="s">
        <v>41</v>
      </c>
      <c r="AM225" t="s">
        <v>42</v>
      </c>
      <c r="AZ225" t="s">
        <v>41</v>
      </c>
      <c r="BA225" t="s">
        <v>42</v>
      </c>
      <c r="BN225" t="s">
        <v>41</v>
      </c>
      <c r="BO225" t="s">
        <v>42</v>
      </c>
      <c r="CB225" t="s">
        <v>41</v>
      </c>
      <c r="CC225" t="s">
        <v>42</v>
      </c>
      <c r="CP225" t="s">
        <v>41</v>
      </c>
      <c r="CQ225" t="s">
        <v>42</v>
      </c>
    </row>
    <row r="226" spans="22:104" ht="24" customHeight="1">
      <c r="W226" t="s">
        <v>6</v>
      </c>
      <c r="X226" s="25" cm="1">
        <f t="array" ref="X226:Y226">L219:M219</f>
        <v>0</v>
      </c>
      <c r="Y226" s="26">
        <v>3</v>
      </c>
      <c r="AK226" t="s">
        <v>7</v>
      </c>
      <c r="AL226" s="25" cm="1">
        <f t="array" ref="AL226:AM226">L220:M220</f>
        <v>2</v>
      </c>
      <c r="AM226" s="26">
        <v>2</v>
      </c>
      <c r="AY226" t="s">
        <v>8</v>
      </c>
      <c r="AZ226" s="25" cm="1">
        <f t="array" ref="AZ226:BA226">L221:M221</f>
        <v>1</v>
      </c>
      <c r="BA226" s="26">
        <v>4</v>
      </c>
      <c r="BM226" t="s">
        <v>9</v>
      </c>
      <c r="BN226" s="25" cm="1">
        <f t="array" ref="BN226:BO226">L222:M222</f>
        <v>1</v>
      </c>
      <c r="BO226" s="26">
        <v>-1</v>
      </c>
      <c r="CA226" t="s">
        <v>10</v>
      </c>
      <c r="CB226" s="25" cm="1">
        <f t="array" ref="CB226:CC226">L223:M223</f>
        <v>-2</v>
      </c>
      <c r="CC226" s="26">
        <v>-3</v>
      </c>
      <c r="CO226" t="s">
        <v>11</v>
      </c>
      <c r="CP226" s="25" cm="1">
        <f t="array" ref="CP226:CQ226">L224:M224</f>
        <v>-3</v>
      </c>
      <c r="CQ226" s="26">
        <v>2</v>
      </c>
    </row>
    <row r="227" spans="22:104" ht="24" customHeight="1">
      <c r="AL227" t="str">
        <f>"K("&amp;AK226&amp;",x')"</f>
        <v>K(x2',x')</v>
      </c>
      <c r="AZ227" t="str">
        <f>"K("&amp;AY226&amp;",x')"</f>
        <v>K(x3',x')</v>
      </c>
      <c r="BN227" t="str">
        <f>"K("&amp;BM226&amp;",x')"</f>
        <v>K(x4',x')</v>
      </c>
      <c r="CB227" t="str">
        <f>"K("&amp;CA226&amp;",x')"</f>
        <v>K(x5',x')</v>
      </c>
      <c r="CP227" t="str">
        <f>"K("&amp;CO226&amp;",x')"</f>
        <v>K(x6',x')</v>
      </c>
    </row>
    <row r="228" spans="22:104" ht="24" customHeight="1">
      <c r="V228" s="1"/>
      <c r="W228" s="1" cm="1">
        <f t="array" ref="W228:W238">_xlfn.SEQUENCE(11,1,5,-1)</f>
        <v>5</v>
      </c>
      <c r="X228" s="1" cm="1">
        <f t="array" ref="X228:AH238">_xlfn.LET(_xlpm.hp, X226, _xlpm.vp, Y226, _xlfn.MAP(H,V,_xlfn.LAMBDA(_xlpm.h,_xlpm.v, (_xlpm.h-_xlpm.hp)^2+(_xlpm.v-_xlpm.vp)^2)))</f>
        <v>29</v>
      </c>
      <c r="Y228" s="1">
        <v>20</v>
      </c>
      <c r="Z228" s="1">
        <v>13</v>
      </c>
      <c r="AA228" s="1">
        <v>8</v>
      </c>
      <c r="AB228" s="1">
        <v>5</v>
      </c>
      <c r="AC228" s="1">
        <v>4</v>
      </c>
      <c r="AD228" s="1">
        <v>5</v>
      </c>
      <c r="AE228" s="1">
        <v>8</v>
      </c>
      <c r="AF228" s="1">
        <v>13</v>
      </c>
      <c r="AG228" s="1">
        <v>20</v>
      </c>
      <c r="AH228" s="1">
        <v>29</v>
      </c>
      <c r="AJ228" s="1"/>
      <c r="AK228" s="1" cm="1">
        <f t="array" ref="AK228:AK238">_xlfn.SEQUENCE(11,1,5,-1)</f>
        <v>5</v>
      </c>
      <c r="AL228" s="1" cm="1">
        <f t="array" ref="AL228:AV238">_xlfn.LET(_xlpm.hp, AL226, _xlpm.vp, AM226, _xlfn.MAP(H,V,_xlfn.LAMBDA(_xlpm.h,_xlpm.v, (_xlpm.h-_xlpm.hp)^2+(_xlpm.v-_xlpm.vp)^2)))</f>
        <v>58</v>
      </c>
      <c r="AM228" s="1">
        <v>45</v>
      </c>
      <c r="AN228" s="1">
        <v>34</v>
      </c>
      <c r="AO228" s="1">
        <v>25</v>
      </c>
      <c r="AP228" s="1">
        <v>18</v>
      </c>
      <c r="AQ228" s="1">
        <v>13</v>
      </c>
      <c r="AR228" s="1">
        <v>10</v>
      </c>
      <c r="AS228" s="1">
        <v>9</v>
      </c>
      <c r="AT228" s="1">
        <v>10</v>
      </c>
      <c r="AU228" s="1">
        <v>13</v>
      </c>
      <c r="AV228" s="1">
        <v>18</v>
      </c>
      <c r="AX228" s="1"/>
      <c r="AY228" s="1" cm="1">
        <f t="array" ref="AY228:AY238">_xlfn.SEQUENCE(11,1,5,-1)</f>
        <v>5</v>
      </c>
      <c r="AZ228" s="1" cm="1">
        <f t="array" ref="AZ228:BJ238">_xlfn.LET(_xlpm.hp, AZ226, _xlpm.vp, BA226, _xlfn.MAP(H,V,_xlfn.LAMBDA(_xlpm.h,_xlpm.v, (_xlpm.h-_xlpm.hp)^2+(_xlpm.v-_xlpm.vp)^2)))</f>
        <v>37</v>
      </c>
      <c r="BA228" s="1">
        <v>26</v>
      </c>
      <c r="BB228" s="1">
        <v>17</v>
      </c>
      <c r="BC228" s="1">
        <v>10</v>
      </c>
      <c r="BD228" s="1">
        <v>5</v>
      </c>
      <c r="BE228" s="1">
        <v>2</v>
      </c>
      <c r="BF228" s="1">
        <v>1</v>
      </c>
      <c r="BG228" s="1">
        <v>2</v>
      </c>
      <c r="BH228" s="1">
        <v>5</v>
      </c>
      <c r="BI228" s="1">
        <v>10</v>
      </c>
      <c r="BJ228" s="1">
        <v>17</v>
      </c>
      <c r="BL228" s="1"/>
      <c r="BM228" s="1" cm="1">
        <f t="array" ref="BM228:BM238">_xlfn.SEQUENCE(11,1,5,-1)</f>
        <v>5</v>
      </c>
      <c r="BN228" s="1" cm="1">
        <f t="array" ref="BN228:BX238">_xlfn.LET(_xlpm.hp, BN226, _xlpm.vp, BO226, _xlfn.MAP(H,V,_xlfn.LAMBDA(_xlpm.h,_xlpm.v, (_xlpm.h-_xlpm.hp)^2+(_xlpm.v-_xlpm.vp)^2)))</f>
        <v>72</v>
      </c>
      <c r="BO228" s="1">
        <v>61</v>
      </c>
      <c r="BP228" s="1">
        <v>52</v>
      </c>
      <c r="BQ228" s="1">
        <v>45</v>
      </c>
      <c r="BR228" s="1">
        <v>40</v>
      </c>
      <c r="BS228" s="1">
        <v>37</v>
      </c>
      <c r="BT228" s="1">
        <v>36</v>
      </c>
      <c r="BU228" s="1">
        <v>37</v>
      </c>
      <c r="BV228" s="1">
        <v>40</v>
      </c>
      <c r="BW228" s="1">
        <v>45</v>
      </c>
      <c r="BX228" s="1">
        <v>52</v>
      </c>
      <c r="BZ228" s="1"/>
      <c r="CA228" s="1" cm="1">
        <f t="array" ref="CA228:CA238">_xlfn.SEQUENCE(11,1,5,-1)</f>
        <v>5</v>
      </c>
      <c r="CB228" s="1" cm="1">
        <f t="array" ref="CB228:CL238">_xlfn.LET(_xlpm.hp, CB226, _xlpm.vp, CC226, _xlfn.MAP(H,V,_xlfn.LAMBDA(_xlpm.h,_xlpm.v, (_xlpm.h-_xlpm.hp)^2+(_xlpm.v-_xlpm.vp)^2)))</f>
        <v>73</v>
      </c>
      <c r="CC228" s="1">
        <v>68</v>
      </c>
      <c r="CD228" s="1">
        <v>65</v>
      </c>
      <c r="CE228" s="1">
        <v>64</v>
      </c>
      <c r="CF228" s="1">
        <v>65</v>
      </c>
      <c r="CG228" s="1">
        <v>68</v>
      </c>
      <c r="CH228" s="1">
        <v>73</v>
      </c>
      <c r="CI228" s="1">
        <v>80</v>
      </c>
      <c r="CJ228" s="1">
        <v>89</v>
      </c>
      <c r="CK228" s="1">
        <v>100</v>
      </c>
      <c r="CL228" s="1">
        <v>113</v>
      </c>
      <c r="CN228" s="1"/>
      <c r="CO228" s="1" cm="1">
        <f t="array" ref="CO228:CO238">_xlfn.SEQUENCE(11,1,5,-1)</f>
        <v>5</v>
      </c>
      <c r="CP228" s="1" cm="1">
        <f t="array" ref="CP228:CZ238">_xlfn.LET(_xlpm.hp, CP226, _xlpm.vp, CQ226, _xlfn.MAP(H,V,_xlfn.LAMBDA(_xlpm.h,_xlpm.v, (_xlpm.h-_xlpm.hp)^2+(_xlpm.v-_xlpm.vp)^2)))</f>
        <v>13</v>
      </c>
      <c r="CQ228" s="1">
        <v>10</v>
      </c>
      <c r="CR228" s="1">
        <v>9</v>
      </c>
      <c r="CS228" s="1">
        <v>10</v>
      </c>
      <c r="CT228" s="1">
        <v>13</v>
      </c>
      <c r="CU228" s="1">
        <v>18</v>
      </c>
      <c r="CV228" s="1">
        <v>25</v>
      </c>
      <c r="CW228" s="1">
        <v>34</v>
      </c>
      <c r="CX228" s="1">
        <v>45</v>
      </c>
      <c r="CY228" s="1">
        <v>58</v>
      </c>
      <c r="CZ228" s="1">
        <v>73</v>
      </c>
    </row>
    <row r="229" spans="22:104" ht="24" customHeight="1">
      <c r="V229" s="1"/>
      <c r="W229" s="1">
        <v>4</v>
      </c>
      <c r="X229" s="1">
        <v>26</v>
      </c>
      <c r="Y229" s="1">
        <v>17</v>
      </c>
      <c r="Z229" s="1">
        <v>10</v>
      </c>
      <c r="AA229" s="1">
        <v>5</v>
      </c>
      <c r="AB229" s="1">
        <v>2</v>
      </c>
      <c r="AC229" s="1">
        <v>1</v>
      </c>
      <c r="AD229" s="1">
        <v>2</v>
      </c>
      <c r="AE229" s="1">
        <v>5</v>
      </c>
      <c r="AF229" s="1">
        <v>10</v>
      </c>
      <c r="AG229" s="1">
        <v>17</v>
      </c>
      <c r="AH229" s="1">
        <v>26</v>
      </c>
      <c r="AJ229" s="1"/>
      <c r="AK229" s="1">
        <v>4</v>
      </c>
      <c r="AL229" s="1">
        <v>53</v>
      </c>
      <c r="AM229" s="1">
        <v>40</v>
      </c>
      <c r="AN229" s="1">
        <v>29</v>
      </c>
      <c r="AO229" s="1">
        <v>20</v>
      </c>
      <c r="AP229" s="1">
        <v>13</v>
      </c>
      <c r="AQ229" s="1">
        <v>8</v>
      </c>
      <c r="AR229" s="1">
        <v>5</v>
      </c>
      <c r="AS229" s="1">
        <v>4</v>
      </c>
      <c r="AT229" s="1">
        <v>5</v>
      </c>
      <c r="AU229" s="1">
        <v>8</v>
      </c>
      <c r="AV229" s="1">
        <v>13</v>
      </c>
      <c r="AX229" s="1"/>
      <c r="AY229" s="1">
        <v>4</v>
      </c>
      <c r="AZ229" s="1">
        <v>36</v>
      </c>
      <c r="BA229" s="1">
        <v>25</v>
      </c>
      <c r="BB229" s="1">
        <v>16</v>
      </c>
      <c r="BC229" s="1">
        <v>9</v>
      </c>
      <c r="BD229" s="1">
        <v>4</v>
      </c>
      <c r="BE229" s="1">
        <v>1</v>
      </c>
      <c r="BF229" s="1">
        <v>0</v>
      </c>
      <c r="BG229" s="1">
        <v>1</v>
      </c>
      <c r="BH229" s="1">
        <v>4</v>
      </c>
      <c r="BI229" s="1">
        <v>9</v>
      </c>
      <c r="BJ229" s="1">
        <v>16</v>
      </c>
      <c r="BL229" s="1"/>
      <c r="BM229" s="1">
        <v>4</v>
      </c>
      <c r="BN229" s="1">
        <v>61</v>
      </c>
      <c r="BO229" s="1">
        <v>50</v>
      </c>
      <c r="BP229" s="1">
        <v>41</v>
      </c>
      <c r="BQ229" s="1">
        <v>34</v>
      </c>
      <c r="BR229" s="1">
        <v>29</v>
      </c>
      <c r="BS229" s="1">
        <v>26</v>
      </c>
      <c r="BT229" s="1">
        <v>25</v>
      </c>
      <c r="BU229" s="1">
        <v>26</v>
      </c>
      <c r="BV229" s="1">
        <v>29</v>
      </c>
      <c r="BW229" s="1">
        <v>34</v>
      </c>
      <c r="BX229" s="1">
        <v>41</v>
      </c>
      <c r="BZ229" s="1"/>
      <c r="CA229" s="1">
        <v>4</v>
      </c>
      <c r="CB229" s="1">
        <v>58</v>
      </c>
      <c r="CC229" s="1">
        <v>53</v>
      </c>
      <c r="CD229" s="1">
        <v>50</v>
      </c>
      <c r="CE229" s="1">
        <v>49</v>
      </c>
      <c r="CF229" s="1">
        <v>50</v>
      </c>
      <c r="CG229" s="1">
        <v>53</v>
      </c>
      <c r="CH229" s="1">
        <v>58</v>
      </c>
      <c r="CI229" s="1">
        <v>65</v>
      </c>
      <c r="CJ229" s="1">
        <v>74</v>
      </c>
      <c r="CK229" s="1">
        <v>85</v>
      </c>
      <c r="CL229" s="1">
        <v>98</v>
      </c>
      <c r="CN229" s="1"/>
      <c r="CO229" s="1">
        <v>4</v>
      </c>
      <c r="CP229" s="1">
        <v>8</v>
      </c>
      <c r="CQ229" s="1">
        <v>5</v>
      </c>
      <c r="CR229" s="1">
        <v>4</v>
      </c>
      <c r="CS229" s="1">
        <v>5</v>
      </c>
      <c r="CT229" s="1">
        <v>8</v>
      </c>
      <c r="CU229" s="1">
        <v>13</v>
      </c>
      <c r="CV229" s="1">
        <v>20</v>
      </c>
      <c r="CW229" s="1">
        <v>29</v>
      </c>
      <c r="CX229" s="1">
        <v>40</v>
      </c>
      <c r="CY229" s="1">
        <v>53</v>
      </c>
      <c r="CZ229" s="1">
        <v>68</v>
      </c>
    </row>
    <row r="230" spans="22:104" ht="24" customHeight="1">
      <c r="V230" s="1"/>
      <c r="W230" s="1">
        <v>3</v>
      </c>
      <c r="X230" s="1">
        <v>25</v>
      </c>
      <c r="Y230" s="1">
        <v>16</v>
      </c>
      <c r="Z230" s="1">
        <v>9</v>
      </c>
      <c r="AA230" s="1">
        <v>4</v>
      </c>
      <c r="AB230" s="1">
        <v>1</v>
      </c>
      <c r="AC230" s="1">
        <v>0</v>
      </c>
      <c r="AD230" s="1">
        <v>1</v>
      </c>
      <c r="AE230" s="1">
        <v>4</v>
      </c>
      <c r="AF230" s="1">
        <v>9</v>
      </c>
      <c r="AG230" s="1">
        <v>16</v>
      </c>
      <c r="AH230" s="1">
        <v>25</v>
      </c>
      <c r="AJ230" s="1"/>
      <c r="AK230" s="1">
        <v>3</v>
      </c>
      <c r="AL230" s="1">
        <v>50</v>
      </c>
      <c r="AM230" s="1">
        <v>37</v>
      </c>
      <c r="AN230" s="1">
        <v>26</v>
      </c>
      <c r="AO230" s="1">
        <v>17</v>
      </c>
      <c r="AP230" s="1">
        <v>10</v>
      </c>
      <c r="AQ230" s="1">
        <v>5</v>
      </c>
      <c r="AR230" s="1">
        <v>2</v>
      </c>
      <c r="AS230" s="1">
        <v>1</v>
      </c>
      <c r="AT230" s="1">
        <v>2</v>
      </c>
      <c r="AU230" s="1">
        <v>5</v>
      </c>
      <c r="AV230" s="1">
        <v>10</v>
      </c>
      <c r="AX230" s="1"/>
      <c r="AY230" s="1">
        <v>3</v>
      </c>
      <c r="AZ230" s="1">
        <v>37</v>
      </c>
      <c r="BA230" s="1">
        <v>26</v>
      </c>
      <c r="BB230" s="1">
        <v>17</v>
      </c>
      <c r="BC230" s="1">
        <v>10</v>
      </c>
      <c r="BD230" s="1">
        <v>5</v>
      </c>
      <c r="BE230" s="1">
        <v>2</v>
      </c>
      <c r="BF230" s="1">
        <v>1</v>
      </c>
      <c r="BG230" s="1">
        <v>2</v>
      </c>
      <c r="BH230" s="1">
        <v>5</v>
      </c>
      <c r="BI230" s="1">
        <v>10</v>
      </c>
      <c r="BJ230" s="1">
        <v>17</v>
      </c>
      <c r="BL230" s="1"/>
      <c r="BM230" s="1">
        <v>3</v>
      </c>
      <c r="BN230" s="1">
        <v>52</v>
      </c>
      <c r="BO230" s="1">
        <v>41</v>
      </c>
      <c r="BP230" s="1">
        <v>32</v>
      </c>
      <c r="BQ230" s="1">
        <v>25</v>
      </c>
      <c r="BR230" s="1">
        <v>20</v>
      </c>
      <c r="BS230" s="1">
        <v>17</v>
      </c>
      <c r="BT230" s="1">
        <v>16</v>
      </c>
      <c r="BU230" s="1">
        <v>17</v>
      </c>
      <c r="BV230" s="1">
        <v>20</v>
      </c>
      <c r="BW230" s="1">
        <v>25</v>
      </c>
      <c r="BX230" s="1">
        <v>32</v>
      </c>
      <c r="BZ230" s="1"/>
      <c r="CA230" s="1">
        <v>3</v>
      </c>
      <c r="CB230" s="1">
        <v>45</v>
      </c>
      <c r="CC230" s="1">
        <v>40</v>
      </c>
      <c r="CD230" s="1">
        <v>37</v>
      </c>
      <c r="CE230" s="1">
        <v>36</v>
      </c>
      <c r="CF230" s="1">
        <v>37</v>
      </c>
      <c r="CG230" s="1">
        <v>40</v>
      </c>
      <c r="CH230" s="1">
        <v>45</v>
      </c>
      <c r="CI230" s="1">
        <v>52</v>
      </c>
      <c r="CJ230" s="1">
        <v>61</v>
      </c>
      <c r="CK230" s="1">
        <v>72</v>
      </c>
      <c r="CL230" s="1">
        <v>85</v>
      </c>
      <c r="CN230" s="1"/>
      <c r="CO230" s="1">
        <v>3</v>
      </c>
      <c r="CP230" s="1">
        <v>5</v>
      </c>
      <c r="CQ230" s="1">
        <v>2</v>
      </c>
      <c r="CR230" s="1">
        <v>1</v>
      </c>
      <c r="CS230" s="1">
        <v>2</v>
      </c>
      <c r="CT230" s="1">
        <v>5</v>
      </c>
      <c r="CU230" s="1">
        <v>10</v>
      </c>
      <c r="CV230" s="1">
        <v>17</v>
      </c>
      <c r="CW230" s="1">
        <v>26</v>
      </c>
      <c r="CX230" s="1">
        <v>37</v>
      </c>
      <c r="CY230" s="1">
        <v>50</v>
      </c>
      <c r="CZ230" s="1">
        <v>65</v>
      </c>
    </row>
    <row r="231" spans="22:104" ht="24" customHeight="1">
      <c r="V231" s="1"/>
      <c r="W231" s="1">
        <v>2</v>
      </c>
      <c r="X231" s="1">
        <v>26</v>
      </c>
      <c r="Y231" s="1">
        <v>17</v>
      </c>
      <c r="Z231" s="1">
        <v>10</v>
      </c>
      <c r="AA231" s="1">
        <v>5</v>
      </c>
      <c r="AB231" s="1">
        <v>2</v>
      </c>
      <c r="AC231" s="1">
        <v>1</v>
      </c>
      <c r="AD231" s="1">
        <v>2</v>
      </c>
      <c r="AE231" s="1">
        <v>5</v>
      </c>
      <c r="AF231" s="1">
        <v>10</v>
      </c>
      <c r="AG231" s="1">
        <v>17</v>
      </c>
      <c r="AH231" s="1">
        <v>26</v>
      </c>
      <c r="AJ231" s="1"/>
      <c r="AK231" s="1">
        <v>2</v>
      </c>
      <c r="AL231" s="1">
        <v>49</v>
      </c>
      <c r="AM231" s="1">
        <v>36</v>
      </c>
      <c r="AN231" s="1">
        <v>25</v>
      </c>
      <c r="AO231" s="1">
        <v>16</v>
      </c>
      <c r="AP231" s="1">
        <v>9</v>
      </c>
      <c r="AQ231" s="1">
        <v>4</v>
      </c>
      <c r="AR231" s="1">
        <v>1</v>
      </c>
      <c r="AS231" s="1">
        <v>0</v>
      </c>
      <c r="AT231" s="1">
        <v>1</v>
      </c>
      <c r="AU231" s="1">
        <v>4</v>
      </c>
      <c r="AV231" s="1">
        <v>9</v>
      </c>
      <c r="AX231" s="1"/>
      <c r="AY231" s="1">
        <v>2</v>
      </c>
      <c r="AZ231" s="1">
        <v>40</v>
      </c>
      <c r="BA231" s="1">
        <v>29</v>
      </c>
      <c r="BB231" s="1">
        <v>20</v>
      </c>
      <c r="BC231" s="1">
        <v>13</v>
      </c>
      <c r="BD231" s="1">
        <v>8</v>
      </c>
      <c r="BE231" s="1">
        <v>5</v>
      </c>
      <c r="BF231" s="1">
        <v>4</v>
      </c>
      <c r="BG231" s="1">
        <v>5</v>
      </c>
      <c r="BH231" s="1">
        <v>8</v>
      </c>
      <c r="BI231" s="1">
        <v>13</v>
      </c>
      <c r="BJ231" s="1">
        <v>20</v>
      </c>
      <c r="BL231" s="1"/>
      <c r="BM231" s="1">
        <v>2</v>
      </c>
      <c r="BN231" s="1">
        <v>45</v>
      </c>
      <c r="BO231" s="1">
        <v>34</v>
      </c>
      <c r="BP231" s="1">
        <v>25</v>
      </c>
      <c r="BQ231" s="1">
        <v>18</v>
      </c>
      <c r="BR231" s="1">
        <v>13</v>
      </c>
      <c r="BS231" s="1">
        <v>10</v>
      </c>
      <c r="BT231" s="1">
        <v>9</v>
      </c>
      <c r="BU231" s="1">
        <v>10</v>
      </c>
      <c r="BV231" s="1">
        <v>13</v>
      </c>
      <c r="BW231" s="1">
        <v>18</v>
      </c>
      <c r="BX231" s="1">
        <v>25</v>
      </c>
      <c r="BZ231" s="1"/>
      <c r="CA231" s="1">
        <v>2</v>
      </c>
      <c r="CB231" s="1">
        <v>34</v>
      </c>
      <c r="CC231" s="1">
        <v>29</v>
      </c>
      <c r="CD231" s="1">
        <v>26</v>
      </c>
      <c r="CE231" s="1">
        <v>25</v>
      </c>
      <c r="CF231" s="1">
        <v>26</v>
      </c>
      <c r="CG231" s="1">
        <v>29</v>
      </c>
      <c r="CH231" s="1">
        <v>34</v>
      </c>
      <c r="CI231" s="1">
        <v>41</v>
      </c>
      <c r="CJ231" s="1">
        <v>50</v>
      </c>
      <c r="CK231" s="1">
        <v>61</v>
      </c>
      <c r="CL231" s="1">
        <v>74</v>
      </c>
      <c r="CN231" s="1"/>
      <c r="CO231" s="1">
        <v>2</v>
      </c>
      <c r="CP231" s="1">
        <v>4</v>
      </c>
      <c r="CQ231" s="1">
        <v>1</v>
      </c>
      <c r="CR231" s="1">
        <v>0</v>
      </c>
      <c r="CS231" s="1">
        <v>1</v>
      </c>
      <c r="CT231" s="1">
        <v>4</v>
      </c>
      <c r="CU231" s="1">
        <v>9</v>
      </c>
      <c r="CV231" s="1">
        <v>16</v>
      </c>
      <c r="CW231" s="1">
        <v>25</v>
      </c>
      <c r="CX231" s="1">
        <v>36</v>
      </c>
      <c r="CY231" s="1">
        <v>49</v>
      </c>
      <c r="CZ231" s="1">
        <v>64</v>
      </c>
    </row>
    <row r="232" spans="22:104" ht="24" customHeight="1">
      <c r="V232" s="1"/>
      <c r="W232" s="1">
        <v>1</v>
      </c>
      <c r="X232" s="1">
        <v>29</v>
      </c>
      <c r="Y232" s="1">
        <v>20</v>
      </c>
      <c r="Z232" s="1">
        <v>13</v>
      </c>
      <c r="AA232" s="1">
        <v>8</v>
      </c>
      <c r="AB232" s="1">
        <v>5</v>
      </c>
      <c r="AC232" s="1">
        <v>4</v>
      </c>
      <c r="AD232" s="1">
        <v>5</v>
      </c>
      <c r="AE232" s="1">
        <v>8</v>
      </c>
      <c r="AF232" s="1">
        <v>13</v>
      </c>
      <c r="AG232" s="1">
        <v>20</v>
      </c>
      <c r="AH232" s="1">
        <v>29</v>
      </c>
      <c r="AJ232" s="1"/>
      <c r="AK232" s="1">
        <v>1</v>
      </c>
      <c r="AL232" s="1">
        <v>50</v>
      </c>
      <c r="AM232" s="1">
        <v>37</v>
      </c>
      <c r="AN232" s="1">
        <v>26</v>
      </c>
      <c r="AO232" s="1">
        <v>17</v>
      </c>
      <c r="AP232" s="1">
        <v>10</v>
      </c>
      <c r="AQ232" s="1">
        <v>5</v>
      </c>
      <c r="AR232" s="1">
        <v>2</v>
      </c>
      <c r="AS232" s="1">
        <v>1</v>
      </c>
      <c r="AT232" s="1">
        <v>2</v>
      </c>
      <c r="AU232" s="1">
        <v>5</v>
      </c>
      <c r="AV232" s="1">
        <v>10</v>
      </c>
      <c r="AX232" s="1"/>
      <c r="AY232" s="1">
        <v>1</v>
      </c>
      <c r="AZ232" s="1">
        <v>45</v>
      </c>
      <c r="BA232" s="1">
        <v>34</v>
      </c>
      <c r="BB232" s="1">
        <v>25</v>
      </c>
      <c r="BC232" s="1">
        <v>18</v>
      </c>
      <c r="BD232" s="1">
        <v>13</v>
      </c>
      <c r="BE232" s="1">
        <v>10</v>
      </c>
      <c r="BF232" s="1">
        <v>9</v>
      </c>
      <c r="BG232" s="1">
        <v>10</v>
      </c>
      <c r="BH232" s="1">
        <v>13</v>
      </c>
      <c r="BI232" s="1">
        <v>18</v>
      </c>
      <c r="BJ232" s="1">
        <v>25</v>
      </c>
      <c r="BL232" s="1"/>
      <c r="BM232" s="1">
        <v>1</v>
      </c>
      <c r="BN232" s="1">
        <v>40</v>
      </c>
      <c r="BO232" s="1">
        <v>29</v>
      </c>
      <c r="BP232" s="1">
        <v>20</v>
      </c>
      <c r="BQ232" s="1">
        <v>13</v>
      </c>
      <c r="BR232" s="1">
        <v>8</v>
      </c>
      <c r="BS232" s="1">
        <v>5</v>
      </c>
      <c r="BT232" s="1">
        <v>4</v>
      </c>
      <c r="BU232" s="1">
        <v>5</v>
      </c>
      <c r="BV232" s="1">
        <v>8</v>
      </c>
      <c r="BW232" s="1">
        <v>13</v>
      </c>
      <c r="BX232" s="1">
        <v>20</v>
      </c>
      <c r="BZ232" s="1"/>
      <c r="CA232" s="1">
        <v>1</v>
      </c>
      <c r="CB232" s="1">
        <v>25</v>
      </c>
      <c r="CC232" s="1">
        <v>20</v>
      </c>
      <c r="CD232" s="1">
        <v>17</v>
      </c>
      <c r="CE232" s="1">
        <v>16</v>
      </c>
      <c r="CF232" s="1">
        <v>17</v>
      </c>
      <c r="CG232" s="1">
        <v>20</v>
      </c>
      <c r="CH232" s="1">
        <v>25</v>
      </c>
      <c r="CI232" s="1">
        <v>32</v>
      </c>
      <c r="CJ232" s="1">
        <v>41</v>
      </c>
      <c r="CK232" s="1">
        <v>52</v>
      </c>
      <c r="CL232" s="1">
        <v>65</v>
      </c>
      <c r="CN232" s="1"/>
      <c r="CO232" s="1">
        <v>1</v>
      </c>
      <c r="CP232" s="1">
        <v>5</v>
      </c>
      <c r="CQ232" s="1">
        <v>2</v>
      </c>
      <c r="CR232" s="1">
        <v>1</v>
      </c>
      <c r="CS232" s="1">
        <v>2</v>
      </c>
      <c r="CT232" s="1">
        <v>5</v>
      </c>
      <c r="CU232" s="1">
        <v>10</v>
      </c>
      <c r="CV232" s="1">
        <v>17</v>
      </c>
      <c r="CW232" s="1">
        <v>26</v>
      </c>
      <c r="CX232" s="1">
        <v>37</v>
      </c>
      <c r="CY232" s="1">
        <v>50</v>
      </c>
      <c r="CZ232" s="1">
        <v>65</v>
      </c>
    </row>
    <row r="233" spans="22:104" ht="24" customHeight="1">
      <c r="V233" s="1" t="s">
        <v>37</v>
      </c>
      <c r="W233" s="1">
        <v>0</v>
      </c>
      <c r="X233" s="1">
        <v>34</v>
      </c>
      <c r="Y233" s="1">
        <v>25</v>
      </c>
      <c r="Z233" s="1">
        <v>18</v>
      </c>
      <c r="AA233" s="1">
        <v>13</v>
      </c>
      <c r="AB233" s="1">
        <v>10</v>
      </c>
      <c r="AC233" s="1">
        <v>9</v>
      </c>
      <c r="AD233" s="1">
        <v>10</v>
      </c>
      <c r="AE233" s="1">
        <v>13</v>
      </c>
      <c r="AF233" s="1">
        <v>18</v>
      </c>
      <c r="AG233" s="1">
        <v>25</v>
      </c>
      <c r="AH233" s="1">
        <v>34</v>
      </c>
      <c r="AJ233" s="1" t="s">
        <v>37</v>
      </c>
      <c r="AK233" s="1">
        <v>0</v>
      </c>
      <c r="AL233" s="1">
        <v>53</v>
      </c>
      <c r="AM233" s="1">
        <v>40</v>
      </c>
      <c r="AN233" s="1">
        <v>29</v>
      </c>
      <c r="AO233" s="1">
        <v>20</v>
      </c>
      <c r="AP233" s="1">
        <v>13</v>
      </c>
      <c r="AQ233" s="1">
        <v>8</v>
      </c>
      <c r="AR233" s="1">
        <v>5</v>
      </c>
      <c r="AS233" s="1">
        <v>4</v>
      </c>
      <c r="AT233" s="1">
        <v>5</v>
      </c>
      <c r="AU233" s="1">
        <v>8</v>
      </c>
      <c r="AV233" s="1">
        <v>13</v>
      </c>
      <c r="AX233" s="1" t="s">
        <v>37</v>
      </c>
      <c r="AY233" s="1">
        <v>0</v>
      </c>
      <c r="AZ233" s="1">
        <v>52</v>
      </c>
      <c r="BA233" s="1">
        <v>41</v>
      </c>
      <c r="BB233" s="1">
        <v>32</v>
      </c>
      <c r="BC233" s="1">
        <v>25</v>
      </c>
      <c r="BD233" s="1">
        <v>20</v>
      </c>
      <c r="BE233" s="1">
        <v>17</v>
      </c>
      <c r="BF233" s="1">
        <v>16</v>
      </c>
      <c r="BG233" s="1">
        <v>17</v>
      </c>
      <c r="BH233" s="1">
        <v>20</v>
      </c>
      <c r="BI233" s="1">
        <v>25</v>
      </c>
      <c r="BJ233" s="1">
        <v>32</v>
      </c>
      <c r="BL233" s="1" t="s">
        <v>37</v>
      </c>
      <c r="BM233" s="1">
        <v>0</v>
      </c>
      <c r="BN233" s="1">
        <v>37</v>
      </c>
      <c r="BO233" s="1">
        <v>26</v>
      </c>
      <c r="BP233" s="1">
        <v>17</v>
      </c>
      <c r="BQ233" s="1">
        <v>10</v>
      </c>
      <c r="BR233" s="1">
        <v>5</v>
      </c>
      <c r="BS233" s="1">
        <v>2</v>
      </c>
      <c r="BT233" s="1">
        <v>1</v>
      </c>
      <c r="BU233" s="1">
        <v>2</v>
      </c>
      <c r="BV233" s="1">
        <v>5</v>
      </c>
      <c r="BW233" s="1">
        <v>10</v>
      </c>
      <c r="BX233" s="1">
        <v>17</v>
      </c>
      <c r="BZ233" s="1" t="s">
        <v>37</v>
      </c>
      <c r="CA233" s="1">
        <v>0</v>
      </c>
      <c r="CB233" s="1">
        <v>18</v>
      </c>
      <c r="CC233" s="1">
        <v>13</v>
      </c>
      <c r="CD233" s="1">
        <v>10</v>
      </c>
      <c r="CE233" s="1">
        <v>9</v>
      </c>
      <c r="CF233" s="1">
        <v>10</v>
      </c>
      <c r="CG233" s="1">
        <v>13</v>
      </c>
      <c r="CH233" s="1">
        <v>18</v>
      </c>
      <c r="CI233" s="1">
        <v>25</v>
      </c>
      <c r="CJ233" s="1">
        <v>34</v>
      </c>
      <c r="CK233" s="1">
        <v>45</v>
      </c>
      <c r="CL233" s="1">
        <v>58</v>
      </c>
      <c r="CN233" s="1" t="s">
        <v>37</v>
      </c>
      <c r="CO233" s="1">
        <v>0</v>
      </c>
      <c r="CP233" s="1">
        <v>8</v>
      </c>
      <c r="CQ233" s="1">
        <v>5</v>
      </c>
      <c r="CR233" s="1">
        <v>4</v>
      </c>
      <c r="CS233" s="1">
        <v>5</v>
      </c>
      <c r="CT233" s="1">
        <v>8</v>
      </c>
      <c r="CU233" s="1">
        <v>13</v>
      </c>
      <c r="CV233" s="1">
        <v>20</v>
      </c>
      <c r="CW233" s="1">
        <v>29</v>
      </c>
      <c r="CX233" s="1">
        <v>40</v>
      </c>
      <c r="CY233" s="1">
        <v>53</v>
      </c>
      <c r="CZ233" s="1">
        <v>68</v>
      </c>
    </row>
    <row r="234" spans="22:104" ht="24" customHeight="1">
      <c r="V234" s="1"/>
      <c r="W234" s="1">
        <v>-1</v>
      </c>
      <c r="X234" s="1">
        <v>41</v>
      </c>
      <c r="Y234" s="1">
        <v>32</v>
      </c>
      <c r="Z234" s="1">
        <v>25</v>
      </c>
      <c r="AA234" s="1">
        <v>20</v>
      </c>
      <c r="AB234" s="1">
        <v>17</v>
      </c>
      <c r="AC234" s="1">
        <v>16</v>
      </c>
      <c r="AD234" s="1">
        <v>17</v>
      </c>
      <c r="AE234" s="1">
        <v>20</v>
      </c>
      <c r="AF234" s="1">
        <v>25</v>
      </c>
      <c r="AG234" s="1">
        <v>32</v>
      </c>
      <c r="AH234" s="1">
        <v>41</v>
      </c>
      <c r="AJ234" s="1"/>
      <c r="AK234" s="1">
        <v>-1</v>
      </c>
      <c r="AL234" s="1">
        <v>58</v>
      </c>
      <c r="AM234" s="1">
        <v>45</v>
      </c>
      <c r="AN234" s="1">
        <v>34</v>
      </c>
      <c r="AO234" s="1">
        <v>25</v>
      </c>
      <c r="AP234" s="1">
        <v>18</v>
      </c>
      <c r="AQ234" s="1">
        <v>13</v>
      </c>
      <c r="AR234" s="1">
        <v>10</v>
      </c>
      <c r="AS234" s="1">
        <v>9</v>
      </c>
      <c r="AT234" s="1">
        <v>10</v>
      </c>
      <c r="AU234" s="1">
        <v>13</v>
      </c>
      <c r="AV234" s="1">
        <v>18</v>
      </c>
      <c r="AX234" s="1"/>
      <c r="AY234" s="1">
        <v>-1</v>
      </c>
      <c r="AZ234" s="1">
        <v>61</v>
      </c>
      <c r="BA234" s="1">
        <v>50</v>
      </c>
      <c r="BB234" s="1">
        <v>41</v>
      </c>
      <c r="BC234" s="1">
        <v>34</v>
      </c>
      <c r="BD234" s="1">
        <v>29</v>
      </c>
      <c r="BE234" s="1">
        <v>26</v>
      </c>
      <c r="BF234" s="1">
        <v>25</v>
      </c>
      <c r="BG234" s="1">
        <v>26</v>
      </c>
      <c r="BH234" s="1">
        <v>29</v>
      </c>
      <c r="BI234" s="1">
        <v>34</v>
      </c>
      <c r="BJ234" s="1">
        <v>41</v>
      </c>
      <c r="BL234" s="1"/>
      <c r="BM234" s="1">
        <v>-1</v>
      </c>
      <c r="BN234" s="1">
        <v>36</v>
      </c>
      <c r="BO234" s="1">
        <v>25</v>
      </c>
      <c r="BP234" s="1">
        <v>16</v>
      </c>
      <c r="BQ234" s="1">
        <v>9</v>
      </c>
      <c r="BR234" s="1">
        <v>4</v>
      </c>
      <c r="BS234" s="1">
        <v>1</v>
      </c>
      <c r="BT234" s="1">
        <v>0</v>
      </c>
      <c r="BU234" s="1">
        <v>1</v>
      </c>
      <c r="BV234" s="1">
        <v>4</v>
      </c>
      <c r="BW234" s="1">
        <v>9</v>
      </c>
      <c r="BX234" s="1">
        <v>16</v>
      </c>
      <c r="BZ234" s="1"/>
      <c r="CA234" s="1">
        <v>-1</v>
      </c>
      <c r="CB234" s="1">
        <v>13</v>
      </c>
      <c r="CC234" s="1">
        <v>8</v>
      </c>
      <c r="CD234" s="1">
        <v>5</v>
      </c>
      <c r="CE234" s="1">
        <v>4</v>
      </c>
      <c r="CF234" s="1">
        <v>5</v>
      </c>
      <c r="CG234" s="1">
        <v>8</v>
      </c>
      <c r="CH234" s="1">
        <v>13</v>
      </c>
      <c r="CI234" s="1">
        <v>20</v>
      </c>
      <c r="CJ234" s="1">
        <v>29</v>
      </c>
      <c r="CK234" s="1">
        <v>40</v>
      </c>
      <c r="CL234" s="1">
        <v>53</v>
      </c>
      <c r="CN234" s="1"/>
      <c r="CO234" s="1">
        <v>-1</v>
      </c>
      <c r="CP234" s="1">
        <v>13</v>
      </c>
      <c r="CQ234" s="1">
        <v>10</v>
      </c>
      <c r="CR234" s="1">
        <v>9</v>
      </c>
      <c r="CS234" s="1">
        <v>10</v>
      </c>
      <c r="CT234" s="1">
        <v>13</v>
      </c>
      <c r="CU234" s="1">
        <v>18</v>
      </c>
      <c r="CV234" s="1">
        <v>25</v>
      </c>
      <c r="CW234" s="1">
        <v>34</v>
      </c>
      <c r="CX234" s="1">
        <v>45</v>
      </c>
      <c r="CY234" s="1">
        <v>58</v>
      </c>
      <c r="CZ234" s="1">
        <v>73</v>
      </c>
    </row>
    <row r="235" spans="22:104" ht="24" customHeight="1">
      <c r="V235" s="1"/>
      <c r="W235" s="1">
        <v>-2</v>
      </c>
      <c r="X235" s="1">
        <v>50</v>
      </c>
      <c r="Y235" s="1">
        <v>41</v>
      </c>
      <c r="Z235" s="1">
        <v>34</v>
      </c>
      <c r="AA235" s="1">
        <v>29</v>
      </c>
      <c r="AB235" s="1">
        <v>26</v>
      </c>
      <c r="AC235" s="1">
        <v>25</v>
      </c>
      <c r="AD235" s="1">
        <v>26</v>
      </c>
      <c r="AE235" s="1">
        <v>29</v>
      </c>
      <c r="AF235" s="1">
        <v>34</v>
      </c>
      <c r="AG235" s="1">
        <v>41</v>
      </c>
      <c r="AH235" s="1">
        <v>50</v>
      </c>
      <c r="AJ235" s="1"/>
      <c r="AK235" s="1">
        <v>-2</v>
      </c>
      <c r="AL235" s="1">
        <v>65</v>
      </c>
      <c r="AM235" s="1">
        <v>52</v>
      </c>
      <c r="AN235" s="1">
        <v>41</v>
      </c>
      <c r="AO235" s="1">
        <v>32</v>
      </c>
      <c r="AP235" s="1">
        <v>25</v>
      </c>
      <c r="AQ235" s="1">
        <v>20</v>
      </c>
      <c r="AR235" s="1">
        <v>17</v>
      </c>
      <c r="AS235" s="1">
        <v>16</v>
      </c>
      <c r="AT235" s="1">
        <v>17</v>
      </c>
      <c r="AU235" s="1">
        <v>20</v>
      </c>
      <c r="AV235" s="1">
        <v>25</v>
      </c>
      <c r="AX235" s="1"/>
      <c r="AY235" s="1">
        <v>-2</v>
      </c>
      <c r="AZ235" s="1">
        <v>72</v>
      </c>
      <c r="BA235" s="1">
        <v>61</v>
      </c>
      <c r="BB235" s="1">
        <v>52</v>
      </c>
      <c r="BC235" s="1">
        <v>45</v>
      </c>
      <c r="BD235" s="1">
        <v>40</v>
      </c>
      <c r="BE235" s="1">
        <v>37</v>
      </c>
      <c r="BF235" s="1">
        <v>36</v>
      </c>
      <c r="BG235" s="1">
        <v>37</v>
      </c>
      <c r="BH235" s="1">
        <v>40</v>
      </c>
      <c r="BI235" s="1">
        <v>45</v>
      </c>
      <c r="BJ235" s="1">
        <v>52</v>
      </c>
      <c r="BL235" s="1"/>
      <c r="BM235" s="1">
        <v>-2</v>
      </c>
      <c r="BN235" s="1">
        <v>37</v>
      </c>
      <c r="BO235" s="1">
        <v>26</v>
      </c>
      <c r="BP235" s="1">
        <v>17</v>
      </c>
      <c r="BQ235" s="1">
        <v>10</v>
      </c>
      <c r="BR235" s="1">
        <v>5</v>
      </c>
      <c r="BS235" s="1">
        <v>2</v>
      </c>
      <c r="BT235" s="1">
        <v>1</v>
      </c>
      <c r="BU235" s="1">
        <v>2</v>
      </c>
      <c r="BV235" s="1">
        <v>5</v>
      </c>
      <c r="BW235" s="1">
        <v>10</v>
      </c>
      <c r="BX235" s="1">
        <v>17</v>
      </c>
      <c r="BZ235" s="1"/>
      <c r="CA235" s="1">
        <v>-2</v>
      </c>
      <c r="CB235" s="1">
        <v>10</v>
      </c>
      <c r="CC235" s="1">
        <v>5</v>
      </c>
      <c r="CD235" s="1">
        <v>2</v>
      </c>
      <c r="CE235" s="1">
        <v>1</v>
      </c>
      <c r="CF235" s="1">
        <v>2</v>
      </c>
      <c r="CG235" s="1">
        <v>5</v>
      </c>
      <c r="CH235" s="1">
        <v>10</v>
      </c>
      <c r="CI235" s="1">
        <v>17</v>
      </c>
      <c r="CJ235" s="1">
        <v>26</v>
      </c>
      <c r="CK235" s="1">
        <v>37</v>
      </c>
      <c r="CL235" s="1">
        <v>50</v>
      </c>
      <c r="CN235" s="1"/>
      <c r="CO235" s="1">
        <v>-2</v>
      </c>
      <c r="CP235" s="1">
        <v>20</v>
      </c>
      <c r="CQ235" s="1">
        <v>17</v>
      </c>
      <c r="CR235" s="1">
        <v>16</v>
      </c>
      <c r="CS235" s="1">
        <v>17</v>
      </c>
      <c r="CT235" s="1">
        <v>20</v>
      </c>
      <c r="CU235" s="1">
        <v>25</v>
      </c>
      <c r="CV235" s="1">
        <v>32</v>
      </c>
      <c r="CW235" s="1">
        <v>41</v>
      </c>
      <c r="CX235" s="1">
        <v>52</v>
      </c>
      <c r="CY235" s="1">
        <v>65</v>
      </c>
      <c r="CZ235" s="1">
        <v>80</v>
      </c>
    </row>
    <row r="236" spans="22:104" ht="24" customHeight="1">
      <c r="V236" s="1"/>
      <c r="W236" s="1">
        <v>-3</v>
      </c>
      <c r="X236" s="1">
        <v>61</v>
      </c>
      <c r="Y236" s="1">
        <v>52</v>
      </c>
      <c r="Z236" s="1">
        <v>45</v>
      </c>
      <c r="AA236" s="1">
        <v>40</v>
      </c>
      <c r="AB236" s="1">
        <v>37</v>
      </c>
      <c r="AC236" s="1">
        <v>36</v>
      </c>
      <c r="AD236" s="1">
        <v>37</v>
      </c>
      <c r="AE236" s="1">
        <v>40</v>
      </c>
      <c r="AF236" s="1">
        <v>45</v>
      </c>
      <c r="AG236" s="1">
        <v>52</v>
      </c>
      <c r="AH236" s="1">
        <v>61</v>
      </c>
      <c r="AJ236" s="1"/>
      <c r="AK236" s="1">
        <v>-3</v>
      </c>
      <c r="AL236" s="1">
        <v>74</v>
      </c>
      <c r="AM236" s="1">
        <v>61</v>
      </c>
      <c r="AN236" s="1">
        <v>50</v>
      </c>
      <c r="AO236" s="1">
        <v>41</v>
      </c>
      <c r="AP236" s="1">
        <v>34</v>
      </c>
      <c r="AQ236" s="1">
        <v>29</v>
      </c>
      <c r="AR236" s="1">
        <v>26</v>
      </c>
      <c r="AS236" s="1">
        <v>25</v>
      </c>
      <c r="AT236" s="1">
        <v>26</v>
      </c>
      <c r="AU236" s="1">
        <v>29</v>
      </c>
      <c r="AV236" s="1">
        <v>34</v>
      </c>
      <c r="AX236" s="1"/>
      <c r="AY236" s="1">
        <v>-3</v>
      </c>
      <c r="AZ236" s="1">
        <v>85</v>
      </c>
      <c r="BA236" s="1">
        <v>74</v>
      </c>
      <c r="BB236" s="1">
        <v>65</v>
      </c>
      <c r="BC236" s="1">
        <v>58</v>
      </c>
      <c r="BD236" s="1">
        <v>53</v>
      </c>
      <c r="BE236" s="1">
        <v>50</v>
      </c>
      <c r="BF236" s="1">
        <v>49</v>
      </c>
      <c r="BG236" s="1">
        <v>50</v>
      </c>
      <c r="BH236" s="1">
        <v>53</v>
      </c>
      <c r="BI236" s="1">
        <v>58</v>
      </c>
      <c r="BJ236" s="1">
        <v>65</v>
      </c>
      <c r="BL236" s="1"/>
      <c r="BM236" s="1">
        <v>-3</v>
      </c>
      <c r="BN236" s="1">
        <v>40</v>
      </c>
      <c r="BO236" s="1">
        <v>29</v>
      </c>
      <c r="BP236" s="1">
        <v>20</v>
      </c>
      <c r="BQ236" s="1">
        <v>13</v>
      </c>
      <c r="BR236" s="1">
        <v>8</v>
      </c>
      <c r="BS236" s="1">
        <v>5</v>
      </c>
      <c r="BT236" s="1">
        <v>4</v>
      </c>
      <c r="BU236" s="1">
        <v>5</v>
      </c>
      <c r="BV236" s="1">
        <v>8</v>
      </c>
      <c r="BW236" s="1">
        <v>13</v>
      </c>
      <c r="BX236" s="1">
        <v>20</v>
      </c>
      <c r="BZ236" s="1"/>
      <c r="CA236" s="1">
        <v>-3</v>
      </c>
      <c r="CB236" s="1">
        <v>9</v>
      </c>
      <c r="CC236" s="1">
        <v>4</v>
      </c>
      <c r="CD236" s="1">
        <v>1</v>
      </c>
      <c r="CE236" s="1">
        <v>0</v>
      </c>
      <c r="CF236" s="1">
        <v>1</v>
      </c>
      <c r="CG236" s="1">
        <v>4</v>
      </c>
      <c r="CH236" s="1">
        <v>9</v>
      </c>
      <c r="CI236" s="1">
        <v>16</v>
      </c>
      <c r="CJ236" s="1">
        <v>25</v>
      </c>
      <c r="CK236" s="1">
        <v>36</v>
      </c>
      <c r="CL236" s="1">
        <v>49</v>
      </c>
      <c r="CN236" s="1"/>
      <c r="CO236" s="1">
        <v>-3</v>
      </c>
      <c r="CP236" s="1">
        <v>29</v>
      </c>
      <c r="CQ236" s="1">
        <v>26</v>
      </c>
      <c r="CR236" s="1">
        <v>25</v>
      </c>
      <c r="CS236" s="1">
        <v>26</v>
      </c>
      <c r="CT236" s="1">
        <v>29</v>
      </c>
      <c r="CU236" s="1">
        <v>34</v>
      </c>
      <c r="CV236" s="1">
        <v>41</v>
      </c>
      <c r="CW236" s="1">
        <v>50</v>
      </c>
      <c r="CX236" s="1">
        <v>61</v>
      </c>
      <c r="CY236" s="1">
        <v>74</v>
      </c>
      <c r="CZ236" s="1">
        <v>89</v>
      </c>
    </row>
    <row r="237" spans="22:104" ht="24" customHeight="1">
      <c r="V237" s="1"/>
      <c r="W237" s="1">
        <v>-4</v>
      </c>
      <c r="X237" s="1">
        <v>74</v>
      </c>
      <c r="Y237" s="1">
        <v>65</v>
      </c>
      <c r="Z237" s="1">
        <v>58</v>
      </c>
      <c r="AA237" s="1">
        <v>53</v>
      </c>
      <c r="AB237" s="1">
        <v>50</v>
      </c>
      <c r="AC237" s="1">
        <v>49</v>
      </c>
      <c r="AD237" s="1">
        <v>50</v>
      </c>
      <c r="AE237" s="1">
        <v>53</v>
      </c>
      <c r="AF237" s="1">
        <v>58</v>
      </c>
      <c r="AG237" s="1">
        <v>65</v>
      </c>
      <c r="AH237" s="1">
        <v>74</v>
      </c>
      <c r="AJ237" s="1"/>
      <c r="AK237" s="1">
        <v>-4</v>
      </c>
      <c r="AL237" s="1">
        <v>85</v>
      </c>
      <c r="AM237" s="1">
        <v>72</v>
      </c>
      <c r="AN237" s="1">
        <v>61</v>
      </c>
      <c r="AO237" s="1">
        <v>52</v>
      </c>
      <c r="AP237" s="1">
        <v>45</v>
      </c>
      <c r="AQ237" s="1">
        <v>40</v>
      </c>
      <c r="AR237" s="1">
        <v>37</v>
      </c>
      <c r="AS237" s="1">
        <v>36</v>
      </c>
      <c r="AT237" s="1">
        <v>37</v>
      </c>
      <c r="AU237" s="1">
        <v>40</v>
      </c>
      <c r="AV237" s="1">
        <v>45</v>
      </c>
      <c r="AX237" s="1"/>
      <c r="AY237" s="1">
        <v>-4</v>
      </c>
      <c r="AZ237" s="1">
        <v>100</v>
      </c>
      <c r="BA237" s="1">
        <v>89</v>
      </c>
      <c r="BB237" s="1">
        <v>80</v>
      </c>
      <c r="BC237" s="1">
        <v>73</v>
      </c>
      <c r="BD237" s="1">
        <v>68</v>
      </c>
      <c r="BE237" s="1">
        <v>65</v>
      </c>
      <c r="BF237" s="1">
        <v>64</v>
      </c>
      <c r="BG237" s="1">
        <v>65</v>
      </c>
      <c r="BH237" s="1">
        <v>68</v>
      </c>
      <c r="BI237" s="1">
        <v>73</v>
      </c>
      <c r="BJ237" s="1">
        <v>80</v>
      </c>
      <c r="BL237" s="1"/>
      <c r="BM237" s="1">
        <v>-4</v>
      </c>
      <c r="BN237" s="1">
        <v>45</v>
      </c>
      <c r="BO237" s="1">
        <v>34</v>
      </c>
      <c r="BP237" s="1">
        <v>25</v>
      </c>
      <c r="BQ237" s="1">
        <v>18</v>
      </c>
      <c r="BR237" s="1">
        <v>13</v>
      </c>
      <c r="BS237" s="1">
        <v>10</v>
      </c>
      <c r="BT237" s="1">
        <v>9</v>
      </c>
      <c r="BU237" s="1">
        <v>10</v>
      </c>
      <c r="BV237" s="1">
        <v>13</v>
      </c>
      <c r="BW237" s="1">
        <v>18</v>
      </c>
      <c r="BX237" s="1">
        <v>25</v>
      </c>
      <c r="BZ237" s="1"/>
      <c r="CA237" s="1">
        <v>-4</v>
      </c>
      <c r="CB237" s="1">
        <v>10</v>
      </c>
      <c r="CC237" s="1">
        <v>5</v>
      </c>
      <c r="CD237" s="1">
        <v>2</v>
      </c>
      <c r="CE237" s="1">
        <v>1</v>
      </c>
      <c r="CF237" s="1">
        <v>2</v>
      </c>
      <c r="CG237" s="1">
        <v>5</v>
      </c>
      <c r="CH237" s="1">
        <v>10</v>
      </c>
      <c r="CI237" s="1">
        <v>17</v>
      </c>
      <c r="CJ237" s="1">
        <v>26</v>
      </c>
      <c r="CK237" s="1">
        <v>37</v>
      </c>
      <c r="CL237" s="1">
        <v>50</v>
      </c>
      <c r="CN237" s="1"/>
      <c r="CO237" s="1">
        <v>-4</v>
      </c>
      <c r="CP237" s="1">
        <v>40</v>
      </c>
      <c r="CQ237" s="1">
        <v>37</v>
      </c>
      <c r="CR237" s="1">
        <v>36</v>
      </c>
      <c r="CS237" s="1">
        <v>37</v>
      </c>
      <c r="CT237" s="1">
        <v>40</v>
      </c>
      <c r="CU237" s="1">
        <v>45</v>
      </c>
      <c r="CV237" s="1">
        <v>52</v>
      </c>
      <c r="CW237" s="1">
        <v>61</v>
      </c>
      <c r="CX237" s="1">
        <v>72</v>
      </c>
      <c r="CY237" s="1">
        <v>85</v>
      </c>
      <c r="CZ237" s="1">
        <v>100</v>
      </c>
    </row>
    <row r="238" spans="22:104" ht="24" customHeight="1">
      <c r="V238" s="1"/>
      <c r="W238" s="1">
        <v>-5</v>
      </c>
      <c r="X238" s="1">
        <v>89</v>
      </c>
      <c r="Y238" s="1">
        <v>80</v>
      </c>
      <c r="Z238" s="1">
        <v>73</v>
      </c>
      <c r="AA238" s="1">
        <v>68</v>
      </c>
      <c r="AB238" s="1">
        <v>65</v>
      </c>
      <c r="AC238" s="1">
        <v>64</v>
      </c>
      <c r="AD238" s="1">
        <v>65</v>
      </c>
      <c r="AE238" s="1">
        <v>68</v>
      </c>
      <c r="AF238" s="1">
        <v>73</v>
      </c>
      <c r="AG238" s="1">
        <v>80</v>
      </c>
      <c r="AH238" s="1">
        <v>89</v>
      </c>
      <c r="AJ238" s="1"/>
      <c r="AK238" s="1">
        <v>-5</v>
      </c>
      <c r="AL238" s="1">
        <v>98</v>
      </c>
      <c r="AM238" s="1">
        <v>85</v>
      </c>
      <c r="AN238" s="1">
        <v>74</v>
      </c>
      <c r="AO238" s="1">
        <v>65</v>
      </c>
      <c r="AP238" s="1">
        <v>58</v>
      </c>
      <c r="AQ238" s="1">
        <v>53</v>
      </c>
      <c r="AR238" s="1">
        <v>50</v>
      </c>
      <c r="AS238" s="1">
        <v>49</v>
      </c>
      <c r="AT238" s="1">
        <v>50</v>
      </c>
      <c r="AU238" s="1">
        <v>53</v>
      </c>
      <c r="AV238" s="1">
        <v>58</v>
      </c>
      <c r="AX238" s="1"/>
      <c r="AY238" s="1">
        <v>-5</v>
      </c>
      <c r="AZ238" s="1">
        <v>117</v>
      </c>
      <c r="BA238" s="1">
        <v>106</v>
      </c>
      <c r="BB238" s="1">
        <v>97</v>
      </c>
      <c r="BC238" s="1">
        <v>90</v>
      </c>
      <c r="BD238" s="1">
        <v>85</v>
      </c>
      <c r="BE238" s="1">
        <v>82</v>
      </c>
      <c r="BF238" s="1">
        <v>81</v>
      </c>
      <c r="BG238" s="1">
        <v>82</v>
      </c>
      <c r="BH238" s="1">
        <v>85</v>
      </c>
      <c r="BI238" s="1">
        <v>90</v>
      </c>
      <c r="BJ238" s="1">
        <v>97</v>
      </c>
      <c r="BL238" s="1"/>
      <c r="BM238" s="1">
        <v>-5</v>
      </c>
      <c r="BN238" s="1">
        <v>52</v>
      </c>
      <c r="BO238" s="1">
        <v>41</v>
      </c>
      <c r="BP238" s="1">
        <v>32</v>
      </c>
      <c r="BQ238" s="1">
        <v>25</v>
      </c>
      <c r="BR238" s="1">
        <v>20</v>
      </c>
      <c r="BS238" s="1">
        <v>17</v>
      </c>
      <c r="BT238" s="1">
        <v>16</v>
      </c>
      <c r="BU238" s="1">
        <v>17</v>
      </c>
      <c r="BV238" s="1">
        <v>20</v>
      </c>
      <c r="BW238" s="1">
        <v>25</v>
      </c>
      <c r="BX238" s="1">
        <v>32</v>
      </c>
      <c r="BZ238" s="1"/>
      <c r="CA238" s="1">
        <v>-5</v>
      </c>
      <c r="CB238" s="1">
        <v>13</v>
      </c>
      <c r="CC238" s="1">
        <v>8</v>
      </c>
      <c r="CD238" s="1">
        <v>5</v>
      </c>
      <c r="CE238" s="1">
        <v>4</v>
      </c>
      <c r="CF238" s="1">
        <v>5</v>
      </c>
      <c r="CG238" s="1">
        <v>8</v>
      </c>
      <c r="CH238" s="1">
        <v>13</v>
      </c>
      <c r="CI238" s="1">
        <v>20</v>
      </c>
      <c r="CJ238" s="1">
        <v>29</v>
      </c>
      <c r="CK238" s="1">
        <v>40</v>
      </c>
      <c r="CL238" s="1">
        <v>53</v>
      </c>
      <c r="CN238" s="1"/>
      <c r="CO238" s="1">
        <v>-5</v>
      </c>
      <c r="CP238" s="1">
        <v>53</v>
      </c>
      <c r="CQ238" s="1">
        <v>50</v>
      </c>
      <c r="CR238" s="1">
        <v>49</v>
      </c>
      <c r="CS238" s="1">
        <v>50</v>
      </c>
      <c r="CT238" s="1">
        <v>53</v>
      </c>
      <c r="CU238" s="1">
        <v>58</v>
      </c>
      <c r="CV238" s="1">
        <v>65</v>
      </c>
      <c r="CW238" s="1">
        <v>74</v>
      </c>
      <c r="CX238" s="1">
        <v>85</v>
      </c>
      <c r="CY238" s="1">
        <v>98</v>
      </c>
      <c r="CZ238" s="1">
        <v>113</v>
      </c>
    </row>
    <row r="239" spans="22:104" ht="24" customHeight="1">
      <c r="V239" s="1"/>
      <c r="W239" s="1"/>
      <c r="X239" s="1" cm="1">
        <f t="array" ref="X239:AH239">_xlfn.SEQUENCE(1,11,-5)</f>
        <v>-5</v>
      </c>
      <c r="Y239" s="1">
        <v>-4</v>
      </c>
      <c r="Z239" s="1">
        <v>-3</v>
      </c>
      <c r="AA239" s="1">
        <v>-2</v>
      </c>
      <c r="AB239" s="1">
        <v>-1</v>
      </c>
      <c r="AC239" s="1">
        <v>0</v>
      </c>
      <c r="AD239" s="1">
        <v>1</v>
      </c>
      <c r="AE239" s="1">
        <v>2</v>
      </c>
      <c r="AF239" s="1">
        <v>3</v>
      </c>
      <c r="AG239" s="1">
        <v>4</v>
      </c>
      <c r="AH239" s="1">
        <v>5</v>
      </c>
      <c r="AJ239" s="1"/>
      <c r="AK239" s="1"/>
      <c r="AL239" s="1" cm="1">
        <f t="array" ref="AL239:AV239">_xlfn.SEQUENCE(1,11,-5)</f>
        <v>-5</v>
      </c>
      <c r="AM239" s="1">
        <v>-4</v>
      </c>
      <c r="AN239" s="1">
        <v>-3</v>
      </c>
      <c r="AO239" s="1">
        <v>-2</v>
      </c>
      <c r="AP239" s="1">
        <v>-1</v>
      </c>
      <c r="AQ239" s="1">
        <v>0</v>
      </c>
      <c r="AR239" s="1">
        <v>1</v>
      </c>
      <c r="AS239" s="1">
        <v>2</v>
      </c>
      <c r="AT239" s="1">
        <v>3</v>
      </c>
      <c r="AU239" s="1">
        <v>4</v>
      </c>
      <c r="AV239" s="1">
        <v>5</v>
      </c>
      <c r="AX239" s="1"/>
      <c r="AY239" s="1"/>
      <c r="AZ239" s="1" cm="1">
        <f t="array" ref="AZ239:BJ239">_xlfn.SEQUENCE(1,11,-5)</f>
        <v>-5</v>
      </c>
      <c r="BA239" s="1">
        <v>-4</v>
      </c>
      <c r="BB239" s="1">
        <v>-3</v>
      </c>
      <c r="BC239" s="1">
        <v>-2</v>
      </c>
      <c r="BD239" s="1">
        <v>-1</v>
      </c>
      <c r="BE239" s="1">
        <v>0</v>
      </c>
      <c r="BF239" s="1">
        <v>1</v>
      </c>
      <c r="BG239" s="1">
        <v>2</v>
      </c>
      <c r="BH239" s="1">
        <v>3</v>
      </c>
      <c r="BI239" s="1">
        <v>4</v>
      </c>
      <c r="BJ239" s="1">
        <v>5</v>
      </c>
      <c r="BL239" s="1"/>
      <c r="BM239" s="1"/>
      <c r="BN239" s="1" cm="1">
        <f t="array" ref="BN239:BX239">_xlfn.SEQUENCE(1,11,-5)</f>
        <v>-5</v>
      </c>
      <c r="BO239" s="1">
        <v>-4</v>
      </c>
      <c r="BP239" s="1">
        <v>-3</v>
      </c>
      <c r="BQ239" s="1">
        <v>-2</v>
      </c>
      <c r="BR239" s="1">
        <v>-1</v>
      </c>
      <c r="BS239" s="1">
        <v>0</v>
      </c>
      <c r="BT239" s="1">
        <v>1</v>
      </c>
      <c r="BU239" s="1">
        <v>2</v>
      </c>
      <c r="BV239" s="1">
        <v>3</v>
      </c>
      <c r="BW239" s="1">
        <v>4</v>
      </c>
      <c r="BX239" s="1">
        <v>5</v>
      </c>
      <c r="BZ239" s="1"/>
      <c r="CA239" s="1"/>
      <c r="CB239" s="1" cm="1">
        <f t="array" ref="CB239:CL239">_xlfn.SEQUENCE(1,11,-5)</f>
        <v>-5</v>
      </c>
      <c r="CC239" s="1">
        <v>-4</v>
      </c>
      <c r="CD239" s="1">
        <v>-3</v>
      </c>
      <c r="CE239" s="1">
        <v>-2</v>
      </c>
      <c r="CF239" s="1">
        <v>-1</v>
      </c>
      <c r="CG239" s="1">
        <v>0</v>
      </c>
      <c r="CH239" s="1">
        <v>1</v>
      </c>
      <c r="CI239" s="1">
        <v>2</v>
      </c>
      <c r="CJ239" s="1">
        <v>3</v>
      </c>
      <c r="CK239" s="1">
        <v>4</v>
      </c>
      <c r="CL239" s="1">
        <v>5</v>
      </c>
      <c r="CN239" s="1"/>
      <c r="CO239" s="1"/>
      <c r="CP239" s="1" cm="1">
        <f t="array" ref="CP239:CZ239">_xlfn.SEQUENCE(1,11,-5)</f>
        <v>-5</v>
      </c>
      <c r="CQ239" s="1">
        <v>-4</v>
      </c>
      <c r="CR239" s="1">
        <v>-3</v>
      </c>
      <c r="CS239" s="1">
        <v>-2</v>
      </c>
      <c r="CT239" s="1">
        <v>-1</v>
      </c>
      <c r="CU239" s="1">
        <v>0</v>
      </c>
      <c r="CV239" s="1">
        <v>1</v>
      </c>
      <c r="CW239" s="1">
        <v>2</v>
      </c>
      <c r="CX239" s="1">
        <v>3</v>
      </c>
      <c r="CY239" s="1">
        <v>4</v>
      </c>
      <c r="CZ239" s="1">
        <v>5</v>
      </c>
    </row>
    <row r="240" spans="22:104" ht="24" customHeight="1"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</row>
    <row r="241" spans="11:104" ht="24" customHeight="1" thickBot="1"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</row>
    <row r="242" spans="11:104" ht="24" customHeight="1" thickBot="1">
      <c r="K242" t="s">
        <v>55</v>
      </c>
      <c r="M242" s="41">
        <v>0.1</v>
      </c>
      <c r="P242" s="35" cm="1">
        <f t="array" ref="P242:Q247">M242*P219:Q224</f>
        <v>0.5</v>
      </c>
      <c r="Q242" s="35">
        <v>0.5</v>
      </c>
      <c r="V242" s="1"/>
      <c r="W242" s="1" cm="1">
        <f t="array" ref="W242:W252">_xlfn.SEQUENCE(11,1,5,-1)</f>
        <v>5</v>
      </c>
      <c r="X242" s="1" cm="1">
        <f t="array" ref="X242:AH252">$M$242*_xlfn.ANCHORARRAY(X228)</f>
        <v>2.9000000000000004</v>
      </c>
      <c r="Y242" s="1">
        <v>2</v>
      </c>
      <c r="Z242" s="1">
        <v>1.3</v>
      </c>
      <c r="AA242" s="1">
        <v>0.8</v>
      </c>
      <c r="AB242" s="1">
        <v>0.5</v>
      </c>
      <c r="AC242" s="1">
        <v>0.4</v>
      </c>
      <c r="AD242" s="1">
        <v>0.5</v>
      </c>
      <c r="AE242" s="1">
        <v>0.8</v>
      </c>
      <c r="AF242" s="1">
        <v>1.3</v>
      </c>
      <c r="AG242" s="1">
        <v>2</v>
      </c>
      <c r="AH242" s="1">
        <v>2.9000000000000004</v>
      </c>
      <c r="AJ242" s="1"/>
      <c r="AK242" s="1" cm="1">
        <f t="array" ref="AK242:AK252">_xlfn.SEQUENCE(11,1,5,-1)</f>
        <v>5</v>
      </c>
      <c r="AL242" s="1" cm="1">
        <f t="array" ref="AL242:AV252">$M$242*_xlfn.ANCHORARRAY(AL228)</f>
        <v>5.8000000000000007</v>
      </c>
      <c r="AM242" s="1">
        <v>4.5</v>
      </c>
      <c r="AN242" s="1">
        <v>3.4000000000000004</v>
      </c>
      <c r="AO242" s="1">
        <v>2.5</v>
      </c>
      <c r="AP242" s="1">
        <v>1.8</v>
      </c>
      <c r="AQ242" s="1">
        <v>1.3</v>
      </c>
      <c r="AR242" s="1">
        <v>1</v>
      </c>
      <c r="AS242" s="1">
        <v>0.9</v>
      </c>
      <c r="AT242" s="1">
        <v>1</v>
      </c>
      <c r="AU242" s="1">
        <v>1.3</v>
      </c>
      <c r="AV242" s="1">
        <v>1.8</v>
      </c>
      <c r="AX242" s="1"/>
      <c r="AY242" s="1" cm="1">
        <f t="array" ref="AY242:AY252">_xlfn.SEQUENCE(11,1,5,-1)</f>
        <v>5</v>
      </c>
      <c r="AZ242" s="1" cm="1">
        <f t="array" ref="AZ242:BJ252">$M$242*_xlfn.ANCHORARRAY(AZ228)</f>
        <v>3.7</v>
      </c>
      <c r="BA242" s="1">
        <v>2.6</v>
      </c>
      <c r="BB242" s="1">
        <v>1.7000000000000002</v>
      </c>
      <c r="BC242" s="1">
        <v>1</v>
      </c>
      <c r="BD242" s="1">
        <v>0.5</v>
      </c>
      <c r="BE242" s="1">
        <v>0.2</v>
      </c>
      <c r="BF242" s="1">
        <v>0.1</v>
      </c>
      <c r="BG242" s="1">
        <v>0.2</v>
      </c>
      <c r="BH242" s="1">
        <v>0.5</v>
      </c>
      <c r="BI242" s="1">
        <v>1</v>
      </c>
      <c r="BJ242" s="1">
        <v>1.7000000000000002</v>
      </c>
      <c r="BL242" s="1"/>
      <c r="BM242" s="1" cm="1">
        <f t="array" ref="BM242:BM252">_xlfn.SEQUENCE(11,1,5,-1)</f>
        <v>5</v>
      </c>
      <c r="BN242" s="1" cm="1">
        <f t="array" ref="BN242:BX252">$M$242*_xlfn.ANCHORARRAY(BN228)</f>
        <v>7.2</v>
      </c>
      <c r="BO242" s="1">
        <v>6.1000000000000005</v>
      </c>
      <c r="BP242" s="1">
        <v>5.2</v>
      </c>
      <c r="BQ242" s="1">
        <v>4.5</v>
      </c>
      <c r="BR242" s="1">
        <v>4</v>
      </c>
      <c r="BS242" s="1">
        <v>3.7</v>
      </c>
      <c r="BT242" s="1">
        <v>3.6</v>
      </c>
      <c r="BU242" s="1">
        <v>3.7</v>
      </c>
      <c r="BV242" s="1">
        <v>4</v>
      </c>
      <c r="BW242" s="1">
        <v>4.5</v>
      </c>
      <c r="BX242" s="1">
        <v>5.2</v>
      </c>
      <c r="BZ242" s="1"/>
      <c r="CA242" s="1" cm="1">
        <f t="array" ref="CA242:CA252">_xlfn.SEQUENCE(11,1,5,-1)</f>
        <v>5</v>
      </c>
      <c r="CB242" s="1" cm="1">
        <f t="array" ref="CB242:CL252">$M$242*_xlfn.ANCHORARRAY(CB228)</f>
        <v>7.3000000000000007</v>
      </c>
      <c r="CC242" s="1">
        <v>6.8000000000000007</v>
      </c>
      <c r="CD242" s="1">
        <v>6.5</v>
      </c>
      <c r="CE242" s="1">
        <v>6.4</v>
      </c>
      <c r="CF242" s="1">
        <v>6.5</v>
      </c>
      <c r="CG242" s="1">
        <v>6.8000000000000007</v>
      </c>
      <c r="CH242" s="1">
        <v>7.3000000000000007</v>
      </c>
      <c r="CI242" s="1">
        <v>8</v>
      </c>
      <c r="CJ242" s="1">
        <v>8.9</v>
      </c>
      <c r="CK242" s="1">
        <v>10</v>
      </c>
      <c r="CL242" s="1">
        <v>11.3</v>
      </c>
      <c r="CN242" s="1"/>
      <c r="CO242" s="1" cm="1">
        <f t="array" ref="CO242:CO252">_xlfn.SEQUENCE(11,1,5,-1)</f>
        <v>5</v>
      </c>
      <c r="CP242" s="1" cm="1">
        <f t="array" ref="CP242:CZ252">$M$242*_xlfn.ANCHORARRAY(CP228)</f>
        <v>1.3</v>
      </c>
      <c r="CQ242" s="1">
        <v>1</v>
      </c>
      <c r="CR242" s="1">
        <v>0.9</v>
      </c>
      <c r="CS242" s="1">
        <v>1</v>
      </c>
      <c r="CT242" s="1">
        <v>1.3</v>
      </c>
      <c r="CU242" s="1">
        <v>1.8</v>
      </c>
      <c r="CV242" s="1">
        <v>2.5</v>
      </c>
      <c r="CW242" s="1">
        <v>3.4000000000000004</v>
      </c>
      <c r="CX242" s="1">
        <v>4.5</v>
      </c>
      <c r="CY242" s="1">
        <v>5.8000000000000007</v>
      </c>
      <c r="CZ242" s="1">
        <v>7.3000000000000007</v>
      </c>
    </row>
    <row r="243" spans="11:104" ht="24" customHeight="1">
      <c r="P243" s="36">
        <v>0.4</v>
      </c>
      <c r="Q243" s="36">
        <v>0.2</v>
      </c>
      <c r="V243" s="1"/>
      <c r="W243" s="1">
        <v>4</v>
      </c>
      <c r="X243" s="1">
        <v>2.6</v>
      </c>
      <c r="Y243" s="1">
        <v>1.7000000000000002</v>
      </c>
      <c r="Z243" s="1">
        <v>1</v>
      </c>
      <c r="AA243" s="1">
        <v>0.5</v>
      </c>
      <c r="AB243" s="1">
        <v>0.2</v>
      </c>
      <c r="AC243" s="1">
        <v>0.1</v>
      </c>
      <c r="AD243" s="1">
        <v>0.2</v>
      </c>
      <c r="AE243" s="1">
        <v>0.5</v>
      </c>
      <c r="AF243" s="1">
        <v>1</v>
      </c>
      <c r="AG243" s="1">
        <v>1.7000000000000002</v>
      </c>
      <c r="AH243" s="1">
        <v>2.6</v>
      </c>
      <c r="AJ243" s="1"/>
      <c r="AK243" s="1">
        <v>4</v>
      </c>
      <c r="AL243" s="1">
        <v>5.3000000000000007</v>
      </c>
      <c r="AM243" s="1">
        <v>4</v>
      </c>
      <c r="AN243" s="1">
        <v>2.9000000000000004</v>
      </c>
      <c r="AO243" s="1">
        <v>2</v>
      </c>
      <c r="AP243" s="1">
        <v>1.3</v>
      </c>
      <c r="AQ243" s="1">
        <v>0.8</v>
      </c>
      <c r="AR243" s="1">
        <v>0.5</v>
      </c>
      <c r="AS243" s="1">
        <v>0.4</v>
      </c>
      <c r="AT243" s="1">
        <v>0.5</v>
      </c>
      <c r="AU243" s="1">
        <v>0.8</v>
      </c>
      <c r="AV243" s="1">
        <v>1.3</v>
      </c>
      <c r="AX243" s="1"/>
      <c r="AY243" s="1">
        <v>4</v>
      </c>
      <c r="AZ243" s="1">
        <v>3.6</v>
      </c>
      <c r="BA243" s="1">
        <v>2.5</v>
      </c>
      <c r="BB243" s="1">
        <v>1.6</v>
      </c>
      <c r="BC243" s="1">
        <v>0.9</v>
      </c>
      <c r="BD243" s="1">
        <v>0.4</v>
      </c>
      <c r="BE243" s="1">
        <v>0.1</v>
      </c>
      <c r="BF243" s="1">
        <v>0</v>
      </c>
      <c r="BG243" s="1">
        <v>0.1</v>
      </c>
      <c r="BH243" s="1">
        <v>0.4</v>
      </c>
      <c r="BI243" s="1">
        <v>0.9</v>
      </c>
      <c r="BJ243" s="1">
        <v>1.6</v>
      </c>
      <c r="BL243" s="1"/>
      <c r="BM243" s="1">
        <v>4</v>
      </c>
      <c r="BN243" s="1">
        <v>6.1000000000000005</v>
      </c>
      <c r="BO243" s="1">
        <v>5</v>
      </c>
      <c r="BP243" s="1">
        <v>4.1000000000000005</v>
      </c>
      <c r="BQ243" s="1">
        <v>3.4000000000000004</v>
      </c>
      <c r="BR243" s="1">
        <v>2.9000000000000004</v>
      </c>
      <c r="BS243" s="1">
        <v>2.6</v>
      </c>
      <c r="BT243" s="1">
        <v>2.5</v>
      </c>
      <c r="BU243" s="1">
        <v>2.6</v>
      </c>
      <c r="BV243" s="1">
        <v>2.9000000000000004</v>
      </c>
      <c r="BW243" s="1">
        <v>3.4000000000000004</v>
      </c>
      <c r="BX243" s="1">
        <v>4.1000000000000005</v>
      </c>
      <c r="BZ243" s="1"/>
      <c r="CA243" s="1">
        <v>4</v>
      </c>
      <c r="CB243" s="1">
        <v>5.8000000000000007</v>
      </c>
      <c r="CC243" s="1">
        <v>5.3000000000000007</v>
      </c>
      <c r="CD243" s="1">
        <v>5</v>
      </c>
      <c r="CE243" s="1">
        <v>4.9000000000000004</v>
      </c>
      <c r="CF243" s="1">
        <v>5</v>
      </c>
      <c r="CG243" s="1">
        <v>5.3000000000000007</v>
      </c>
      <c r="CH243" s="1">
        <v>5.8000000000000007</v>
      </c>
      <c r="CI243" s="1">
        <v>6.5</v>
      </c>
      <c r="CJ243" s="1">
        <v>7.4</v>
      </c>
      <c r="CK243" s="1">
        <v>8.5</v>
      </c>
      <c r="CL243" s="1">
        <v>9.8000000000000007</v>
      </c>
      <c r="CN243" s="1"/>
      <c r="CO243" s="1">
        <v>4</v>
      </c>
      <c r="CP243" s="1">
        <v>0.8</v>
      </c>
      <c r="CQ243" s="1">
        <v>0.5</v>
      </c>
      <c r="CR243" s="1">
        <v>0.4</v>
      </c>
      <c r="CS243" s="1">
        <v>0.5</v>
      </c>
      <c r="CT243" s="1">
        <v>0.8</v>
      </c>
      <c r="CU243" s="1">
        <v>1.3</v>
      </c>
      <c r="CV243" s="1">
        <v>2</v>
      </c>
      <c r="CW243" s="1">
        <v>2.9000000000000004</v>
      </c>
      <c r="CX243" s="1">
        <v>4</v>
      </c>
      <c r="CY243" s="1">
        <v>5.3000000000000007</v>
      </c>
      <c r="CZ243" s="1">
        <v>6.8000000000000007</v>
      </c>
    </row>
    <row r="244" spans="11:104" ht="24" customHeight="1">
      <c r="P244" s="36">
        <v>0.1</v>
      </c>
      <c r="Q244" s="36">
        <v>0.9</v>
      </c>
      <c r="V244" s="1"/>
      <c r="W244" s="1">
        <v>3</v>
      </c>
      <c r="X244" s="1">
        <v>2.5</v>
      </c>
      <c r="Y244" s="1">
        <v>1.6</v>
      </c>
      <c r="Z244" s="1">
        <v>0.9</v>
      </c>
      <c r="AA244" s="1">
        <v>0.4</v>
      </c>
      <c r="AB244" s="1">
        <v>0.1</v>
      </c>
      <c r="AC244" s="1">
        <v>0</v>
      </c>
      <c r="AD244" s="1">
        <v>0.1</v>
      </c>
      <c r="AE244" s="1">
        <v>0.4</v>
      </c>
      <c r="AF244" s="1">
        <v>0.9</v>
      </c>
      <c r="AG244" s="1">
        <v>1.6</v>
      </c>
      <c r="AH244" s="1">
        <v>2.5</v>
      </c>
      <c r="AJ244" s="1"/>
      <c r="AK244" s="1">
        <v>3</v>
      </c>
      <c r="AL244" s="1">
        <v>5</v>
      </c>
      <c r="AM244" s="1">
        <v>3.7</v>
      </c>
      <c r="AN244" s="1">
        <v>2.6</v>
      </c>
      <c r="AO244" s="1">
        <v>1.7000000000000002</v>
      </c>
      <c r="AP244" s="1">
        <v>1</v>
      </c>
      <c r="AQ244" s="1">
        <v>0.5</v>
      </c>
      <c r="AR244" s="1">
        <v>0.2</v>
      </c>
      <c r="AS244" s="1">
        <v>0.1</v>
      </c>
      <c r="AT244" s="1">
        <v>0.2</v>
      </c>
      <c r="AU244" s="1">
        <v>0.5</v>
      </c>
      <c r="AV244" s="1">
        <v>1</v>
      </c>
      <c r="AX244" s="1"/>
      <c r="AY244" s="1">
        <v>3</v>
      </c>
      <c r="AZ244" s="1">
        <v>3.7</v>
      </c>
      <c r="BA244" s="1">
        <v>2.6</v>
      </c>
      <c r="BB244" s="1">
        <v>1.7000000000000002</v>
      </c>
      <c r="BC244" s="1">
        <v>1</v>
      </c>
      <c r="BD244" s="1">
        <v>0.5</v>
      </c>
      <c r="BE244" s="1">
        <v>0.2</v>
      </c>
      <c r="BF244" s="1">
        <v>0.1</v>
      </c>
      <c r="BG244" s="1">
        <v>0.2</v>
      </c>
      <c r="BH244" s="1">
        <v>0.5</v>
      </c>
      <c r="BI244" s="1">
        <v>1</v>
      </c>
      <c r="BJ244" s="1">
        <v>1.7000000000000002</v>
      </c>
      <c r="BL244" s="1"/>
      <c r="BM244" s="1">
        <v>3</v>
      </c>
      <c r="BN244" s="1">
        <v>5.2</v>
      </c>
      <c r="BO244" s="1">
        <v>4.1000000000000005</v>
      </c>
      <c r="BP244" s="1">
        <v>3.2</v>
      </c>
      <c r="BQ244" s="1">
        <v>2.5</v>
      </c>
      <c r="BR244" s="1">
        <v>2</v>
      </c>
      <c r="BS244" s="1">
        <v>1.7000000000000002</v>
      </c>
      <c r="BT244" s="1">
        <v>1.6</v>
      </c>
      <c r="BU244" s="1">
        <v>1.7000000000000002</v>
      </c>
      <c r="BV244" s="1">
        <v>2</v>
      </c>
      <c r="BW244" s="1">
        <v>2.5</v>
      </c>
      <c r="BX244" s="1">
        <v>3.2</v>
      </c>
      <c r="BZ244" s="1"/>
      <c r="CA244" s="1">
        <v>3</v>
      </c>
      <c r="CB244" s="1">
        <v>4.5</v>
      </c>
      <c r="CC244" s="1">
        <v>4</v>
      </c>
      <c r="CD244" s="1">
        <v>3.7</v>
      </c>
      <c r="CE244" s="1">
        <v>3.6</v>
      </c>
      <c r="CF244" s="1">
        <v>3.7</v>
      </c>
      <c r="CG244" s="1">
        <v>4</v>
      </c>
      <c r="CH244" s="1">
        <v>4.5</v>
      </c>
      <c r="CI244" s="1">
        <v>5.2</v>
      </c>
      <c r="CJ244" s="1">
        <v>6.1000000000000005</v>
      </c>
      <c r="CK244" s="1">
        <v>7.2</v>
      </c>
      <c r="CL244" s="1">
        <v>8.5</v>
      </c>
      <c r="CN244" s="1"/>
      <c r="CO244" s="1">
        <v>3</v>
      </c>
      <c r="CP244" s="1">
        <v>0.5</v>
      </c>
      <c r="CQ244" s="1">
        <v>0.2</v>
      </c>
      <c r="CR244" s="1">
        <v>0.1</v>
      </c>
      <c r="CS244" s="1">
        <v>0.2</v>
      </c>
      <c r="CT244" s="1">
        <v>0.5</v>
      </c>
      <c r="CU244" s="1">
        <v>1</v>
      </c>
      <c r="CV244" s="1">
        <v>1.7000000000000002</v>
      </c>
      <c r="CW244" s="1">
        <v>2.6</v>
      </c>
      <c r="CX244" s="1">
        <v>3.7</v>
      </c>
      <c r="CY244" s="1">
        <v>5</v>
      </c>
      <c r="CZ244" s="1">
        <v>6.5</v>
      </c>
    </row>
    <row r="245" spans="11:104" ht="24" customHeight="1">
      <c r="P245" s="36">
        <v>2.6</v>
      </c>
      <c r="Q245" s="36">
        <v>0.4</v>
      </c>
      <c r="V245" s="1"/>
      <c r="W245" s="1">
        <v>2</v>
      </c>
      <c r="X245" s="1">
        <v>2.6</v>
      </c>
      <c r="Y245" s="1">
        <v>1.7000000000000002</v>
      </c>
      <c r="Z245" s="1">
        <v>1</v>
      </c>
      <c r="AA245" s="1">
        <v>0.5</v>
      </c>
      <c r="AB245" s="1">
        <v>0.2</v>
      </c>
      <c r="AC245" s="1">
        <v>0.1</v>
      </c>
      <c r="AD245" s="1">
        <v>0.2</v>
      </c>
      <c r="AE245" s="1">
        <v>0.5</v>
      </c>
      <c r="AF245" s="1">
        <v>1</v>
      </c>
      <c r="AG245" s="1">
        <v>1.7000000000000002</v>
      </c>
      <c r="AH245" s="1">
        <v>2.6</v>
      </c>
      <c r="AJ245" s="1"/>
      <c r="AK245" s="1">
        <v>2</v>
      </c>
      <c r="AL245" s="1">
        <v>4.9000000000000004</v>
      </c>
      <c r="AM245" s="1">
        <v>3.6</v>
      </c>
      <c r="AN245" s="1">
        <v>2.5</v>
      </c>
      <c r="AO245" s="1">
        <v>1.6</v>
      </c>
      <c r="AP245" s="1">
        <v>0.9</v>
      </c>
      <c r="AQ245" s="1">
        <v>0.4</v>
      </c>
      <c r="AR245" s="1">
        <v>0.1</v>
      </c>
      <c r="AS245" s="1">
        <v>0</v>
      </c>
      <c r="AT245" s="1">
        <v>0.1</v>
      </c>
      <c r="AU245" s="1">
        <v>0.4</v>
      </c>
      <c r="AV245" s="1">
        <v>0.9</v>
      </c>
      <c r="AX245" s="1"/>
      <c r="AY245" s="1">
        <v>2</v>
      </c>
      <c r="AZ245" s="1">
        <v>4</v>
      </c>
      <c r="BA245" s="1">
        <v>2.9000000000000004</v>
      </c>
      <c r="BB245" s="1">
        <v>2</v>
      </c>
      <c r="BC245" s="1">
        <v>1.3</v>
      </c>
      <c r="BD245" s="1">
        <v>0.8</v>
      </c>
      <c r="BE245" s="1">
        <v>0.5</v>
      </c>
      <c r="BF245" s="1">
        <v>0.4</v>
      </c>
      <c r="BG245" s="1">
        <v>0.5</v>
      </c>
      <c r="BH245" s="1">
        <v>0.8</v>
      </c>
      <c r="BI245" s="1">
        <v>1.3</v>
      </c>
      <c r="BJ245" s="1">
        <v>2</v>
      </c>
      <c r="BL245" s="1"/>
      <c r="BM245" s="1">
        <v>2</v>
      </c>
      <c r="BN245" s="1">
        <v>4.5</v>
      </c>
      <c r="BO245" s="1">
        <v>3.4000000000000004</v>
      </c>
      <c r="BP245" s="1">
        <v>2.5</v>
      </c>
      <c r="BQ245" s="1">
        <v>1.8</v>
      </c>
      <c r="BR245" s="1">
        <v>1.3</v>
      </c>
      <c r="BS245" s="1">
        <v>1</v>
      </c>
      <c r="BT245" s="1">
        <v>0.9</v>
      </c>
      <c r="BU245" s="1">
        <v>1</v>
      </c>
      <c r="BV245" s="1">
        <v>1.3</v>
      </c>
      <c r="BW245" s="1">
        <v>1.8</v>
      </c>
      <c r="BX245" s="1">
        <v>2.5</v>
      </c>
      <c r="BZ245" s="1"/>
      <c r="CA245" s="1">
        <v>2</v>
      </c>
      <c r="CB245" s="1">
        <v>3.4000000000000004</v>
      </c>
      <c r="CC245" s="1">
        <v>2.9000000000000004</v>
      </c>
      <c r="CD245" s="1">
        <v>2.6</v>
      </c>
      <c r="CE245" s="1">
        <v>2.5</v>
      </c>
      <c r="CF245" s="1">
        <v>2.6</v>
      </c>
      <c r="CG245" s="1">
        <v>2.9000000000000004</v>
      </c>
      <c r="CH245" s="1">
        <v>3.4000000000000004</v>
      </c>
      <c r="CI245" s="1">
        <v>4.1000000000000005</v>
      </c>
      <c r="CJ245" s="1">
        <v>5</v>
      </c>
      <c r="CK245" s="1">
        <v>6.1000000000000005</v>
      </c>
      <c r="CL245" s="1">
        <v>7.4</v>
      </c>
      <c r="CN245" s="1"/>
      <c r="CO245" s="1">
        <v>2</v>
      </c>
      <c r="CP245" s="1">
        <v>0.4</v>
      </c>
      <c r="CQ245" s="1">
        <v>0.1</v>
      </c>
      <c r="CR245" s="1">
        <v>0</v>
      </c>
      <c r="CS245" s="1">
        <v>0.1</v>
      </c>
      <c r="CT245" s="1">
        <v>0.4</v>
      </c>
      <c r="CU245" s="1">
        <v>0.9</v>
      </c>
      <c r="CV245" s="1">
        <v>1.6</v>
      </c>
      <c r="CW245" s="1">
        <v>2.5</v>
      </c>
      <c r="CX245" s="1">
        <v>3.6</v>
      </c>
      <c r="CY245" s="1">
        <v>4.9000000000000004</v>
      </c>
      <c r="CZ245" s="1">
        <v>6.4</v>
      </c>
    </row>
    <row r="246" spans="11:104" ht="24" customHeight="1">
      <c r="P246" s="36">
        <v>6.5</v>
      </c>
      <c r="Q246" s="36">
        <v>2.5</v>
      </c>
      <c r="V246" s="1"/>
      <c r="W246" s="1">
        <v>1</v>
      </c>
      <c r="X246" s="1">
        <v>2.9000000000000004</v>
      </c>
      <c r="Y246" s="1">
        <v>2</v>
      </c>
      <c r="Z246" s="1">
        <v>1.3</v>
      </c>
      <c r="AA246" s="1">
        <v>0.8</v>
      </c>
      <c r="AB246" s="1">
        <v>0.5</v>
      </c>
      <c r="AC246" s="1">
        <v>0.4</v>
      </c>
      <c r="AD246" s="1">
        <v>0.5</v>
      </c>
      <c r="AE246" s="1">
        <v>0.8</v>
      </c>
      <c r="AF246" s="1">
        <v>1.3</v>
      </c>
      <c r="AG246" s="1">
        <v>2</v>
      </c>
      <c r="AH246" s="1">
        <v>2.9000000000000004</v>
      </c>
      <c r="AJ246" s="1"/>
      <c r="AK246" s="1">
        <v>1</v>
      </c>
      <c r="AL246" s="1">
        <v>5</v>
      </c>
      <c r="AM246" s="1">
        <v>3.7</v>
      </c>
      <c r="AN246" s="1">
        <v>2.6</v>
      </c>
      <c r="AO246" s="1">
        <v>1.7000000000000002</v>
      </c>
      <c r="AP246" s="1">
        <v>1</v>
      </c>
      <c r="AQ246" s="1">
        <v>0.5</v>
      </c>
      <c r="AR246" s="1">
        <v>0.2</v>
      </c>
      <c r="AS246" s="1">
        <v>0.1</v>
      </c>
      <c r="AT246" s="1">
        <v>0.2</v>
      </c>
      <c r="AU246" s="1">
        <v>0.5</v>
      </c>
      <c r="AV246" s="1">
        <v>1</v>
      </c>
      <c r="AX246" s="1"/>
      <c r="AY246" s="1">
        <v>1</v>
      </c>
      <c r="AZ246" s="1">
        <v>4.5</v>
      </c>
      <c r="BA246" s="1">
        <v>3.4000000000000004</v>
      </c>
      <c r="BB246" s="1">
        <v>2.5</v>
      </c>
      <c r="BC246" s="1">
        <v>1.8</v>
      </c>
      <c r="BD246" s="1">
        <v>1.3</v>
      </c>
      <c r="BE246" s="1">
        <v>1</v>
      </c>
      <c r="BF246" s="1">
        <v>0.9</v>
      </c>
      <c r="BG246" s="1">
        <v>1</v>
      </c>
      <c r="BH246" s="1">
        <v>1.3</v>
      </c>
      <c r="BI246" s="1">
        <v>1.8</v>
      </c>
      <c r="BJ246" s="1">
        <v>2.5</v>
      </c>
      <c r="BL246" s="1"/>
      <c r="BM246" s="1">
        <v>1</v>
      </c>
      <c r="BN246" s="1">
        <v>4</v>
      </c>
      <c r="BO246" s="1">
        <v>2.9000000000000004</v>
      </c>
      <c r="BP246" s="1">
        <v>2</v>
      </c>
      <c r="BQ246" s="1">
        <v>1.3</v>
      </c>
      <c r="BR246" s="1">
        <v>0.8</v>
      </c>
      <c r="BS246" s="1">
        <v>0.5</v>
      </c>
      <c r="BT246" s="1">
        <v>0.4</v>
      </c>
      <c r="BU246" s="1">
        <v>0.5</v>
      </c>
      <c r="BV246" s="1">
        <v>0.8</v>
      </c>
      <c r="BW246" s="1">
        <v>1.3</v>
      </c>
      <c r="BX246" s="1">
        <v>2</v>
      </c>
      <c r="BZ246" s="1"/>
      <c r="CA246" s="1">
        <v>1</v>
      </c>
      <c r="CB246" s="1">
        <v>2.5</v>
      </c>
      <c r="CC246" s="1">
        <v>2</v>
      </c>
      <c r="CD246" s="1">
        <v>1.7000000000000002</v>
      </c>
      <c r="CE246" s="1">
        <v>1.6</v>
      </c>
      <c r="CF246" s="1">
        <v>1.7000000000000002</v>
      </c>
      <c r="CG246" s="1">
        <v>2</v>
      </c>
      <c r="CH246" s="1">
        <v>2.5</v>
      </c>
      <c r="CI246" s="1">
        <v>3.2</v>
      </c>
      <c r="CJ246" s="1">
        <v>4.1000000000000005</v>
      </c>
      <c r="CK246" s="1">
        <v>5.2</v>
      </c>
      <c r="CL246" s="1">
        <v>6.5</v>
      </c>
      <c r="CN246" s="1"/>
      <c r="CO246" s="1">
        <v>1</v>
      </c>
      <c r="CP246" s="1">
        <v>0.5</v>
      </c>
      <c r="CQ246" s="1">
        <v>0.2</v>
      </c>
      <c r="CR246" s="1">
        <v>0.1</v>
      </c>
      <c r="CS246" s="1">
        <v>0.2</v>
      </c>
      <c r="CT246" s="1">
        <v>0.5</v>
      </c>
      <c r="CU246" s="1">
        <v>1</v>
      </c>
      <c r="CV246" s="1">
        <v>1.7000000000000002</v>
      </c>
      <c r="CW246" s="1">
        <v>2.6</v>
      </c>
      <c r="CX246" s="1">
        <v>3.7</v>
      </c>
      <c r="CY246" s="1">
        <v>5</v>
      </c>
      <c r="CZ246" s="1">
        <v>6.5</v>
      </c>
    </row>
    <row r="247" spans="11:104" ht="24" customHeight="1">
      <c r="P247" s="37">
        <v>2.9000000000000004</v>
      </c>
      <c r="Q247" s="37">
        <v>1.7000000000000002</v>
      </c>
      <c r="V247" s="1" t="s">
        <v>37</v>
      </c>
      <c r="W247" s="1">
        <v>0</v>
      </c>
      <c r="X247" s="1">
        <v>3.4000000000000004</v>
      </c>
      <c r="Y247" s="1">
        <v>2.5</v>
      </c>
      <c r="Z247" s="1">
        <v>1.8</v>
      </c>
      <c r="AA247" s="1">
        <v>1.3</v>
      </c>
      <c r="AB247" s="1">
        <v>1</v>
      </c>
      <c r="AC247" s="1">
        <v>0.9</v>
      </c>
      <c r="AD247" s="1">
        <v>1</v>
      </c>
      <c r="AE247" s="1">
        <v>1.3</v>
      </c>
      <c r="AF247" s="1">
        <v>1.8</v>
      </c>
      <c r="AG247" s="1">
        <v>2.5</v>
      </c>
      <c r="AH247" s="1">
        <v>3.4000000000000004</v>
      </c>
      <c r="AJ247" s="1" t="s">
        <v>37</v>
      </c>
      <c r="AK247" s="1">
        <v>0</v>
      </c>
      <c r="AL247" s="1">
        <v>5.3000000000000007</v>
      </c>
      <c r="AM247" s="1">
        <v>4</v>
      </c>
      <c r="AN247" s="1">
        <v>2.9000000000000004</v>
      </c>
      <c r="AO247" s="1">
        <v>2</v>
      </c>
      <c r="AP247" s="1">
        <v>1.3</v>
      </c>
      <c r="AQ247" s="1">
        <v>0.8</v>
      </c>
      <c r="AR247" s="1">
        <v>0.5</v>
      </c>
      <c r="AS247" s="1">
        <v>0.4</v>
      </c>
      <c r="AT247" s="1">
        <v>0.5</v>
      </c>
      <c r="AU247" s="1">
        <v>0.8</v>
      </c>
      <c r="AV247" s="1">
        <v>1.3</v>
      </c>
      <c r="AX247" s="1" t="s">
        <v>37</v>
      </c>
      <c r="AY247" s="1">
        <v>0</v>
      </c>
      <c r="AZ247" s="1">
        <v>5.2</v>
      </c>
      <c r="BA247" s="1">
        <v>4.1000000000000005</v>
      </c>
      <c r="BB247" s="1">
        <v>3.2</v>
      </c>
      <c r="BC247" s="1">
        <v>2.5</v>
      </c>
      <c r="BD247" s="1">
        <v>2</v>
      </c>
      <c r="BE247" s="1">
        <v>1.7000000000000002</v>
      </c>
      <c r="BF247" s="1">
        <v>1.6</v>
      </c>
      <c r="BG247" s="1">
        <v>1.7000000000000002</v>
      </c>
      <c r="BH247" s="1">
        <v>2</v>
      </c>
      <c r="BI247" s="1">
        <v>2.5</v>
      </c>
      <c r="BJ247" s="1">
        <v>3.2</v>
      </c>
      <c r="BL247" s="1" t="s">
        <v>37</v>
      </c>
      <c r="BM247" s="1">
        <v>0</v>
      </c>
      <c r="BN247" s="1">
        <v>3.7</v>
      </c>
      <c r="BO247" s="1">
        <v>2.6</v>
      </c>
      <c r="BP247" s="1">
        <v>1.7000000000000002</v>
      </c>
      <c r="BQ247" s="1">
        <v>1</v>
      </c>
      <c r="BR247" s="1">
        <v>0.5</v>
      </c>
      <c r="BS247" s="1">
        <v>0.2</v>
      </c>
      <c r="BT247" s="1">
        <v>0.1</v>
      </c>
      <c r="BU247" s="1">
        <v>0.2</v>
      </c>
      <c r="BV247" s="1">
        <v>0.5</v>
      </c>
      <c r="BW247" s="1">
        <v>1</v>
      </c>
      <c r="BX247" s="1">
        <v>1.7000000000000002</v>
      </c>
      <c r="BZ247" s="1" t="s">
        <v>37</v>
      </c>
      <c r="CA247" s="1">
        <v>0</v>
      </c>
      <c r="CB247" s="1">
        <v>1.8</v>
      </c>
      <c r="CC247" s="1">
        <v>1.3</v>
      </c>
      <c r="CD247" s="1">
        <v>1</v>
      </c>
      <c r="CE247" s="1">
        <v>0.9</v>
      </c>
      <c r="CF247" s="1">
        <v>1</v>
      </c>
      <c r="CG247" s="1">
        <v>1.3</v>
      </c>
      <c r="CH247" s="1">
        <v>1.8</v>
      </c>
      <c r="CI247" s="1">
        <v>2.5</v>
      </c>
      <c r="CJ247" s="1">
        <v>3.4000000000000004</v>
      </c>
      <c r="CK247" s="1">
        <v>4.5</v>
      </c>
      <c r="CL247" s="1">
        <v>5.8000000000000007</v>
      </c>
      <c r="CN247" s="1" t="s">
        <v>37</v>
      </c>
      <c r="CO247" s="1">
        <v>0</v>
      </c>
      <c r="CP247" s="1">
        <v>0.8</v>
      </c>
      <c r="CQ247" s="1">
        <v>0.5</v>
      </c>
      <c r="CR247" s="1">
        <v>0.4</v>
      </c>
      <c r="CS247" s="1">
        <v>0.5</v>
      </c>
      <c r="CT247" s="1">
        <v>0.8</v>
      </c>
      <c r="CU247" s="1">
        <v>1.3</v>
      </c>
      <c r="CV247" s="1">
        <v>2</v>
      </c>
      <c r="CW247" s="1">
        <v>2.9000000000000004</v>
      </c>
      <c r="CX247" s="1">
        <v>4</v>
      </c>
      <c r="CY247" s="1">
        <v>5.3000000000000007</v>
      </c>
      <c r="CZ247" s="1">
        <v>6.8000000000000007</v>
      </c>
    </row>
    <row r="248" spans="11:104" ht="24" customHeight="1">
      <c r="V248" s="1"/>
      <c r="W248" s="1">
        <v>-1</v>
      </c>
      <c r="X248" s="1">
        <v>4.1000000000000005</v>
      </c>
      <c r="Y248" s="1">
        <v>3.2</v>
      </c>
      <c r="Z248" s="1">
        <v>2.5</v>
      </c>
      <c r="AA248" s="1">
        <v>2</v>
      </c>
      <c r="AB248" s="1">
        <v>1.7000000000000002</v>
      </c>
      <c r="AC248" s="1">
        <v>1.6</v>
      </c>
      <c r="AD248" s="1">
        <v>1.7000000000000002</v>
      </c>
      <c r="AE248" s="1">
        <v>2</v>
      </c>
      <c r="AF248" s="1">
        <v>2.5</v>
      </c>
      <c r="AG248" s="1">
        <v>3.2</v>
      </c>
      <c r="AH248" s="1">
        <v>4.1000000000000005</v>
      </c>
      <c r="AJ248" s="1"/>
      <c r="AK248" s="1">
        <v>-1</v>
      </c>
      <c r="AL248" s="1">
        <v>5.8000000000000007</v>
      </c>
      <c r="AM248" s="1">
        <v>4.5</v>
      </c>
      <c r="AN248" s="1">
        <v>3.4000000000000004</v>
      </c>
      <c r="AO248" s="1">
        <v>2.5</v>
      </c>
      <c r="AP248" s="1">
        <v>1.8</v>
      </c>
      <c r="AQ248" s="1">
        <v>1.3</v>
      </c>
      <c r="AR248" s="1">
        <v>1</v>
      </c>
      <c r="AS248" s="1">
        <v>0.9</v>
      </c>
      <c r="AT248" s="1">
        <v>1</v>
      </c>
      <c r="AU248" s="1">
        <v>1.3</v>
      </c>
      <c r="AV248" s="1">
        <v>1.8</v>
      </c>
      <c r="AX248" s="1"/>
      <c r="AY248" s="1">
        <v>-1</v>
      </c>
      <c r="AZ248" s="1">
        <v>6.1000000000000005</v>
      </c>
      <c r="BA248" s="1">
        <v>5</v>
      </c>
      <c r="BB248" s="1">
        <v>4.1000000000000005</v>
      </c>
      <c r="BC248" s="1">
        <v>3.4000000000000004</v>
      </c>
      <c r="BD248" s="1">
        <v>2.9000000000000004</v>
      </c>
      <c r="BE248" s="1">
        <v>2.6</v>
      </c>
      <c r="BF248" s="1">
        <v>2.5</v>
      </c>
      <c r="BG248" s="1">
        <v>2.6</v>
      </c>
      <c r="BH248" s="1">
        <v>2.9000000000000004</v>
      </c>
      <c r="BI248" s="1">
        <v>3.4000000000000004</v>
      </c>
      <c r="BJ248" s="1">
        <v>4.1000000000000005</v>
      </c>
      <c r="BL248" s="1"/>
      <c r="BM248" s="1">
        <v>-1</v>
      </c>
      <c r="BN248" s="1">
        <v>3.6</v>
      </c>
      <c r="BO248" s="1">
        <v>2.5</v>
      </c>
      <c r="BP248" s="1">
        <v>1.6</v>
      </c>
      <c r="BQ248" s="1">
        <v>0.9</v>
      </c>
      <c r="BR248" s="1">
        <v>0.4</v>
      </c>
      <c r="BS248" s="1">
        <v>0.1</v>
      </c>
      <c r="BT248" s="1">
        <v>0</v>
      </c>
      <c r="BU248" s="1">
        <v>0.1</v>
      </c>
      <c r="BV248" s="1">
        <v>0.4</v>
      </c>
      <c r="BW248" s="1">
        <v>0.9</v>
      </c>
      <c r="BX248" s="1">
        <v>1.6</v>
      </c>
      <c r="BZ248" s="1"/>
      <c r="CA248" s="1">
        <v>-1</v>
      </c>
      <c r="CB248" s="1">
        <v>1.3</v>
      </c>
      <c r="CC248" s="1">
        <v>0.8</v>
      </c>
      <c r="CD248" s="1">
        <v>0.5</v>
      </c>
      <c r="CE248" s="1">
        <v>0.4</v>
      </c>
      <c r="CF248" s="1">
        <v>0.5</v>
      </c>
      <c r="CG248" s="1">
        <v>0.8</v>
      </c>
      <c r="CH248" s="1">
        <v>1.3</v>
      </c>
      <c r="CI248" s="1">
        <v>2</v>
      </c>
      <c r="CJ248" s="1">
        <v>2.9000000000000004</v>
      </c>
      <c r="CK248" s="1">
        <v>4</v>
      </c>
      <c r="CL248" s="1">
        <v>5.3000000000000007</v>
      </c>
      <c r="CN248" s="1"/>
      <c r="CO248" s="1">
        <v>-1</v>
      </c>
      <c r="CP248" s="1">
        <v>1.3</v>
      </c>
      <c r="CQ248" s="1">
        <v>1</v>
      </c>
      <c r="CR248" s="1">
        <v>0.9</v>
      </c>
      <c r="CS248" s="1">
        <v>1</v>
      </c>
      <c r="CT248" s="1">
        <v>1.3</v>
      </c>
      <c r="CU248" s="1">
        <v>1.8</v>
      </c>
      <c r="CV248" s="1">
        <v>2.5</v>
      </c>
      <c r="CW248" s="1">
        <v>3.4000000000000004</v>
      </c>
      <c r="CX248" s="1">
        <v>4.5</v>
      </c>
      <c r="CY248" s="1">
        <v>5.8000000000000007</v>
      </c>
      <c r="CZ248" s="1">
        <v>7.3000000000000007</v>
      </c>
    </row>
    <row r="249" spans="11:104" ht="24" customHeight="1">
      <c r="V249" s="1"/>
      <c r="W249" s="1">
        <v>-2</v>
      </c>
      <c r="X249" s="1">
        <v>5</v>
      </c>
      <c r="Y249" s="1">
        <v>4.1000000000000005</v>
      </c>
      <c r="Z249" s="1">
        <v>3.4000000000000004</v>
      </c>
      <c r="AA249" s="1">
        <v>2.9000000000000004</v>
      </c>
      <c r="AB249" s="1">
        <v>2.6</v>
      </c>
      <c r="AC249" s="1">
        <v>2.5</v>
      </c>
      <c r="AD249" s="1">
        <v>2.6</v>
      </c>
      <c r="AE249" s="1">
        <v>2.9000000000000004</v>
      </c>
      <c r="AF249" s="1">
        <v>3.4000000000000004</v>
      </c>
      <c r="AG249" s="1">
        <v>4.1000000000000005</v>
      </c>
      <c r="AH249" s="1">
        <v>5</v>
      </c>
      <c r="AJ249" s="1"/>
      <c r="AK249" s="1">
        <v>-2</v>
      </c>
      <c r="AL249" s="1">
        <v>6.5</v>
      </c>
      <c r="AM249" s="1">
        <v>5.2</v>
      </c>
      <c r="AN249" s="1">
        <v>4.1000000000000005</v>
      </c>
      <c r="AO249" s="1">
        <v>3.2</v>
      </c>
      <c r="AP249" s="1">
        <v>2.5</v>
      </c>
      <c r="AQ249" s="1">
        <v>2</v>
      </c>
      <c r="AR249" s="1">
        <v>1.7000000000000002</v>
      </c>
      <c r="AS249" s="1">
        <v>1.6</v>
      </c>
      <c r="AT249" s="1">
        <v>1.7000000000000002</v>
      </c>
      <c r="AU249" s="1">
        <v>2</v>
      </c>
      <c r="AV249" s="1">
        <v>2.5</v>
      </c>
      <c r="AX249" s="1"/>
      <c r="AY249" s="1">
        <v>-2</v>
      </c>
      <c r="AZ249" s="1">
        <v>7.2</v>
      </c>
      <c r="BA249" s="1">
        <v>6.1000000000000005</v>
      </c>
      <c r="BB249" s="1">
        <v>5.2</v>
      </c>
      <c r="BC249" s="1">
        <v>4.5</v>
      </c>
      <c r="BD249" s="1">
        <v>4</v>
      </c>
      <c r="BE249" s="1">
        <v>3.7</v>
      </c>
      <c r="BF249" s="1">
        <v>3.6</v>
      </c>
      <c r="BG249" s="1">
        <v>3.7</v>
      </c>
      <c r="BH249" s="1">
        <v>4</v>
      </c>
      <c r="BI249" s="1">
        <v>4.5</v>
      </c>
      <c r="BJ249" s="1">
        <v>5.2</v>
      </c>
      <c r="BL249" s="1"/>
      <c r="BM249" s="1">
        <v>-2</v>
      </c>
      <c r="BN249" s="1">
        <v>3.7</v>
      </c>
      <c r="BO249" s="1">
        <v>2.6</v>
      </c>
      <c r="BP249" s="1">
        <v>1.7000000000000002</v>
      </c>
      <c r="BQ249" s="1">
        <v>1</v>
      </c>
      <c r="BR249" s="1">
        <v>0.5</v>
      </c>
      <c r="BS249" s="1">
        <v>0.2</v>
      </c>
      <c r="BT249" s="1">
        <v>0.1</v>
      </c>
      <c r="BU249" s="1">
        <v>0.2</v>
      </c>
      <c r="BV249" s="1">
        <v>0.5</v>
      </c>
      <c r="BW249" s="1">
        <v>1</v>
      </c>
      <c r="BX249" s="1">
        <v>1.7000000000000002</v>
      </c>
      <c r="BZ249" s="1"/>
      <c r="CA249" s="1">
        <v>-2</v>
      </c>
      <c r="CB249" s="1">
        <v>1</v>
      </c>
      <c r="CC249" s="1">
        <v>0.5</v>
      </c>
      <c r="CD249" s="1">
        <v>0.2</v>
      </c>
      <c r="CE249" s="1">
        <v>0.1</v>
      </c>
      <c r="CF249" s="1">
        <v>0.2</v>
      </c>
      <c r="CG249" s="1">
        <v>0.5</v>
      </c>
      <c r="CH249" s="1">
        <v>1</v>
      </c>
      <c r="CI249" s="1">
        <v>1.7000000000000002</v>
      </c>
      <c r="CJ249" s="1">
        <v>2.6</v>
      </c>
      <c r="CK249" s="1">
        <v>3.7</v>
      </c>
      <c r="CL249" s="1">
        <v>5</v>
      </c>
      <c r="CN249" s="1"/>
      <c r="CO249" s="1">
        <v>-2</v>
      </c>
      <c r="CP249" s="1">
        <v>2</v>
      </c>
      <c r="CQ249" s="1">
        <v>1.7000000000000002</v>
      </c>
      <c r="CR249" s="1">
        <v>1.6</v>
      </c>
      <c r="CS249" s="1">
        <v>1.7000000000000002</v>
      </c>
      <c r="CT249" s="1">
        <v>2</v>
      </c>
      <c r="CU249" s="1">
        <v>2.5</v>
      </c>
      <c r="CV249" s="1">
        <v>3.2</v>
      </c>
      <c r="CW249" s="1">
        <v>4.1000000000000005</v>
      </c>
      <c r="CX249" s="1">
        <v>5.2</v>
      </c>
      <c r="CY249" s="1">
        <v>6.5</v>
      </c>
      <c r="CZ249" s="1">
        <v>8</v>
      </c>
    </row>
    <row r="250" spans="11:104" ht="24" customHeight="1">
      <c r="V250" s="1"/>
      <c r="W250" s="1">
        <v>-3</v>
      </c>
      <c r="X250" s="1">
        <v>6.1000000000000005</v>
      </c>
      <c r="Y250" s="1">
        <v>5.2</v>
      </c>
      <c r="Z250" s="1">
        <v>4.5</v>
      </c>
      <c r="AA250" s="1">
        <v>4</v>
      </c>
      <c r="AB250" s="1">
        <v>3.7</v>
      </c>
      <c r="AC250" s="1">
        <v>3.6</v>
      </c>
      <c r="AD250" s="1">
        <v>3.7</v>
      </c>
      <c r="AE250" s="1">
        <v>4</v>
      </c>
      <c r="AF250" s="1">
        <v>4.5</v>
      </c>
      <c r="AG250" s="1">
        <v>5.2</v>
      </c>
      <c r="AH250" s="1">
        <v>6.1000000000000005</v>
      </c>
      <c r="AJ250" s="1"/>
      <c r="AK250" s="1">
        <v>-3</v>
      </c>
      <c r="AL250" s="1">
        <v>7.4</v>
      </c>
      <c r="AM250" s="1">
        <v>6.1000000000000005</v>
      </c>
      <c r="AN250" s="1">
        <v>5</v>
      </c>
      <c r="AO250" s="1">
        <v>4.1000000000000005</v>
      </c>
      <c r="AP250" s="1">
        <v>3.4000000000000004</v>
      </c>
      <c r="AQ250" s="1">
        <v>2.9000000000000004</v>
      </c>
      <c r="AR250" s="1">
        <v>2.6</v>
      </c>
      <c r="AS250" s="1">
        <v>2.5</v>
      </c>
      <c r="AT250" s="1">
        <v>2.6</v>
      </c>
      <c r="AU250" s="1">
        <v>2.9000000000000004</v>
      </c>
      <c r="AV250" s="1">
        <v>3.4000000000000004</v>
      </c>
      <c r="AX250" s="1"/>
      <c r="AY250" s="1">
        <v>-3</v>
      </c>
      <c r="AZ250" s="1">
        <v>8.5</v>
      </c>
      <c r="BA250" s="1">
        <v>7.4</v>
      </c>
      <c r="BB250" s="1">
        <v>6.5</v>
      </c>
      <c r="BC250" s="1">
        <v>5.8000000000000007</v>
      </c>
      <c r="BD250" s="1">
        <v>5.3000000000000007</v>
      </c>
      <c r="BE250" s="1">
        <v>5</v>
      </c>
      <c r="BF250" s="1">
        <v>4.9000000000000004</v>
      </c>
      <c r="BG250" s="1">
        <v>5</v>
      </c>
      <c r="BH250" s="1">
        <v>5.3000000000000007</v>
      </c>
      <c r="BI250" s="1">
        <v>5.8000000000000007</v>
      </c>
      <c r="BJ250" s="1">
        <v>6.5</v>
      </c>
      <c r="BL250" s="1"/>
      <c r="BM250" s="1">
        <v>-3</v>
      </c>
      <c r="BN250" s="1">
        <v>4</v>
      </c>
      <c r="BO250" s="1">
        <v>2.9000000000000004</v>
      </c>
      <c r="BP250" s="1">
        <v>2</v>
      </c>
      <c r="BQ250" s="1">
        <v>1.3</v>
      </c>
      <c r="BR250" s="1">
        <v>0.8</v>
      </c>
      <c r="BS250" s="1">
        <v>0.5</v>
      </c>
      <c r="BT250" s="1">
        <v>0.4</v>
      </c>
      <c r="BU250" s="1">
        <v>0.5</v>
      </c>
      <c r="BV250" s="1">
        <v>0.8</v>
      </c>
      <c r="BW250" s="1">
        <v>1.3</v>
      </c>
      <c r="BX250" s="1">
        <v>2</v>
      </c>
      <c r="BZ250" s="1"/>
      <c r="CA250" s="1">
        <v>-3</v>
      </c>
      <c r="CB250" s="1">
        <v>0.9</v>
      </c>
      <c r="CC250" s="1">
        <v>0.4</v>
      </c>
      <c r="CD250" s="1">
        <v>0.1</v>
      </c>
      <c r="CE250" s="1">
        <v>0</v>
      </c>
      <c r="CF250" s="1">
        <v>0.1</v>
      </c>
      <c r="CG250" s="1">
        <v>0.4</v>
      </c>
      <c r="CH250" s="1">
        <v>0.9</v>
      </c>
      <c r="CI250" s="1">
        <v>1.6</v>
      </c>
      <c r="CJ250" s="1">
        <v>2.5</v>
      </c>
      <c r="CK250" s="1">
        <v>3.6</v>
      </c>
      <c r="CL250" s="1">
        <v>4.9000000000000004</v>
      </c>
      <c r="CN250" s="1"/>
      <c r="CO250" s="1">
        <v>-3</v>
      </c>
      <c r="CP250" s="1">
        <v>2.9000000000000004</v>
      </c>
      <c r="CQ250" s="1">
        <v>2.6</v>
      </c>
      <c r="CR250" s="1">
        <v>2.5</v>
      </c>
      <c r="CS250" s="1">
        <v>2.6</v>
      </c>
      <c r="CT250" s="1">
        <v>2.9000000000000004</v>
      </c>
      <c r="CU250" s="1">
        <v>3.4000000000000004</v>
      </c>
      <c r="CV250" s="1">
        <v>4.1000000000000005</v>
      </c>
      <c r="CW250" s="1">
        <v>5</v>
      </c>
      <c r="CX250" s="1">
        <v>6.1000000000000005</v>
      </c>
      <c r="CY250" s="1">
        <v>7.4</v>
      </c>
      <c r="CZ250" s="1">
        <v>8.9</v>
      </c>
    </row>
    <row r="251" spans="11:104" ht="24" customHeight="1">
      <c r="V251" s="1"/>
      <c r="W251" s="1">
        <v>-4</v>
      </c>
      <c r="X251" s="1">
        <v>7.4</v>
      </c>
      <c r="Y251" s="1">
        <v>6.5</v>
      </c>
      <c r="Z251" s="1">
        <v>5.8000000000000007</v>
      </c>
      <c r="AA251" s="1">
        <v>5.3000000000000007</v>
      </c>
      <c r="AB251" s="1">
        <v>5</v>
      </c>
      <c r="AC251" s="1">
        <v>4.9000000000000004</v>
      </c>
      <c r="AD251" s="1">
        <v>5</v>
      </c>
      <c r="AE251" s="1">
        <v>5.3000000000000007</v>
      </c>
      <c r="AF251" s="1">
        <v>5.8000000000000007</v>
      </c>
      <c r="AG251" s="1">
        <v>6.5</v>
      </c>
      <c r="AH251" s="1">
        <v>7.4</v>
      </c>
      <c r="AJ251" s="1"/>
      <c r="AK251" s="1">
        <v>-4</v>
      </c>
      <c r="AL251" s="1">
        <v>8.5</v>
      </c>
      <c r="AM251" s="1">
        <v>7.2</v>
      </c>
      <c r="AN251" s="1">
        <v>6.1000000000000005</v>
      </c>
      <c r="AO251" s="1">
        <v>5.2</v>
      </c>
      <c r="AP251" s="1">
        <v>4.5</v>
      </c>
      <c r="AQ251" s="1">
        <v>4</v>
      </c>
      <c r="AR251" s="1">
        <v>3.7</v>
      </c>
      <c r="AS251" s="1">
        <v>3.6</v>
      </c>
      <c r="AT251" s="1">
        <v>3.7</v>
      </c>
      <c r="AU251" s="1">
        <v>4</v>
      </c>
      <c r="AV251" s="1">
        <v>4.5</v>
      </c>
      <c r="AX251" s="1"/>
      <c r="AY251" s="1">
        <v>-4</v>
      </c>
      <c r="AZ251" s="1">
        <v>10</v>
      </c>
      <c r="BA251" s="1">
        <v>8.9</v>
      </c>
      <c r="BB251" s="1">
        <v>8</v>
      </c>
      <c r="BC251" s="1">
        <v>7.3000000000000007</v>
      </c>
      <c r="BD251" s="1">
        <v>6.8000000000000007</v>
      </c>
      <c r="BE251" s="1">
        <v>6.5</v>
      </c>
      <c r="BF251" s="1">
        <v>6.4</v>
      </c>
      <c r="BG251" s="1">
        <v>6.5</v>
      </c>
      <c r="BH251" s="1">
        <v>6.8000000000000007</v>
      </c>
      <c r="BI251" s="1">
        <v>7.3000000000000007</v>
      </c>
      <c r="BJ251" s="1">
        <v>8</v>
      </c>
      <c r="BL251" s="1"/>
      <c r="BM251" s="1">
        <v>-4</v>
      </c>
      <c r="BN251" s="1">
        <v>4.5</v>
      </c>
      <c r="BO251" s="1">
        <v>3.4000000000000004</v>
      </c>
      <c r="BP251" s="1">
        <v>2.5</v>
      </c>
      <c r="BQ251" s="1">
        <v>1.8</v>
      </c>
      <c r="BR251" s="1">
        <v>1.3</v>
      </c>
      <c r="BS251" s="1">
        <v>1</v>
      </c>
      <c r="BT251" s="1">
        <v>0.9</v>
      </c>
      <c r="BU251" s="1">
        <v>1</v>
      </c>
      <c r="BV251" s="1">
        <v>1.3</v>
      </c>
      <c r="BW251" s="1">
        <v>1.8</v>
      </c>
      <c r="BX251" s="1">
        <v>2.5</v>
      </c>
      <c r="BZ251" s="1"/>
      <c r="CA251" s="1">
        <v>-4</v>
      </c>
      <c r="CB251" s="1">
        <v>1</v>
      </c>
      <c r="CC251" s="1">
        <v>0.5</v>
      </c>
      <c r="CD251" s="1">
        <v>0.2</v>
      </c>
      <c r="CE251" s="1">
        <v>0.1</v>
      </c>
      <c r="CF251" s="1">
        <v>0.2</v>
      </c>
      <c r="CG251" s="1">
        <v>0.5</v>
      </c>
      <c r="CH251" s="1">
        <v>1</v>
      </c>
      <c r="CI251" s="1">
        <v>1.7000000000000002</v>
      </c>
      <c r="CJ251" s="1">
        <v>2.6</v>
      </c>
      <c r="CK251" s="1">
        <v>3.7</v>
      </c>
      <c r="CL251" s="1">
        <v>5</v>
      </c>
      <c r="CN251" s="1"/>
      <c r="CO251" s="1">
        <v>-4</v>
      </c>
      <c r="CP251" s="1">
        <v>4</v>
      </c>
      <c r="CQ251" s="1">
        <v>3.7</v>
      </c>
      <c r="CR251" s="1">
        <v>3.6</v>
      </c>
      <c r="CS251" s="1">
        <v>3.7</v>
      </c>
      <c r="CT251" s="1">
        <v>4</v>
      </c>
      <c r="CU251" s="1">
        <v>4.5</v>
      </c>
      <c r="CV251" s="1">
        <v>5.2</v>
      </c>
      <c r="CW251" s="1">
        <v>6.1000000000000005</v>
      </c>
      <c r="CX251" s="1">
        <v>7.2</v>
      </c>
      <c r="CY251" s="1">
        <v>8.5</v>
      </c>
      <c r="CZ251" s="1">
        <v>10</v>
      </c>
    </row>
    <row r="252" spans="11:104" ht="24" customHeight="1">
      <c r="V252" s="1"/>
      <c r="W252" s="1">
        <v>-5</v>
      </c>
      <c r="X252" s="1">
        <v>8.9</v>
      </c>
      <c r="Y252" s="1">
        <v>8</v>
      </c>
      <c r="Z252" s="1">
        <v>7.3000000000000007</v>
      </c>
      <c r="AA252" s="1">
        <v>6.8000000000000007</v>
      </c>
      <c r="AB252" s="1">
        <v>6.5</v>
      </c>
      <c r="AC252" s="1">
        <v>6.4</v>
      </c>
      <c r="AD252" s="1">
        <v>6.5</v>
      </c>
      <c r="AE252" s="1">
        <v>6.8000000000000007</v>
      </c>
      <c r="AF252" s="1">
        <v>7.3000000000000007</v>
      </c>
      <c r="AG252" s="1">
        <v>8</v>
      </c>
      <c r="AH252" s="1">
        <v>8.9</v>
      </c>
      <c r="AJ252" s="1"/>
      <c r="AK252" s="1">
        <v>-5</v>
      </c>
      <c r="AL252" s="1">
        <v>9.8000000000000007</v>
      </c>
      <c r="AM252" s="1">
        <v>8.5</v>
      </c>
      <c r="AN252" s="1">
        <v>7.4</v>
      </c>
      <c r="AO252" s="1">
        <v>6.5</v>
      </c>
      <c r="AP252" s="1">
        <v>5.8000000000000007</v>
      </c>
      <c r="AQ252" s="1">
        <v>5.3000000000000007</v>
      </c>
      <c r="AR252" s="1">
        <v>5</v>
      </c>
      <c r="AS252" s="1">
        <v>4.9000000000000004</v>
      </c>
      <c r="AT252" s="1">
        <v>5</v>
      </c>
      <c r="AU252" s="1">
        <v>5.3000000000000007</v>
      </c>
      <c r="AV252" s="1">
        <v>5.8000000000000007</v>
      </c>
      <c r="AX252" s="1"/>
      <c r="AY252" s="1">
        <v>-5</v>
      </c>
      <c r="AZ252" s="1">
        <v>11.700000000000001</v>
      </c>
      <c r="BA252" s="1">
        <v>10.600000000000001</v>
      </c>
      <c r="BB252" s="1">
        <v>9.7000000000000011</v>
      </c>
      <c r="BC252" s="1">
        <v>9</v>
      </c>
      <c r="BD252" s="1">
        <v>8.5</v>
      </c>
      <c r="BE252" s="1">
        <v>8.2000000000000011</v>
      </c>
      <c r="BF252" s="1">
        <v>8.1</v>
      </c>
      <c r="BG252" s="1">
        <v>8.2000000000000011</v>
      </c>
      <c r="BH252" s="1">
        <v>8.5</v>
      </c>
      <c r="BI252" s="1">
        <v>9</v>
      </c>
      <c r="BJ252" s="1">
        <v>9.7000000000000011</v>
      </c>
      <c r="BL252" s="1"/>
      <c r="BM252" s="1">
        <v>-5</v>
      </c>
      <c r="BN252" s="1">
        <v>5.2</v>
      </c>
      <c r="BO252" s="1">
        <v>4.1000000000000005</v>
      </c>
      <c r="BP252" s="1">
        <v>3.2</v>
      </c>
      <c r="BQ252" s="1">
        <v>2.5</v>
      </c>
      <c r="BR252" s="1">
        <v>2</v>
      </c>
      <c r="BS252" s="1">
        <v>1.7000000000000002</v>
      </c>
      <c r="BT252" s="1">
        <v>1.6</v>
      </c>
      <c r="BU252" s="1">
        <v>1.7000000000000002</v>
      </c>
      <c r="BV252" s="1">
        <v>2</v>
      </c>
      <c r="BW252" s="1">
        <v>2.5</v>
      </c>
      <c r="BX252" s="1">
        <v>3.2</v>
      </c>
      <c r="BZ252" s="1"/>
      <c r="CA252" s="1">
        <v>-5</v>
      </c>
      <c r="CB252" s="1">
        <v>1.3</v>
      </c>
      <c r="CC252" s="1">
        <v>0.8</v>
      </c>
      <c r="CD252" s="1">
        <v>0.5</v>
      </c>
      <c r="CE252" s="1">
        <v>0.4</v>
      </c>
      <c r="CF252" s="1">
        <v>0.5</v>
      </c>
      <c r="CG252" s="1">
        <v>0.8</v>
      </c>
      <c r="CH252" s="1">
        <v>1.3</v>
      </c>
      <c r="CI252" s="1">
        <v>2</v>
      </c>
      <c r="CJ252" s="1">
        <v>2.9000000000000004</v>
      </c>
      <c r="CK252" s="1">
        <v>4</v>
      </c>
      <c r="CL252" s="1">
        <v>5.3000000000000007</v>
      </c>
      <c r="CN252" s="1"/>
      <c r="CO252" s="1">
        <v>-5</v>
      </c>
      <c r="CP252" s="1">
        <v>5.3000000000000007</v>
      </c>
      <c r="CQ252" s="1">
        <v>5</v>
      </c>
      <c r="CR252" s="1">
        <v>4.9000000000000004</v>
      </c>
      <c r="CS252" s="1">
        <v>5</v>
      </c>
      <c r="CT252" s="1">
        <v>5.3000000000000007</v>
      </c>
      <c r="CU252" s="1">
        <v>5.8000000000000007</v>
      </c>
      <c r="CV252" s="1">
        <v>6.5</v>
      </c>
      <c r="CW252" s="1">
        <v>7.4</v>
      </c>
      <c r="CX252" s="1">
        <v>8.5</v>
      </c>
      <c r="CY252" s="1">
        <v>9.8000000000000007</v>
      </c>
      <c r="CZ252" s="1">
        <v>11.3</v>
      </c>
    </row>
    <row r="253" spans="11:104" ht="24" customHeight="1">
      <c r="V253" s="1"/>
      <c r="W253" s="1"/>
      <c r="X253" s="1" cm="1">
        <f t="array" ref="X253:AH253">_xlfn.SEQUENCE(1,11,-5)</f>
        <v>-5</v>
      </c>
      <c r="Y253" s="1">
        <v>-4</v>
      </c>
      <c r="Z253" s="1">
        <v>-3</v>
      </c>
      <c r="AA253" s="1">
        <v>-2</v>
      </c>
      <c r="AB253" s="1">
        <v>-1</v>
      </c>
      <c r="AC253" s="1">
        <v>0</v>
      </c>
      <c r="AD253" s="1">
        <v>1</v>
      </c>
      <c r="AE253" s="1">
        <v>2</v>
      </c>
      <c r="AF253" s="1">
        <v>3</v>
      </c>
      <c r="AG253" s="1">
        <v>4</v>
      </c>
      <c r="AH253" s="1">
        <v>5</v>
      </c>
      <c r="AJ253" s="1"/>
      <c r="AK253" s="1"/>
      <c r="AL253" s="1" cm="1">
        <f t="array" ref="AL253:AV253">_xlfn.SEQUENCE(1,11,-5)</f>
        <v>-5</v>
      </c>
      <c r="AM253" s="1">
        <v>-4</v>
      </c>
      <c r="AN253" s="1">
        <v>-3</v>
      </c>
      <c r="AO253" s="1">
        <v>-2</v>
      </c>
      <c r="AP253" s="1">
        <v>-1</v>
      </c>
      <c r="AQ253" s="1">
        <v>0</v>
      </c>
      <c r="AR253" s="1">
        <v>1</v>
      </c>
      <c r="AS253" s="1">
        <v>2</v>
      </c>
      <c r="AT253" s="1">
        <v>3</v>
      </c>
      <c r="AU253" s="1">
        <v>4</v>
      </c>
      <c r="AV253" s="1">
        <v>5</v>
      </c>
      <c r="AX253" s="1"/>
      <c r="AY253" s="1"/>
      <c r="AZ253" s="1" cm="1">
        <f t="array" ref="AZ253:BJ253">_xlfn.SEQUENCE(1,11,-5)</f>
        <v>-5</v>
      </c>
      <c r="BA253" s="1">
        <v>-4</v>
      </c>
      <c r="BB253" s="1">
        <v>-3</v>
      </c>
      <c r="BC253" s="1">
        <v>-2</v>
      </c>
      <c r="BD253" s="1">
        <v>-1</v>
      </c>
      <c r="BE253" s="1">
        <v>0</v>
      </c>
      <c r="BF253" s="1">
        <v>1</v>
      </c>
      <c r="BG253" s="1">
        <v>2</v>
      </c>
      <c r="BH253" s="1">
        <v>3</v>
      </c>
      <c r="BI253" s="1">
        <v>4</v>
      </c>
      <c r="BJ253" s="1">
        <v>5</v>
      </c>
      <c r="BL253" s="1"/>
      <c r="BM253" s="1"/>
      <c r="BN253" s="1" cm="1">
        <f t="array" ref="BN253:BX253">_xlfn.SEQUENCE(1,11,-5)</f>
        <v>-5</v>
      </c>
      <c r="BO253" s="1">
        <v>-4</v>
      </c>
      <c r="BP253" s="1">
        <v>-3</v>
      </c>
      <c r="BQ253" s="1">
        <v>-2</v>
      </c>
      <c r="BR253" s="1">
        <v>-1</v>
      </c>
      <c r="BS253" s="1">
        <v>0</v>
      </c>
      <c r="BT253" s="1">
        <v>1</v>
      </c>
      <c r="BU253" s="1">
        <v>2</v>
      </c>
      <c r="BV253" s="1">
        <v>3</v>
      </c>
      <c r="BW253" s="1">
        <v>4</v>
      </c>
      <c r="BX253" s="1">
        <v>5</v>
      </c>
      <c r="BZ253" s="1"/>
      <c r="CA253" s="1"/>
      <c r="CB253" s="1" cm="1">
        <f t="array" ref="CB253:CL253">_xlfn.SEQUENCE(1,11,-5)</f>
        <v>-5</v>
      </c>
      <c r="CC253" s="1">
        <v>-4</v>
      </c>
      <c r="CD253" s="1">
        <v>-3</v>
      </c>
      <c r="CE253" s="1">
        <v>-2</v>
      </c>
      <c r="CF253" s="1">
        <v>-1</v>
      </c>
      <c r="CG253" s="1">
        <v>0</v>
      </c>
      <c r="CH253" s="1">
        <v>1</v>
      </c>
      <c r="CI253" s="1">
        <v>2</v>
      </c>
      <c r="CJ253" s="1">
        <v>3</v>
      </c>
      <c r="CK253" s="1">
        <v>4</v>
      </c>
      <c r="CL253" s="1">
        <v>5</v>
      </c>
      <c r="CN253" s="1"/>
      <c r="CO253" s="1"/>
      <c r="CP253" s="1" cm="1">
        <f t="array" ref="CP253:CZ253">_xlfn.SEQUENCE(1,11,-5)</f>
        <v>-5</v>
      </c>
      <c r="CQ253" s="1">
        <v>-4</v>
      </c>
      <c r="CR253" s="1">
        <v>-3</v>
      </c>
      <c r="CS253" s="1">
        <v>-2</v>
      </c>
      <c r="CT253" s="1">
        <v>-1</v>
      </c>
      <c r="CU253" s="1">
        <v>0</v>
      </c>
      <c r="CV253" s="1">
        <v>1</v>
      </c>
      <c r="CW253" s="1">
        <v>2</v>
      </c>
      <c r="CX253" s="1">
        <v>3</v>
      </c>
      <c r="CY253" s="1">
        <v>4</v>
      </c>
      <c r="CZ253" s="1">
        <v>5</v>
      </c>
    </row>
    <row r="254" spans="11:104" ht="24" customHeight="1"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</row>
    <row r="255" spans="11:104" ht="24" customHeight="1">
      <c r="V255" s="1"/>
      <c r="W255" s="1"/>
      <c r="X255" t="str">
        <f>"K("&amp;W226&amp;",X)"</f>
        <v>K(x1',X)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t="str">
        <f>"K("&amp;AK226&amp;",X)"</f>
        <v>K(x2',X)</v>
      </c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X255" s="1"/>
      <c r="AY255" s="1"/>
      <c r="AZ255" t="str">
        <f>"K("&amp;AY226&amp;",X)"</f>
        <v>K(x3',X)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L255" s="1"/>
      <c r="BM255" s="1"/>
      <c r="BN255" t="str">
        <f>"K("&amp;BM226&amp;",X)"</f>
        <v>K(x4',X)</v>
      </c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Z255" s="1"/>
      <c r="CA255" s="1"/>
      <c r="CB255" t="str">
        <f>"K("&amp;CA226&amp;",X)"</f>
        <v>K(x5',X)</v>
      </c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N255" s="1"/>
      <c r="CO255" s="1"/>
      <c r="CP255" t="str">
        <f>"K("&amp;CO226&amp;",X)"</f>
        <v>K(x6',X)</v>
      </c>
      <c r="CQ255" s="1"/>
      <c r="CR255" s="1"/>
      <c r="CS255" s="1"/>
      <c r="CT255" s="1"/>
      <c r="CU255" s="1"/>
      <c r="CV255" s="1"/>
      <c r="CW255" s="1"/>
      <c r="CX255" s="1"/>
      <c r="CY255" s="1"/>
      <c r="CZ255" s="1"/>
    </row>
    <row r="256" spans="11:104" ht="24" customHeight="1">
      <c r="K256" t="s">
        <v>65</v>
      </c>
      <c r="P256" s="43" cm="1">
        <f t="array" ref="P256:Q261">EXP(-_xlfn.ANCHORARRAY(P242))</f>
        <v>0.60653065971263342</v>
      </c>
      <c r="Q256" s="43">
        <v>0.60653065971263342</v>
      </c>
      <c r="V256" s="1"/>
      <c r="W256" s="1" cm="1">
        <f t="array" ref="W256:W266">_xlfn.SEQUENCE(11,1,5,-1)</f>
        <v>5</v>
      </c>
      <c r="X256" s="1" cm="1">
        <f t="array" ref="X256:AH266">EXP(-_xlfn.ANCHORARRAY(X242))</f>
        <v>5.502322005640721E-2</v>
      </c>
      <c r="Y256" s="1">
        <v>0.1353352832366127</v>
      </c>
      <c r="Z256" s="1">
        <v>0.27253179303401259</v>
      </c>
      <c r="AA256" s="1">
        <v>0.44932896411722156</v>
      </c>
      <c r="AB256" s="1">
        <v>0.60653065971263342</v>
      </c>
      <c r="AC256" s="1">
        <v>0.67032004603563933</v>
      </c>
      <c r="AD256" s="1">
        <v>0.60653065971263342</v>
      </c>
      <c r="AE256" s="1">
        <v>0.44932896411722156</v>
      </c>
      <c r="AF256" s="1">
        <v>0.27253179303401259</v>
      </c>
      <c r="AG256" s="1">
        <v>0.1353352832366127</v>
      </c>
      <c r="AH256" s="1">
        <v>5.502322005640721E-2</v>
      </c>
      <c r="AJ256" s="1"/>
      <c r="AK256" s="1" cm="1">
        <f t="array" ref="AK256:AK266">_xlfn.SEQUENCE(11,1,5,-1)</f>
        <v>5</v>
      </c>
      <c r="AL256" s="1" cm="1">
        <f t="array" ref="AL256:AV266">EXP(-_xlfn.ANCHORARRAY(AL242))</f>
        <v>3.0275547453758127E-3</v>
      </c>
      <c r="AM256" s="1">
        <v>1.1108996538242306E-2</v>
      </c>
      <c r="AN256" s="1">
        <v>3.3373269960326066E-2</v>
      </c>
      <c r="AO256" s="1">
        <v>8.20849986238988E-2</v>
      </c>
      <c r="AP256" s="1">
        <v>0.16529888822158653</v>
      </c>
      <c r="AQ256" s="1">
        <v>0.27253179303401259</v>
      </c>
      <c r="AR256" s="1">
        <v>0.36787944117144233</v>
      </c>
      <c r="AS256" s="1">
        <v>0.40656965974059911</v>
      </c>
      <c r="AT256" s="1">
        <v>0.36787944117144233</v>
      </c>
      <c r="AU256" s="1">
        <v>0.27253179303401259</v>
      </c>
      <c r="AV256" s="1">
        <v>0.16529888822158653</v>
      </c>
      <c r="AX256" s="1"/>
      <c r="AY256" s="1" cm="1">
        <f t="array" ref="AY256:AY266">_xlfn.SEQUENCE(11,1,5,-1)</f>
        <v>5</v>
      </c>
      <c r="AZ256" s="1" cm="1">
        <f t="array" ref="AZ256:BJ266">EXP(-_xlfn.ANCHORARRAY(AZ242))</f>
        <v>2.4723526470339388E-2</v>
      </c>
      <c r="BA256" s="1">
        <v>7.4273578214333877E-2</v>
      </c>
      <c r="BB256" s="1">
        <v>0.18268352405273461</v>
      </c>
      <c r="BC256" s="1">
        <v>0.36787944117144233</v>
      </c>
      <c r="BD256" s="1">
        <v>0.60653065971263342</v>
      </c>
      <c r="BE256" s="1">
        <v>0.81873075307798182</v>
      </c>
      <c r="BF256" s="1">
        <v>0.90483741803595952</v>
      </c>
      <c r="BG256" s="1">
        <v>0.81873075307798182</v>
      </c>
      <c r="BH256" s="1">
        <v>0.60653065971263342</v>
      </c>
      <c r="BI256" s="1">
        <v>0.36787944117144233</v>
      </c>
      <c r="BJ256" s="1">
        <v>0.18268352405273461</v>
      </c>
      <c r="BL256" s="1"/>
      <c r="BM256" s="1" cm="1">
        <f t="array" ref="BM256:BM266">_xlfn.SEQUENCE(11,1,5,-1)</f>
        <v>5</v>
      </c>
      <c r="BN256" s="1" cm="1">
        <f t="array" ref="BN256:BX266">EXP(-_xlfn.ANCHORARRAY(BN242))</f>
        <v>7.465858083766792E-4</v>
      </c>
      <c r="BO256" s="1">
        <v>2.2428677194858012E-3</v>
      </c>
      <c r="BP256" s="1">
        <v>5.5165644207607716E-3</v>
      </c>
      <c r="BQ256" s="1">
        <v>1.1108996538242306E-2</v>
      </c>
      <c r="BR256" s="1">
        <v>1.8315638888734179E-2</v>
      </c>
      <c r="BS256" s="1">
        <v>2.4723526470339388E-2</v>
      </c>
      <c r="BT256" s="1">
        <v>2.7323722447292559E-2</v>
      </c>
      <c r="BU256" s="1">
        <v>2.4723526470339388E-2</v>
      </c>
      <c r="BV256" s="1">
        <v>1.8315638888734179E-2</v>
      </c>
      <c r="BW256" s="1">
        <v>1.1108996538242306E-2</v>
      </c>
      <c r="BX256" s="1">
        <v>5.5165644207607716E-3</v>
      </c>
      <c r="BZ256" s="1"/>
      <c r="CA256" s="1" cm="1">
        <f t="array" ref="CA256:CA266">_xlfn.SEQUENCE(11,1,5,-1)</f>
        <v>5</v>
      </c>
      <c r="CB256" s="1" cm="1">
        <f t="array" ref="CB256:CL266">EXP(-_xlfn.ANCHORARRAY(CB242))</f>
        <v>6.7553877519384374E-4</v>
      </c>
      <c r="CC256" s="1">
        <v>1.1137751478448024E-3</v>
      </c>
      <c r="CD256" s="1">
        <v>1.5034391929775724E-3</v>
      </c>
      <c r="CE256" s="1">
        <v>1.6615572731739339E-3</v>
      </c>
      <c r="CF256" s="1">
        <v>1.5034391929775724E-3</v>
      </c>
      <c r="CG256" s="1">
        <v>1.1137751478448024E-3</v>
      </c>
      <c r="CH256" s="1">
        <v>6.7553877519384374E-4</v>
      </c>
      <c r="CI256" s="1">
        <v>3.3546262790251185E-4</v>
      </c>
      <c r="CJ256" s="1">
        <v>1.363889264820114E-4</v>
      </c>
      <c r="CK256" s="1">
        <v>4.5399929762484854E-5</v>
      </c>
      <c r="CL256" s="1">
        <v>1.2372924261788221E-5</v>
      </c>
      <c r="CN256" s="1"/>
      <c r="CO256" s="1" cm="1">
        <f t="array" ref="CO256:CO266">_xlfn.SEQUENCE(11,1,5,-1)</f>
        <v>5</v>
      </c>
      <c r="CP256" s="1" cm="1">
        <f t="array" ref="CP256:CZ266">EXP(-_xlfn.ANCHORARRAY(CP242))</f>
        <v>0.27253179303401259</v>
      </c>
      <c r="CQ256" s="1">
        <v>0.36787944117144233</v>
      </c>
      <c r="CR256" s="1">
        <v>0.40656965974059911</v>
      </c>
      <c r="CS256" s="1">
        <v>0.36787944117144233</v>
      </c>
      <c r="CT256" s="1">
        <v>0.27253179303401259</v>
      </c>
      <c r="CU256" s="1">
        <v>0.16529888822158653</v>
      </c>
      <c r="CV256" s="1">
        <v>8.20849986238988E-2</v>
      </c>
      <c r="CW256" s="1">
        <v>3.3373269960326066E-2</v>
      </c>
      <c r="CX256" s="1">
        <v>1.1108996538242306E-2</v>
      </c>
      <c r="CY256" s="1">
        <v>3.0275547453758127E-3</v>
      </c>
      <c r="CZ256" s="1">
        <v>6.7553877519384374E-4</v>
      </c>
    </row>
    <row r="257" spans="11:104" ht="24" customHeight="1">
      <c r="P257" s="44">
        <v>0.67032004603563933</v>
      </c>
      <c r="Q257" s="44">
        <v>0.81873075307798182</v>
      </c>
      <c r="V257" s="1"/>
      <c r="W257" s="1">
        <v>4</v>
      </c>
      <c r="X257" s="1">
        <v>7.4273578214333877E-2</v>
      </c>
      <c r="Y257" s="1">
        <v>0.18268352405273461</v>
      </c>
      <c r="Z257" s="1">
        <v>0.36787944117144233</v>
      </c>
      <c r="AA257" s="1">
        <v>0.60653065971263342</v>
      </c>
      <c r="AB257" s="1">
        <v>0.81873075307798182</v>
      </c>
      <c r="AC257" s="1">
        <v>0.90483741803595952</v>
      </c>
      <c r="AD257" s="1">
        <v>0.81873075307798182</v>
      </c>
      <c r="AE257" s="1">
        <v>0.60653065971263342</v>
      </c>
      <c r="AF257" s="1">
        <v>0.36787944117144233</v>
      </c>
      <c r="AG257" s="1">
        <v>0.18268352405273461</v>
      </c>
      <c r="AH257" s="1">
        <v>7.4273578214333877E-2</v>
      </c>
      <c r="AJ257" s="1"/>
      <c r="AK257" s="1">
        <v>4</v>
      </c>
      <c r="AL257" s="1">
        <v>4.9915939069102126E-3</v>
      </c>
      <c r="AM257" s="1">
        <v>1.8315638888734179E-2</v>
      </c>
      <c r="AN257" s="1">
        <v>5.502322005640721E-2</v>
      </c>
      <c r="AO257" s="1">
        <v>0.1353352832366127</v>
      </c>
      <c r="AP257" s="1">
        <v>0.27253179303401259</v>
      </c>
      <c r="AQ257" s="1">
        <v>0.44932896411722156</v>
      </c>
      <c r="AR257" s="1">
        <v>0.60653065971263342</v>
      </c>
      <c r="AS257" s="1">
        <v>0.67032004603563933</v>
      </c>
      <c r="AT257" s="1">
        <v>0.60653065971263342</v>
      </c>
      <c r="AU257" s="1">
        <v>0.44932896411722156</v>
      </c>
      <c r="AV257" s="1">
        <v>0.27253179303401259</v>
      </c>
      <c r="AX257" s="1"/>
      <c r="AY257" s="1">
        <v>4</v>
      </c>
      <c r="AZ257" s="1">
        <v>2.7323722447292559E-2</v>
      </c>
      <c r="BA257" s="1">
        <v>8.20849986238988E-2</v>
      </c>
      <c r="BB257" s="1">
        <v>0.20189651799465538</v>
      </c>
      <c r="BC257" s="1">
        <v>0.40656965974059911</v>
      </c>
      <c r="BD257" s="1">
        <v>0.67032004603563933</v>
      </c>
      <c r="BE257" s="1">
        <v>0.90483741803595952</v>
      </c>
      <c r="BF257" s="1">
        <v>1</v>
      </c>
      <c r="BG257" s="1">
        <v>0.90483741803595952</v>
      </c>
      <c r="BH257" s="1">
        <v>0.67032004603563933</v>
      </c>
      <c r="BI257" s="1">
        <v>0.40656965974059911</v>
      </c>
      <c r="BJ257" s="1">
        <v>0.20189651799465538</v>
      </c>
      <c r="BL257" s="1"/>
      <c r="BM257" s="1">
        <v>4</v>
      </c>
      <c r="BN257" s="1">
        <v>2.2428677194858012E-3</v>
      </c>
      <c r="BO257" s="1">
        <v>6.737946999085467E-3</v>
      </c>
      <c r="BP257" s="1">
        <v>1.6572675401761237E-2</v>
      </c>
      <c r="BQ257" s="1">
        <v>3.3373269960326066E-2</v>
      </c>
      <c r="BR257" s="1">
        <v>5.502322005640721E-2</v>
      </c>
      <c r="BS257" s="1">
        <v>7.4273578214333877E-2</v>
      </c>
      <c r="BT257" s="1">
        <v>8.20849986238988E-2</v>
      </c>
      <c r="BU257" s="1">
        <v>7.4273578214333877E-2</v>
      </c>
      <c r="BV257" s="1">
        <v>5.502322005640721E-2</v>
      </c>
      <c r="BW257" s="1">
        <v>3.3373269960326066E-2</v>
      </c>
      <c r="BX257" s="1">
        <v>1.6572675401761237E-2</v>
      </c>
      <c r="BZ257" s="1"/>
      <c r="CA257" s="1">
        <v>4</v>
      </c>
      <c r="CB257" s="1">
        <v>3.0275547453758127E-3</v>
      </c>
      <c r="CC257" s="1">
        <v>4.9915939069102126E-3</v>
      </c>
      <c r="CD257" s="1">
        <v>6.737946999085467E-3</v>
      </c>
      <c r="CE257" s="1">
        <v>7.4465830709243381E-3</v>
      </c>
      <c r="CF257" s="1">
        <v>6.737946999085467E-3</v>
      </c>
      <c r="CG257" s="1">
        <v>4.9915939069102126E-3</v>
      </c>
      <c r="CH257" s="1">
        <v>3.0275547453758127E-3</v>
      </c>
      <c r="CI257" s="1">
        <v>1.5034391929775724E-3</v>
      </c>
      <c r="CJ257" s="1">
        <v>6.112527611295723E-4</v>
      </c>
      <c r="CK257" s="1">
        <v>2.0346836901064417E-4</v>
      </c>
      <c r="CL257" s="1">
        <v>5.5451599432176945E-5</v>
      </c>
      <c r="CN257" s="1"/>
      <c r="CO257" s="1">
        <v>4</v>
      </c>
      <c r="CP257" s="1">
        <v>0.44932896411722156</v>
      </c>
      <c r="CQ257" s="1">
        <v>0.60653065971263342</v>
      </c>
      <c r="CR257" s="1">
        <v>0.67032004603563933</v>
      </c>
      <c r="CS257" s="1">
        <v>0.60653065971263342</v>
      </c>
      <c r="CT257" s="1">
        <v>0.44932896411722156</v>
      </c>
      <c r="CU257" s="1">
        <v>0.27253179303401259</v>
      </c>
      <c r="CV257" s="1">
        <v>0.1353352832366127</v>
      </c>
      <c r="CW257" s="1">
        <v>5.502322005640721E-2</v>
      </c>
      <c r="CX257" s="1">
        <v>1.8315638888734179E-2</v>
      </c>
      <c r="CY257" s="1">
        <v>4.9915939069102126E-3</v>
      </c>
      <c r="CZ257" s="1">
        <v>1.1137751478448024E-3</v>
      </c>
    </row>
    <row r="258" spans="11:104" ht="24" customHeight="1">
      <c r="P258" s="44">
        <v>0.90483741803595952</v>
      </c>
      <c r="Q258" s="44">
        <v>0.40656965974059911</v>
      </c>
      <c r="V258" s="1"/>
      <c r="W258" s="1">
        <v>3</v>
      </c>
      <c r="X258" s="1">
        <v>8.20849986238988E-2</v>
      </c>
      <c r="Y258" s="1">
        <v>0.20189651799465538</v>
      </c>
      <c r="Z258" s="1">
        <v>0.40656965974059911</v>
      </c>
      <c r="AA258" s="1">
        <v>0.67032004603563933</v>
      </c>
      <c r="AB258" s="1">
        <v>0.90483741803595952</v>
      </c>
      <c r="AC258" s="1">
        <v>1</v>
      </c>
      <c r="AD258" s="1">
        <v>0.90483741803595952</v>
      </c>
      <c r="AE258" s="1">
        <v>0.67032004603563933</v>
      </c>
      <c r="AF258" s="1">
        <v>0.40656965974059911</v>
      </c>
      <c r="AG258" s="1">
        <v>0.20189651799465538</v>
      </c>
      <c r="AH258" s="1">
        <v>8.20849986238988E-2</v>
      </c>
      <c r="AJ258" s="1"/>
      <c r="AK258" s="1">
        <v>3</v>
      </c>
      <c r="AL258" s="1">
        <v>6.737946999085467E-3</v>
      </c>
      <c r="AM258" s="1">
        <v>2.4723526470339388E-2</v>
      </c>
      <c r="AN258" s="1">
        <v>7.4273578214333877E-2</v>
      </c>
      <c r="AO258" s="1">
        <v>0.18268352405273461</v>
      </c>
      <c r="AP258" s="1">
        <v>0.36787944117144233</v>
      </c>
      <c r="AQ258" s="1">
        <v>0.60653065971263342</v>
      </c>
      <c r="AR258" s="1">
        <v>0.81873075307798182</v>
      </c>
      <c r="AS258" s="1">
        <v>0.90483741803595952</v>
      </c>
      <c r="AT258" s="1">
        <v>0.81873075307798182</v>
      </c>
      <c r="AU258" s="1">
        <v>0.60653065971263342</v>
      </c>
      <c r="AV258" s="1">
        <v>0.36787944117144233</v>
      </c>
      <c r="AX258" s="1"/>
      <c r="AY258" s="1">
        <v>3</v>
      </c>
      <c r="AZ258" s="1">
        <v>2.4723526470339388E-2</v>
      </c>
      <c r="BA258" s="1">
        <v>7.4273578214333877E-2</v>
      </c>
      <c r="BB258" s="1">
        <v>0.18268352405273461</v>
      </c>
      <c r="BC258" s="1">
        <v>0.36787944117144233</v>
      </c>
      <c r="BD258" s="1">
        <v>0.60653065971263342</v>
      </c>
      <c r="BE258" s="1">
        <v>0.81873075307798182</v>
      </c>
      <c r="BF258" s="1">
        <v>0.90483741803595952</v>
      </c>
      <c r="BG258" s="1">
        <v>0.81873075307798182</v>
      </c>
      <c r="BH258" s="1">
        <v>0.60653065971263342</v>
      </c>
      <c r="BI258" s="1">
        <v>0.36787944117144233</v>
      </c>
      <c r="BJ258" s="1">
        <v>0.18268352405273461</v>
      </c>
      <c r="BL258" s="1"/>
      <c r="BM258" s="1">
        <v>3</v>
      </c>
      <c r="BN258" s="1">
        <v>5.5165644207607716E-3</v>
      </c>
      <c r="BO258" s="1">
        <v>1.6572675401761237E-2</v>
      </c>
      <c r="BP258" s="1">
        <v>4.0762203978366211E-2</v>
      </c>
      <c r="BQ258" s="1">
        <v>8.20849986238988E-2</v>
      </c>
      <c r="BR258" s="1">
        <v>0.1353352832366127</v>
      </c>
      <c r="BS258" s="1">
        <v>0.18268352405273461</v>
      </c>
      <c r="BT258" s="1">
        <v>0.20189651799465538</v>
      </c>
      <c r="BU258" s="1">
        <v>0.18268352405273461</v>
      </c>
      <c r="BV258" s="1">
        <v>0.1353352832366127</v>
      </c>
      <c r="BW258" s="1">
        <v>8.20849986238988E-2</v>
      </c>
      <c r="BX258" s="1">
        <v>4.0762203978366211E-2</v>
      </c>
      <c r="BZ258" s="1"/>
      <c r="CA258" s="1">
        <v>3</v>
      </c>
      <c r="CB258" s="1">
        <v>1.1108996538242306E-2</v>
      </c>
      <c r="CC258" s="1">
        <v>1.8315638888734179E-2</v>
      </c>
      <c r="CD258" s="1">
        <v>2.4723526470339388E-2</v>
      </c>
      <c r="CE258" s="1">
        <v>2.7323722447292559E-2</v>
      </c>
      <c r="CF258" s="1">
        <v>2.4723526470339388E-2</v>
      </c>
      <c r="CG258" s="1">
        <v>1.8315638888734179E-2</v>
      </c>
      <c r="CH258" s="1">
        <v>1.1108996538242306E-2</v>
      </c>
      <c r="CI258" s="1">
        <v>5.5165644207607716E-3</v>
      </c>
      <c r="CJ258" s="1">
        <v>2.2428677194858012E-3</v>
      </c>
      <c r="CK258" s="1">
        <v>7.465858083766792E-4</v>
      </c>
      <c r="CL258" s="1">
        <v>2.0346836901064417E-4</v>
      </c>
      <c r="CN258" s="1"/>
      <c r="CO258" s="1">
        <v>3</v>
      </c>
      <c r="CP258" s="1">
        <v>0.60653065971263342</v>
      </c>
      <c r="CQ258" s="1">
        <v>0.81873075307798182</v>
      </c>
      <c r="CR258" s="1">
        <v>0.90483741803595952</v>
      </c>
      <c r="CS258" s="1">
        <v>0.81873075307798182</v>
      </c>
      <c r="CT258" s="1">
        <v>0.60653065971263342</v>
      </c>
      <c r="CU258" s="1">
        <v>0.36787944117144233</v>
      </c>
      <c r="CV258" s="1">
        <v>0.18268352405273461</v>
      </c>
      <c r="CW258" s="1">
        <v>7.4273578214333877E-2</v>
      </c>
      <c r="CX258" s="1">
        <v>2.4723526470339388E-2</v>
      </c>
      <c r="CY258" s="1">
        <v>6.737946999085467E-3</v>
      </c>
      <c r="CZ258" s="1">
        <v>1.5034391929775724E-3</v>
      </c>
    </row>
    <row r="259" spans="11:104" ht="24" customHeight="1">
      <c r="P259" s="44">
        <v>7.4273578214333877E-2</v>
      </c>
      <c r="Q259" s="44">
        <v>0.67032004603563933</v>
      </c>
      <c r="V259" s="1"/>
      <c r="W259" s="1">
        <v>2</v>
      </c>
      <c r="X259" s="1">
        <v>7.4273578214333877E-2</v>
      </c>
      <c r="Y259" s="1">
        <v>0.18268352405273461</v>
      </c>
      <c r="Z259" s="1">
        <v>0.36787944117144233</v>
      </c>
      <c r="AA259" s="1">
        <v>0.60653065971263342</v>
      </c>
      <c r="AB259" s="1">
        <v>0.81873075307798182</v>
      </c>
      <c r="AC259" s="1">
        <v>0.90483741803595952</v>
      </c>
      <c r="AD259" s="1">
        <v>0.81873075307798182</v>
      </c>
      <c r="AE259" s="1">
        <v>0.60653065971263342</v>
      </c>
      <c r="AF259" s="1">
        <v>0.36787944117144233</v>
      </c>
      <c r="AG259" s="1">
        <v>0.18268352405273461</v>
      </c>
      <c r="AH259" s="1">
        <v>7.4273578214333877E-2</v>
      </c>
      <c r="AJ259" s="1"/>
      <c r="AK259" s="1">
        <v>2</v>
      </c>
      <c r="AL259" s="1">
        <v>7.4465830709243381E-3</v>
      </c>
      <c r="AM259" s="1">
        <v>2.7323722447292559E-2</v>
      </c>
      <c r="AN259" s="1">
        <v>8.20849986238988E-2</v>
      </c>
      <c r="AO259" s="1">
        <v>0.20189651799465538</v>
      </c>
      <c r="AP259" s="1">
        <v>0.40656965974059911</v>
      </c>
      <c r="AQ259" s="1">
        <v>0.67032004603563933</v>
      </c>
      <c r="AR259" s="1">
        <v>0.90483741803595952</v>
      </c>
      <c r="AS259" s="1">
        <v>1</v>
      </c>
      <c r="AT259" s="1">
        <v>0.90483741803595952</v>
      </c>
      <c r="AU259" s="1">
        <v>0.67032004603563933</v>
      </c>
      <c r="AV259" s="1">
        <v>0.40656965974059911</v>
      </c>
      <c r="AX259" s="1"/>
      <c r="AY259" s="1">
        <v>2</v>
      </c>
      <c r="AZ259" s="1">
        <v>1.8315638888734179E-2</v>
      </c>
      <c r="BA259" s="1">
        <v>5.502322005640721E-2</v>
      </c>
      <c r="BB259" s="1">
        <v>0.1353352832366127</v>
      </c>
      <c r="BC259" s="1">
        <v>0.27253179303401259</v>
      </c>
      <c r="BD259" s="1">
        <v>0.44932896411722156</v>
      </c>
      <c r="BE259" s="1">
        <v>0.60653065971263342</v>
      </c>
      <c r="BF259" s="1">
        <v>0.67032004603563933</v>
      </c>
      <c r="BG259" s="1">
        <v>0.60653065971263342</v>
      </c>
      <c r="BH259" s="1">
        <v>0.44932896411722156</v>
      </c>
      <c r="BI259" s="1">
        <v>0.27253179303401259</v>
      </c>
      <c r="BJ259" s="1">
        <v>0.1353352832366127</v>
      </c>
      <c r="BL259" s="1"/>
      <c r="BM259" s="1">
        <v>2</v>
      </c>
      <c r="BN259" s="1">
        <v>1.1108996538242306E-2</v>
      </c>
      <c r="BO259" s="1">
        <v>3.3373269960326066E-2</v>
      </c>
      <c r="BP259" s="1">
        <v>8.20849986238988E-2</v>
      </c>
      <c r="BQ259" s="1">
        <v>0.16529888822158653</v>
      </c>
      <c r="BR259" s="1">
        <v>0.27253179303401259</v>
      </c>
      <c r="BS259" s="1">
        <v>0.36787944117144233</v>
      </c>
      <c r="BT259" s="1">
        <v>0.40656965974059911</v>
      </c>
      <c r="BU259" s="1">
        <v>0.36787944117144233</v>
      </c>
      <c r="BV259" s="1">
        <v>0.27253179303401259</v>
      </c>
      <c r="BW259" s="1">
        <v>0.16529888822158653</v>
      </c>
      <c r="BX259" s="1">
        <v>8.20849986238988E-2</v>
      </c>
      <c r="BZ259" s="1"/>
      <c r="CA259" s="1">
        <v>2</v>
      </c>
      <c r="CB259" s="1">
        <v>3.3373269960326066E-2</v>
      </c>
      <c r="CC259" s="1">
        <v>5.502322005640721E-2</v>
      </c>
      <c r="CD259" s="1">
        <v>7.4273578214333877E-2</v>
      </c>
      <c r="CE259" s="1">
        <v>8.20849986238988E-2</v>
      </c>
      <c r="CF259" s="1">
        <v>7.4273578214333877E-2</v>
      </c>
      <c r="CG259" s="1">
        <v>5.502322005640721E-2</v>
      </c>
      <c r="CH259" s="1">
        <v>3.3373269960326066E-2</v>
      </c>
      <c r="CI259" s="1">
        <v>1.6572675401761237E-2</v>
      </c>
      <c r="CJ259" s="1">
        <v>6.737946999085467E-3</v>
      </c>
      <c r="CK259" s="1">
        <v>2.2428677194858012E-3</v>
      </c>
      <c r="CL259" s="1">
        <v>6.112527611295723E-4</v>
      </c>
      <c r="CN259" s="1"/>
      <c r="CO259" s="1">
        <v>2</v>
      </c>
      <c r="CP259" s="1">
        <v>0.67032004603563933</v>
      </c>
      <c r="CQ259" s="1">
        <v>0.90483741803595952</v>
      </c>
      <c r="CR259" s="1">
        <v>1</v>
      </c>
      <c r="CS259" s="1">
        <v>0.90483741803595952</v>
      </c>
      <c r="CT259" s="1">
        <v>0.67032004603563933</v>
      </c>
      <c r="CU259" s="1">
        <v>0.40656965974059911</v>
      </c>
      <c r="CV259" s="1">
        <v>0.20189651799465538</v>
      </c>
      <c r="CW259" s="1">
        <v>8.20849986238988E-2</v>
      </c>
      <c r="CX259" s="1">
        <v>2.7323722447292559E-2</v>
      </c>
      <c r="CY259" s="1">
        <v>7.4465830709243381E-3</v>
      </c>
      <c r="CZ259" s="1">
        <v>1.6615572731739339E-3</v>
      </c>
    </row>
    <row r="260" spans="11:104" ht="24" customHeight="1">
      <c r="P260" s="44">
        <v>1.5034391929775724E-3</v>
      </c>
      <c r="Q260" s="44">
        <v>8.20849986238988E-2</v>
      </c>
      <c r="V260" s="1"/>
      <c r="W260" s="1">
        <v>1</v>
      </c>
      <c r="X260" s="1">
        <v>5.502322005640721E-2</v>
      </c>
      <c r="Y260" s="1">
        <v>0.1353352832366127</v>
      </c>
      <c r="Z260" s="1">
        <v>0.27253179303401259</v>
      </c>
      <c r="AA260" s="1">
        <v>0.44932896411722156</v>
      </c>
      <c r="AB260" s="1">
        <v>0.60653065971263342</v>
      </c>
      <c r="AC260" s="1">
        <v>0.67032004603563933</v>
      </c>
      <c r="AD260" s="1">
        <v>0.60653065971263342</v>
      </c>
      <c r="AE260" s="1">
        <v>0.44932896411722156</v>
      </c>
      <c r="AF260" s="1">
        <v>0.27253179303401259</v>
      </c>
      <c r="AG260" s="1">
        <v>0.1353352832366127</v>
      </c>
      <c r="AH260" s="1">
        <v>5.502322005640721E-2</v>
      </c>
      <c r="AJ260" s="1"/>
      <c r="AK260" s="1">
        <v>1</v>
      </c>
      <c r="AL260" s="1">
        <v>6.737946999085467E-3</v>
      </c>
      <c r="AM260" s="1">
        <v>2.4723526470339388E-2</v>
      </c>
      <c r="AN260" s="1">
        <v>7.4273578214333877E-2</v>
      </c>
      <c r="AO260" s="1">
        <v>0.18268352405273461</v>
      </c>
      <c r="AP260" s="1">
        <v>0.36787944117144233</v>
      </c>
      <c r="AQ260" s="1">
        <v>0.60653065971263342</v>
      </c>
      <c r="AR260" s="1">
        <v>0.81873075307798182</v>
      </c>
      <c r="AS260" s="1">
        <v>0.90483741803595952</v>
      </c>
      <c r="AT260" s="1">
        <v>0.81873075307798182</v>
      </c>
      <c r="AU260" s="1">
        <v>0.60653065971263342</v>
      </c>
      <c r="AV260" s="1">
        <v>0.36787944117144233</v>
      </c>
      <c r="AX260" s="1"/>
      <c r="AY260" s="1">
        <v>1</v>
      </c>
      <c r="AZ260" s="1">
        <v>1.1108996538242306E-2</v>
      </c>
      <c r="BA260" s="1">
        <v>3.3373269960326066E-2</v>
      </c>
      <c r="BB260" s="1">
        <v>8.20849986238988E-2</v>
      </c>
      <c r="BC260" s="1">
        <v>0.16529888822158653</v>
      </c>
      <c r="BD260" s="1">
        <v>0.27253179303401259</v>
      </c>
      <c r="BE260" s="1">
        <v>0.36787944117144233</v>
      </c>
      <c r="BF260" s="1">
        <v>0.40656965974059911</v>
      </c>
      <c r="BG260" s="1">
        <v>0.36787944117144233</v>
      </c>
      <c r="BH260" s="1">
        <v>0.27253179303401259</v>
      </c>
      <c r="BI260" s="1">
        <v>0.16529888822158653</v>
      </c>
      <c r="BJ260" s="1">
        <v>8.20849986238988E-2</v>
      </c>
      <c r="BL260" s="1"/>
      <c r="BM260" s="1">
        <v>1</v>
      </c>
      <c r="BN260" s="1">
        <v>1.8315638888734179E-2</v>
      </c>
      <c r="BO260" s="1">
        <v>5.502322005640721E-2</v>
      </c>
      <c r="BP260" s="1">
        <v>0.1353352832366127</v>
      </c>
      <c r="BQ260" s="1">
        <v>0.27253179303401259</v>
      </c>
      <c r="BR260" s="1">
        <v>0.44932896411722156</v>
      </c>
      <c r="BS260" s="1">
        <v>0.60653065971263342</v>
      </c>
      <c r="BT260" s="1">
        <v>0.67032004603563933</v>
      </c>
      <c r="BU260" s="1">
        <v>0.60653065971263342</v>
      </c>
      <c r="BV260" s="1">
        <v>0.44932896411722156</v>
      </c>
      <c r="BW260" s="1">
        <v>0.27253179303401259</v>
      </c>
      <c r="BX260" s="1">
        <v>0.1353352832366127</v>
      </c>
      <c r="BZ260" s="1"/>
      <c r="CA260" s="1">
        <v>1</v>
      </c>
      <c r="CB260" s="1">
        <v>8.20849986238988E-2</v>
      </c>
      <c r="CC260" s="1">
        <v>0.1353352832366127</v>
      </c>
      <c r="CD260" s="1">
        <v>0.18268352405273461</v>
      </c>
      <c r="CE260" s="1">
        <v>0.20189651799465538</v>
      </c>
      <c r="CF260" s="1">
        <v>0.18268352405273461</v>
      </c>
      <c r="CG260" s="1">
        <v>0.1353352832366127</v>
      </c>
      <c r="CH260" s="1">
        <v>8.20849986238988E-2</v>
      </c>
      <c r="CI260" s="1">
        <v>4.0762203978366211E-2</v>
      </c>
      <c r="CJ260" s="1">
        <v>1.6572675401761237E-2</v>
      </c>
      <c r="CK260" s="1">
        <v>5.5165644207607716E-3</v>
      </c>
      <c r="CL260" s="1">
        <v>1.5034391929775724E-3</v>
      </c>
      <c r="CN260" s="1"/>
      <c r="CO260" s="1">
        <v>1</v>
      </c>
      <c r="CP260" s="1">
        <v>0.60653065971263342</v>
      </c>
      <c r="CQ260" s="1">
        <v>0.81873075307798182</v>
      </c>
      <c r="CR260" s="1">
        <v>0.90483741803595952</v>
      </c>
      <c r="CS260" s="1">
        <v>0.81873075307798182</v>
      </c>
      <c r="CT260" s="1">
        <v>0.60653065971263342</v>
      </c>
      <c r="CU260" s="1">
        <v>0.36787944117144233</v>
      </c>
      <c r="CV260" s="1">
        <v>0.18268352405273461</v>
      </c>
      <c r="CW260" s="1">
        <v>7.4273578214333877E-2</v>
      </c>
      <c r="CX260" s="1">
        <v>2.4723526470339388E-2</v>
      </c>
      <c r="CY260" s="1">
        <v>6.737946999085467E-3</v>
      </c>
      <c r="CZ260" s="1">
        <v>1.5034391929775724E-3</v>
      </c>
    </row>
    <row r="261" spans="11:104" ht="24" customHeight="1">
      <c r="P261" s="45">
        <v>5.502322005640721E-2</v>
      </c>
      <c r="Q261" s="45">
        <v>0.18268352405273461</v>
      </c>
      <c r="V261" s="1" t="s">
        <v>37</v>
      </c>
      <c r="W261" s="1">
        <v>0</v>
      </c>
      <c r="X261" s="1">
        <v>3.3373269960326066E-2</v>
      </c>
      <c r="Y261" s="1">
        <v>8.20849986238988E-2</v>
      </c>
      <c r="Z261" s="1">
        <v>0.16529888822158653</v>
      </c>
      <c r="AA261" s="1">
        <v>0.27253179303401259</v>
      </c>
      <c r="AB261" s="1">
        <v>0.36787944117144233</v>
      </c>
      <c r="AC261" s="1">
        <v>0.40656965974059911</v>
      </c>
      <c r="AD261" s="1">
        <v>0.36787944117144233</v>
      </c>
      <c r="AE261" s="1">
        <v>0.27253179303401259</v>
      </c>
      <c r="AF261" s="1">
        <v>0.16529888822158653</v>
      </c>
      <c r="AG261" s="1">
        <v>8.20849986238988E-2</v>
      </c>
      <c r="AH261" s="1">
        <v>3.3373269960326066E-2</v>
      </c>
      <c r="AJ261" s="1" t="s">
        <v>37</v>
      </c>
      <c r="AK261" s="1">
        <v>0</v>
      </c>
      <c r="AL261" s="1">
        <v>4.9915939069102126E-3</v>
      </c>
      <c r="AM261" s="1">
        <v>1.8315638888734179E-2</v>
      </c>
      <c r="AN261" s="1">
        <v>5.502322005640721E-2</v>
      </c>
      <c r="AO261" s="1">
        <v>0.1353352832366127</v>
      </c>
      <c r="AP261" s="1">
        <v>0.27253179303401259</v>
      </c>
      <c r="AQ261" s="1">
        <v>0.44932896411722156</v>
      </c>
      <c r="AR261" s="1">
        <v>0.60653065971263342</v>
      </c>
      <c r="AS261" s="1">
        <v>0.67032004603563933</v>
      </c>
      <c r="AT261" s="1">
        <v>0.60653065971263342</v>
      </c>
      <c r="AU261" s="1">
        <v>0.44932896411722156</v>
      </c>
      <c r="AV261" s="1">
        <v>0.27253179303401259</v>
      </c>
      <c r="AX261" s="1" t="s">
        <v>37</v>
      </c>
      <c r="AY261" s="1">
        <v>0</v>
      </c>
      <c r="AZ261" s="1">
        <v>5.5165644207607716E-3</v>
      </c>
      <c r="BA261" s="1">
        <v>1.6572675401761237E-2</v>
      </c>
      <c r="BB261" s="1">
        <v>4.0762203978366211E-2</v>
      </c>
      <c r="BC261" s="1">
        <v>8.20849986238988E-2</v>
      </c>
      <c r="BD261" s="1">
        <v>0.1353352832366127</v>
      </c>
      <c r="BE261" s="1">
        <v>0.18268352405273461</v>
      </c>
      <c r="BF261" s="1">
        <v>0.20189651799465538</v>
      </c>
      <c r="BG261" s="1">
        <v>0.18268352405273461</v>
      </c>
      <c r="BH261" s="1">
        <v>0.1353352832366127</v>
      </c>
      <c r="BI261" s="1">
        <v>8.20849986238988E-2</v>
      </c>
      <c r="BJ261" s="1">
        <v>4.0762203978366211E-2</v>
      </c>
      <c r="BL261" s="1" t="s">
        <v>37</v>
      </c>
      <c r="BM261" s="1">
        <v>0</v>
      </c>
      <c r="BN261" s="1">
        <v>2.4723526470339388E-2</v>
      </c>
      <c r="BO261" s="1">
        <v>7.4273578214333877E-2</v>
      </c>
      <c r="BP261" s="1">
        <v>0.18268352405273461</v>
      </c>
      <c r="BQ261" s="1">
        <v>0.36787944117144233</v>
      </c>
      <c r="BR261" s="1">
        <v>0.60653065971263342</v>
      </c>
      <c r="BS261" s="1">
        <v>0.81873075307798182</v>
      </c>
      <c r="BT261" s="1">
        <v>0.90483741803595952</v>
      </c>
      <c r="BU261" s="1">
        <v>0.81873075307798182</v>
      </c>
      <c r="BV261" s="1">
        <v>0.60653065971263342</v>
      </c>
      <c r="BW261" s="1">
        <v>0.36787944117144233</v>
      </c>
      <c r="BX261" s="1">
        <v>0.18268352405273461</v>
      </c>
      <c r="BZ261" s="1" t="s">
        <v>37</v>
      </c>
      <c r="CA261" s="1">
        <v>0</v>
      </c>
      <c r="CB261" s="1">
        <v>0.16529888822158653</v>
      </c>
      <c r="CC261" s="1">
        <v>0.27253179303401259</v>
      </c>
      <c r="CD261" s="1">
        <v>0.36787944117144233</v>
      </c>
      <c r="CE261" s="1">
        <v>0.40656965974059911</v>
      </c>
      <c r="CF261" s="1">
        <v>0.36787944117144233</v>
      </c>
      <c r="CG261" s="1">
        <v>0.27253179303401259</v>
      </c>
      <c r="CH261" s="1">
        <v>0.16529888822158653</v>
      </c>
      <c r="CI261" s="1">
        <v>8.20849986238988E-2</v>
      </c>
      <c r="CJ261" s="1">
        <v>3.3373269960326066E-2</v>
      </c>
      <c r="CK261" s="1">
        <v>1.1108996538242306E-2</v>
      </c>
      <c r="CL261" s="1">
        <v>3.0275547453758127E-3</v>
      </c>
      <c r="CN261" s="1" t="s">
        <v>37</v>
      </c>
      <c r="CO261" s="1">
        <v>0</v>
      </c>
      <c r="CP261" s="1">
        <v>0.44932896411722156</v>
      </c>
      <c r="CQ261" s="1">
        <v>0.60653065971263342</v>
      </c>
      <c r="CR261" s="1">
        <v>0.67032004603563933</v>
      </c>
      <c r="CS261" s="1">
        <v>0.60653065971263342</v>
      </c>
      <c r="CT261" s="1">
        <v>0.44932896411722156</v>
      </c>
      <c r="CU261" s="1">
        <v>0.27253179303401259</v>
      </c>
      <c r="CV261" s="1">
        <v>0.1353352832366127</v>
      </c>
      <c r="CW261" s="1">
        <v>5.502322005640721E-2</v>
      </c>
      <c r="CX261" s="1">
        <v>1.8315638888734179E-2</v>
      </c>
      <c r="CY261" s="1">
        <v>4.9915939069102126E-3</v>
      </c>
      <c r="CZ261" s="1">
        <v>1.1137751478448024E-3</v>
      </c>
    </row>
    <row r="262" spans="11:104" ht="24" customHeight="1">
      <c r="V262" s="1"/>
      <c r="W262" s="1">
        <v>-1</v>
      </c>
      <c r="X262" s="1">
        <v>1.6572675401761237E-2</v>
      </c>
      <c r="Y262" s="1">
        <v>4.0762203978366211E-2</v>
      </c>
      <c r="Z262" s="1">
        <v>8.20849986238988E-2</v>
      </c>
      <c r="AA262" s="1">
        <v>0.1353352832366127</v>
      </c>
      <c r="AB262" s="1">
        <v>0.18268352405273461</v>
      </c>
      <c r="AC262" s="1">
        <v>0.20189651799465538</v>
      </c>
      <c r="AD262" s="1">
        <v>0.18268352405273461</v>
      </c>
      <c r="AE262" s="1">
        <v>0.1353352832366127</v>
      </c>
      <c r="AF262" s="1">
        <v>8.20849986238988E-2</v>
      </c>
      <c r="AG262" s="1">
        <v>4.0762203978366211E-2</v>
      </c>
      <c r="AH262" s="1">
        <v>1.6572675401761237E-2</v>
      </c>
      <c r="AJ262" s="1"/>
      <c r="AK262" s="1">
        <v>-1</v>
      </c>
      <c r="AL262" s="1">
        <v>3.0275547453758127E-3</v>
      </c>
      <c r="AM262" s="1">
        <v>1.1108996538242306E-2</v>
      </c>
      <c r="AN262" s="1">
        <v>3.3373269960326066E-2</v>
      </c>
      <c r="AO262" s="1">
        <v>8.20849986238988E-2</v>
      </c>
      <c r="AP262" s="1">
        <v>0.16529888822158653</v>
      </c>
      <c r="AQ262" s="1">
        <v>0.27253179303401259</v>
      </c>
      <c r="AR262" s="1">
        <v>0.36787944117144233</v>
      </c>
      <c r="AS262" s="1">
        <v>0.40656965974059911</v>
      </c>
      <c r="AT262" s="1">
        <v>0.36787944117144233</v>
      </c>
      <c r="AU262" s="1">
        <v>0.27253179303401259</v>
      </c>
      <c r="AV262" s="1">
        <v>0.16529888822158653</v>
      </c>
      <c r="AX262" s="1"/>
      <c r="AY262" s="1">
        <v>-1</v>
      </c>
      <c r="AZ262" s="1">
        <v>2.2428677194858012E-3</v>
      </c>
      <c r="BA262" s="1">
        <v>6.737946999085467E-3</v>
      </c>
      <c r="BB262" s="1">
        <v>1.6572675401761237E-2</v>
      </c>
      <c r="BC262" s="1">
        <v>3.3373269960326066E-2</v>
      </c>
      <c r="BD262" s="1">
        <v>5.502322005640721E-2</v>
      </c>
      <c r="BE262" s="1">
        <v>7.4273578214333877E-2</v>
      </c>
      <c r="BF262" s="1">
        <v>8.20849986238988E-2</v>
      </c>
      <c r="BG262" s="1">
        <v>7.4273578214333877E-2</v>
      </c>
      <c r="BH262" s="1">
        <v>5.502322005640721E-2</v>
      </c>
      <c r="BI262" s="1">
        <v>3.3373269960326066E-2</v>
      </c>
      <c r="BJ262" s="1">
        <v>1.6572675401761237E-2</v>
      </c>
      <c r="BL262" s="1"/>
      <c r="BM262" s="1">
        <v>-1</v>
      </c>
      <c r="BN262" s="1">
        <v>2.7323722447292559E-2</v>
      </c>
      <c r="BO262" s="1">
        <v>8.20849986238988E-2</v>
      </c>
      <c r="BP262" s="1">
        <v>0.20189651799465538</v>
      </c>
      <c r="BQ262" s="1">
        <v>0.40656965974059911</v>
      </c>
      <c r="BR262" s="1">
        <v>0.67032004603563933</v>
      </c>
      <c r="BS262" s="1">
        <v>0.90483741803595952</v>
      </c>
      <c r="BT262" s="1">
        <v>1</v>
      </c>
      <c r="BU262" s="1">
        <v>0.90483741803595952</v>
      </c>
      <c r="BV262" s="1">
        <v>0.67032004603563933</v>
      </c>
      <c r="BW262" s="1">
        <v>0.40656965974059911</v>
      </c>
      <c r="BX262" s="1">
        <v>0.20189651799465538</v>
      </c>
      <c r="BZ262" s="1"/>
      <c r="CA262" s="1">
        <v>-1</v>
      </c>
      <c r="CB262" s="1">
        <v>0.27253179303401259</v>
      </c>
      <c r="CC262" s="1">
        <v>0.44932896411722156</v>
      </c>
      <c r="CD262" s="1">
        <v>0.60653065971263342</v>
      </c>
      <c r="CE262" s="1">
        <v>0.67032004603563933</v>
      </c>
      <c r="CF262" s="1">
        <v>0.60653065971263342</v>
      </c>
      <c r="CG262" s="1">
        <v>0.44932896411722156</v>
      </c>
      <c r="CH262" s="1">
        <v>0.27253179303401259</v>
      </c>
      <c r="CI262" s="1">
        <v>0.1353352832366127</v>
      </c>
      <c r="CJ262" s="1">
        <v>5.502322005640721E-2</v>
      </c>
      <c r="CK262" s="1">
        <v>1.8315638888734179E-2</v>
      </c>
      <c r="CL262" s="1">
        <v>4.9915939069102126E-3</v>
      </c>
      <c r="CN262" s="1"/>
      <c r="CO262" s="1">
        <v>-1</v>
      </c>
      <c r="CP262" s="1">
        <v>0.27253179303401259</v>
      </c>
      <c r="CQ262" s="1">
        <v>0.36787944117144233</v>
      </c>
      <c r="CR262" s="1">
        <v>0.40656965974059911</v>
      </c>
      <c r="CS262" s="1">
        <v>0.36787944117144233</v>
      </c>
      <c r="CT262" s="1">
        <v>0.27253179303401259</v>
      </c>
      <c r="CU262" s="1">
        <v>0.16529888822158653</v>
      </c>
      <c r="CV262" s="1">
        <v>8.20849986238988E-2</v>
      </c>
      <c r="CW262" s="1">
        <v>3.3373269960326066E-2</v>
      </c>
      <c r="CX262" s="1">
        <v>1.1108996538242306E-2</v>
      </c>
      <c r="CY262" s="1">
        <v>3.0275547453758127E-3</v>
      </c>
      <c r="CZ262" s="1">
        <v>6.7553877519384374E-4</v>
      </c>
    </row>
    <row r="263" spans="11:104" ht="24" customHeight="1">
      <c r="V263" s="1"/>
      <c r="W263" s="1">
        <v>-2</v>
      </c>
      <c r="X263" s="1">
        <v>6.737946999085467E-3</v>
      </c>
      <c r="Y263" s="1">
        <v>1.6572675401761237E-2</v>
      </c>
      <c r="Z263" s="1">
        <v>3.3373269960326066E-2</v>
      </c>
      <c r="AA263" s="1">
        <v>5.502322005640721E-2</v>
      </c>
      <c r="AB263" s="1">
        <v>7.4273578214333877E-2</v>
      </c>
      <c r="AC263" s="1">
        <v>8.20849986238988E-2</v>
      </c>
      <c r="AD263" s="1">
        <v>7.4273578214333877E-2</v>
      </c>
      <c r="AE263" s="1">
        <v>5.502322005640721E-2</v>
      </c>
      <c r="AF263" s="1">
        <v>3.3373269960326066E-2</v>
      </c>
      <c r="AG263" s="1">
        <v>1.6572675401761237E-2</v>
      </c>
      <c r="AH263" s="1">
        <v>6.737946999085467E-3</v>
      </c>
      <c r="AJ263" s="1"/>
      <c r="AK263" s="1">
        <v>-2</v>
      </c>
      <c r="AL263" s="1">
        <v>1.5034391929775724E-3</v>
      </c>
      <c r="AM263" s="1">
        <v>5.5165644207607716E-3</v>
      </c>
      <c r="AN263" s="1">
        <v>1.6572675401761237E-2</v>
      </c>
      <c r="AO263" s="1">
        <v>4.0762203978366211E-2</v>
      </c>
      <c r="AP263" s="1">
        <v>8.20849986238988E-2</v>
      </c>
      <c r="AQ263" s="1">
        <v>0.1353352832366127</v>
      </c>
      <c r="AR263" s="1">
        <v>0.18268352405273461</v>
      </c>
      <c r="AS263" s="1">
        <v>0.20189651799465538</v>
      </c>
      <c r="AT263" s="1">
        <v>0.18268352405273461</v>
      </c>
      <c r="AU263" s="1">
        <v>0.1353352832366127</v>
      </c>
      <c r="AV263" s="1">
        <v>8.20849986238988E-2</v>
      </c>
      <c r="AX263" s="1"/>
      <c r="AY263" s="1">
        <v>-2</v>
      </c>
      <c r="AZ263" s="1">
        <v>7.465858083766792E-4</v>
      </c>
      <c r="BA263" s="1">
        <v>2.2428677194858012E-3</v>
      </c>
      <c r="BB263" s="1">
        <v>5.5165644207607716E-3</v>
      </c>
      <c r="BC263" s="1">
        <v>1.1108996538242306E-2</v>
      </c>
      <c r="BD263" s="1">
        <v>1.8315638888734179E-2</v>
      </c>
      <c r="BE263" s="1">
        <v>2.4723526470339388E-2</v>
      </c>
      <c r="BF263" s="1">
        <v>2.7323722447292559E-2</v>
      </c>
      <c r="BG263" s="1">
        <v>2.4723526470339388E-2</v>
      </c>
      <c r="BH263" s="1">
        <v>1.8315638888734179E-2</v>
      </c>
      <c r="BI263" s="1">
        <v>1.1108996538242306E-2</v>
      </c>
      <c r="BJ263" s="1">
        <v>5.5165644207607716E-3</v>
      </c>
      <c r="BL263" s="1"/>
      <c r="BM263" s="1">
        <v>-2</v>
      </c>
      <c r="BN263" s="1">
        <v>2.4723526470339388E-2</v>
      </c>
      <c r="BO263" s="1">
        <v>7.4273578214333877E-2</v>
      </c>
      <c r="BP263" s="1">
        <v>0.18268352405273461</v>
      </c>
      <c r="BQ263" s="1">
        <v>0.36787944117144233</v>
      </c>
      <c r="BR263" s="1">
        <v>0.60653065971263342</v>
      </c>
      <c r="BS263" s="1">
        <v>0.81873075307798182</v>
      </c>
      <c r="BT263" s="1">
        <v>0.90483741803595952</v>
      </c>
      <c r="BU263" s="1">
        <v>0.81873075307798182</v>
      </c>
      <c r="BV263" s="1">
        <v>0.60653065971263342</v>
      </c>
      <c r="BW263" s="1">
        <v>0.36787944117144233</v>
      </c>
      <c r="BX263" s="1">
        <v>0.18268352405273461</v>
      </c>
      <c r="BZ263" s="1"/>
      <c r="CA263" s="1">
        <v>-2</v>
      </c>
      <c r="CB263" s="1">
        <v>0.36787944117144233</v>
      </c>
      <c r="CC263" s="1">
        <v>0.60653065971263342</v>
      </c>
      <c r="CD263" s="1">
        <v>0.81873075307798182</v>
      </c>
      <c r="CE263" s="1">
        <v>0.90483741803595952</v>
      </c>
      <c r="CF263" s="1">
        <v>0.81873075307798182</v>
      </c>
      <c r="CG263" s="1">
        <v>0.60653065971263342</v>
      </c>
      <c r="CH263" s="1">
        <v>0.36787944117144233</v>
      </c>
      <c r="CI263" s="1">
        <v>0.18268352405273461</v>
      </c>
      <c r="CJ263" s="1">
        <v>7.4273578214333877E-2</v>
      </c>
      <c r="CK263" s="1">
        <v>2.4723526470339388E-2</v>
      </c>
      <c r="CL263" s="1">
        <v>6.737946999085467E-3</v>
      </c>
      <c r="CN263" s="1"/>
      <c r="CO263" s="1">
        <v>-2</v>
      </c>
      <c r="CP263" s="1">
        <v>0.1353352832366127</v>
      </c>
      <c r="CQ263" s="1">
        <v>0.18268352405273461</v>
      </c>
      <c r="CR263" s="1">
        <v>0.20189651799465538</v>
      </c>
      <c r="CS263" s="1">
        <v>0.18268352405273461</v>
      </c>
      <c r="CT263" s="1">
        <v>0.1353352832366127</v>
      </c>
      <c r="CU263" s="1">
        <v>8.20849986238988E-2</v>
      </c>
      <c r="CV263" s="1">
        <v>4.0762203978366211E-2</v>
      </c>
      <c r="CW263" s="1">
        <v>1.6572675401761237E-2</v>
      </c>
      <c r="CX263" s="1">
        <v>5.5165644207607716E-3</v>
      </c>
      <c r="CY263" s="1">
        <v>1.5034391929775724E-3</v>
      </c>
      <c r="CZ263" s="1">
        <v>3.3546262790251185E-4</v>
      </c>
    </row>
    <row r="264" spans="11:104" ht="24" customHeight="1">
      <c r="V264" s="1"/>
      <c r="W264" s="1">
        <v>-3</v>
      </c>
      <c r="X264" s="1">
        <v>2.2428677194858012E-3</v>
      </c>
      <c r="Y264" s="1">
        <v>5.5165644207607716E-3</v>
      </c>
      <c r="Z264" s="1">
        <v>1.1108996538242306E-2</v>
      </c>
      <c r="AA264" s="1">
        <v>1.8315638888734179E-2</v>
      </c>
      <c r="AB264" s="1">
        <v>2.4723526470339388E-2</v>
      </c>
      <c r="AC264" s="1">
        <v>2.7323722447292559E-2</v>
      </c>
      <c r="AD264" s="1">
        <v>2.4723526470339388E-2</v>
      </c>
      <c r="AE264" s="1">
        <v>1.8315638888734179E-2</v>
      </c>
      <c r="AF264" s="1">
        <v>1.1108996538242306E-2</v>
      </c>
      <c r="AG264" s="1">
        <v>5.5165644207607716E-3</v>
      </c>
      <c r="AH264" s="1">
        <v>2.2428677194858012E-3</v>
      </c>
      <c r="AJ264" s="1"/>
      <c r="AK264" s="1">
        <v>-3</v>
      </c>
      <c r="AL264" s="1">
        <v>6.112527611295723E-4</v>
      </c>
      <c r="AM264" s="1">
        <v>2.2428677194858012E-3</v>
      </c>
      <c r="AN264" s="1">
        <v>6.737946999085467E-3</v>
      </c>
      <c r="AO264" s="1">
        <v>1.6572675401761237E-2</v>
      </c>
      <c r="AP264" s="1">
        <v>3.3373269960326066E-2</v>
      </c>
      <c r="AQ264" s="1">
        <v>5.502322005640721E-2</v>
      </c>
      <c r="AR264" s="1">
        <v>7.4273578214333877E-2</v>
      </c>
      <c r="AS264" s="1">
        <v>8.20849986238988E-2</v>
      </c>
      <c r="AT264" s="1">
        <v>7.4273578214333877E-2</v>
      </c>
      <c r="AU264" s="1">
        <v>5.502322005640721E-2</v>
      </c>
      <c r="AV264" s="1">
        <v>3.3373269960326066E-2</v>
      </c>
      <c r="AX264" s="1"/>
      <c r="AY264" s="1">
        <v>-3</v>
      </c>
      <c r="AZ264" s="1">
        <v>2.0346836901064417E-4</v>
      </c>
      <c r="BA264" s="1">
        <v>6.112527611295723E-4</v>
      </c>
      <c r="BB264" s="1">
        <v>1.5034391929775724E-3</v>
      </c>
      <c r="BC264" s="1">
        <v>3.0275547453758127E-3</v>
      </c>
      <c r="BD264" s="1">
        <v>4.9915939069102126E-3</v>
      </c>
      <c r="BE264" s="1">
        <v>6.737946999085467E-3</v>
      </c>
      <c r="BF264" s="1">
        <v>7.4465830709243381E-3</v>
      </c>
      <c r="BG264" s="1">
        <v>6.737946999085467E-3</v>
      </c>
      <c r="BH264" s="1">
        <v>4.9915939069102126E-3</v>
      </c>
      <c r="BI264" s="1">
        <v>3.0275547453758127E-3</v>
      </c>
      <c r="BJ264" s="1">
        <v>1.5034391929775724E-3</v>
      </c>
      <c r="BL264" s="1"/>
      <c r="BM264" s="1">
        <v>-3</v>
      </c>
      <c r="BN264" s="1">
        <v>1.8315638888734179E-2</v>
      </c>
      <c r="BO264" s="1">
        <v>5.502322005640721E-2</v>
      </c>
      <c r="BP264" s="1">
        <v>0.1353352832366127</v>
      </c>
      <c r="BQ264" s="1">
        <v>0.27253179303401259</v>
      </c>
      <c r="BR264" s="1">
        <v>0.44932896411722156</v>
      </c>
      <c r="BS264" s="1">
        <v>0.60653065971263342</v>
      </c>
      <c r="BT264" s="1">
        <v>0.67032004603563933</v>
      </c>
      <c r="BU264" s="1">
        <v>0.60653065971263342</v>
      </c>
      <c r="BV264" s="1">
        <v>0.44932896411722156</v>
      </c>
      <c r="BW264" s="1">
        <v>0.27253179303401259</v>
      </c>
      <c r="BX264" s="1">
        <v>0.1353352832366127</v>
      </c>
      <c r="BZ264" s="1"/>
      <c r="CA264" s="1">
        <v>-3</v>
      </c>
      <c r="CB264" s="1">
        <v>0.40656965974059911</v>
      </c>
      <c r="CC264" s="1">
        <v>0.67032004603563933</v>
      </c>
      <c r="CD264" s="1">
        <v>0.90483741803595952</v>
      </c>
      <c r="CE264" s="1">
        <v>1</v>
      </c>
      <c r="CF264" s="1">
        <v>0.90483741803595952</v>
      </c>
      <c r="CG264" s="1">
        <v>0.67032004603563933</v>
      </c>
      <c r="CH264" s="1">
        <v>0.40656965974059911</v>
      </c>
      <c r="CI264" s="1">
        <v>0.20189651799465538</v>
      </c>
      <c r="CJ264" s="1">
        <v>8.20849986238988E-2</v>
      </c>
      <c r="CK264" s="1">
        <v>2.7323722447292559E-2</v>
      </c>
      <c r="CL264" s="1">
        <v>7.4465830709243381E-3</v>
      </c>
      <c r="CN264" s="1"/>
      <c r="CO264" s="1">
        <v>-3</v>
      </c>
      <c r="CP264" s="1">
        <v>5.502322005640721E-2</v>
      </c>
      <c r="CQ264" s="1">
        <v>7.4273578214333877E-2</v>
      </c>
      <c r="CR264" s="1">
        <v>8.20849986238988E-2</v>
      </c>
      <c r="CS264" s="1">
        <v>7.4273578214333877E-2</v>
      </c>
      <c r="CT264" s="1">
        <v>5.502322005640721E-2</v>
      </c>
      <c r="CU264" s="1">
        <v>3.3373269960326066E-2</v>
      </c>
      <c r="CV264" s="1">
        <v>1.6572675401761237E-2</v>
      </c>
      <c r="CW264" s="1">
        <v>6.737946999085467E-3</v>
      </c>
      <c r="CX264" s="1">
        <v>2.2428677194858012E-3</v>
      </c>
      <c r="CY264" s="1">
        <v>6.112527611295723E-4</v>
      </c>
      <c r="CZ264" s="1">
        <v>1.363889264820114E-4</v>
      </c>
    </row>
    <row r="265" spans="11:104" ht="24" customHeight="1">
      <c r="V265" s="1"/>
      <c r="W265" s="1">
        <v>-4</v>
      </c>
      <c r="X265" s="1">
        <v>6.112527611295723E-4</v>
      </c>
      <c r="Y265" s="1">
        <v>1.5034391929775724E-3</v>
      </c>
      <c r="Z265" s="1">
        <v>3.0275547453758127E-3</v>
      </c>
      <c r="AA265" s="1">
        <v>4.9915939069102126E-3</v>
      </c>
      <c r="AB265" s="1">
        <v>6.737946999085467E-3</v>
      </c>
      <c r="AC265" s="1">
        <v>7.4465830709243381E-3</v>
      </c>
      <c r="AD265" s="1">
        <v>6.737946999085467E-3</v>
      </c>
      <c r="AE265" s="1">
        <v>4.9915939069102126E-3</v>
      </c>
      <c r="AF265" s="1">
        <v>3.0275547453758127E-3</v>
      </c>
      <c r="AG265" s="1">
        <v>1.5034391929775724E-3</v>
      </c>
      <c r="AH265" s="1">
        <v>6.112527611295723E-4</v>
      </c>
      <c r="AJ265" s="1"/>
      <c r="AK265" s="1">
        <v>-4</v>
      </c>
      <c r="AL265" s="1">
        <v>2.0346836901064417E-4</v>
      </c>
      <c r="AM265" s="1">
        <v>7.465858083766792E-4</v>
      </c>
      <c r="AN265" s="1">
        <v>2.2428677194858012E-3</v>
      </c>
      <c r="AO265" s="1">
        <v>5.5165644207607716E-3</v>
      </c>
      <c r="AP265" s="1">
        <v>1.1108996538242306E-2</v>
      </c>
      <c r="AQ265" s="1">
        <v>1.8315638888734179E-2</v>
      </c>
      <c r="AR265" s="1">
        <v>2.4723526470339388E-2</v>
      </c>
      <c r="AS265" s="1">
        <v>2.7323722447292559E-2</v>
      </c>
      <c r="AT265" s="1">
        <v>2.4723526470339388E-2</v>
      </c>
      <c r="AU265" s="1">
        <v>1.8315638888734179E-2</v>
      </c>
      <c r="AV265" s="1">
        <v>1.1108996538242306E-2</v>
      </c>
      <c r="AX265" s="1"/>
      <c r="AY265" s="1">
        <v>-4</v>
      </c>
      <c r="AZ265" s="1">
        <v>4.5399929762484854E-5</v>
      </c>
      <c r="BA265" s="1">
        <v>1.363889264820114E-4</v>
      </c>
      <c r="BB265" s="1">
        <v>3.3546262790251185E-4</v>
      </c>
      <c r="BC265" s="1">
        <v>6.7553877519384374E-4</v>
      </c>
      <c r="BD265" s="1">
        <v>1.1137751478448024E-3</v>
      </c>
      <c r="BE265" s="1">
        <v>1.5034391929775724E-3</v>
      </c>
      <c r="BF265" s="1">
        <v>1.6615572731739339E-3</v>
      </c>
      <c r="BG265" s="1">
        <v>1.5034391929775724E-3</v>
      </c>
      <c r="BH265" s="1">
        <v>1.1137751478448024E-3</v>
      </c>
      <c r="BI265" s="1">
        <v>6.7553877519384374E-4</v>
      </c>
      <c r="BJ265" s="1">
        <v>3.3546262790251185E-4</v>
      </c>
      <c r="BL265" s="1"/>
      <c r="BM265" s="1">
        <v>-4</v>
      </c>
      <c r="BN265" s="1">
        <v>1.1108996538242306E-2</v>
      </c>
      <c r="BO265" s="1">
        <v>3.3373269960326066E-2</v>
      </c>
      <c r="BP265" s="1">
        <v>8.20849986238988E-2</v>
      </c>
      <c r="BQ265" s="1">
        <v>0.16529888822158653</v>
      </c>
      <c r="BR265" s="1">
        <v>0.27253179303401259</v>
      </c>
      <c r="BS265" s="1">
        <v>0.36787944117144233</v>
      </c>
      <c r="BT265" s="1">
        <v>0.40656965974059911</v>
      </c>
      <c r="BU265" s="1">
        <v>0.36787944117144233</v>
      </c>
      <c r="BV265" s="1">
        <v>0.27253179303401259</v>
      </c>
      <c r="BW265" s="1">
        <v>0.16529888822158653</v>
      </c>
      <c r="BX265" s="1">
        <v>8.20849986238988E-2</v>
      </c>
      <c r="BZ265" s="1"/>
      <c r="CA265" s="1">
        <v>-4</v>
      </c>
      <c r="CB265" s="1">
        <v>0.36787944117144233</v>
      </c>
      <c r="CC265" s="1">
        <v>0.60653065971263342</v>
      </c>
      <c r="CD265" s="1">
        <v>0.81873075307798182</v>
      </c>
      <c r="CE265" s="1">
        <v>0.90483741803595952</v>
      </c>
      <c r="CF265" s="1">
        <v>0.81873075307798182</v>
      </c>
      <c r="CG265" s="1">
        <v>0.60653065971263342</v>
      </c>
      <c r="CH265" s="1">
        <v>0.36787944117144233</v>
      </c>
      <c r="CI265" s="1">
        <v>0.18268352405273461</v>
      </c>
      <c r="CJ265" s="1">
        <v>7.4273578214333877E-2</v>
      </c>
      <c r="CK265" s="1">
        <v>2.4723526470339388E-2</v>
      </c>
      <c r="CL265" s="1">
        <v>6.737946999085467E-3</v>
      </c>
      <c r="CN265" s="1"/>
      <c r="CO265" s="1">
        <v>-4</v>
      </c>
      <c r="CP265" s="1">
        <v>1.8315638888734179E-2</v>
      </c>
      <c r="CQ265" s="1">
        <v>2.4723526470339388E-2</v>
      </c>
      <c r="CR265" s="1">
        <v>2.7323722447292559E-2</v>
      </c>
      <c r="CS265" s="1">
        <v>2.4723526470339388E-2</v>
      </c>
      <c r="CT265" s="1">
        <v>1.8315638888734179E-2</v>
      </c>
      <c r="CU265" s="1">
        <v>1.1108996538242306E-2</v>
      </c>
      <c r="CV265" s="1">
        <v>5.5165644207607716E-3</v>
      </c>
      <c r="CW265" s="1">
        <v>2.2428677194858012E-3</v>
      </c>
      <c r="CX265" s="1">
        <v>7.465858083766792E-4</v>
      </c>
      <c r="CY265" s="1">
        <v>2.0346836901064417E-4</v>
      </c>
      <c r="CZ265" s="1">
        <v>4.5399929762484854E-5</v>
      </c>
    </row>
    <row r="266" spans="11:104" ht="24" customHeight="1">
      <c r="V266" s="1"/>
      <c r="W266" s="1">
        <v>-5</v>
      </c>
      <c r="X266" s="1">
        <v>1.363889264820114E-4</v>
      </c>
      <c r="Y266" s="1">
        <v>3.3546262790251185E-4</v>
      </c>
      <c r="Z266" s="1">
        <v>6.7553877519384374E-4</v>
      </c>
      <c r="AA266" s="1">
        <v>1.1137751478448024E-3</v>
      </c>
      <c r="AB266" s="1">
        <v>1.5034391929775724E-3</v>
      </c>
      <c r="AC266" s="1">
        <v>1.6615572731739339E-3</v>
      </c>
      <c r="AD266" s="1">
        <v>1.5034391929775724E-3</v>
      </c>
      <c r="AE266" s="1">
        <v>1.1137751478448024E-3</v>
      </c>
      <c r="AF266" s="1">
        <v>6.7553877519384374E-4</v>
      </c>
      <c r="AG266" s="1">
        <v>3.3546262790251185E-4</v>
      </c>
      <c r="AH266" s="1">
        <v>1.363889264820114E-4</v>
      </c>
      <c r="AJ266" s="1"/>
      <c r="AK266" s="1">
        <v>-5</v>
      </c>
      <c r="AL266" s="1">
        <v>5.5451599432176945E-5</v>
      </c>
      <c r="AM266" s="1">
        <v>2.0346836901064417E-4</v>
      </c>
      <c r="AN266" s="1">
        <v>6.112527611295723E-4</v>
      </c>
      <c r="AO266" s="1">
        <v>1.5034391929775724E-3</v>
      </c>
      <c r="AP266" s="1">
        <v>3.0275547453758127E-3</v>
      </c>
      <c r="AQ266" s="1">
        <v>4.9915939069102126E-3</v>
      </c>
      <c r="AR266" s="1">
        <v>6.737946999085467E-3</v>
      </c>
      <c r="AS266" s="1">
        <v>7.4465830709243381E-3</v>
      </c>
      <c r="AT266" s="1">
        <v>6.737946999085467E-3</v>
      </c>
      <c r="AU266" s="1">
        <v>4.9915939069102126E-3</v>
      </c>
      <c r="AV266" s="1">
        <v>3.0275547453758127E-3</v>
      </c>
      <c r="AX266" s="1"/>
      <c r="AY266" s="1">
        <v>-5</v>
      </c>
      <c r="AZ266" s="1">
        <v>8.2938191607573569E-6</v>
      </c>
      <c r="BA266" s="1">
        <v>2.491600973150316E-5</v>
      </c>
      <c r="BB266" s="1">
        <v>6.1283495053222024E-5</v>
      </c>
      <c r="BC266" s="1">
        <v>1.2340980408667956E-4</v>
      </c>
      <c r="BD266" s="1">
        <v>2.0346836901064417E-4</v>
      </c>
      <c r="BE266" s="1">
        <v>2.7465356997214205E-4</v>
      </c>
      <c r="BF266" s="1">
        <v>3.0353913807886678E-4</v>
      </c>
      <c r="BG266" s="1">
        <v>2.7465356997214205E-4</v>
      </c>
      <c r="BH266" s="1">
        <v>2.0346836901064417E-4</v>
      </c>
      <c r="BI266" s="1">
        <v>1.2340980408667956E-4</v>
      </c>
      <c r="BJ266" s="1">
        <v>6.1283495053222024E-5</v>
      </c>
      <c r="BL266" s="1"/>
      <c r="BM266" s="1">
        <v>-5</v>
      </c>
      <c r="BN266" s="1">
        <v>5.5165644207607716E-3</v>
      </c>
      <c r="BO266" s="1">
        <v>1.6572675401761237E-2</v>
      </c>
      <c r="BP266" s="1">
        <v>4.0762203978366211E-2</v>
      </c>
      <c r="BQ266" s="1">
        <v>8.20849986238988E-2</v>
      </c>
      <c r="BR266" s="1">
        <v>0.1353352832366127</v>
      </c>
      <c r="BS266" s="1">
        <v>0.18268352405273461</v>
      </c>
      <c r="BT266" s="1">
        <v>0.20189651799465538</v>
      </c>
      <c r="BU266" s="1">
        <v>0.18268352405273461</v>
      </c>
      <c r="BV266" s="1">
        <v>0.1353352832366127</v>
      </c>
      <c r="BW266" s="1">
        <v>8.20849986238988E-2</v>
      </c>
      <c r="BX266" s="1">
        <v>4.0762203978366211E-2</v>
      </c>
      <c r="BZ266" s="1"/>
      <c r="CA266" s="1">
        <v>-5</v>
      </c>
      <c r="CB266" s="1">
        <v>0.27253179303401259</v>
      </c>
      <c r="CC266" s="1">
        <v>0.44932896411722156</v>
      </c>
      <c r="CD266" s="1">
        <v>0.60653065971263342</v>
      </c>
      <c r="CE266" s="1">
        <v>0.67032004603563933</v>
      </c>
      <c r="CF266" s="1">
        <v>0.60653065971263342</v>
      </c>
      <c r="CG266" s="1">
        <v>0.44932896411722156</v>
      </c>
      <c r="CH266" s="1">
        <v>0.27253179303401259</v>
      </c>
      <c r="CI266" s="1">
        <v>0.1353352832366127</v>
      </c>
      <c r="CJ266" s="1">
        <v>5.502322005640721E-2</v>
      </c>
      <c r="CK266" s="1">
        <v>1.8315638888734179E-2</v>
      </c>
      <c r="CL266" s="1">
        <v>4.9915939069102126E-3</v>
      </c>
      <c r="CN266" s="1"/>
      <c r="CO266" s="1">
        <v>-5</v>
      </c>
      <c r="CP266" s="1">
        <v>4.9915939069102126E-3</v>
      </c>
      <c r="CQ266" s="1">
        <v>6.737946999085467E-3</v>
      </c>
      <c r="CR266" s="1">
        <v>7.4465830709243381E-3</v>
      </c>
      <c r="CS266" s="1">
        <v>6.737946999085467E-3</v>
      </c>
      <c r="CT266" s="1">
        <v>4.9915939069102126E-3</v>
      </c>
      <c r="CU266" s="1">
        <v>3.0275547453758127E-3</v>
      </c>
      <c r="CV266" s="1">
        <v>1.5034391929775724E-3</v>
      </c>
      <c r="CW266" s="1">
        <v>6.112527611295723E-4</v>
      </c>
      <c r="CX266" s="1">
        <v>2.0346836901064417E-4</v>
      </c>
      <c r="CY266" s="1">
        <v>5.5451599432176945E-5</v>
      </c>
      <c r="CZ266" s="1">
        <v>1.2372924261788221E-5</v>
      </c>
    </row>
    <row r="267" spans="11:104" ht="24" customHeight="1">
      <c r="V267" s="1"/>
      <c r="W267" s="1"/>
      <c r="X267" s="1" cm="1">
        <f t="array" ref="X267:AH267">_xlfn.SEQUENCE(1,11,-5)</f>
        <v>-5</v>
      </c>
      <c r="Y267" s="1">
        <v>-4</v>
      </c>
      <c r="Z267" s="1">
        <v>-3</v>
      </c>
      <c r="AA267" s="1">
        <v>-2</v>
      </c>
      <c r="AB267" s="1">
        <v>-1</v>
      </c>
      <c r="AC267" s="1">
        <v>0</v>
      </c>
      <c r="AD267" s="1">
        <v>1</v>
      </c>
      <c r="AE267" s="1">
        <v>2</v>
      </c>
      <c r="AF267" s="1">
        <v>3</v>
      </c>
      <c r="AG267" s="1">
        <v>4</v>
      </c>
      <c r="AH267" s="1">
        <v>5</v>
      </c>
      <c r="AJ267" s="1"/>
      <c r="AK267" s="1"/>
      <c r="AL267" s="1" cm="1">
        <f t="array" ref="AL267:AV267">_xlfn.SEQUENCE(1,11,-5)</f>
        <v>-5</v>
      </c>
      <c r="AM267" s="1">
        <v>-4</v>
      </c>
      <c r="AN267" s="1">
        <v>-3</v>
      </c>
      <c r="AO267" s="1">
        <v>-2</v>
      </c>
      <c r="AP267" s="1">
        <v>-1</v>
      </c>
      <c r="AQ267" s="1">
        <v>0</v>
      </c>
      <c r="AR267" s="1">
        <v>1</v>
      </c>
      <c r="AS267" s="1">
        <v>2</v>
      </c>
      <c r="AT267" s="1">
        <v>3</v>
      </c>
      <c r="AU267" s="1">
        <v>4</v>
      </c>
      <c r="AV267" s="1">
        <v>5</v>
      </c>
      <c r="AX267" s="1"/>
      <c r="AY267" s="1"/>
      <c r="AZ267" s="1" cm="1">
        <f t="array" ref="AZ267:BJ267">_xlfn.SEQUENCE(1,11,-5)</f>
        <v>-5</v>
      </c>
      <c r="BA267" s="1">
        <v>-4</v>
      </c>
      <c r="BB267" s="1">
        <v>-3</v>
      </c>
      <c r="BC267" s="1">
        <v>-2</v>
      </c>
      <c r="BD267" s="1">
        <v>-1</v>
      </c>
      <c r="BE267" s="1">
        <v>0</v>
      </c>
      <c r="BF267" s="1">
        <v>1</v>
      </c>
      <c r="BG267" s="1">
        <v>2</v>
      </c>
      <c r="BH267" s="1">
        <v>3</v>
      </c>
      <c r="BI267" s="1">
        <v>4</v>
      </c>
      <c r="BJ267" s="1">
        <v>5</v>
      </c>
      <c r="BL267" s="1"/>
      <c r="BM267" s="1"/>
      <c r="BN267" s="1" cm="1">
        <f t="array" ref="BN267:BX267">_xlfn.SEQUENCE(1,11,-5)</f>
        <v>-5</v>
      </c>
      <c r="BO267" s="1">
        <v>-4</v>
      </c>
      <c r="BP267" s="1">
        <v>-3</v>
      </c>
      <c r="BQ267" s="1">
        <v>-2</v>
      </c>
      <c r="BR267" s="1">
        <v>-1</v>
      </c>
      <c r="BS267" s="1">
        <v>0</v>
      </c>
      <c r="BT267" s="1">
        <v>1</v>
      </c>
      <c r="BU267" s="1">
        <v>2</v>
      </c>
      <c r="BV267" s="1">
        <v>3</v>
      </c>
      <c r="BW267" s="1">
        <v>4</v>
      </c>
      <c r="BX267" s="1">
        <v>5</v>
      </c>
      <c r="BZ267" s="1"/>
      <c r="CA267" s="1"/>
      <c r="CB267" s="1" cm="1">
        <f t="array" ref="CB267:CL267">_xlfn.SEQUENCE(1,11,-5)</f>
        <v>-5</v>
      </c>
      <c r="CC267" s="1">
        <v>-4</v>
      </c>
      <c r="CD267" s="1">
        <v>-3</v>
      </c>
      <c r="CE267" s="1">
        <v>-2</v>
      </c>
      <c r="CF267" s="1">
        <v>-1</v>
      </c>
      <c r="CG267" s="1">
        <v>0</v>
      </c>
      <c r="CH267" s="1">
        <v>1</v>
      </c>
      <c r="CI267" s="1">
        <v>2</v>
      </c>
      <c r="CJ267" s="1">
        <v>3</v>
      </c>
      <c r="CK267" s="1">
        <v>4</v>
      </c>
      <c r="CL267" s="1">
        <v>5</v>
      </c>
      <c r="CN267" s="1"/>
      <c r="CO267" s="1"/>
      <c r="CP267" s="1" cm="1">
        <f t="array" ref="CP267:CZ267">_xlfn.SEQUENCE(1,11,-5)</f>
        <v>-5</v>
      </c>
      <c r="CQ267" s="1">
        <v>-4</v>
      </c>
      <c r="CR267" s="1">
        <v>-3</v>
      </c>
      <c r="CS267" s="1">
        <v>-2</v>
      </c>
      <c r="CT267" s="1">
        <v>-1</v>
      </c>
      <c r="CU267" s="1">
        <v>0</v>
      </c>
      <c r="CV267" s="1">
        <v>1</v>
      </c>
      <c r="CW267" s="1">
        <v>2</v>
      </c>
      <c r="CX267" s="1">
        <v>3</v>
      </c>
      <c r="CY267" s="1">
        <v>4</v>
      </c>
      <c r="CZ267" s="1">
        <v>5</v>
      </c>
    </row>
    <row r="268" spans="11:104" ht="24" customHeight="1"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</row>
    <row r="269" spans="11:104" ht="24" customHeight="1"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</row>
    <row r="270" spans="11:104" ht="24" customHeight="1"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</row>
    <row r="271" spans="11:104" ht="24" customHeight="1">
      <c r="K271" s="1" t="s">
        <v>13</v>
      </c>
      <c r="L271" s="9">
        <v>1</v>
      </c>
      <c r="P271" s="35" cm="1">
        <f t="array" ref="P271:Q276">L271:L276*_xlfn.ANCHORARRAY(P256)</f>
        <v>0.60653065971263342</v>
      </c>
      <c r="Q271" s="35">
        <v>0.60653065971263342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</row>
    <row r="272" spans="11:104" ht="24" customHeight="1">
      <c r="K272" s="1" t="s">
        <v>14</v>
      </c>
      <c r="L272" s="9">
        <v>1</v>
      </c>
      <c r="P272" s="36">
        <v>0.67032004603563933</v>
      </c>
      <c r="Q272" s="36">
        <v>0.81873075307798182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</row>
    <row r="273" spans="11:104" ht="24" customHeight="1">
      <c r="K273" s="1" t="s">
        <v>15</v>
      </c>
      <c r="L273" s="9">
        <v>1</v>
      </c>
      <c r="P273" s="36">
        <v>0.90483741803595952</v>
      </c>
      <c r="Q273" s="36">
        <v>0.40656965974059911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</row>
    <row r="274" spans="11:104" ht="24" customHeight="1">
      <c r="K274" s="1" t="s">
        <v>16</v>
      </c>
      <c r="L274" s="9">
        <v>-1</v>
      </c>
      <c r="P274" s="36">
        <v>-7.4273578214333877E-2</v>
      </c>
      <c r="Q274" s="36">
        <v>-0.67032004603563933</v>
      </c>
      <c r="V274" s="1"/>
      <c r="W274" s="1"/>
      <c r="X274" s="1"/>
      <c r="Y274" s="1"/>
      <c r="Z274" s="1"/>
      <c r="AA274" s="1"/>
      <c r="AB274" s="1"/>
      <c r="CV274" s="1"/>
      <c r="CW274" s="1"/>
      <c r="CX274" s="1"/>
      <c r="CY274" s="1"/>
      <c r="CZ274" s="1"/>
    </row>
    <row r="275" spans="11:104" ht="24" customHeight="1">
      <c r="K275" s="1" t="s">
        <v>17</v>
      </c>
      <c r="L275" s="9">
        <v>-1</v>
      </c>
      <c r="P275" s="36">
        <v>-1.5034391929775724E-3</v>
      </c>
      <c r="Q275" s="36">
        <v>-8.20849986238988E-2</v>
      </c>
    </row>
    <row r="276" spans="11:104" ht="24" customHeight="1">
      <c r="K276" s="1" t="s">
        <v>18</v>
      </c>
      <c r="L276" s="9">
        <v>-1</v>
      </c>
      <c r="P276" s="37">
        <v>-5.502322005640721E-2</v>
      </c>
      <c r="Q276" s="37">
        <v>-0.18268352405273461</v>
      </c>
      <c r="X276" t="s">
        <v>13</v>
      </c>
      <c r="Y276" s="9">
        <f>L271</f>
        <v>1</v>
      </c>
      <c r="AL276" t="s">
        <v>14</v>
      </c>
      <c r="AM276" s="9">
        <f>L272</f>
        <v>1</v>
      </c>
      <c r="AZ276" t="s">
        <v>15</v>
      </c>
      <c r="BA276" s="9">
        <f>L273</f>
        <v>1</v>
      </c>
      <c r="BN276" t="s">
        <v>16</v>
      </c>
      <c r="BO276" s="9">
        <f>L274</f>
        <v>-1</v>
      </c>
      <c r="CB276" t="s">
        <v>17</v>
      </c>
      <c r="CC276" s="9">
        <f>L275</f>
        <v>-1</v>
      </c>
      <c r="CP276" t="s">
        <v>18</v>
      </c>
      <c r="CQ276" s="9">
        <f>L276</f>
        <v>-1</v>
      </c>
    </row>
    <row r="277" spans="11:104" ht="24" customHeight="1">
      <c r="P277">
        <v>1</v>
      </c>
      <c r="Q277">
        <v>1</v>
      </c>
      <c r="AC277" s="1" t="s">
        <v>36</v>
      </c>
      <c r="AD277" s="1"/>
      <c r="AE277" s="1"/>
      <c r="AF277" s="1"/>
      <c r="AG277" s="1"/>
      <c r="AH277" s="1"/>
      <c r="AJ277" s="1"/>
      <c r="AK277" s="1"/>
      <c r="AL277" s="1"/>
      <c r="AM277" s="1"/>
      <c r="AN277" s="1"/>
      <c r="AO277" s="1"/>
      <c r="AP277" s="1"/>
      <c r="AQ277" s="1" t="s">
        <v>36</v>
      </c>
      <c r="AR277" s="1"/>
      <c r="AS277" s="1"/>
      <c r="AT277" s="1"/>
      <c r="AU277" s="1"/>
      <c r="AV277" s="1"/>
      <c r="AX277" s="1"/>
      <c r="AY277" s="1"/>
      <c r="AZ277" s="1"/>
      <c r="BA277" s="1"/>
      <c r="BB277" s="1"/>
      <c r="BC277" s="1"/>
      <c r="BD277" s="1"/>
      <c r="BE277" s="1" t="s">
        <v>36</v>
      </c>
      <c r="BF277" s="1"/>
      <c r="BG277" s="1"/>
      <c r="BH277" s="1"/>
      <c r="BI277" s="1"/>
      <c r="BJ277" s="1"/>
      <c r="BL277" s="1"/>
      <c r="BM277" s="1"/>
      <c r="BN277" s="1"/>
      <c r="BO277" s="1"/>
      <c r="BP277" s="1"/>
      <c r="BQ277" s="1"/>
      <c r="BR277" s="1"/>
      <c r="BS277" s="1" t="s">
        <v>36</v>
      </c>
      <c r="BT277" s="1"/>
      <c r="BU277" s="1"/>
      <c r="BV277" s="1"/>
      <c r="BW277" s="1"/>
      <c r="BX277" s="1"/>
      <c r="BZ277" s="1"/>
      <c r="CA277" s="1"/>
      <c r="CB277" s="1"/>
      <c r="CC277" s="1"/>
      <c r="CD277" s="1"/>
      <c r="CE277" s="1"/>
      <c r="CF277" s="1"/>
      <c r="CG277" s="1" t="s">
        <v>36</v>
      </c>
      <c r="CH277" s="1"/>
      <c r="CI277" s="1"/>
      <c r="CJ277" s="1"/>
      <c r="CK277" s="1"/>
      <c r="CL277" s="1"/>
      <c r="CN277" s="1"/>
      <c r="CO277" s="1"/>
      <c r="CP277" s="1"/>
      <c r="CQ277" s="1"/>
      <c r="CR277" s="1"/>
      <c r="CS277" s="1"/>
      <c r="CT277" s="1"/>
      <c r="CU277" s="1" t="s">
        <v>36</v>
      </c>
    </row>
    <row r="278" spans="11:104" ht="24" customHeight="1">
      <c r="V278" s="1"/>
      <c r="W278" s="1" cm="1">
        <f t="array" ref="W278:W288">_xlfn.SEQUENCE(11,1,5,-1)</f>
        <v>5</v>
      </c>
      <c r="X278" s="1" cm="1">
        <f t="array" ref="X278:AH288">_xlfn.ANCHORARRAY(X256)*Y276</f>
        <v>5.502322005640721E-2</v>
      </c>
      <c r="Y278" s="1">
        <v>0.1353352832366127</v>
      </c>
      <c r="Z278" s="1">
        <v>0.27253179303401259</v>
      </c>
      <c r="AA278" s="1">
        <v>0.44932896411722156</v>
      </c>
      <c r="AB278" s="1">
        <v>0.60653065971263342</v>
      </c>
      <c r="AC278" s="1">
        <v>0.67032004603563933</v>
      </c>
      <c r="AD278" s="1">
        <v>0.60653065971263342</v>
      </c>
      <c r="AE278" s="1">
        <v>0.44932896411722156</v>
      </c>
      <c r="AF278" s="1">
        <v>0.27253179303401259</v>
      </c>
      <c r="AG278" s="1">
        <v>0.1353352832366127</v>
      </c>
      <c r="AH278" s="1">
        <v>5.502322005640721E-2</v>
      </c>
      <c r="AJ278" s="1"/>
      <c r="AK278" s="1" cm="1">
        <f t="array" ref="AK278:AK288">_xlfn.SEQUENCE(11,1,5,-1)</f>
        <v>5</v>
      </c>
      <c r="AL278" s="1" cm="1">
        <f t="array" ref="AL278:AV288">_xlfn.ANCHORARRAY(AL256)*AM276</f>
        <v>3.0275547453758127E-3</v>
      </c>
      <c r="AM278" s="1">
        <v>1.1108996538242306E-2</v>
      </c>
      <c r="AN278" s="1">
        <v>3.3373269960326066E-2</v>
      </c>
      <c r="AO278" s="1">
        <v>8.20849986238988E-2</v>
      </c>
      <c r="AP278" s="1">
        <v>0.16529888822158653</v>
      </c>
      <c r="AQ278" s="1">
        <v>0.27253179303401259</v>
      </c>
      <c r="AR278" s="1">
        <v>0.36787944117144233</v>
      </c>
      <c r="AS278" s="1">
        <v>0.40656965974059911</v>
      </c>
      <c r="AT278" s="1">
        <v>0.36787944117144233</v>
      </c>
      <c r="AU278" s="1">
        <v>0.27253179303401259</v>
      </c>
      <c r="AV278" s="1">
        <v>0.16529888822158653</v>
      </c>
      <c r="AX278" s="1"/>
      <c r="AY278" s="1" cm="1">
        <f t="array" ref="AY278:AY288">_xlfn.SEQUENCE(11,1,5,-1)</f>
        <v>5</v>
      </c>
      <c r="AZ278" s="1" cm="1">
        <f t="array" ref="AZ278:BJ288">_xlfn.ANCHORARRAY(AZ256)*BA276</f>
        <v>2.4723526470339388E-2</v>
      </c>
      <c r="BA278" s="1">
        <v>7.4273578214333877E-2</v>
      </c>
      <c r="BB278" s="1">
        <v>0.18268352405273461</v>
      </c>
      <c r="BC278" s="1">
        <v>0.36787944117144233</v>
      </c>
      <c r="BD278" s="1">
        <v>0.60653065971263342</v>
      </c>
      <c r="BE278" s="1">
        <v>0.81873075307798182</v>
      </c>
      <c r="BF278" s="1">
        <v>0.90483741803595952</v>
      </c>
      <c r="BG278" s="1">
        <v>0.81873075307798182</v>
      </c>
      <c r="BH278" s="1">
        <v>0.60653065971263342</v>
      </c>
      <c r="BI278" s="1">
        <v>0.36787944117144233</v>
      </c>
      <c r="BJ278" s="1">
        <v>0.18268352405273461</v>
      </c>
      <c r="BL278" s="1"/>
      <c r="BM278" s="1" cm="1">
        <f t="array" ref="BM278:BM288">_xlfn.SEQUENCE(11,1,5,-1)</f>
        <v>5</v>
      </c>
      <c r="BN278" s="1" cm="1">
        <f t="array" ref="BN278:BX288">_xlfn.ANCHORARRAY(BN256)*BO276</f>
        <v>-7.465858083766792E-4</v>
      </c>
      <c r="BO278" s="1">
        <v>-2.2428677194858012E-3</v>
      </c>
      <c r="BP278" s="1">
        <v>-5.5165644207607716E-3</v>
      </c>
      <c r="BQ278" s="1">
        <v>-1.1108996538242306E-2</v>
      </c>
      <c r="BR278" s="1">
        <v>-1.8315638888734179E-2</v>
      </c>
      <c r="BS278" s="1">
        <v>-2.4723526470339388E-2</v>
      </c>
      <c r="BT278" s="1">
        <v>-2.7323722447292559E-2</v>
      </c>
      <c r="BU278" s="1">
        <v>-2.4723526470339388E-2</v>
      </c>
      <c r="BV278" s="1">
        <v>-1.8315638888734179E-2</v>
      </c>
      <c r="BW278" s="1">
        <v>-1.1108996538242306E-2</v>
      </c>
      <c r="BX278" s="1">
        <v>-5.5165644207607716E-3</v>
      </c>
      <c r="BZ278" s="1"/>
      <c r="CA278" s="1" cm="1">
        <f t="array" ref="CA278:CA288">_xlfn.SEQUENCE(11,1,5,-1)</f>
        <v>5</v>
      </c>
      <c r="CB278" s="1" cm="1">
        <f t="array" ref="CB278:CL288">_xlfn.ANCHORARRAY(CB256)*CC276</f>
        <v>-6.7553877519384374E-4</v>
      </c>
      <c r="CC278" s="1">
        <v>-1.1137751478448024E-3</v>
      </c>
      <c r="CD278" s="1">
        <v>-1.5034391929775724E-3</v>
      </c>
      <c r="CE278" s="1">
        <v>-1.6615572731739339E-3</v>
      </c>
      <c r="CF278" s="1">
        <v>-1.5034391929775724E-3</v>
      </c>
      <c r="CG278" s="1">
        <v>-1.1137751478448024E-3</v>
      </c>
      <c r="CH278" s="1">
        <v>-6.7553877519384374E-4</v>
      </c>
      <c r="CI278" s="1">
        <v>-3.3546262790251185E-4</v>
      </c>
      <c r="CJ278" s="1">
        <v>-1.363889264820114E-4</v>
      </c>
      <c r="CK278" s="1">
        <v>-4.5399929762484854E-5</v>
      </c>
      <c r="CL278" s="1">
        <v>-1.2372924261788221E-5</v>
      </c>
      <c r="CN278" s="1"/>
      <c r="CO278" s="1" cm="1">
        <f t="array" ref="CO278:CO288">_xlfn.SEQUENCE(11,1,5,-1)</f>
        <v>5</v>
      </c>
      <c r="CP278" s="1" cm="1">
        <f t="array" ref="CP278:CZ288">_xlfn.ANCHORARRAY(CP256)*CQ276</f>
        <v>-0.27253179303401259</v>
      </c>
      <c r="CQ278" s="1">
        <v>-0.36787944117144233</v>
      </c>
      <c r="CR278" s="1">
        <v>-0.40656965974059911</v>
      </c>
      <c r="CS278" s="1">
        <v>-0.36787944117144233</v>
      </c>
      <c r="CT278" s="1">
        <v>-0.27253179303401259</v>
      </c>
      <c r="CU278" s="1">
        <v>-0.16529888822158653</v>
      </c>
      <c r="CV278" s="1">
        <v>-8.20849986238988E-2</v>
      </c>
      <c r="CW278" s="1">
        <v>-3.3373269960326066E-2</v>
      </c>
      <c r="CX278" s="1">
        <v>-1.1108996538242306E-2</v>
      </c>
      <c r="CY278" s="1">
        <v>-3.0275547453758127E-3</v>
      </c>
      <c r="CZ278" s="1">
        <v>-6.7553877519384374E-4</v>
      </c>
    </row>
    <row r="279" spans="11:104" ht="24" customHeight="1">
      <c r="V279" s="1"/>
      <c r="W279" s="1">
        <v>4</v>
      </c>
      <c r="X279" s="1">
        <v>7.4273578214333877E-2</v>
      </c>
      <c r="Y279" s="1">
        <v>0.18268352405273461</v>
      </c>
      <c r="Z279" s="1">
        <v>0.36787944117144233</v>
      </c>
      <c r="AA279" s="1">
        <v>0.60653065971263342</v>
      </c>
      <c r="AB279" s="1">
        <v>0.81873075307798182</v>
      </c>
      <c r="AC279" s="1">
        <v>0.90483741803595952</v>
      </c>
      <c r="AD279" s="1">
        <v>0.81873075307798182</v>
      </c>
      <c r="AE279" s="1">
        <v>0.60653065971263342</v>
      </c>
      <c r="AF279" s="1">
        <v>0.36787944117144233</v>
      </c>
      <c r="AG279" s="1">
        <v>0.18268352405273461</v>
      </c>
      <c r="AH279" s="1">
        <v>7.4273578214333877E-2</v>
      </c>
      <c r="AJ279" s="1"/>
      <c r="AK279" s="1">
        <v>4</v>
      </c>
      <c r="AL279" s="1">
        <v>4.9915939069102126E-3</v>
      </c>
      <c r="AM279" s="1">
        <v>1.8315638888734179E-2</v>
      </c>
      <c r="AN279" s="1">
        <v>5.502322005640721E-2</v>
      </c>
      <c r="AO279" s="1">
        <v>0.1353352832366127</v>
      </c>
      <c r="AP279" s="1">
        <v>0.27253179303401259</v>
      </c>
      <c r="AQ279" s="1">
        <v>0.44932896411722156</v>
      </c>
      <c r="AR279" s="1">
        <v>0.60653065971263342</v>
      </c>
      <c r="AS279" s="1">
        <v>0.67032004603563933</v>
      </c>
      <c r="AT279" s="1">
        <v>0.60653065971263342</v>
      </c>
      <c r="AU279" s="1">
        <v>0.44932896411722156</v>
      </c>
      <c r="AV279" s="1">
        <v>0.27253179303401259</v>
      </c>
      <c r="AX279" s="1"/>
      <c r="AY279" s="1">
        <v>4</v>
      </c>
      <c r="AZ279" s="1">
        <v>2.7323722447292559E-2</v>
      </c>
      <c r="BA279" s="1">
        <v>8.20849986238988E-2</v>
      </c>
      <c r="BB279" s="1">
        <v>0.20189651799465538</v>
      </c>
      <c r="BC279" s="1">
        <v>0.40656965974059911</v>
      </c>
      <c r="BD279" s="1">
        <v>0.67032004603563933</v>
      </c>
      <c r="BE279" s="1">
        <v>0.90483741803595952</v>
      </c>
      <c r="BF279" s="1">
        <v>1</v>
      </c>
      <c r="BG279" s="1">
        <v>0.90483741803595952</v>
      </c>
      <c r="BH279" s="1">
        <v>0.67032004603563933</v>
      </c>
      <c r="BI279" s="1">
        <v>0.40656965974059911</v>
      </c>
      <c r="BJ279" s="1">
        <v>0.20189651799465538</v>
      </c>
      <c r="BL279" s="1"/>
      <c r="BM279" s="1">
        <v>4</v>
      </c>
      <c r="BN279" s="1">
        <v>-2.2428677194858012E-3</v>
      </c>
      <c r="BO279" s="1">
        <v>-6.737946999085467E-3</v>
      </c>
      <c r="BP279" s="1">
        <v>-1.6572675401761237E-2</v>
      </c>
      <c r="BQ279" s="1">
        <v>-3.3373269960326066E-2</v>
      </c>
      <c r="BR279" s="1">
        <v>-5.502322005640721E-2</v>
      </c>
      <c r="BS279" s="1">
        <v>-7.4273578214333877E-2</v>
      </c>
      <c r="BT279" s="1">
        <v>-8.20849986238988E-2</v>
      </c>
      <c r="BU279" s="1">
        <v>-7.4273578214333877E-2</v>
      </c>
      <c r="BV279" s="1">
        <v>-5.502322005640721E-2</v>
      </c>
      <c r="BW279" s="1">
        <v>-3.3373269960326066E-2</v>
      </c>
      <c r="BX279" s="1">
        <v>-1.6572675401761237E-2</v>
      </c>
      <c r="BZ279" s="1"/>
      <c r="CA279" s="1">
        <v>4</v>
      </c>
      <c r="CB279" s="1">
        <v>-3.0275547453758127E-3</v>
      </c>
      <c r="CC279" s="1">
        <v>-4.9915939069102126E-3</v>
      </c>
      <c r="CD279" s="1">
        <v>-6.737946999085467E-3</v>
      </c>
      <c r="CE279" s="1">
        <v>-7.4465830709243381E-3</v>
      </c>
      <c r="CF279" s="1">
        <v>-6.737946999085467E-3</v>
      </c>
      <c r="CG279" s="1">
        <v>-4.9915939069102126E-3</v>
      </c>
      <c r="CH279" s="1">
        <v>-3.0275547453758127E-3</v>
      </c>
      <c r="CI279" s="1">
        <v>-1.5034391929775724E-3</v>
      </c>
      <c r="CJ279" s="1">
        <v>-6.112527611295723E-4</v>
      </c>
      <c r="CK279" s="1">
        <v>-2.0346836901064417E-4</v>
      </c>
      <c r="CL279" s="1">
        <v>-5.5451599432176945E-5</v>
      </c>
      <c r="CN279" s="1"/>
      <c r="CO279" s="1">
        <v>4</v>
      </c>
      <c r="CP279" s="1">
        <v>-0.44932896411722156</v>
      </c>
      <c r="CQ279" s="1">
        <v>-0.60653065971263342</v>
      </c>
      <c r="CR279" s="1">
        <v>-0.67032004603563933</v>
      </c>
      <c r="CS279" s="1">
        <v>-0.60653065971263342</v>
      </c>
      <c r="CT279" s="1">
        <v>-0.44932896411722156</v>
      </c>
      <c r="CU279" s="1">
        <v>-0.27253179303401259</v>
      </c>
      <c r="CV279" s="1">
        <v>-0.1353352832366127</v>
      </c>
      <c r="CW279" s="1">
        <v>-5.502322005640721E-2</v>
      </c>
      <c r="CX279" s="1">
        <v>-1.8315638888734179E-2</v>
      </c>
      <c r="CY279" s="1">
        <v>-4.9915939069102126E-3</v>
      </c>
      <c r="CZ279" s="1">
        <v>-1.1137751478448024E-3</v>
      </c>
    </row>
    <row r="280" spans="11:104" ht="24" customHeight="1">
      <c r="V280" s="1"/>
      <c r="W280" s="1">
        <v>3</v>
      </c>
      <c r="X280" s="1">
        <v>8.20849986238988E-2</v>
      </c>
      <c r="Y280" s="1">
        <v>0.20189651799465538</v>
      </c>
      <c r="Z280" s="1">
        <v>0.40656965974059911</v>
      </c>
      <c r="AA280" s="1">
        <v>0.67032004603563933</v>
      </c>
      <c r="AB280" s="1">
        <v>0.90483741803595952</v>
      </c>
      <c r="AC280" s="1">
        <v>1</v>
      </c>
      <c r="AD280" s="1">
        <v>0.90483741803595952</v>
      </c>
      <c r="AE280" s="1">
        <v>0.67032004603563933</v>
      </c>
      <c r="AF280" s="1">
        <v>0.40656965974059911</v>
      </c>
      <c r="AG280" s="1">
        <v>0.20189651799465538</v>
      </c>
      <c r="AH280" s="1">
        <v>8.20849986238988E-2</v>
      </c>
      <c r="AJ280" s="1"/>
      <c r="AK280" s="1">
        <v>3</v>
      </c>
      <c r="AL280" s="1">
        <v>6.737946999085467E-3</v>
      </c>
      <c r="AM280" s="1">
        <v>2.4723526470339388E-2</v>
      </c>
      <c r="AN280" s="1">
        <v>7.4273578214333877E-2</v>
      </c>
      <c r="AO280" s="1">
        <v>0.18268352405273461</v>
      </c>
      <c r="AP280" s="1">
        <v>0.36787944117144233</v>
      </c>
      <c r="AQ280" s="1">
        <v>0.60653065971263342</v>
      </c>
      <c r="AR280" s="1">
        <v>0.81873075307798182</v>
      </c>
      <c r="AS280" s="1">
        <v>0.90483741803595952</v>
      </c>
      <c r="AT280" s="1">
        <v>0.81873075307798182</v>
      </c>
      <c r="AU280" s="1">
        <v>0.60653065971263342</v>
      </c>
      <c r="AV280" s="1">
        <v>0.36787944117144233</v>
      </c>
      <c r="AX280" s="1"/>
      <c r="AY280" s="1">
        <v>3</v>
      </c>
      <c r="AZ280" s="1">
        <v>2.4723526470339388E-2</v>
      </c>
      <c r="BA280" s="1">
        <v>7.4273578214333877E-2</v>
      </c>
      <c r="BB280" s="1">
        <v>0.18268352405273461</v>
      </c>
      <c r="BC280" s="1">
        <v>0.36787944117144233</v>
      </c>
      <c r="BD280" s="1">
        <v>0.60653065971263342</v>
      </c>
      <c r="BE280" s="1">
        <v>0.81873075307798182</v>
      </c>
      <c r="BF280" s="1">
        <v>0.90483741803595952</v>
      </c>
      <c r="BG280" s="1">
        <v>0.81873075307798182</v>
      </c>
      <c r="BH280" s="1">
        <v>0.60653065971263342</v>
      </c>
      <c r="BI280" s="1">
        <v>0.36787944117144233</v>
      </c>
      <c r="BJ280" s="1">
        <v>0.18268352405273461</v>
      </c>
      <c r="BL280" s="1"/>
      <c r="BM280" s="1">
        <v>3</v>
      </c>
      <c r="BN280" s="1">
        <v>-5.5165644207607716E-3</v>
      </c>
      <c r="BO280" s="1">
        <v>-1.6572675401761237E-2</v>
      </c>
      <c r="BP280" s="1">
        <v>-4.0762203978366211E-2</v>
      </c>
      <c r="BQ280" s="1">
        <v>-8.20849986238988E-2</v>
      </c>
      <c r="BR280" s="1">
        <v>-0.1353352832366127</v>
      </c>
      <c r="BS280" s="1">
        <v>-0.18268352405273461</v>
      </c>
      <c r="BT280" s="1">
        <v>-0.20189651799465538</v>
      </c>
      <c r="BU280" s="1">
        <v>-0.18268352405273461</v>
      </c>
      <c r="BV280" s="1">
        <v>-0.1353352832366127</v>
      </c>
      <c r="BW280" s="1">
        <v>-8.20849986238988E-2</v>
      </c>
      <c r="BX280" s="1">
        <v>-4.0762203978366211E-2</v>
      </c>
      <c r="BZ280" s="1"/>
      <c r="CA280" s="1">
        <v>3</v>
      </c>
      <c r="CB280" s="1">
        <v>-1.1108996538242306E-2</v>
      </c>
      <c r="CC280" s="1">
        <v>-1.8315638888734179E-2</v>
      </c>
      <c r="CD280" s="1">
        <v>-2.4723526470339388E-2</v>
      </c>
      <c r="CE280" s="1">
        <v>-2.7323722447292559E-2</v>
      </c>
      <c r="CF280" s="1">
        <v>-2.4723526470339388E-2</v>
      </c>
      <c r="CG280" s="1">
        <v>-1.8315638888734179E-2</v>
      </c>
      <c r="CH280" s="1">
        <v>-1.1108996538242306E-2</v>
      </c>
      <c r="CI280" s="1">
        <v>-5.5165644207607716E-3</v>
      </c>
      <c r="CJ280" s="1">
        <v>-2.2428677194858012E-3</v>
      </c>
      <c r="CK280" s="1">
        <v>-7.465858083766792E-4</v>
      </c>
      <c r="CL280" s="1">
        <v>-2.0346836901064417E-4</v>
      </c>
      <c r="CN280" s="1"/>
      <c r="CO280" s="1">
        <v>3</v>
      </c>
      <c r="CP280" s="1">
        <v>-0.60653065971263342</v>
      </c>
      <c r="CQ280" s="1">
        <v>-0.81873075307798182</v>
      </c>
      <c r="CR280" s="1">
        <v>-0.90483741803595952</v>
      </c>
      <c r="CS280" s="1">
        <v>-0.81873075307798182</v>
      </c>
      <c r="CT280" s="1">
        <v>-0.60653065971263342</v>
      </c>
      <c r="CU280" s="1">
        <v>-0.36787944117144233</v>
      </c>
      <c r="CV280" s="1">
        <v>-0.18268352405273461</v>
      </c>
      <c r="CW280" s="1">
        <v>-7.4273578214333877E-2</v>
      </c>
      <c r="CX280" s="1">
        <v>-2.4723526470339388E-2</v>
      </c>
      <c r="CY280" s="1">
        <v>-6.737946999085467E-3</v>
      </c>
      <c r="CZ280" s="1">
        <v>-1.5034391929775724E-3</v>
      </c>
    </row>
    <row r="281" spans="11:104" ht="24" customHeight="1">
      <c r="V281" s="1"/>
      <c r="W281" s="1">
        <v>2</v>
      </c>
      <c r="X281" s="1">
        <v>7.4273578214333877E-2</v>
      </c>
      <c r="Y281" s="1">
        <v>0.18268352405273461</v>
      </c>
      <c r="Z281" s="1">
        <v>0.36787944117144233</v>
      </c>
      <c r="AA281" s="1">
        <v>0.60653065971263342</v>
      </c>
      <c r="AB281" s="1">
        <v>0.81873075307798182</v>
      </c>
      <c r="AC281" s="1">
        <v>0.90483741803595952</v>
      </c>
      <c r="AD281" s="1">
        <v>0.81873075307798182</v>
      </c>
      <c r="AE281" s="1">
        <v>0.60653065971263342</v>
      </c>
      <c r="AF281" s="1">
        <v>0.36787944117144233</v>
      </c>
      <c r="AG281" s="1">
        <v>0.18268352405273461</v>
      </c>
      <c r="AH281" s="1">
        <v>7.4273578214333877E-2</v>
      </c>
      <c r="AJ281" s="1"/>
      <c r="AK281" s="1">
        <v>2</v>
      </c>
      <c r="AL281" s="1">
        <v>7.4465830709243381E-3</v>
      </c>
      <c r="AM281" s="1">
        <v>2.7323722447292559E-2</v>
      </c>
      <c r="AN281" s="1">
        <v>8.20849986238988E-2</v>
      </c>
      <c r="AO281" s="1">
        <v>0.20189651799465538</v>
      </c>
      <c r="AP281" s="1">
        <v>0.40656965974059911</v>
      </c>
      <c r="AQ281" s="1">
        <v>0.67032004603563933</v>
      </c>
      <c r="AR281" s="1">
        <v>0.90483741803595952</v>
      </c>
      <c r="AS281" s="1">
        <v>1</v>
      </c>
      <c r="AT281" s="1">
        <v>0.90483741803595952</v>
      </c>
      <c r="AU281" s="1">
        <v>0.67032004603563933</v>
      </c>
      <c r="AV281" s="1">
        <v>0.40656965974059911</v>
      </c>
      <c r="AX281" s="1"/>
      <c r="AY281" s="1">
        <v>2</v>
      </c>
      <c r="AZ281" s="1">
        <v>1.8315638888734179E-2</v>
      </c>
      <c r="BA281" s="1">
        <v>5.502322005640721E-2</v>
      </c>
      <c r="BB281" s="1">
        <v>0.1353352832366127</v>
      </c>
      <c r="BC281" s="1">
        <v>0.27253179303401259</v>
      </c>
      <c r="BD281" s="1">
        <v>0.44932896411722156</v>
      </c>
      <c r="BE281" s="1">
        <v>0.60653065971263342</v>
      </c>
      <c r="BF281" s="1">
        <v>0.67032004603563933</v>
      </c>
      <c r="BG281" s="1">
        <v>0.60653065971263342</v>
      </c>
      <c r="BH281" s="1">
        <v>0.44932896411722156</v>
      </c>
      <c r="BI281" s="1">
        <v>0.27253179303401259</v>
      </c>
      <c r="BJ281" s="1">
        <v>0.1353352832366127</v>
      </c>
      <c r="BL281" s="1"/>
      <c r="BM281" s="1">
        <v>2</v>
      </c>
      <c r="BN281" s="1">
        <v>-1.1108996538242306E-2</v>
      </c>
      <c r="BO281" s="1">
        <v>-3.3373269960326066E-2</v>
      </c>
      <c r="BP281" s="1">
        <v>-8.20849986238988E-2</v>
      </c>
      <c r="BQ281" s="1">
        <v>-0.16529888822158653</v>
      </c>
      <c r="BR281" s="1">
        <v>-0.27253179303401259</v>
      </c>
      <c r="BS281" s="1">
        <v>-0.36787944117144233</v>
      </c>
      <c r="BT281" s="1">
        <v>-0.40656965974059911</v>
      </c>
      <c r="BU281" s="1">
        <v>-0.36787944117144233</v>
      </c>
      <c r="BV281" s="1">
        <v>-0.27253179303401259</v>
      </c>
      <c r="BW281" s="1">
        <v>-0.16529888822158653</v>
      </c>
      <c r="BX281" s="1">
        <v>-8.20849986238988E-2</v>
      </c>
      <c r="BZ281" s="1"/>
      <c r="CA281" s="1">
        <v>2</v>
      </c>
      <c r="CB281" s="1">
        <v>-3.3373269960326066E-2</v>
      </c>
      <c r="CC281" s="1">
        <v>-5.502322005640721E-2</v>
      </c>
      <c r="CD281" s="1">
        <v>-7.4273578214333877E-2</v>
      </c>
      <c r="CE281" s="1">
        <v>-8.20849986238988E-2</v>
      </c>
      <c r="CF281" s="1">
        <v>-7.4273578214333877E-2</v>
      </c>
      <c r="CG281" s="1">
        <v>-5.502322005640721E-2</v>
      </c>
      <c r="CH281" s="1">
        <v>-3.3373269960326066E-2</v>
      </c>
      <c r="CI281" s="1">
        <v>-1.6572675401761237E-2</v>
      </c>
      <c r="CJ281" s="1">
        <v>-6.737946999085467E-3</v>
      </c>
      <c r="CK281" s="1">
        <v>-2.2428677194858012E-3</v>
      </c>
      <c r="CL281" s="1">
        <v>-6.112527611295723E-4</v>
      </c>
      <c r="CN281" s="1"/>
      <c r="CO281" s="1">
        <v>2</v>
      </c>
      <c r="CP281" s="1">
        <v>-0.67032004603563933</v>
      </c>
      <c r="CQ281" s="1">
        <v>-0.90483741803595952</v>
      </c>
      <c r="CR281" s="1">
        <v>-1</v>
      </c>
      <c r="CS281" s="1">
        <v>-0.90483741803595952</v>
      </c>
      <c r="CT281" s="1">
        <v>-0.67032004603563933</v>
      </c>
      <c r="CU281" s="1">
        <v>-0.40656965974059911</v>
      </c>
      <c r="CV281" s="1">
        <v>-0.20189651799465538</v>
      </c>
      <c r="CW281" s="1">
        <v>-8.20849986238988E-2</v>
      </c>
      <c r="CX281" s="1">
        <v>-2.7323722447292559E-2</v>
      </c>
      <c r="CY281" s="1">
        <v>-7.4465830709243381E-3</v>
      </c>
      <c r="CZ281" s="1">
        <v>-1.6615572731739339E-3</v>
      </c>
    </row>
    <row r="282" spans="11:104" ht="24" customHeight="1">
      <c r="V282" s="1"/>
      <c r="W282" s="1">
        <v>1</v>
      </c>
      <c r="X282" s="1">
        <v>5.502322005640721E-2</v>
      </c>
      <c r="Y282" s="1">
        <v>0.1353352832366127</v>
      </c>
      <c r="Z282" s="1">
        <v>0.27253179303401259</v>
      </c>
      <c r="AA282" s="1">
        <v>0.44932896411722156</v>
      </c>
      <c r="AB282" s="1">
        <v>0.60653065971263342</v>
      </c>
      <c r="AC282" s="1">
        <v>0.67032004603563933</v>
      </c>
      <c r="AD282" s="1">
        <v>0.60653065971263342</v>
      </c>
      <c r="AE282" s="1">
        <v>0.44932896411722156</v>
      </c>
      <c r="AF282" s="1">
        <v>0.27253179303401259</v>
      </c>
      <c r="AG282" s="1">
        <v>0.1353352832366127</v>
      </c>
      <c r="AH282" s="1">
        <v>5.502322005640721E-2</v>
      </c>
      <c r="AJ282" s="1"/>
      <c r="AK282" s="1">
        <v>1</v>
      </c>
      <c r="AL282" s="1">
        <v>6.737946999085467E-3</v>
      </c>
      <c r="AM282" s="1">
        <v>2.4723526470339388E-2</v>
      </c>
      <c r="AN282" s="1">
        <v>7.4273578214333877E-2</v>
      </c>
      <c r="AO282" s="1">
        <v>0.18268352405273461</v>
      </c>
      <c r="AP282" s="1">
        <v>0.36787944117144233</v>
      </c>
      <c r="AQ282" s="1">
        <v>0.60653065971263342</v>
      </c>
      <c r="AR282" s="1">
        <v>0.81873075307798182</v>
      </c>
      <c r="AS282" s="1">
        <v>0.90483741803595952</v>
      </c>
      <c r="AT282" s="1">
        <v>0.81873075307798182</v>
      </c>
      <c r="AU282" s="1">
        <v>0.60653065971263342</v>
      </c>
      <c r="AV282" s="1">
        <v>0.36787944117144233</v>
      </c>
      <c r="AX282" s="1"/>
      <c r="AY282" s="1">
        <v>1</v>
      </c>
      <c r="AZ282" s="1">
        <v>1.1108996538242306E-2</v>
      </c>
      <c r="BA282" s="1">
        <v>3.3373269960326066E-2</v>
      </c>
      <c r="BB282" s="1">
        <v>8.20849986238988E-2</v>
      </c>
      <c r="BC282" s="1">
        <v>0.16529888822158653</v>
      </c>
      <c r="BD282" s="1">
        <v>0.27253179303401259</v>
      </c>
      <c r="BE282" s="1">
        <v>0.36787944117144233</v>
      </c>
      <c r="BF282" s="1">
        <v>0.40656965974059911</v>
      </c>
      <c r="BG282" s="1">
        <v>0.36787944117144233</v>
      </c>
      <c r="BH282" s="1">
        <v>0.27253179303401259</v>
      </c>
      <c r="BI282" s="1">
        <v>0.16529888822158653</v>
      </c>
      <c r="BJ282" s="1">
        <v>8.20849986238988E-2</v>
      </c>
      <c r="BL282" s="1"/>
      <c r="BM282" s="1">
        <v>1</v>
      </c>
      <c r="BN282" s="1">
        <v>-1.8315638888734179E-2</v>
      </c>
      <c r="BO282" s="1">
        <v>-5.502322005640721E-2</v>
      </c>
      <c r="BP282" s="1">
        <v>-0.1353352832366127</v>
      </c>
      <c r="BQ282" s="1">
        <v>-0.27253179303401259</v>
      </c>
      <c r="BR282" s="1">
        <v>-0.44932896411722156</v>
      </c>
      <c r="BS282" s="1">
        <v>-0.60653065971263342</v>
      </c>
      <c r="BT282" s="1">
        <v>-0.67032004603563933</v>
      </c>
      <c r="BU282" s="1">
        <v>-0.60653065971263342</v>
      </c>
      <c r="BV282" s="1">
        <v>-0.44932896411722156</v>
      </c>
      <c r="BW282" s="1">
        <v>-0.27253179303401259</v>
      </c>
      <c r="BX282" s="1">
        <v>-0.1353352832366127</v>
      </c>
      <c r="BZ282" s="1"/>
      <c r="CA282" s="1">
        <v>1</v>
      </c>
      <c r="CB282" s="1">
        <v>-8.20849986238988E-2</v>
      </c>
      <c r="CC282" s="1">
        <v>-0.1353352832366127</v>
      </c>
      <c r="CD282" s="1">
        <v>-0.18268352405273461</v>
      </c>
      <c r="CE282" s="1">
        <v>-0.20189651799465538</v>
      </c>
      <c r="CF282" s="1">
        <v>-0.18268352405273461</v>
      </c>
      <c r="CG282" s="1">
        <v>-0.1353352832366127</v>
      </c>
      <c r="CH282" s="1">
        <v>-8.20849986238988E-2</v>
      </c>
      <c r="CI282" s="1">
        <v>-4.0762203978366211E-2</v>
      </c>
      <c r="CJ282" s="1">
        <v>-1.6572675401761237E-2</v>
      </c>
      <c r="CK282" s="1">
        <v>-5.5165644207607716E-3</v>
      </c>
      <c r="CL282" s="1">
        <v>-1.5034391929775724E-3</v>
      </c>
      <c r="CN282" s="1"/>
      <c r="CO282" s="1">
        <v>1</v>
      </c>
      <c r="CP282" s="1">
        <v>-0.60653065971263342</v>
      </c>
      <c r="CQ282" s="1">
        <v>-0.81873075307798182</v>
      </c>
      <c r="CR282" s="1">
        <v>-0.90483741803595952</v>
      </c>
      <c r="CS282" s="1">
        <v>-0.81873075307798182</v>
      </c>
      <c r="CT282" s="1">
        <v>-0.60653065971263342</v>
      </c>
      <c r="CU282" s="1">
        <v>-0.36787944117144233</v>
      </c>
      <c r="CV282" s="1">
        <v>-0.18268352405273461</v>
      </c>
      <c r="CW282" s="1">
        <v>-7.4273578214333877E-2</v>
      </c>
      <c r="CX282" s="1">
        <v>-2.4723526470339388E-2</v>
      </c>
      <c r="CY282" s="1">
        <v>-6.737946999085467E-3</v>
      </c>
      <c r="CZ282" s="1">
        <v>-1.5034391929775724E-3</v>
      </c>
    </row>
    <row r="283" spans="11:104" ht="24" customHeight="1">
      <c r="V283" s="1" t="s">
        <v>37</v>
      </c>
      <c r="W283" s="1">
        <v>0</v>
      </c>
      <c r="X283" s="1">
        <v>3.3373269960326066E-2</v>
      </c>
      <c r="Y283" s="1">
        <v>8.20849986238988E-2</v>
      </c>
      <c r="Z283" s="1">
        <v>0.16529888822158653</v>
      </c>
      <c r="AA283" s="1">
        <v>0.27253179303401259</v>
      </c>
      <c r="AB283" s="1">
        <v>0.36787944117144233</v>
      </c>
      <c r="AC283" s="1">
        <v>0.40656965974059911</v>
      </c>
      <c r="AD283" s="1">
        <v>0.36787944117144233</v>
      </c>
      <c r="AE283" s="1">
        <v>0.27253179303401259</v>
      </c>
      <c r="AF283" s="1">
        <v>0.16529888822158653</v>
      </c>
      <c r="AG283" s="1">
        <v>8.20849986238988E-2</v>
      </c>
      <c r="AH283" s="1">
        <v>3.3373269960326066E-2</v>
      </c>
      <c r="AJ283" s="1" t="s">
        <v>37</v>
      </c>
      <c r="AK283" s="1">
        <v>0</v>
      </c>
      <c r="AL283" s="1">
        <v>4.9915939069102126E-3</v>
      </c>
      <c r="AM283" s="1">
        <v>1.8315638888734179E-2</v>
      </c>
      <c r="AN283" s="1">
        <v>5.502322005640721E-2</v>
      </c>
      <c r="AO283" s="1">
        <v>0.1353352832366127</v>
      </c>
      <c r="AP283" s="1">
        <v>0.27253179303401259</v>
      </c>
      <c r="AQ283" s="1">
        <v>0.44932896411722156</v>
      </c>
      <c r="AR283" s="1">
        <v>0.60653065971263342</v>
      </c>
      <c r="AS283" s="1">
        <v>0.67032004603563933</v>
      </c>
      <c r="AT283" s="1">
        <v>0.60653065971263342</v>
      </c>
      <c r="AU283" s="1">
        <v>0.44932896411722156</v>
      </c>
      <c r="AV283" s="1">
        <v>0.27253179303401259</v>
      </c>
      <c r="AX283" s="1" t="s">
        <v>37</v>
      </c>
      <c r="AY283" s="1">
        <v>0</v>
      </c>
      <c r="AZ283" s="1">
        <v>5.5165644207607716E-3</v>
      </c>
      <c r="BA283" s="1">
        <v>1.6572675401761237E-2</v>
      </c>
      <c r="BB283" s="1">
        <v>4.0762203978366211E-2</v>
      </c>
      <c r="BC283" s="1">
        <v>8.20849986238988E-2</v>
      </c>
      <c r="BD283" s="1">
        <v>0.1353352832366127</v>
      </c>
      <c r="BE283" s="1">
        <v>0.18268352405273461</v>
      </c>
      <c r="BF283" s="1">
        <v>0.20189651799465538</v>
      </c>
      <c r="BG283" s="1">
        <v>0.18268352405273461</v>
      </c>
      <c r="BH283" s="1">
        <v>0.1353352832366127</v>
      </c>
      <c r="BI283" s="1">
        <v>8.20849986238988E-2</v>
      </c>
      <c r="BJ283" s="1">
        <v>4.0762203978366211E-2</v>
      </c>
      <c r="BL283" s="1" t="s">
        <v>37</v>
      </c>
      <c r="BM283" s="1">
        <v>0</v>
      </c>
      <c r="BN283" s="1">
        <v>-2.4723526470339388E-2</v>
      </c>
      <c r="BO283" s="1">
        <v>-7.4273578214333877E-2</v>
      </c>
      <c r="BP283" s="1">
        <v>-0.18268352405273461</v>
      </c>
      <c r="BQ283" s="1">
        <v>-0.36787944117144233</v>
      </c>
      <c r="BR283" s="1">
        <v>-0.60653065971263342</v>
      </c>
      <c r="BS283" s="1">
        <v>-0.81873075307798182</v>
      </c>
      <c r="BT283" s="1">
        <v>-0.90483741803595952</v>
      </c>
      <c r="BU283" s="1">
        <v>-0.81873075307798182</v>
      </c>
      <c r="BV283" s="1">
        <v>-0.60653065971263342</v>
      </c>
      <c r="BW283" s="1">
        <v>-0.36787944117144233</v>
      </c>
      <c r="BX283" s="1">
        <v>-0.18268352405273461</v>
      </c>
      <c r="BZ283" s="1" t="s">
        <v>37</v>
      </c>
      <c r="CA283" s="1">
        <v>0</v>
      </c>
      <c r="CB283" s="1">
        <v>-0.16529888822158653</v>
      </c>
      <c r="CC283" s="1">
        <v>-0.27253179303401259</v>
      </c>
      <c r="CD283" s="1">
        <v>-0.36787944117144233</v>
      </c>
      <c r="CE283" s="1">
        <v>-0.40656965974059911</v>
      </c>
      <c r="CF283" s="1">
        <v>-0.36787944117144233</v>
      </c>
      <c r="CG283" s="1">
        <v>-0.27253179303401259</v>
      </c>
      <c r="CH283" s="1">
        <v>-0.16529888822158653</v>
      </c>
      <c r="CI283" s="1">
        <v>-8.20849986238988E-2</v>
      </c>
      <c r="CJ283" s="1">
        <v>-3.3373269960326066E-2</v>
      </c>
      <c r="CK283" s="1">
        <v>-1.1108996538242306E-2</v>
      </c>
      <c r="CL283" s="1">
        <v>-3.0275547453758127E-3</v>
      </c>
      <c r="CN283" s="1" t="s">
        <v>37</v>
      </c>
      <c r="CO283" s="1">
        <v>0</v>
      </c>
      <c r="CP283" s="1">
        <v>-0.44932896411722156</v>
      </c>
      <c r="CQ283" s="1">
        <v>-0.60653065971263342</v>
      </c>
      <c r="CR283" s="1">
        <v>-0.67032004603563933</v>
      </c>
      <c r="CS283" s="1">
        <v>-0.60653065971263342</v>
      </c>
      <c r="CT283" s="1">
        <v>-0.44932896411722156</v>
      </c>
      <c r="CU283" s="1">
        <v>-0.27253179303401259</v>
      </c>
      <c r="CV283" s="1">
        <v>-0.1353352832366127</v>
      </c>
      <c r="CW283" s="1">
        <v>-5.502322005640721E-2</v>
      </c>
      <c r="CX283" s="1">
        <v>-1.8315638888734179E-2</v>
      </c>
      <c r="CY283" s="1">
        <v>-4.9915939069102126E-3</v>
      </c>
      <c r="CZ283" s="1">
        <v>-1.1137751478448024E-3</v>
      </c>
    </row>
    <row r="284" spans="11:104" ht="24" customHeight="1">
      <c r="V284" s="1"/>
      <c r="W284" s="1">
        <v>-1</v>
      </c>
      <c r="X284" s="1">
        <v>1.6572675401761237E-2</v>
      </c>
      <c r="Y284" s="1">
        <v>4.0762203978366211E-2</v>
      </c>
      <c r="Z284" s="1">
        <v>8.20849986238988E-2</v>
      </c>
      <c r="AA284" s="1">
        <v>0.1353352832366127</v>
      </c>
      <c r="AB284" s="1">
        <v>0.18268352405273461</v>
      </c>
      <c r="AC284" s="1">
        <v>0.20189651799465538</v>
      </c>
      <c r="AD284" s="1">
        <v>0.18268352405273461</v>
      </c>
      <c r="AE284" s="1">
        <v>0.1353352832366127</v>
      </c>
      <c r="AF284" s="1">
        <v>8.20849986238988E-2</v>
      </c>
      <c r="AG284" s="1">
        <v>4.0762203978366211E-2</v>
      </c>
      <c r="AH284" s="1">
        <v>1.6572675401761237E-2</v>
      </c>
      <c r="AJ284" s="1"/>
      <c r="AK284" s="1">
        <v>-1</v>
      </c>
      <c r="AL284" s="1">
        <v>3.0275547453758127E-3</v>
      </c>
      <c r="AM284" s="1">
        <v>1.1108996538242306E-2</v>
      </c>
      <c r="AN284" s="1">
        <v>3.3373269960326066E-2</v>
      </c>
      <c r="AO284" s="1">
        <v>8.20849986238988E-2</v>
      </c>
      <c r="AP284" s="1">
        <v>0.16529888822158653</v>
      </c>
      <c r="AQ284" s="1">
        <v>0.27253179303401259</v>
      </c>
      <c r="AR284" s="1">
        <v>0.36787944117144233</v>
      </c>
      <c r="AS284" s="1">
        <v>0.40656965974059911</v>
      </c>
      <c r="AT284" s="1">
        <v>0.36787944117144233</v>
      </c>
      <c r="AU284" s="1">
        <v>0.27253179303401259</v>
      </c>
      <c r="AV284" s="1">
        <v>0.16529888822158653</v>
      </c>
      <c r="AX284" s="1"/>
      <c r="AY284" s="1">
        <v>-1</v>
      </c>
      <c r="AZ284" s="1">
        <v>2.2428677194858012E-3</v>
      </c>
      <c r="BA284" s="1">
        <v>6.737946999085467E-3</v>
      </c>
      <c r="BB284" s="1">
        <v>1.6572675401761237E-2</v>
      </c>
      <c r="BC284" s="1">
        <v>3.3373269960326066E-2</v>
      </c>
      <c r="BD284" s="1">
        <v>5.502322005640721E-2</v>
      </c>
      <c r="BE284" s="1">
        <v>7.4273578214333877E-2</v>
      </c>
      <c r="BF284" s="1">
        <v>8.20849986238988E-2</v>
      </c>
      <c r="BG284" s="1">
        <v>7.4273578214333877E-2</v>
      </c>
      <c r="BH284" s="1">
        <v>5.502322005640721E-2</v>
      </c>
      <c r="BI284" s="1">
        <v>3.3373269960326066E-2</v>
      </c>
      <c r="BJ284" s="1">
        <v>1.6572675401761237E-2</v>
      </c>
      <c r="BL284" s="1"/>
      <c r="BM284" s="1">
        <v>-1</v>
      </c>
      <c r="BN284" s="1">
        <v>-2.7323722447292559E-2</v>
      </c>
      <c r="BO284" s="1">
        <v>-8.20849986238988E-2</v>
      </c>
      <c r="BP284" s="1">
        <v>-0.20189651799465538</v>
      </c>
      <c r="BQ284" s="1">
        <v>-0.40656965974059911</v>
      </c>
      <c r="BR284" s="1">
        <v>-0.67032004603563933</v>
      </c>
      <c r="BS284" s="1">
        <v>-0.90483741803595952</v>
      </c>
      <c r="BT284" s="1">
        <v>-1</v>
      </c>
      <c r="BU284" s="1">
        <v>-0.90483741803595952</v>
      </c>
      <c r="BV284" s="1">
        <v>-0.67032004603563933</v>
      </c>
      <c r="BW284" s="1">
        <v>-0.40656965974059911</v>
      </c>
      <c r="BX284" s="1">
        <v>-0.20189651799465538</v>
      </c>
      <c r="BZ284" s="1"/>
      <c r="CA284" s="1">
        <v>-1</v>
      </c>
      <c r="CB284" s="1">
        <v>-0.27253179303401259</v>
      </c>
      <c r="CC284" s="1">
        <v>-0.44932896411722156</v>
      </c>
      <c r="CD284" s="1">
        <v>-0.60653065971263342</v>
      </c>
      <c r="CE284" s="1">
        <v>-0.67032004603563933</v>
      </c>
      <c r="CF284" s="1">
        <v>-0.60653065971263342</v>
      </c>
      <c r="CG284" s="1">
        <v>-0.44932896411722156</v>
      </c>
      <c r="CH284" s="1">
        <v>-0.27253179303401259</v>
      </c>
      <c r="CI284" s="1">
        <v>-0.1353352832366127</v>
      </c>
      <c r="CJ284" s="1">
        <v>-5.502322005640721E-2</v>
      </c>
      <c r="CK284" s="1">
        <v>-1.8315638888734179E-2</v>
      </c>
      <c r="CL284" s="1">
        <v>-4.9915939069102126E-3</v>
      </c>
      <c r="CN284" s="1"/>
      <c r="CO284" s="1">
        <v>-1</v>
      </c>
      <c r="CP284" s="1">
        <v>-0.27253179303401259</v>
      </c>
      <c r="CQ284" s="1">
        <v>-0.36787944117144233</v>
      </c>
      <c r="CR284" s="1">
        <v>-0.40656965974059911</v>
      </c>
      <c r="CS284" s="1">
        <v>-0.36787944117144233</v>
      </c>
      <c r="CT284" s="1">
        <v>-0.27253179303401259</v>
      </c>
      <c r="CU284" s="1">
        <v>-0.16529888822158653</v>
      </c>
      <c r="CV284" s="1">
        <v>-8.20849986238988E-2</v>
      </c>
      <c r="CW284" s="1">
        <v>-3.3373269960326066E-2</v>
      </c>
      <c r="CX284" s="1">
        <v>-1.1108996538242306E-2</v>
      </c>
      <c r="CY284" s="1">
        <v>-3.0275547453758127E-3</v>
      </c>
      <c r="CZ284" s="1">
        <v>-6.7553877519384374E-4</v>
      </c>
    </row>
    <row r="285" spans="11:104" ht="24" customHeight="1">
      <c r="V285" s="1"/>
      <c r="W285" s="1">
        <v>-2</v>
      </c>
      <c r="X285" s="1">
        <v>6.737946999085467E-3</v>
      </c>
      <c r="Y285" s="1">
        <v>1.6572675401761237E-2</v>
      </c>
      <c r="Z285" s="1">
        <v>3.3373269960326066E-2</v>
      </c>
      <c r="AA285" s="1">
        <v>5.502322005640721E-2</v>
      </c>
      <c r="AB285" s="1">
        <v>7.4273578214333877E-2</v>
      </c>
      <c r="AC285" s="1">
        <v>8.20849986238988E-2</v>
      </c>
      <c r="AD285" s="1">
        <v>7.4273578214333877E-2</v>
      </c>
      <c r="AE285" s="1">
        <v>5.502322005640721E-2</v>
      </c>
      <c r="AF285" s="1">
        <v>3.3373269960326066E-2</v>
      </c>
      <c r="AG285" s="1">
        <v>1.6572675401761237E-2</v>
      </c>
      <c r="AH285" s="1">
        <v>6.737946999085467E-3</v>
      </c>
      <c r="AJ285" s="1"/>
      <c r="AK285" s="1">
        <v>-2</v>
      </c>
      <c r="AL285" s="1">
        <v>1.5034391929775724E-3</v>
      </c>
      <c r="AM285" s="1">
        <v>5.5165644207607716E-3</v>
      </c>
      <c r="AN285" s="1">
        <v>1.6572675401761237E-2</v>
      </c>
      <c r="AO285" s="1">
        <v>4.0762203978366211E-2</v>
      </c>
      <c r="AP285" s="1">
        <v>8.20849986238988E-2</v>
      </c>
      <c r="AQ285" s="1">
        <v>0.1353352832366127</v>
      </c>
      <c r="AR285" s="1">
        <v>0.18268352405273461</v>
      </c>
      <c r="AS285" s="1">
        <v>0.20189651799465538</v>
      </c>
      <c r="AT285" s="1">
        <v>0.18268352405273461</v>
      </c>
      <c r="AU285" s="1">
        <v>0.1353352832366127</v>
      </c>
      <c r="AV285" s="1">
        <v>8.20849986238988E-2</v>
      </c>
      <c r="AX285" s="1"/>
      <c r="AY285" s="1">
        <v>-2</v>
      </c>
      <c r="AZ285" s="1">
        <v>7.465858083766792E-4</v>
      </c>
      <c r="BA285" s="1">
        <v>2.2428677194858012E-3</v>
      </c>
      <c r="BB285" s="1">
        <v>5.5165644207607716E-3</v>
      </c>
      <c r="BC285" s="1">
        <v>1.1108996538242306E-2</v>
      </c>
      <c r="BD285" s="1">
        <v>1.8315638888734179E-2</v>
      </c>
      <c r="BE285" s="1">
        <v>2.4723526470339388E-2</v>
      </c>
      <c r="BF285" s="1">
        <v>2.7323722447292559E-2</v>
      </c>
      <c r="BG285" s="1">
        <v>2.4723526470339388E-2</v>
      </c>
      <c r="BH285" s="1">
        <v>1.8315638888734179E-2</v>
      </c>
      <c r="BI285" s="1">
        <v>1.1108996538242306E-2</v>
      </c>
      <c r="BJ285" s="1">
        <v>5.5165644207607716E-3</v>
      </c>
      <c r="BL285" s="1"/>
      <c r="BM285" s="1">
        <v>-2</v>
      </c>
      <c r="BN285" s="1">
        <v>-2.4723526470339388E-2</v>
      </c>
      <c r="BO285" s="1">
        <v>-7.4273578214333877E-2</v>
      </c>
      <c r="BP285" s="1">
        <v>-0.18268352405273461</v>
      </c>
      <c r="BQ285" s="1">
        <v>-0.36787944117144233</v>
      </c>
      <c r="BR285" s="1">
        <v>-0.60653065971263342</v>
      </c>
      <c r="BS285" s="1">
        <v>-0.81873075307798182</v>
      </c>
      <c r="BT285" s="1">
        <v>-0.90483741803595952</v>
      </c>
      <c r="BU285" s="1">
        <v>-0.81873075307798182</v>
      </c>
      <c r="BV285" s="1">
        <v>-0.60653065971263342</v>
      </c>
      <c r="BW285" s="1">
        <v>-0.36787944117144233</v>
      </c>
      <c r="BX285" s="1">
        <v>-0.18268352405273461</v>
      </c>
      <c r="BZ285" s="1"/>
      <c r="CA285" s="1">
        <v>-2</v>
      </c>
      <c r="CB285" s="1">
        <v>-0.36787944117144233</v>
      </c>
      <c r="CC285" s="1">
        <v>-0.60653065971263342</v>
      </c>
      <c r="CD285" s="1">
        <v>-0.81873075307798182</v>
      </c>
      <c r="CE285" s="1">
        <v>-0.90483741803595952</v>
      </c>
      <c r="CF285" s="1">
        <v>-0.81873075307798182</v>
      </c>
      <c r="CG285" s="1">
        <v>-0.60653065971263342</v>
      </c>
      <c r="CH285" s="1">
        <v>-0.36787944117144233</v>
      </c>
      <c r="CI285" s="1">
        <v>-0.18268352405273461</v>
      </c>
      <c r="CJ285" s="1">
        <v>-7.4273578214333877E-2</v>
      </c>
      <c r="CK285" s="1">
        <v>-2.4723526470339388E-2</v>
      </c>
      <c r="CL285" s="1">
        <v>-6.737946999085467E-3</v>
      </c>
      <c r="CN285" s="1"/>
      <c r="CO285" s="1">
        <v>-2</v>
      </c>
      <c r="CP285" s="1">
        <v>-0.1353352832366127</v>
      </c>
      <c r="CQ285" s="1">
        <v>-0.18268352405273461</v>
      </c>
      <c r="CR285" s="1">
        <v>-0.20189651799465538</v>
      </c>
      <c r="CS285" s="1">
        <v>-0.18268352405273461</v>
      </c>
      <c r="CT285" s="1">
        <v>-0.1353352832366127</v>
      </c>
      <c r="CU285" s="1">
        <v>-8.20849986238988E-2</v>
      </c>
      <c r="CV285" s="1">
        <v>-4.0762203978366211E-2</v>
      </c>
      <c r="CW285" s="1">
        <v>-1.6572675401761237E-2</v>
      </c>
      <c r="CX285" s="1">
        <v>-5.5165644207607716E-3</v>
      </c>
      <c r="CY285" s="1">
        <v>-1.5034391929775724E-3</v>
      </c>
      <c r="CZ285" s="1">
        <v>-3.3546262790251185E-4</v>
      </c>
    </row>
    <row r="286" spans="11:104" ht="24" customHeight="1">
      <c r="V286" s="1"/>
      <c r="W286" s="1">
        <v>-3</v>
      </c>
      <c r="X286" s="1">
        <v>2.2428677194858012E-3</v>
      </c>
      <c r="Y286" s="1">
        <v>5.5165644207607716E-3</v>
      </c>
      <c r="Z286" s="1">
        <v>1.1108996538242306E-2</v>
      </c>
      <c r="AA286" s="1">
        <v>1.8315638888734179E-2</v>
      </c>
      <c r="AB286" s="1">
        <v>2.4723526470339388E-2</v>
      </c>
      <c r="AC286" s="1">
        <v>2.7323722447292559E-2</v>
      </c>
      <c r="AD286" s="1">
        <v>2.4723526470339388E-2</v>
      </c>
      <c r="AE286" s="1">
        <v>1.8315638888734179E-2</v>
      </c>
      <c r="AF286" s="1">
        <v>1.1108996538242306E-2</v>
      </c>
      <c r="AG286" s="1">
        <v>5.5165644207607716E-3</v>
      </c>
      <c r="AH286" s="1">
        <v>2.2428677194858012E-3</v>
      </c>
      <c r="AJ286" s="1"/>
      <c r="AK286" s="1">
        <v>-3</v>
      </c>
      <c r="AL286" s="1">
        <v>6.112527611295723E-4</v>
      </c>
      <c r="AM286" s="1">
        <v>2.2428677194858012E-3</v>
      </c>
      <c r="AN286" s="1">
        <v>6.737946999085467E-3</v>
      </c>
      <c r="AO286" s="1">
        <v>1.6572675401761237E-2</v>
      </c>
      <c r="AP286" s="1">
        <v>3.3373269960326066E-2</v>
      </c>
      <c r="AQ286" s="1">
        <v>5.502322005640721E-2</v>
      </c>
      <c r="AR286" s="1">
        <v>7.4273578214333877E-2</v>
      </c>
      <c r="AS286" s="1">
        <v>8.20849986238988E-2</v>
      </c>
      <c r="AT286" s="1">
        <v>7.4273578214333877E-2</v>
      </c>
      <c r="AU286" s="1">
        <v>5.502322005640721E-2</v>
      </c>
      <c r="AV286" s="1">
        <v>3.3373269960326066E-2</v>
      </c>
      <c r="AX286" s="1"/>
      <c r="AY286" s="1">
        <v>-3</v>
      </c>
      <c r="AZ286" s="1">
        <v>2.0346836901064417E-4</v>
      </c>
      <c r="BA286" s="1">
        <v>6.112527611295723E-4</v>
      </c>
      <c r="BB286" s="1">
        <v>1.5034391929775724E-3</v>
      </c>
      <c r="BC286" s="1">
        <v>3.0275547453758127E-3</v>
      </c>
      <c r="BD286" s="1">
        <v>4.9915939069102126E-3</v>
      </c>
      <c r="BE286" s="1">
        <v>6.737946999085467E-3</v>
      </c>
      <c r="BF286" s="1">
        <v>7.4465830709243381E-3</v>
      </c>
      <c r="BG286" s="1">
        <v>6.737946999085467E-3</v>
      </c>
      <c r="BH286" s="1">
        <v>4.9915939069102126E-3</v>
      </c>
      <c r="BI286" s="1">
        <v>3.0275547453758127E-3</v>
      </c>
      <c r="BJ286" s="1">
        <v>1.5034391929775724E-3</v>
      </c>
      <c r="BL286" s="1"/>
      <c r="BM286" s="1">
        <v>-3</v>
      </c>
      <c r="BN286" s="1">
        <v>-1.8315638888734179E-2</v>
      </c>
      <c r="BO286" s="1">
        <v>-5.502322005640721E-2</v>
      </c>
      <c r="BP286" s="1">
        <v>-0.1353352832366127</v>
      </c>
      <c r="BQ286" s="1">
        <v>-0.27253179303401259</v>
      </c>
      <c r="BR286" s="1">
        <v>-0.44932896411722156</v>
      </c>
      <c r="BS286" s="1">
        <v>-0.60653065971263342</v>
      </c>
      <c r="BT286" s="1">
        <v>-0.67032004603563933</v>
      </c>
      <c r="BU286" s="1">
        <v>-0.60653065971263342</v>
      </c>
      <c r="BV286" s="1">
        <v>-0.44932896411722156</v>
      </c>
      <c r="BW286" s="1">
        <v>-0.27253179303401259</v>
      </c>
      <c r="BX286" s="1">
        <v>-0.1353352832366127</v>
      </c>
      <c r="BZ286" s="1"/>
      <c r="CA286" s="1">
        <v>-3</v>
      </c>
      <c r="CB286" s="1">
        <v>-0.40656965974059911</v>
      </c>
      <c r="CC286" s="1">
        <v>-0.67032004603563933</v>
      </c>
      <c r="CD286" s="1">
        <v>-0.90483741803595952</v>
      </c>
      <c r="CE286" s="1">
        <v>-1</v>
      </c>
      <c r="CF286" s="1">
        <v>-0.90483741803595952</v>
      </c>
      <c r="CG286" s="1">
        <v>-0.67032004603563933</v>
      </c>
      <c r="CH286" s="1">
        <v>-0.40656965974059911</v>
      </c>
      <c r="CI286" s="1">
        <v>-0.20189651799465538</v>
      </c>
      <c r="CJ286" s="1">
        <v>-8.20849986238988E-2</v>
      </c>
      <c r="CK286" s="1">
        <v>-2.7323722447292559E-2</v>
      </c>
      <c r="CL286" s="1">
        <v>-7.4465830709243381E-3</v>
      </c>
      <c r="CN286" s="1"/>
      <c r="CO286" s="1">
        <v>-3</v>
      </c>
      <c r="CP286" s="1">
        <v>-5.502322005640721E-2</v>
      </c>
      <c r="CQ286" s="1">
        <v>-7.4273578214333877E-2</v>
      </c>
      <c r="CR286" s="1">
        <v>-8.20849986238988E-2</v>
      </c>
      <c r="CS286" s="1">
        <v>-7.4273578214333877E-2</v>
      </c>
      <c r="CT286" s="1">
        <v>-5.502322005640721E-2</v>
      </c>
      <c r="CU286" s="1">
        <v>-3.3373269960326066E-2</v>
      </c>
      <c r="CV286" s="1">
        <v>-1.6572675401761237E-2</v>
      </c>
      <c r="CW286" s="1">
        <v>-6.737946999085467E-3</v>
      </c>
      <c r="CX286" s="1">
        <v>-2.2428677194858012E-3</v>
      </c>
      <c r="CY286" s="1">
        <v>-6.112527611295723E-4</v>
      </c>
      <c r="CZ286" s="1">
        <v>-1.363889264820114E-4</v>
      </c>
    </row>
    <row r="287" spans="11:104" ht="24" customHeight="1">
      <c r="V287" s="1"/>
      <c r="W287" s="1">
        <v>-4</v>
      </c>
      <c r="X287" s="1">
        <v>6.112527611295723E-4</v>
      </c>
      <c r="Y287" s="1">
        <v>1.5034391929775724E-3</v>
      </c>
      <c r="Z287" s="1">
        <v>3.0275547453758127E-3</v>
      </c>
      <c r="AA287" s="1">
        <v>4.9915939069102126E-3</v>
      </c>
      <c r="AB287" s="1">
        <v>6.737946999085467E-3</v>
      </c>
      <c r="AC287" s="1">
        <v>7.4465830709243381E-3</v>
      </c>
      <c r="AD287" s="1">
        <v>6.737946999085467E-3</v>
      </c>
      <c r="AE287" s="1">
        <v>4.9915939069102126E-3</v>
      </c>
      <c r="AF287" s="1">
        <v>3.0275547453758127E-3</v>
      </c>
      <c r="AG287" s="1">
        <v>1.5034391929775724E-3</v>
      </c>
      <c r="AH287" s="1">
        <v>6.112527611295723E-4</v>
      </c>
      <c r="AJ287" s="1"/>
      <c r="AK287" s="1">
        <v>-4</v>
      </c>
      <c r="AL287" s="1">
        <v>2.0346836901064417E-4</v>
      </c>
      <c r="AM287" s="1">
        <v>7.465858083766792E-4</v>
      </c>
      <c r="AN287" s="1">
        <v>2.2428677194858012E-3</v>
      </c>
      <c r="AO287" s="1">
        <v>5.5165644207607716E-3</v>
      </c>
      <c r="AP287" s="1">
        <v>1.1108996538242306E-2</v>
      </c>
      <c r="AQ287" s="1">
        <v>1.8315638888734179E-2</v>
      </c>
      <c r="AR287" s="1">
        <v>2.4723526470339388E-2</v>
      </c>
      <c r="AS287" s="1">
        <v>2.7323722447292559E-2</v>
      </c>
      <c r="AT287" s="1">
        <v>2.4723526470339388E-2</v>
      </c>
      <c r="AU287" s="1">
        <v>1.8315638888734179E-2</v>
      </c>
      <c r="AV287" s="1">
        <v>1.1108996538242306E-2</v>
      </c>
      <c r="AX287" s="1"/>
      <c r="AY287" s="1">
        <v>-4</v>
      </c>
      <c r="AZ287" s="1">
        <v>4.5399929762484854E-5</v>
      </c>
      <c r="BA287" s="1">
        <v>1.363889264820114E-4</v>
      </c>
      <c r="BB287" s="1">
        <v>3.3546262790251185E-4</v>
      </c>
      <c r="BC287" s="1">
        <v>6.7553877519384374E-4</v>
      </c>
      <c r="BD287" s="1">
        <v>1.1137751478448024E-3</v>
      </c>
      <c r="BE287" s="1">
        <v>1.5034391929775724E-3</v>
      </c>
      <c r="BF287" s="1">
        <v>1.6615572731739339E-3</v>
      </c>
      <c r="BG287" s="1">
        <v>1.5034391929775724E-3</v>
      </c>
      <c r="BH287" s="1">
        <v>1.1137751478448024E-3</v>
      </c>
      <c r="BI287" s="1">
        <v>6.7553877519384374E-4</v>
      </c>
      <c r="BJ287" s="1">
        <v>3.3546262790251185E-4</v>
      </c>
      <c r="BL287" s="1"/>
      <c r="BM287" s="1">
        <v>-4</v>
      </c>
      <c r="BN287" s="1">
        <v>-1.1108996538242306E-2</v>
      </c>
      <c r="BO287" s="1">
        <v>-3.3373269960326066E-2</v>
      </c>
      <c r="BP287" s="1">
        <v>-8.20849986238988E-2</v>
      </c>
      <c r="BQ287" s="1">
        <v>-0.16529888822158653</v>
      </c>
      <c r="BR287" s="1">
        <v>-0.27253179303401259</v>
      </c>
      <c r="BS287" s="1">
        <v>-0.36787944117144233</v>
      </c>
      <c r="BT287" s="1">
        <v>-0.40656965974059911</v>
      </c>
      <c r="BU287" s="1">
        <v>-0.36787944117144233</v>
      </c>
      <c r="BV287" s="1">
        <v>-0.27253179303401259</v>
      </c>
      <c r="BW287" s="1">
        <v>-0.16529888822158653</v>
      </c>
      <c r="BX287" s="1">
        <v>-8.20849986238988E-2</v>
      </c>
      <c r="BZ287" s="1"/>
      <c r="CA287" s="1">
        <v>-4</v>
      </c>
      <c r="CB287" s="1">
        <v>-0.36787944117144233</v>
      </c>
      <c r="CC287" s="1">
        <v>-0.60653065971263342</v>
      </c>
      <c r="CD287" s="1">
        <v>-0.81873075307798182</v>
      </c>
      <c r="CE287" s="1">
        <v>-0.90483741803595952</v>
      </c>
      <c r="CF287" s="1">
        <v>-0.81873075307798182</v>
      </c>
      <c r="CG287" s="1">
        <v>-0.60653065971263342</v>
      </c>
      <c r="CH287" s="1">
        <v>-0.36787944117144233</v>
      </c>
      <c r="CI287" s="1">
        <v>-0.18268352405273461</v>
      </c>
      <c r="CJ287" s="1">
        <v>-7.4273578214333877E-2</v>
      </c>
      <c r="CK287" s="1">
        <v>-2.4723526470339388E-2</v>
      </c>
      <c r="CL287" s="1">
        <v>-6.737946999085467E-3</v>
      </c>
      <c r="CN287" s="1"/>
      <c r="CO287" s="1">
        <v>-4</v>
      </c>
      <c r="CP287" s="1">
        <v>-1.8315638888734179E-2</v>
      </c>
      <c r="CQ287" s="1">
        <v>-2.4723526470339388E-2</v>
      </c>
      <c r="CR287" s="1">
        <v>-2.7323722447292559E-2</v>
      </c>
      <c r="CS287" s="1">
        <v>-2.4723526470339388E-2</v>
      </c>
      <c r="CT287" s="1">
        <v>-1.8315638888734179E-2</v>
      </c>
      <c r="CU287" s="1">
        <v>-1.1108996538242306E-2</v>
      </c>
      <c r="CV287" s="1">
        <v>-5.5165644207607716E-3</v>
      </c>
      <c r="CW287" s="1">
        <v>-2.2428677194858012E-3</v>
      </c>
      <c r="CX287" s="1">
        <v>-7.465858083766792E-4</v>
      </c>
      <c r="CY287" s="1">
        <v>-2.0346836901064417E-4</v>
      </c>
      <c r="CZ287" s="1">
        <v>-4.5399929762484854E-5</v>
      </c>
    </row>
    <row r="288" spans="11:104" ht="24" customHeight="1">
      <c r="V288" s="1"/>
      <c r="W288" s="1">
        <v>-5</v>
      </c>
      <c r="X288" s="1">
        <v>1.363889264820114E-4</v>
      </c>
      <c r="Y288" s="1">
        <v>3.3546262790251185E-4</v>
      </c>
      <c r="Z288" s="1">
        <v>6.7553877519384374E-4</v>
      </c>
      <c r="AA288" s="1">
        <v>1.1137751478448024E-3</v>
      </c>
      <c r="AB288" s="1">
        <v>1.5034391929775724E-3</v>
      </c>
      <c r="AC288" s="1">
        <v>1.6615572731739339E-3</v>
      </c>
      <c r="AD288" s="1">
        <v>1.5034391929775724E-3</v>
      </c>
      <c r="AE288" s="1">
        <v>1.1137751478448024E-3</v>
      </c>
      <c r="AF288" s="1">
        <v>6.7553877519384374E-4</v>
      </c>
      <c r="AG288" s="1">
        <v>3.3546262790251185E-4</v>
      </c>
      <c r="AH288" s="1">
        <v>1.363889264820114E-4</v>
      </c>
      <c r="AJ288" s="1"/>
      <c r="AK288" s="1">
        <v>-5</v>
      </c>
      <c r="AL288" s="1">
        <v>5.5451599432176945E-5</v>
      </c>
      <c r="AM288" s="1">
        <v>2.0346836901064417E-4</v>
      </c>
      <c r="AN288" s="1">
        <v>6.112527611295723E-4</v>
      </c>
      <c r="AO288" s="1">
        <v>1.5034391929775724E-3</v>
      </c>
      <c r="AP288" s="1">
        <v>3.0275547453758127E-3</v>
      </c>
      <c r="AQ288" s="1">
        <v>4.9915939069102126E-3</v>
      </c>
      <c r="AR288" s="1">
        <v>6.737946999085467E-3</v>
      </c>
      <c r="AS288" s="1">
        <v>7.4465830709243381E-3</v>
      </c>
      <c r="AT288" s="1">
        <v>6.737946999085467E-3</v>
      </c>
      <c r="AU288" s="1">
        <v>4.9915939069102126E-3</v>
      </c>
      <c r="AV288" s="1">
        <v>3.0275547453758127E-3</v>
      </c>
      <c r="AX288" s="1"/>
      <c r="AY288" s="1">
        <v>-5</v>
      </c>
      <c r="AZ288" s="1">
        <v>8.2938191607573569E-6</v>
      </c>
      <c r="BA288" s="1">
        <v>2.491600973150316E-5</v>
      </c>
      <c r="BB288" s="1">
        <v>6.1283495053222024E-5</v>
      </c>
      <c r="BC288" s="1">
        <v>1.2340980408667956E-4</v>
      </c>
      <c r="BD288" s="1">
        <v>2.0346836901064417E-4</v>
      </c>
      <c r="BE288" s="1">
        <v>2.7465356997214205E-4</v>
      </c>
      <c r="BF288" s="1">
        <v>3.0353913807886678E-4</v>
      </c>
      <c r="BG288" s="1">
        <v>2.7465356997214205E-4</v>
      </c>
      <c r="BH288" s="1">
        <v>2.0346836901064417E-4</v>
      </c>
      <c r="BI288" s="1">
        <v>1.2340980408667956E-4</v>
      </c>
      <c r="BJ288" s="1">
        <v>6.1283495053222024E-5</v>
      </c>
      <c r="BL288" s="1"/>
      <c r="BM288" s="1">
        <v>-5</v>
      </c>
      <c r="BN288" s="1">
        <v>-5.5165644207607716E-3</v>
      </c>
      <c r="BO288" s="1">
        <v>-1.6572675401761237E-2</v>
      </c>
      <c r="BP288" s="1">
        <v>-4.0762203978366211E-2</v>
      </c>
      <c r="BQ288" s="1">
        <v>-8.20849986238988E-2</v>
      </c>
      <c r="BR288" s="1">
        <v>-0.1353352832366127</v>
      </c>
      <c r="BS288" s="1">
        <v>-0.18268352405273461</v>
      </c>
      <c r="BT288" s="1">
        <v>-0.20189651799465538</v>
      </c>
      <c r="BU288" s="1">
        <v>-0.18268352405273461</v>
      </c>
      <c r="BV288" s="1">
        <v>-0.1353352832366127</v>
      </c>
      <c r="BW288" s="1">
        <v>-8.20849986238988E-2</v>
      </c>
      <c r="BX288" s="1">
        <v>-4.0762203978366211E-2</v>
      </c>
      <c r="BZ288" s="1"/>
      <c r="CA288" s="1">
        <v>-5</v>
      </c>
      <c r="CB288" s="1">
        <v>-0.27253179303401259</v>
      </c>
      <c r="CC288" s="1">
        <v>-0.44932896411722156</v>
      </c>
      <c r="CD288" s="1">
        <v>-0.60653065971263342</v>
      </c>
      <c r="CE288" s="1">
        <v>-0.67032004603563933</v>
      </c>
      <c r="CF288" s="1">
        <v>-0.60653065971263342</v>
      </c>
      <c r="CG288" s="1">
        <v>-0.44932896411722156</v>
      </c>
      <c r="CH288" s="1">
        <v>-0.27253179303401259</v>
      </c>
      <c r="CI288" s="1">
        <v>-0.1353352832366127</v>
      </c>
      <c r="CJ288" s="1">
        <v>-5.502322005640721E-2</v>
      </c>
      <c r="CK288" s="1">
        <v>-1.8315638888734179E-2</v>
      </c>
      <c r="CL288" s="1">
        <v>-4.9915939069102126E-3</v>
      </c>
      <c r="CN288" s="1"/>
      <c r="CO288" s="1">
        <v>-5</v>
      </c>
      <c r="CP288" s="1">
        <v>-4.9915939069102126E-3</v>
      </c>
      <c r="CQ288" s="1">
        <v>-6.737946999085467E-3</v>
      </c>
      <c r="CR288" s="1">
        <v>-7.4465830709243381E-3</v>
      </c>
      <c r="CS288" s="1">
        <v>-6.737946999085467E-3</v>
      </c>
      <c r="CT288" s="1">
        <v>-4.9915939069102126E-3</v>
      </c>
      <c r="CU288" s="1">
        <v>-3.0275547453758127E-3</v>
      </c>
      <c r="CV288" s="1">
        <v>-1.5034391929775724E-3</v>
      </c>
      <c r="CW288" s="1">
        <v>-6.112527611295723E-4</v>
      </c>
      <c r="CX288" s="1">
        <v>-2.0346836901064417E-4</v>
      </c>
      <c r="CY288" s="1">
        <v>-5.5451599432176945E-5</v>
      </c>
      <c r="CZ288" s="1">
        <v>-1.2372924261788221E-5</v>
      </c>
    </row>
    <row r="289" spans="8:104" ht="24" customHeight="1">
      <c r="V289" s="1"/>
      <c r="W289" s="1"/>
      <c r="X289" s="1" cm="1">
        <f t="array" ref="X289:AH289">_xlfn.SEQUENCE(1,11,-5)</f>
        <v>-5</v>
      </c>
      <c r="Y289" s="1">
        <v>-4</v>
      </c>
      <c r="Z289" s="1">
        <v>-3</v>
      </c>
      <c r="AA289" s="1">
        <v>-2</v>
      </c>
      <c r="AB289" s="1">
        <v>-1</v>
      </c>
      <c r="AC289" s="1">
        <v>0</v>
      </c>
      <c r="AD289" s="1">
        <v>1</v>
      </c>
      <c r="AE289" s="1">
        <v>2</v>
      </c>
      <c r="AF289" s="1">
        <v>3</v>
      </c>
      <c r="AG289" s="1">
        <v>4</v>
      </c>
      <c r="AH289" s="1">
        <v>5</v>
      </c>
      <c r="AJ289" s="1"/>
      <c r="AK289" s="1"/>
      <c r="AL289" s="1" cm="1">
        <f t="array" ref="AL289:AV289">_xlfn.SEQUENCE(1,11,-5)</f>
        <v>-5</v>
      </c>
      <c r="AM289" s="1">
        <v>-4</v>
      </c>
      <c r="AN289" s="1">
        <v>-3</v>
      </c>
      <c r="AO289" s="1">
        <v>-2</v>
      </c>
      <c r="AP289" s="1">
        <v>-1</v>
      </c>
      <c r="AQ289" s="1">
        <v>0</v>
      </c>
      <c r="AR289" s="1">
        <v>1</v>
      </c>
      <c r="AS289" s="1">
        <v>2</v>
      </c>
      <c r="AT289" s="1">
        <v>3</v>
      </c>
      <c r="AU289" s="1">
        <v>4</v>
      </c>
      <c r="AV289" s="1">
        <v>5</v>
      </c>
      <c r="AX289" s="1"/>
      <c r="AY289" s="1"/>
      <c r="AZ289" s="1" cm="1">
        <f t="array" ref="AZ289:BJ289">_xlfn.SEQUENCE(1,11,-5)</f>
        <v>-5</v>
      </c>
      <c r="BA289" s="1">
        <v>-4</v>
      </c>
      <c r="BB289" s="1">
        <v>-3</v>
      </c>
      <c r="BC289" s="1">
        <v>-2</v>
      </c>
      <c r="BD289" s="1">
        <v>-1</v>
      </c>
      <c r="BE289" s="1">
        <v>0</v>
      </c>
      <c r="BF289" s="1">
        <v>1</v>
      </c>
      <c r="BG289" s="1">
        <v>2</v>
      </c>
      <c r="BH289" s="1">
        <v>3</v>
      </c>
      <c r="BI289" s="1">
        <v>4</v>
      </c>
      <c r="BJ289" s="1">
        <v>5</v>
      </c>
      <c r="BL289" s="1"/>
      <c r="BM289" s="1"/>
      <c r="BN289" s="1" cm="1">
        <f t="array" ref="BN289:BX289">_xlfn.SEQUENCE(1,11,-5)</f>
        <v>-5</v>
      </c>
      <c r="BO289" s="1">
        <v>-4</v>
      </c>
      <c r="BP289" s="1">
        <v>-3</v>
      </c>
      <c r="BQ289" s="1">
        <v>-2</v>
      </c>
      <c r="BR289" s="1">
        <v>-1</v>
      </c>
      <c r="BS289" s="1">
        <v>0</v>
      </c>
      <c r="BT289" s="1">
        <v>1</v>
      </c>
      <c r="BU289" s="1">
        <v>2</v>
      </c>
      <c r="BV289" s="1">
        <v>3</v>
      </c>
      <c r="BW289" s="1">
        <v>4</v>
      </c>
      <c r="BX289" s="1">
        <v>5</v>
      </c>
      <c r="BZ289" s="1"/>
      <c r="CA289" s="1"/>
      <c r="CB289" s="1" cm="1">
        <f t="array" ref="CB289:CL289">_xlfn.SEQUENCE(1,11,-5)</f>
        <v>-5</v>
      </c>
      <c r="CC289" s="1">
        <v>-4</v>
      </c>
      <c r="CD289" s="1">
        <v>-3</v>
      </c>
      <c r="CE289" s="1">
        <v>-2</v>
      </c>
      <c r="CF289" s="1">
        <v>-1</v>
      </c>
      <c r="CG289" s="1">
        <v>0</v>
      </c>
      <c r="CH289" s="1">
        <v>1</v>
      </c>
      <c r="CI289" s="1">
        <v>2</v>
      </c>
      <c r="CJ289" s="1">
        <v>3</v>
      </c>
      <c r="CK289" s="1">
        <v>4</v>
      </c>
      <c r="CL289" s="1">
        <v>5</v>
      </c>
      <c r="CN289" s="1"/>
      <c r="CO289" s="1"/>
      <c r="CP289" s="1" cm="1">
        <f t="array" ref="CP289:CZ289">_xlfn.SEQUENCE(1,11,-5)</f>
        <v>-5</v>
      </c>
      <c r="CQ289" s="1">
        <v>-4</v>
      </c>
      <c r="CR289" s="1">
        <v>-3</v>
      </c>
      <c r="CS289" s="1">
        <v>-2</v>
      </c>
      <c r="CT289" s="1">
        <v>-1</v>
      </c>
      <c r="CU289" s="1">
        <v>0</v>
      </c>
      <c r="CV289" s="1">
        <v>1</v>
      </c>
      <c r="CW289" s="1">
        <v>2</v>
      </c>
      <c r="CX289" s="1">
        <v>3</v>
      </c>
      <c r="CY289" s="1">
        <v>4</v>
      </c>
      <c r="CZ289" s="1">
        <v>5</v>
      </c>
    </row>
    <row r="290" spans="8:104" ht="24" customHeight="1">
      <c r="V290" s="1"/>
      <c r="W290" s="1"/>
      <c r="X290" s="1"/>
      <c r="Y290" s="1"/>
      <c r="Z290" s="1"/>
      <c r="AA290" s="1"/>
      <c r="AB290" s="1"/>
      <c r="AC290" s="1" t="s">
        <v>36</v>
      </c>
      <c r="AD290" s="1"/>
      <c r="AE290" s="1"/>
      <c r="AF290" s="1"/>
      <c r="AG290" s="1"/>
      <c r="AH290" s="1"/>
      <c r="AJ290" s="1"/>
      <c r="AK290" s="1"/>
      <c r="AL290" s="1"/>
      <c r="AM290" s="1"/>
      <c r="AN290" s="1"/>
      <c r="AO290" s="1"/>
      <c r="AP290" s="1"/>
      <c r="AQ290" s="1" t="s">
        <v>36</v>
      </c>
      <c r="AR290" s="1"/>
      <c r="AS290" s="1"/>
      <c r="AT290" s="1"/>
      <c r="AU290" s="1"/>
      <c r="AV290" s="1"/>
      <c r="AX290" s="1"/>
      <c r="AY290" s="1"/>
      <c r="AZ290" s="1"/>
      <c r="BA290" s="1"/>
      <c r="BB290" s="1"/>
      <c r="BC290" s="1"/>
      <c r="BD290" s="1"/>
      <c r="BE290" s="1" t="s">
        <v>36</v>
      </c>
      <c r="BF290" s="1"/>
      <c r="BG290" s="1"/>
      <c r="BH290" s="1"/>
      <c r="BI290" s="1"/>
      <c r="BJ290" s="1"/>
      <c r="BL290" s="1"/>
      <c r="BM290" s="1"/>
      <c r="BN290" s="1"/>
      <c r="BO290" s="1"/>
      <c r="BP290" s="1"/>
      <c r="BQ290" s="1"/>
      <c r="BR290" s="1"/>
      <c r="BS290" s="1" t="s">
        <v>36</v>
      </c>
      <c r="BT290" s="1"/>
      <c r="BU290" s="1"/>
      <c r="BV290" s="1"/>
      <c r="BW290" s="1"/>
      <c r="BX290" s="1"/>
      <c r="BZ290" s="1"/>
      <c r="CA290" s="1"/>
      <c r="CB290" s="1"/>
      <c r="CC290" s="1"/>
      <c r="CD290" s="1"/>
      <c r="CE290" s="1"/>
      <c r="CF290" s="1"/>
      <c r="CG290" s="1" t="s">
        <v>36</v>
      </c>
      <c r="CH290" s="1"/>
      <c r="CI290" s="1"/>
      <c r="CJ290" s="1"/>
      <c r="CK290" s="1"/>
      <c r="CL290" s="1"/>
      <c r="CN290" s="1"/>
      <c r="CO290" s="1"/>
      <c r="CP290" s="1"/>
      <c r="CQ290" s="1"/>
      <c r="CR290" s="1"/>
      <c r="CS290" s="1"/>
      <c r="CT290" s="1"/>
      <c r="CU290" s="1" t="s">
        <v>36</v>
      </c>
      <c r="CV290" s="1"/>
      <c r="CW290" s="1"/>
      <c r="CX290" s="1"/>
      <c r="CY290" s="1"/>
      <c r="CZ290" s="1"/>
    </row>
    <row r="291" spans="8:104" ht="24" customHeight="1"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</row>
    <row r="292" spans="8:104" ht="24" customHeight="1"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</row>
    <row r="293" spans="8:104" ht="24" customHeight="1"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</row>
    <row r="294" spans="8:104" ht="24" customHeight="1"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</row>
    <row r="295" spans="8:104" ht="24" customHeight="1"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</row>
    <row r="296" spans="8:104" ht="24" customHeight="1"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</row>
    <row r="297" spans="8:104" ht="24" customHeight="1">
      <c r="H297" s="1" t="s">
        <v>20</v>
      </c>
      <c r="I297" s="1" t="s">
        <v>21</v>
      </c>
      <c r="J297" s="1" t="s">
        <v>22</v>
      </c>
      <c r="K297" s="1" t="s">
        <v>23</v>
      </c>
      <c r="L297" s="1" t="s">
        <v>24</v>
      </c>
      <c r="M297" s="1" t="s">
        <v>25</v>
      </c>
      <c r="N297" s="1" t="s">
        <v>26</v>
      </c>
      <c r="X297" s="1" t="s">
        <v>20</v>
      </c>
      <c r="Y297" s="1" t="s">
        <v>21</v>
      </c>
      <c r="Z297" s="1" t="s">
        <v>22</v>
      </c>
      <c r="AA297" s="1" t="s">
        <v>23</v>
      </c>
      <c r="AB297" s="1" t="s">
        <v>24</v>
      </c>
      <c r="AC297" s="1" t="s">
        <v>25</v>
      </c>
      <c r="AD297" s="1" t="s">
        <v>26</v>
      </c>
    </row>
    <row r="298" spans="8:104" ht="24" customHeight="1">
      <c r="H298" s="15">
        <v>2</v>
      </c>
      <c r="I298" s="15">
        <v>1</v>
      </c>
      <c r="J298" s="15">
        <v>0</v>
      </c>
      <c r="K298" s="15">
        <v>1</v>
      </c>
      <c r="L298" s="15">
        <v>0</v>
      </c>
      <c r="M298" s="15">
        <v>1</v>
      </c>
      <c r="N298" s="16">
        <v>2</v>
      </c>
      <c r="P298" s="14" cm="1">
        <f t="array" ref="P298:Q298">MMULT(H298:N298,P271:Q277)</f>
        <v>3.7540845671901653</v>
      </c>
      <c r="Q298" s="14">
        <v>3.1787885024148745</v>
      </c>
      <c r="X298" s="15" cm="1">
        <f t="array" ref="X298:AD298">H298:N298</f>
        <v>2</v>
      </c>
      <c r="Y298" s="15">
        <v>1</v>
      </c>
      <c r="Z298" s="15">
        <v>0</v>
      </c>
      <c r="AA298" s="15">
        <v>1</v>
      </c>
      <c r="AB298" s="15">
        <v>0</v>
      </c>
      <c r="AC298" s="15">
        <v>1</v>
      </c>
      <c r="AD298" s="16">
        <v>2</v>
      </c>
    </row>
    <row r="300" spans="8:104" ht="24" customHeight="1">
      <c r="V300" s="1"/>
      <c r="W300" s="1" cm="1">
        <f t="array" ref="W300:W310">_xlfn.SEQUENCE(11,1,5,-1)</f>
        <v>5</v>
      </c>
      <c r="X300" cm="1">
        <f t="array" ref="X300:AH310">X298*_xlfn.ANCHORARRAY(X278)+Y298*_xlfn.ANCHORARRAY(AL278)+Z298*_xlfn.ANCHORARRAY(AZ278)+AA298*_xlfn.ANCHORARRAY(BN278)+AB298*_xlfn.ANCHORARRAY(CB278)+AC298*_xlfn.ANCHORARRAY(CP278)</f>
        <v>-0.16020438398419903</v>
      </c>
      <c r="Y300" s="1">
        <v>-8.8342745879460394E-2</v>
      </c>
      <c r="Z300" s="1">
        <v>0.16635063186699139</v>
      </c>
      <c r="AA300" s="1">
        <v>0.60175448914865737</v>
      </c>
      <c r="AB300" s="1">
        <v>1.0875127757241065</v>
      </c>
      <c r="AC300" s="1">
        <v>1.4231494704133654</v>
      </c>
      <c r="AD300" s="1">
        <v>1.4715320395255178</v>
      </c>
      <c r="AE300" s="1">
        <v>1.247130791544377</v>
      </c>
      <c r="AF300" s="1">
        <v>0.88351839181249103</v>
      </c>
      <c r="AG300" s="1">
        <v>0.52906580822361982</v>
      </c>
      <c r="AH300" s="1">
        <v>0.26915322513844636</v>
      </c>
    </row>
    <row r="301" spans="8:104" ht="24" customHeight="1">
      <c r="V301" s="1"/>
      <c r="W301" s="1">
        <v>4</v>
      </c>
      <c r="X301" s="1">
        <v>-0.29803308150112939</v>
      </c>
      <c r="Y301" s="1">
        <v>-0.22958591971751552</v>
      </c>
      <c r="Z301" s="1">
        <v>0.10388938096189138</v>
      </c>
      <c r="AA301" s="1">
        <v>0.70849267298892027</v>
      </c>
      <c r="AB301" s="1">
        <v>1.4056411150163475</v>
      </c>
      <c r="AC301" s="1">
        <v>1.9121984289407941</v>
      </c>
      <c r="AD301" s="1">
        <v>2.0265718840080855</v>
      </c>
      <c r="AE301" s="1">
        <v>1.7540845671901653</v>
      </c>
      <c r="AF301" s="1">
        <v>1.2689506831103767</v>
      </c>
      <c r="AG301" s="1">
        <v>0.77633114835545447</v>
      </c>
      <c r="AH301" s="1">
        <v>0.40339249891307433</v>
      </c>
    </row>
    <row r="302" spans="8:104" ht="24" customHeight="1">
      <c r="V302" s="1"/>
      <c r="W302" s="1">
        <v>3</v>
      </c>
      <c r="X302" s="1">
        <v>-0.44113927988651114</v>
      </c>
      <c r="Y302" s="1">
        <v>-0.4067868660200929</v>
      </c>
      <c r="Z302" s="1">
        <v>-5.818672431879357E-2</v>
      </c>
      <c r="AA302" s="1">
        <v>0.6225078644221328</v>
      </c>
      <c r="AB302" s="1">
        <v>1.4356883342941151</v>
      </c>
      <c r="AC302" s="1">
        <v>2.0559676944884564</v>
      </c>
      <c r="AD302" s="1">
        <v>2.243825547102511</v>
      </c>
      <c r="AE302" s="1">
        <v>1.9885204078401701</v>
      </c>
      <c r="AF302" s="1">
        <v>1.471811262852228</v>
      </c>
      <c r="AG302" s="1">
        <v>0.92150075007895982</v>
      </c>
      <c r="AH302" s="1">
        <v>0.48978379524789611</v>
      </c>
    </row>
    <row r="303" spans="8:104" ht="24" customHeight="1">
      <c r="V303" s="1"/>
      <c r="W303" s="1">
        <v>2</v>
      </c>
      <c r="X303" s="1">
        <v>-0.52543530307428954</v>
      </c>
      <c r="Y303" s="1">
        <v>-0.54551991744352379</v>
      </c>
      <c r="Z303" s="1">
        <v>-0.26424111765711533</v>
      </c>
      <c r="AA303" s="1">
        <v>0.34482153116237635</v>
      </c>
      <c r="AB303" s="1">
        <v>1.1011793268269108</v>
      </c>
      <c r="AC303" s="1">
        <v>1.7055457811955166</v>
      </c>
      <c r="AD303" s="1">
        <v>1.9338327464566685</v>
      </c>
      <c r="AE303" s="1">
        <v>1.7630968796299258</v>
      </c>
      <c r="AF303" s="1">
        <v>1.340740784897539</v>
      </c>
      <c r="AG303" s="1">
        <v>0.86294162284859754</v>
      </c>
      <c r="AH303" s="1">
        <v>0.4713702602721942</v>
      </c>
    </row>
    <row r="304" spans="8:104" ht="24" customHeight="1">
      <c r="V304" s="1"/>
      <c r="W304" s="1">
        <v>1</v>
      </c>
      <c r="X304" s="1">
        <v>-0.50806191148946778</v>
      </c>
      <c r="Y304" s="1">
        <v>-0.57835988019082429</v>
      </c>
      <c r="Z304" s="1">
        <v>-0.42083553699021314</v>
      </c>
      <c r="AA304" s="1">
        <v>-9.9210938248165403E-3</v>
      </c>
      <c r="AB304" s="1">
        <v>0.5250811367668542</v>
      </c>
      <c r="AC304" s="1">
        <v>0.97276065089983632</v>
      </c>
      <c r="AD304" s="1">
        <v>1.1787885024148745</v>
      </c>
      <c r="AE304" s="1">
        <v>1.1226911083434354</v>
      </c>
      <c r="AF304" s="1">
        <v>0.88974184855844607</v>
      </c>
      <c r="AG304" s="1">
        <v>0.59793148615276082</v>
      </c>
      <c r="AH304" s="1">
        <v>0.34108715885466645</v>
      </c>
    </row>
    <row r="305" spans="22:34" ht="24" customHeight="1">
      <c r="V305" s="1" t="s">
        <v>2</v>
      </c>
      <c r="W305" s="1">
        <v>0</v>
      </c>
      <c r="X305" s="1">
        <v>-0.4023143567599986</v>
      </c>
      <c r="Y305" s="1">
        <v>-0.49831860179043552</v>
      </c>
      <c r="Z305" s="1">
        <v>-0.46738257358879365</v>
      </c>
      <c r="AA305" s="1">
        <v>-0.29401123157943787</v>
      </c>
      <c r="AB305" s="1">
        <v>-4.7568948452957782E-2</v>
      </c>
      <c r="AC305" s="1">
        <v>0.17120573748642537</v>
      </c>
      <c r="AD305" s="1">
        <v>0.30211684078294587</v>
      </c>
      <c r="AE305" s="1">
        <v>0.34162965896927561</v>
      </c>
      <c r="AF305" s="1">
        <v>0.31228213755443895</v>
      </c>
      <c r="AG305" s="1">
        <v>0.2406279262866666</v>
      </c>
      <c r="AH305" s="1">
        <v>0.15548103375408528</v>
      </c>
    </row>
    <row r="306" spans="22:34" ht="24" customHeight="1">
      <c r="V306" s="1"/>
      <c r="W306" s="1">
        <v>-1</v>
      </c>
      <c r="X306" s="1">
        <v>-0.26368260993240689</v>
      </c>
      <c r="Y306" s="1">
        <v>-0.35733103530036642</v>
      </c>
      <c r="Z306" s="1">
        <v>-0.41092291052713081</v>
      </c>
      <c r="AA306" s="1">
        <v>-0.42169353581491725</v>
      </c>
      <c r="AB306" s="1">
        <v>-0.4121859027425962</v>
      </c>
      <c r="AC306" s="1">
        <v>-0.39381147723422272</v>
      </c>
      <c r="AD306" s="1">
        <v>-0.34883850934698729</v>
      </c>
      <c r="AE306" s="1">
        <v>-0.26097046178246108</v>
      </c>
      <c r="AF306" s="1">
        <v>-0.14937960415464172</v>
      </c>
      <c r="AG306" s="1">
        <v>-5.5541013495229892E-2</v>
      </c>
      <c r="AH306" s="1">
        <v>-4.1278177447402345E-3</v>
      </c>
    </row>
    <row r="307" spans="22:34" ht="24" customHeight="1">
      <c r="V307" s="1"/>
      <c r="W307" s="1">
        <v>-2</v>
      </c>
      <c r="X307" s="1">
        <v>-0.14507947651580358</v>
      </c>
      <c r="Y307" s="1">
        <v>-0.21829518704278522</v>
      </c>
      <c r="Z307" s="1">
        <v>-0.30126082672497662</v>
      </c>
      <c r="AA307" s="1">
        <v>-0.3997543211329963</v>
      </c>
      <c r="AB307" s="1">
        <v>-0.5112337878966795</v>
      </c>
      <c r="AC307" s="1">
        <v>-0.60131047121747039</v>
      </c>
      <c r="AD307" s="1">
        <v>-0.61436894153292332</v>
      </c>
      <c r="AE307" s="1">
        <v>-0.52336047037227318</v>
      </c>
      <c r="AF307" s="1">
        <v>-0.36261716016000745</v>
      </c>
      <c r="AG307" s="1">
        <v>-0.20090224632428472</v>
      </c>
      <c r="AH307" s="1">
        <v>-8.7458094058567387E-2</v>
      </c>
    </row>
    <row r="308" spans="22:34" ht="24" customHeight="1">
      <c r="V308" s="1"/>
      <c r="W308" s="1">
        <v>-3</v>
      </c>
      <c r="X308" s="1">
        <v>-6.8241870745040206E-2</v>
      </c>
      <c r="Y308" s="1">
        <v>-0.11602080170973375</v>
      </c>
      <c r="Z308" s="1">
        <v>-0.18846434178494142</v>
      </c>
      <c r="AA308" s="1">
        <v>-0.29360141806911688</v>
      </c>
      <c r="AB308" s="1">
        <v>-0.42153186127262393</v>
      </c>
      <c r="AC308" s="1">
        <v>-0.53023326472196719</v>
      </c>
      <c r="AD308" s="1">
        <v>-0.5631720902823879</v>
      </c>
      <c r="AE308" s="1">
        <v>-0.49455233031035173</v>
      </c>
      <c r="AF308" s="1">
        <v>-0.35508026054588887</v>
      </c>
      <c r="AG308" s="1">
        <v>-0.20708669689721343</v>
      </c>
      <c r="AH308" s="1">
        <v>-9.7612666763797054E-2</v>
      </c>
    </row>
    <row r="309" spans="22:34" ht="24" customHeight="1">
      <c r="V309" s="1"/>
      <c r="W309" s="1">
        <v>-4</v>
      </c>
      <c r="X309" s="1">
        <v>-2.7998661535706695E-2</v>
      </c>
      <c r="Y309" s="1">
        <v>-5.4343332236333627E-2</v>
      </c>
      <c r="Z309" s="1">
        <v>-0.10111074386095394</v>
      </c>
      <c r="AA309" s="1">
        <v>-0.17452266245734471</v>
      </c>
      <c r="AB309" s="1">
        <v>-0.26626254138633354</v>
      </c>
      <c r="AC309" s="1">
        <v>-0.34577963267910178</v>
      </c>
      <c r="AD309" s="1">
        <v>-0.37388680369284955</v>
      </c>
      <c r="AE309" s="1">
        <v>-0.33281539862981513</v>
      </c>
      <c r="AF309" s="1">
        <v>-0.24249974288129827</v>
      </c>
      <c r="AG309" s="1">
        <v>-0.14417983931590786</v>
      </c>
      <c r="AH309" s="1">
        <v>-6.9798896493159845E-2</v>
      </c>
    </row>
    <row r="310" spans="22:34" ht="24" customHeight="1">
      <c r="V310" s="1"/>
      <c r="W310" s="1">
        <v>-5</v>
      </c>
      <c r="X310" s="1">
        <v>-1.0179928875274784E-2</v>
      </c>
      <c r="Y310" s="1">
        <v>-2.2436228776031034E-2</v>
      </c>
      <c r="Z310" s="1">
        <v>-4.6246456737773285E-2</v>
      </c>
      <c r="AA310" s="1">
        <v>-8.5091956134317082E-2</v>
      </c>
      <c r="AB310" s="1">
        <v>-0.13429244401219195</v>
      </c>
      <c r="AC310" s="1">
        <v>-0.17739637034485234</v>
      </c>
      <c r="AD310" s="1">
        <v>-0.19365513180259233</v>
      </c>
      <c r="AE310" s="1">
        <v>-0.17362064344725026</v>
      </c>
      <c r="AF310" s="1">
        <v>-0.12744972705615018</v>
      </c>
      <c r="AG310" s="1">
        <v>-7.6477931060615748E-2</v>
      </c>
      <c r="AH310" s="1">
        <v>-3.7474244304288168E-2</v>
      </c>
    </row>
    <row r="311" spans="22:34" ht="24" customHeight="1">
      <c r="V311" s="1"/>
      <c r="W311" s="1"/>
      <c r="X311" s="1" cm="1">
        <f t="array" ref="X311:AH311">_xlfn.SEQUENCE(1,11,-5)</f>
        <v>-5</v>
      </c>
      <c r="Y311" s="1">
        <v>-4</v>
      </c>
      <c r="Z311" s="1">
        <v>-3</v>
      </c>
      <c r="AA311" s="1">
        <v>-2</v>
      </c>
      <c r="AB311" s="1">
        <v>-1</v>
      </c>
      <c r="AC311" s="1">
        <v>0</v>
      </c>
      <c r="AD311" s="1">
        <v>1</v>
      </c>
      <c r="AE311" s="1">
        <v>2</v>
      </c>
      <c r="AF311" s="1">
        <v>3</v>
      </c>
      <c r="AG311" s="1">
        <v>4</v>
      </c>
      <c r="AH311" s="1">
        <v>5</v>
      </c>
    </row>
    <row r="312" spans="22:34" ht="24" customHeight="1">
      <c r="V312" s="1"/>
      <c r="W312" s="1"/>
      <c r="X312" s="1"/>
      <c r="Y312" s="1"/>
      <c r="Z312" s="1"/>
      <c r="AA312" s="1"/>
      <c r="AB312" s="1"/>
      <c r="AC312" s="1" t="s">
        <v>1</v>
      </c>
      <c r="AD312" s="1"/>
      <c r="AE312" s="1"/>
      <c r="AF312" s="1"/>
      <c r="AG312" s="1"/>
      <c r="AH312" s="1"/>
    </row>
  </sheetData>
  <conditionalFormatting sqref="X35:AH45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61:AH71">
    <cfRule type="colorScale" priority="4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X86:AH96">
    <cfRule type="colorScale" priority="41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X108:AH118">
    <cfRule type="colorScale" priority="3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X203:AH213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28:AH238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42:AH252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56:AH26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78:AH288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300:AH310">
    <cfRule type="colorScale" priority="20">
      <colorScale>
        <cfvo type="num" val="-2"/>
        <cfvo type="num" val="0"/>
        <cfvo type="num" val="2"/>
        <color rgb="FF5A8AC6"/>
        <color rgb="FFFCFCFF"/>
        <color rgb="FFF8696B"/>
      </colorScale>
    </cfRule>
  </conditionalFormatting>
  <conditionalFormatting sqref="AL35:AV45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61:AV71">
    <cfRule type="colorScale" priority="46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L86:AV96">
    <cfRule type="colorScale" priority="40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L203:AV213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228:AV238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242:AV25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256:AV26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278:AV288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61:BJ71">
    <cfRule type="colorScale" priority="4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Z86:BJ96">
    <cfRule type="colorScale" priority="3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Z228:BJ23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242:BJ252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256:BJ26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278:BJ288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N61">
    <cfRule type="colorScale" priority="18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BN62:BX71 BO61:BX61">
    <cfRule type="colorScale" priority="44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BN86:BX96">
    <cfRule type="colorScale" priority="38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BN228:BX238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N242:BX25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N256:BX26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N278:BX288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B61:CL71">
    <cfRule type="colorScale" priority="4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CB86:CL96">
    <cfRule type="colorScale" priority="3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CB228:CL238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B242:CL25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B256:CL26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B278:CL288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P61:CZ71">
    <cfRule type="colorScale" priority="4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CP86:CZ96">
    <cfRule type="colorScale" priority="36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CP228:CZ238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P242:CZ25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P256:CZ26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P278:CZ288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2C710-7655-4309-B522-8924F5993256}"/>
</file>

<file path=customXml/itemProps2.xml><?xml version="1.0" encoding="utf-8"?>
<ds:datastoreItem xmlns:ds="http://schemas.openxmlformats.org/officeDocument/2006/customXml" ds:itemID="{B285185F-2E7D-4F6C-A107-CC6EE2266D73}"/>
</file>

<file path=customXml/itemProps3.xml><?xml version="1.0" encoding="utf-8"?>
<ds:datastoreItem xmlns:ds="http://schemas.openxmlformats.org/officeDocument/2006/customXml" ds:itemID="{88D461DD-466F-40FE-A98F-599DBC4C1D4E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2025-03-28T11:10:10Z</dcterms:created>
  <dcterms:modified xsi:type="dcterms:W3CDTF">2025-07-26T22:06:30Z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