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/>
  <mc:AlternateContent xmlns:mc="http://schemas.openxmlformats.org/markup-compatibility/2006">
    <mc:Choice Requires="x15">
      <x15ac:absPath xmlns:x15ac="http://schemas.microsoft.com/office/spreadsheetml/2010/11/ac" url="https://o365coloradoedu-my.sharepoint.com/personal/peye9704_colorado_edu/Documents/2025/Teach/CSCI5722-S25/Lectures/CLIP/"/>
    </mc:Choice>
  </mc:AlternateContent>
  <xr:revisionPtr revIDLastSave="1" documentId="8_{FE7A60D1-8E4A-8043-8926-9CC2054C4C4E}" xr6:coauthVersionLast="47" xr6:coauthVersionMax="47" xr10:uidLastSave="{A4192882-B7BF-43FE-93A5-71295EE04322}"/>
  <bookViews>
    <workbookView xWindow="6340" yWindow="1480" windowWidth="28280" windowHeight="25920" xr2:uid="{9294C93E-3BD2-4F4A-B800-5B87D6EABDC9}"/>
  </bookViews>
  <sheets>
    <sheet name="CLIP_blank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428" i="2" l="1" a="1"/>
  <c r="AD428" i="2" s="1"/>
  <c r="P68" i="2" a="1"/>
  <c r="P68" i="2" s="1"/>
  <c r="Q68" i="2" a="1"/>
  <c r="Q68" i="2" s="1"/>
  <c r="N391" i="2" a="1"/>
  <c r="N391" i="2" s="1"/>
  <c r="N389" i="2" a="1"/>
  <c r="N389" i="2" s="1"/>
  <c r="Z47" i="2" l="1" a="1"/>
  <c r="Z47" i="2" s="1"/>
  <c r="Z45" i="2" a="1"/>
  <c r="Z45" i="2" s="1"/>
  <c r="V47" i="2" a="1"/>
  <c r="V47" i="2" s="1"/>
  <c r="V45" i="2" a="1"/>
  <c r="V45" i="2" s="1"/>
  <c r="R47" i="2" a="1"/>
  <c r="R47" i="2" s="1"/>
  <c r="R45" i="2" a="1"/>
  <c r="R45" i="2" s="1"/>
  <c r="N47" i="2" a="1"/>
  <c r="N47" i="2" s="1"/>
  <c r="Q378" i="2" a="1"/>
  <c r="Q378" i="2" s="1"/>
  <c r="P378" i="2" a="1"/>
  <c r="P378" i="2" s="1"/>
  <c r="O378" i="2" a="1"/>
  <c r="O378" i="2" s="1"/>
  <c r="N378" i="2" a="1"/>
  <c r="N378" i="2" s="1"/>
  <c r="N383" i="2" s="1" a="1"/>
  <c r="N383" i="2" s="1"/>
  <c r="AP293" i="2" a="1"/>
  <c r="AP274" i="2" a="1"/>
  <c r="AP255" i="2" a="1"/>
  <c r="AP255" i="2" s="1"/>
  <c r="AL293" i="2" a="1"/>
  <c r="AL274" i="2" a="1"/>
  <c r="AL274" i="2" s="1"/>
  <c r="AL255" i="2" a="1"/>
  <c r="AH293" i="2" a="1"/>
  <c r="AH274" i="2" a="1"/>
  <c r="AH274" i="2" s="1"/>
  <c r="AH255" i="2" a="1"/>
  <c r="AD293" i="2" a="1"/>
  <c r="AD274" i="2" a="1"/>
  <c r="AD255" i="2" a="1"/>
  <c r="Z293" i="2" a="1"/>
  <c r="Z293" i="2" s="1"/>
  <c r="V293" i="2" a="1"/>
  <c r="V293" i="2" s="1"/>
  <c r="R293" i="2" a="1"/>
  <c r="R293" i="2" s="1"/>
  <c r="N293" i="2" a="1"/>
  <c r="N293" i="2" s="1"/>
  <c r="V274" i="2" a="1"/>
  <c r="V274" i="2" s="1"/>
  <c r="Z274" i="2" a="1"/>
  <c r="Z274" i="2" s="1"/>
  <c r="R274" i="2" a="1"/>
  <c r="R274" i="2" s="1"/>
  <c r="N274" i="2" a="1"/>
  <c r="N274" i="2" s="1"/>
  <c r="Z255" i="2" a="1"/>
  <c r="Z255" i="2" s="1"/>
  <c r="V255" i="2" a="1"/>
  <c r="V255" i="2" s="1"/>
  <c r="R255" i="2" a="1"/>
  <c r="R255" i="2" s="1"/>
  <c r="N255" i="2" a="1"/>
  <c r="N255" i="2" s="1"/>
  <c r="AP274" i="2" l="1"/>
  <c r="AP281" i="2" s="1" a="1"/>
  <c r="AP293" i="2"/>
  <c r="AP300" i="2" s="1" a="1"/>
  <c r="AP262" i="2" a="1"/>
  <c r="AL281" i="2" a="1"/>
  <c r="AL255" i="2"/>
  <c r="AL262" i="2" s="1" a="1"/>
  <c r="AL293" i="2"/>
  <c r="AL300" i="2" s="1" a="1"/>
  <c r="AH293" i="2"/>
  <c r="AH300" i="2" s="1" a="1"/>
  <c r="AH255" i="2"/>
  <c r="AH262" i="2" s="1" a="1"/>
  <c r="AH281" i="2" a="1"/>
  <c r="AD274" i="2"/>
  <c r="AD281" i="2" s="1" a="1"/>
  <c r="AD255" i="2"/>
  <c r="AD262" i="2" s="1" a="1"/>
  <c r="AD293" i="2"/>
  <c r="AD300" i="2" s="1" a="1"/>
  <c r="N262" i="2" a="1"/>
  <c r="R262" i="2" a="1"/>
  <c r="R281" i="2" a="1"/>
  <c r="R300" i="2" a="1"/>
  <c r="AP300" i="2" l="1"/>
  <c r="AQ304" i="2" a="1"/>
  <c r="AQ304" i="2" s="1"/>
  <c r="AR304" i="2" a="1"/>
  <c r="AR304" i="2" s="1"/>
  <c r="AP281" i="2"/>
  <c r="AQ285" i="2" a="1"/>
  <c r="AQ285" i="2" s="1"/>
  <c r="AR285" i="2" a="1"/>
  <c r="AR285" i="2" s="1"/>
  <c r="AR266" i="2" a="1"/>
  <c r="AR266" i="2" s="1"/>
  <c r="AQ266" i="2" a="1"/>
  <c r="AQ266" i="2" s="1"/>
  <c r="AP262" i="2"/>
  <c r="AL300" i="2"/>
  <c r="AN304" i="2" a="1"/>
  <c r="AN304" i="2" s="1"/>
  <c r="AM304" i="2" a="1"/>
  <c r="AM304" i="2" s="1"/>
  <c r="AL262" i="2"/>
  <c r="AN266" i="2" a="1"/>
  <c r="AN266" i="2" s="1"/>
  <c r="AM266" i="2" a="1"/>
  <c r="AM266" i="2" s="1"/>
  <c r="AL281" i="2"/>
  <c r="AN285" i="2" a="1"/>
  <c r="AN285" i="2" s="1"/>
  <c r="AM285" i="2" a="1"/>
  <c r="AM285" i="2" s="1"/>
  <c r="AJ266" i="2" a="1"/>
  <c r="AJ266" i="2" s="1"/>
  <c r="AH262" i="2"/>
  <c r="AI266" i="2" a="1"/>
  <c r="AI266" i="2" s="1"/>
  <c r="AH300" i="2"/>
  <c r="AJ304" i="2" a="1"/>
  <c r="AJ304" i="2" s="1"/>
  <c r="AI304" i="2" a="1"/>
  <c r="AI304" i="2" s="1"/>
  <c r="AH281" i="2"/>
  <c r="AJ285" i="2" a="1"/>
  <c r="AJ285" i="2" s="1"/>
  <c r="AI285" i="2" a="1"/>
  <c r="AI285" i="2" s="1"/>
  <c r="AF304" i="2" a="1"/>
  <c r="AF304" i="2" s="1"/>
  <c r="AD300" i="2"/>
  <c r="AE304" i="2" a="1"/>
  <c r="AE304" i="2" s="1"/>
  <c r="AF266" i="2" a="1"/>
  <c r="AF266" i="2" s="1"/>
  <c r="AE266" i="2" a="1"/>
  <c r="AE266" i="2" s="1"/>
  <c r="AD262" i="2"/>
  <c r="AE285" i="2" a="1"/>
  <c r="AE285" i="2" s="1"/>
  <c r="AD281" i="2"/>
  <c r="AF285" i="2" a="1"/>
  <c r="AF285" i="2" s="1"/>
  <c r="N281" i="2" a="1"/>
  <c r="O285" i="2" s="1" a="1"/>
  <c r="O285" i="2" s="1"/>
  <c r="N300" i="2" a="1"/>
  <c r="O304" i="2" s="1" a="1"/>
  <c r="O304" i="2" s="1"/>
  <c r="R300" i="2"/>
  <c r="T304" i="2" a="1"/>
  <c r="T304" i="2" s="1"/>
  <c r="S304" i="2" a="1"/>
  <c r="S304" i="2" s="1"/>
  <c r="Z262" i="2" a="1"/>
  <c r="Z281" i="2" a="1"/>
  <c r="O266" i="2" a="1"/>
  <c r="O266" i="2" s="1"/>
  <c r="N262" i="2"/>
  <c r="P266" i="2" a="1"/>
  <c r="P266" i="2" s="1"/>
  <c r="Z300" i="2" a="1"/>
  <c r="V262" i="2" a="1"/>
  <c r="V281" i="2" a="1"/>
  <c r="R262" i="2"/>
  <c r="T266" i="2" a="1"/>
  <c r="T266" i="2" s="1"/>
  <c r="S266" i="2" a="1"/>
  <c r="S266" i="2" s="1"/>
  <c r="T285" i="2" a="1"/>
  <c r="T285" i="2" s="1"/>
  <c r="S285" i="2" a="1"/>
  <c r="S285" i="2" s="1"/>
  <c r="R281" i="2"/>
  <c r="V300" i="2" a="1"/>
  <c r="AP266" i="2" l="1" a="1"/>
  <c r="AP266" i="2" s="1"/>
  <c r="AP270" i="2" a="1"/>
  <c r="AP270" i="2" s="1"/>
  <c r="AP312" i="2" s="1" a="1"/>
  <c r="AP312" i="2" s="1"/>
  <c r="AP285" i="2" a="1"/>
  <c r="AP285" i="2" s="1"/>
  <c r="AP289" i="2" a="1"/>
  <c r="AP289" i="2" s="1"/>
  <c r="AP314" i="2" s="1" a="1"/>
  <c r="AP314" i="2" s="1"/>
  <c r="AP304" i="2" a="1"/>
  <c r="AP304" i="2" s="1"/>
  <c r="AP308" i="2" a="1"/>
  <c r="AP308" i="2" s="1"/>
  <c r="AP316" i="2" s="1" a="1"/>
  <c r="AP316" i="2" s="1"/>
  <c r="AL285" i="2" a="1"/>
  <c r="AL285" i="2" s="1"/>
  <c r="AL289" i="2" a="1"/>
  <c r="AL289" i="2" s="1"/>
  <c r="AL314" i="2" s="1" a="1"/>
  <c r="AL314" i="2" s="1"/>
  <c r="AL266" i="2" a="1"/>
  <c r="AL266" i="2" s="1"/>
  <c r="AL270" i="2" a="1"/>
  <c r="AL270" i="2" s="1"/>
  <c r="AL312" i="2" s="1" a="1"/>
  <c r="AL312" i="2" s="1"/>
  <c r="AL304" i="2" a="1"/>
  <c r="AL304" i="2" s="1"/>
  <c r="AL308" i="2" a="1"/>
  <c r="AL308" i="2" s="1"/>
  <c r="AL316" i="2" s="1" a="1"/>
  <c r="AL316" i="2" s="1"/>
  <c r="AH285" i="2" a="1"/>
  <c r="AH285" i="2" s="1"/>
  <c r="AH289" i="2" a="1"/>
  <c r="AH289" i="2" s="1"/>
  <c r="AH314" i="2" s="1" a="1"/>
  <c r="AH314" i="2" s="1"/>
  <c r="AH304" i="2" a="1"/>
  <c r="AH304" i="2" s="1"/>
  <c r="AH308" i="2" a="1"/>
  <c r="AH308" i="2" s="1"/>
  <c r="AH316" i="2" s="1" a="1"/>
  <c r="AH316" i="2" s="1"/>
  <c r="AH266" i="2" a="1"/>
  <c r="AH266" i="2" s="1"/>
  <c r="AH270" i="2" a="1"/>
  <c r="AH270" i="2" s="1"/>
  <c r="AH312" i="2" s="1" a="1"/>
  <c r="AH312" i="2" s="1"/>
  <c r="AH319" i="2" s="1" a="1"/>
  <c r="AH319" i="2" s="1"/>
  <c r="AH326" i="2" s="1" a="1"/>
  <c r="AH326" i="2" s="1"/>
  <c r="AH335" i="2" s="1" a="1"/>
  <c r="AH335" i="2" s="1"/>
  <c r="AH345" i="2" s="1" a="1"/>
  <c r="AH345" i="2" s="1"/>
  <c r="AH350" i="2" s="1" a="1"/>
  <c r="AD285" i="2" a="1"/>
  <c r="AD285" i="2" s="1"/>
  <c r="AD289" i="2" a="1"/>
  <c r="AD289" i="2" s="1"/>
  <c r="AD314" i="2" s="1" a="1"/>
  <c r="AD314" i="2" s="1"/>
  <c r="AD270" i="2" a="1"/>
  <c r="AD270" i="2" s="1"/>
  <c r="AD312" i="2" s="1" a="1"/>
  <c r="AD312" i="2" s="1"/>
  <c r="AD266" i="2" a="1"/>
  <c r="AD266" i="2" s="1"/>
  <c r="AD304" i="2" a="1"/>
  <c r="AD304" i="2" s="1"/>
  <c r="AD308" i="2" a="1"/>
  <c r="AD308" i="2" s="1"/>
  <c r="AD316" i="2" s="1" a="1"/>
  <c r="AD316" i="2" s="1"/>
  <c r="P285" i="2" a="1"/>
  <c r="P285" i="2" s="1"/>
  <c r="N281" i="2"/>
  <c r="N300" i="2"/>
  <c r="P304" i="2" a="1"/>
  <c r="P304" i="2" s="1"/>
  <c r="W304" i="2" a="1"/>
  <c r="W304" i="2" s="1"/>
  <c r="V300" i="2"/>
  <c r="X304" i="2" a="1"/>
  <c r="X304" i="2" s="1"/>
  <c r="N285" i="2" a="1"/>
  <c r="N289" i="2" a="1"/>
  <c r="N289" i="2" s="1"/>
  <c r="N314" i="2" s="1" a="1"/>
  <c r="N314" i="2" s="1"/>
  <c r="N266" i="2" a="1"/>
  <c r="N266" i="2" s="1"/>
  <c r="N270" i="2" a="1"/>
  <c r="N270" i="2" s="1"/>
  <c r="N312" i="2" s="1" a="1"/>
  <c r="N312" i="2" s="1"/>
  <c r="R285" i="2" a="1"/>
  <c r="R285" i="2" s="1"/>
  <c r="R289" i="2" a="1"/>
  <c r="R289" i="2" s="1"/>
  <c r="R314" i="2" s="1" a="1"/>
  <c r="R314" i="2" s="1"/>
  <c r="W266" i="2" a="1"/>
  <c r="W266" i="2" s="1"/>
  <c r="V262" i="2"/>
  <c r="X266" i="2" a="1"/>
  <c r="X266" i="2" s="1"/>
  <c r="Z281" i="2"/>
  <c r="AA285" i="2" a="1"/>
  <c r="AA285" i="2" s="1"/>
  <c r="AB285" i="2" a="1"/>
  <c r="AB285" i="2" s="1"/>
  <c r="N304" i="2" a="1"/>
  <c r="N304" i="2" s="1"/>
  <c r="N308" i="2" a="1"/>
  <c r="N308" i="2" s="1"/>
  <c r="N316" i="2" s="1" a="1"/>
  <c r="N316" i="2" s="1"/>
  <c r="Z262" i="2"/>
  <c r="AB266" i="2" a="1"/>
  <c r="AB266" i="2" s="1"/>
  <c r="AA266" i="2" a="1"/>
  <c r="AA266" i="2" s="1"/>
  <c r="R266" i="2" a="1"/>
  <c r="R266" i="2" s="1"/>
  <c r="R270" i="2" a="1"/>
  <c r="R270" i="2" s="1"/>
  <c r="R312" i="2" s="1" a="1"/>
  <c r="R312" i="2" s="1"/>
  <c r="W285" i="2" a="1"/>
  <c r="W285" i="2" s="1"/>
  <c r="V281" i="2"/>
  <c r="X285" i="2" a="1"/>
  <c r="X285" i="2" s="1"/>
  <c r="Z300" i="2"/>
  <c r="AB304" i="2" a="1"/>
  <c r="AB304" i="2" s="1"/>
  <c r="AA304" i="2" a="1"/>
  <c r="AA304" i="2" s="1"/>
  <c r="R304" i="2" a="1"/>
  <c r="R304" i="2" s="1"/>
  <c r="R308" i="2" a="1"/>
  <c r="R308" i="2" s="1"/>
  <c r="R316" i="2" s="1" a="1"/>
  <c r="R316" i="2" s="1"/>
  <c r="N285" i="2" l="1"/>
  <c r="AP319" i="2" a="1"/>
  <c r="AP319" i="2" s="1"/>
  <c r="AP326" i="2" s="1" a="1"/>
  <c r="AP326" i="2" s="1"/>
  <c r="AP335" i="2" s="1" a="1"/>
  <c r="AP335" i="2" s="1"/>
  <c r="AP345" i="2" s="1" a="1"/>
  <c r="AP345" i="2" s="1"/>
  <c r="AP350" i="2" s="1" a="1"/>
  <c r="AL319" i="2" a="1"/>
  <c r="AL319" i="2" s="1"/>
  <c r="AL326" i="2" s="1" a="1"/>
  <c r="AL326" i="2" s="1"/>
  <c r="AL335" i="2" s="1" a="1"/>
  <c r="AL335" i="2" s="1"/>
  <c r="AL345" i="2" s="1" a="1"/>
  <c r="AL345" i="2" s="1"/>
  <c r="AL350" i="2" s="1" a="1"/>
  <c r="AJ355" i="2" a="1"/>
  <c r="AJ355" i="2" s="1"/>
  <c r="S363" i="2" s="1" a="1"/>
  <c r="S363" i="2" s="1"/>
  <c r="AH350" i="2"/>
  <c r="AD319" i="2" a="1"/>
  <c r="AD319" i="2" s="1"/>
  <c r="AD326" i="2" s="1" a="1"/>
  <c r="AD326" i="2" s="1"/>
  <c r="AD335" i="2" s="1" a="1"/>
  <c r="AD335" i="2" s="1"/>
  <c r="AD345" i="2" s="1" a="1"/>
  <c r="AD345" i="2" s="1"/>
  <c r="AD350" i="2" s="1" a="1"/>
  <c r="R319" i="2" a="1"/>
  <c r="R319" i="2" s="1"/>
  <c r="R326" i="2" s="1" a="1"/>
  <c r="R326" i="2" s="1"/>
  <c r="R335" i="2" s="1" a="1"/>
  <c r="R335" i="2" s="1"/>
  <c r="R345" i="2" s="1" a="1"/>
  <c r="R345" i="2" s="1"/>
  <c r="R350" i="2" s="1" a="1"/>
  <c r="R350" i="2" s="1"/>
  <c r="N319" i="2" a="1"/>
  <c r="N319" i="2" s="1"/>
  <c r="N326" i="2" s="1" a="1"/>
  <c r="N326" i="2" s="1"/>
  <c r="N335" i="2" s="1" a="1"/>
  <c r="N335" i="2" s="1"/>
  <c r="N345" i="2" s="1" a="1"/>
  <c r="N345" i="2" s="1"/>
  <c r="N350" i="2" s="1" a="1"/>
  <c r="N350" i="2" s="1"/>
  <c r="V285" i="2" a="1"/>
  <c r="V285" i="2" s="1"/>
  <c r="V289" i="2" a="1"/>
  <c r="V289" i="2" s="1"/>
  <c r="V314" i="2" s="1" a="1"/>
  <c r="V314" i="2" s="1"/>
  <c r="V304" i="2" a="1"/>
  <c r="V304" i="2" s="1"/>
  <c r="V308" i="2" a="1"/>
  <c r="V308" i="2" s="1"/>
  <c r="V316" i="2" s="1" a="1"/>
  <c r="V316" i="2" s="1"/>
  <c r="V266" i="2" a="1"/>
  <c r="V266" i="2" s="1"/>
  <c r="V270" i="2" a="1"/>
  <c r="V270" i="2" s="1"/>
  <c r="V312" i="2" s="1" a="1"/>
  <c r="V312" i="2" s="1"/>
  <c r="Z266" i="2" a="1"/>
  <c r="Z266" i="2" s="1"/>
  <c r="Z270" i="2" a="1"/>
  <c r="Z270" i="2" s="1"/>
  <c r="Z312" i="2" s="1" a="1"/>
  <c r="Z312" i="2" s="1"/>
  <c r="Z304" i="2" a="1"/>
  <c r="Z304" i="2" s="1"/>
  <c r="Z308" i="2" a="1"/>
  <c r="Z308" i="2" s="1"/>
  <c r="Z316" i="2" s="1" a="1"/>
  <c r="Z316" i="2" s="1"/>
  <c r="Z285" i="2" a="1"/>
  <c r="Z285" i="2" s="1"/>
  <c r="Z289" i="2" a="1"/>
  <c r="Z289" i="2" s="1"/>
  <c r="Z314" i="2" s="1" a="1"/>
  <c r="Z314" i="2" s="1"/>
  <c r="AR355" i="2" l="1" a="1"/>
  <c r="AR355" i="2" s="1"/>
  <c r="U363" i="2" s="1" a="1"/>
  <c r="U363" i="2" s="1"/>
  <c r="AP350" i="2"/>
  <c r="AN355" i="2" a="1"/>
  <c r="AN355" i="2" s="1"/>
  <c r="T363" i="2" s="1" a="1"/>
  <c r="T363" i="2" s="1"/>
  <c r="AL350" i="2"/>
  <c r="AF355" i="2" a="1"/>
  <c r="AF355" i="2" s="1"/>
  <c r="R363" i="2" s="1" a="1"/>
  <c r="R363" i="2" s="1"/>
  <c r="AD350" i="2"/>
  <c r="P355" i="2" a="1"/>
  <c r="T355" i="2" a="1"/>
  <c r="V319" i="2" a="1"/>
  <c r="V319" i="2" s="1"/>
  <c r="V326" i="2" s="1" a="1"/>
  <c r="V326" i="2" s="1"/>
  <c r="V335" i="2" s="1" a="1"/>
  <c r="V335" i="2" s="1"/>
  <c r="V345" i="2" s="1" a="1"/>
  <c r="V345" i="2" s="1"/>
  <c r="V350" i="2" s="1" a="1"/>
  <c r="V350" i="2" s="1"/>
  <c r="Z319" i="2" a="1"/>
  <c r="Z319" i="2" s="1"/>
  <c r="Z326" i="2" s="1" a="1"/>
  <c r="Z326" i="2" s="1"/>
  <c r="Z335" i="2" s="1" a="1"/>
  <c r="Z335" i="2" s="1"/>
  <c r="Z345" i="2" s="1" a="1"/>
  <c r="Z345" i="2" s="1"/>
  <c r="Z350" i="2" s="1" a="1"/>
  <c r="Z350" i="2" s="1"/>
  <c r="T355" i="2" l="1"/>
  <c r="O363" i="2" s="1" a="1"/>
  <c r="O363" i="2" s="1"/>
  <c r="P355" i="2"/>
  <c r="N363" i="2" s="1" a="1"/>
  <c r="N363" i="2" s="1"/>
  <c r="X355" i="2" a="1"/>
  <c r="AB355" i="2" a="1"/>
  <c r="AB355" i="2" l="1"/>
  <c r="Q363" i="2" s="1" a="1"/>
  <c r="Q363" i="2" s="1"/>
  <c r="X355" i="2"/>
  <c r="P363" i="2" s="1" a="1"/>
  <c r="P363" i="2" s="1"/>
  <c r="AJ428" i="2" l="1" a="1"/>
  <c r="AJ428" i="2" s="1"/>
  <c r="AH428" i="2" a="1"/>
  <c r="AH428" i="2" s="1"/>
  <c r="AG428" i="2" a="1"/>
  <c r="AG428" i="2" s="1"/>
  <c r="AK428" i="2" a="1"/>
  <c r="AK428" i="2" s="1"/>
  <c r="AE428" i="2" a="1"/>
  <c r="AE428" i="2" s="1"/>
  <c r="AI428" i="2" a="1"/>
  <c r="AI428" i="2" s="1"/>
  <c r="AF428" i="2" a="1"/>
  <c r="AF428" i="2" s="1"/>
  <c r="N394" i="2" a="1"/>
  <c r="N394" i="2" s="1"/>
  <c r="N403" i="2" s="1" a="1"/>
  <c r="N403" i="2" s="1"/>
  <c r="N386" i="2" a="1"/>
  <c r="N386" i="2" s="1"/>
  <c r="Z80" i="2" l="1" a="1"/>
  <c r="Z80" i="2" s="1"/>
  <c r="Z85" i="2" s="1" a="1"/>
  <c r="Z85" i="2" s="1"/>
  <c r="V80" i="2" a="1"/>
  <c r="V80" i="2" s="1"/>
  <c r="V85" i="2" s="1" a="1"/>
  <c r="V85" i="2" s="1"/>
  <c r="R80" i="2" a="1"/>
  <c r="R80" i="2" s="1"/>
  <c r="R85" i="2" s="1" a="1"/>
  <c r="R85" i="2" s="1"/>
  <c r="N80" i="2" a="1"/>
  <c r="N80" i="2" s="1"/>
  <c r="N85" i="2" s="1" a="1"/>
  <c r="N85" i="2" s="1"/>
  <c r="AC34" i="2" a="1"/>
  <c r="AC34" i="2" s="1"/>
  <c r="AB34" i="2" a="1"/>
  <c r="AB34" i="2" s="1"/>
  <c r="AA34" i="2" a="1"/>
  <c r="AA34" i="2" s="1"/>
  <c r="Z34" i="2" a="1"/>
  <c r="Z34" i="2" s="1"/>
  <c r="Y34" i="2" a="1"/>
  <c r="Y34" i="2" s="1"/>
  <c r="X34" i="2" a="1"/>
  <c r="X34" i="2" s="1"/>
  <c r="W34" i="2" a="1"/>
  <c r="W34" i="2" s="1"/>
  <c r="V34" i="2" a="1"/>
  <c r="V34" i="2" s="1"/>
  <c r="N123" i="2" l="1" a="1"/>
  <c r="N123" i="2" s="1"/>
  <c r="R123" i="2" a="1"/>
  <c r="R123" i="2" s="1"/>
  <c r="V123" i="2" a="1"/>
  <c r="V123" i="2" s="1"/>
  <c r="Z123" i="2" a="1"/>
  <c r="Z123" i="2" s="1"/>
  <c r="N104" i="2" a="1"/>
  <c r="N104" i="2" s="1"/>
  <c r="R104" i="2" a="1"/>
  <c r="R104" i="2" s="1"/>
  <c r="V104" i="2" a="1"/>
  <c r="V104" i="2" s="1"/>
  <c r="Z104" i="2" a="1"/>
  <c r="Z104" i="2" s="1"/>
  <c r="R92" i="2" a="1"/>
  <c r="R92" i="2" s="1"/>
  <c r="R96" i="2" s="1" a="1"/>
  <c r="R96" i="2" s="1"/>
  <c r="V92" i="2" a="1"/>
  <c r="V92" i="2" s="1"/>
  <c r="V100" i="2" s="1" a="1"/>
  <c r="V100" i="2" s="1"/>
  <c r="V142" i="2" s="1" a="1"/>
  <c r="V142" i="2" s="1"/>
  <c r="Z92" i="2" a="1"/>
  <c r="R130" i="2" l="1" a="1"/>
  <c r="S134" i="2" s="1" a="1"/>
  <c r="S134" i="2" s="1"/>
  <c r="N130" i="2" a="1"/>
  <c r="P134" i="2" s="1" a="1"/>
  <c r="P134" i="2" s="1"/>
  <c r="Z130" i="2" a="1"/>
  <c r="Z130" i="2" s="1"/>
  <c r="V130" i="2" a="1"/>
  <c r="V130" i="2" s="1"/>
  <c r="N111" i="2" a="1"/>
  <c r="N111" i="2" s="1"/>
  <c r="V111" i="2" a="1"/>
  <c r="V111" i="2" s="1"/>
  <c r="R111" i="2" a="1"/>
  <c r="R111" i="2" s="1"/>
  <c r="Z111" i="2" a="1"/>
  <c r="AB115" i="2" s="1" a="1"/>
  <c r="AB115" i="2" s="1"/>
  <c r="W96" i="2" a="1"/>
  <c r="W96" i="2" s="1"/>
  <c r="V96" i="2" a="1"/>
  <c r="V96" i="2" s="1"/>
  <c r="R100" i="2" a="1"/>
  <c r="R100" i="2" s="1"/>
  <c r="R142" i="2" s="1" a="1"/>
  <c r="R142" i="2" s="1"/>
  <c r="S96" i="2" a="1"/>
  <c r="S96" i="2" s="1"/>
  <c r="P96" i="2" a="1"/>
  <c r="P96" i="2" s="1"/>
  <c r="O96" i="2" a="1"/>
  <c r="O96" i="2" s="1"/>
  <c r="T96" i="2" a="1"/>
  <c r="T96" i="2" s="1"/>
  <c r="X96" i="2" a="1"/>
  <c r="X96" i="2" s="1"/>
  <c r="Z92" i="2"/>
  <c r="AA96" i="2" a="1"/>
  <c r="AA96" i="2" s="1"/>
  <c r="AB96" i="2" a="1"/>
  <c r="AB96" i="2" s="1"/>
  <c r="N42" i="2" a="1"/>
  <c r="N42" i="2" s="1"/>
  <c r="N45" i="2" s="1" a="1"/>
  <c r="N45" i="2" s="1"/>
  <c r="R130" i="2" l="1"/>
  <c r="T134" i="2" a="1"/>
  <c r="T134" i="2" s="1"/>
  <c r="Z50" i="2" a="1"/>
  <c r="Z50" i="2" s="1"/>
  <c r="Z59" i="2" s="1" a="1"/>
  <c r="Z59" i="2" s="1"/>
  <c r="V50" i="2" a="1"/>
  <c r="V50" i="2" s="1"/>
  <c r="V59" i="2" s="1" a="1"/>
  <c r="V59" i="2" s="1"/>
  <c r="AB134" i="2" a="1"/>
  <c r="AB134" i="2" s="1"/>
  <c r="AA134" i="2" a="1"/>
  <c r="AA134" i="2" s="1"/>
  <c r="O134" i="2" a="1"/>
  <c r="O134" i="2" s="1"/>
  <c r="N130" i="2"/>
  <c r="N134" i="2" s="1" a="1"/>
  <c r="N134" i="2" s="1"/>
  <c r="W134" i="2" a="1"/>
  <c r="W134" i="2" s="1"/>
  <c r="O115" i="2" a="1"/>
  <c r="O115" i="2" s="1"/>
  <c r="P115" i="2" a="1"/>
  <c r="P115" i="2" s="1"/>
  <c r="X134" i="2" a="1"/>
  <c r="X134" i="2" s="1"/>
  <c r="X115" i="2" a="1"/>
  <c r="X115" i="2" s="1"/>
  <c r="W115" i="2" a="1"/>
  <c r="W115" i="2" s="1"/>
  <c r="T115" i="2" a="1"/>
  <c r="T115" i="2" s="1"/>
  <c r="S115" i="2" a="1"/>
  <c r="S115" i="2" s="1"/>
  <c r="Z111" i="2"/>
  <c r="AA115" i="2" a="1"/>
  <c r="AA115" i="2" s="1"/>
  <c r="Z134" i="2" a="1"/>
  <c r="Z134" i="2" s="1"/>
  <c r="Z138" i="2" a="1"/>
  <c r="Z138" i="2" s="1"/>
  <c r="Z146" i="2" s="1" a="1"/>
  <c r="Z146" i="2" s="1"/>
  <c r="V134" i="2" a="1"/>
  <c r="V134" i="2" s="1"/>
  <c r="V138" i="2" a="1"/>
  <c r="V138" i="2" s="1"/>
  <c r="V146" i="2" s="1" a="1"/>
  <c r="V146" i="2" s="1"/>
  <c r="R134" i="2" a="1"/>
  <c r="R134" i="2" s="1"/>
  <c r="R138" i="2" a="1"/>
  <c r="R138" i="2" s="1"/>
  <c r="R146" i="2" s="1" a="1"/>
  <c r="R146" i="2" s="1"/>
  <c r="R115" i="2" a="1"/>
  <c r="R115" i="2" s="1"/>
  <c r="R119" i="2" a="1"/>
  <c r="R119" i="2" s="1"/>
  <c r="R144" i="2" s="1" a="1"/>
  <c r="R144" i="2" s="1"/>
  <c r="N115" i="2" a="1"/>
  <c r="N115" i="2" s="1"/>
  <c r="N119" i="2" a="1"/>
  <c r="N119" i="2" s="1"/>
  <c r="V115" i="2" a="1"/>
  <c r="V115" i="2" s="1"/>
  <c r="V119" i="2" a="1"/>
  <c r="V119" i="2" s="1"/>
  <c r="V144" i="2" s="1" a="1"/>
  <c r="V144" i="2" s="1"/>
  <c r="N96" i="2" a="1"/>
  <c r="N96" i="2" s="1"/>
  <c r="Z96" i="2" a="1"/>
  <c r="Z96" i="2" s="1"/>
  <c r="Z100" i="2" a="1"/>
  <c r="Z100" i="2" s="1"/>
  <c r="Z142" i="2" s="1" a="1"/>
  <c r="Z142" i="2" s="1"/>
  <c r="N204" i="2" l="1" a="1"/>
  <c r="N204" i="2" s="1"/>
  <c r="R149" i="2" a="1"/>
  <c r="R149" i="2" s="1"/>
  <c r="R156" i="2" s="1" a="1"/>
  <c r="R156" i="2" s="1"/>
  <c r="R165" i="2" s="1" a="1"/>
  <c r="R165" i="2" s="1"/>
  <c r="R175" i="2" s="1" a="1"/>
  <c r="R175" i="2" s="1"/>
  <c r="R180" i="2" s="1" a="1"/>
  <c r="N138" i="2" a="1"/>
  <c r="N138" i="2" s="1"/>
  <c r="V149" i="2" a="1"/>
  <c r="V149" i="2" s="1"/>
  <c r="V156" i="2" s="1" a="1"/>
  <c r="V156" i="2" s="1"/>
  <c r="V165" i="2" s="1" a="1"/>
  <c r="V165" i="2" s="1"/>
  <c r="V175" i="2" s="1" a="1"/>
  <c r="V175" i="2" s="1"/>
  <c r="V180" i="2" s="1" a="1"/>
  <c r="Z119" i="2" a="1"/>
  <c r="Z119" i="2" s="1"/>
  <c r="Z144" i="2" s="1" a="1"/>
  <c r="Z144" i="2" s="1"/>
  <c r="Z149" i="2" s="1" a="1"/>
  <c r="Z149" i="2" s="1"/>
  <c r="Z156" i="2" s="1" a="1"/>
  <c r="Z156" i="2" s="1"/>
  <c r="Z165" i="2" s="1" a="1"/>
  <c r="Z165" i="2" s="1"/>
  <c r="Z175" i="2" s="1" a="1"/>
  <c r="Z175" i="2" s="1"/>
  <c r="Z180" i="2" s="1" a="1"/>
  <c r="Z115" i="2" a="1"/>
  <c r="Z115" i="2" s="1"/>
  <c r="Z180" i="2" l="1"/>
  <c r="AB185" i="2" a="1"/>
  <c r="AB185" i="2" s="1"/>
  <c r="Q193" i="2" s="1" a="1"/>
  <c r="Q193" i="2" s="1"/>
  <c r="R180" i="2"/>
  <c r="T185" i="2" a="1"/>
  <c r="T185" i="2" s="1"/>
  <c r="V180" i="2"/>
  <c r="X185" i="2" a="1"/>
  <c r="X185" i="2" s="1"/>
  <c r="P193" i="2" s="1" a="1"/>
  <c r="P193" i="2" s="1"/>
  <c r="AD204" i="2" l="1" a="1"/>
  <c r="AD204" i="2" s="1"/>
  <c r="F233" i="2" l="1" a="1"/>
  <c r="F233" i="2" s="1"/>
  <c r="J229" i="2" l="1" a="1"/>
  <c r="J22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<sst xmlns="http://schemas.openxmlformats.org/spreadsheetml/2006/main" count="150" uniqueCount="87">
  <si>
    <t>Overview</t>
  </si>
  <si>
    <t>Batch of Pairs</t>
  </si>
  <si>
    <t>Pair</t>
  </si>
  <si>
    <t>P1</t>
  </si>
  <si>
    <t>P2</t>
  </si>
  <si>
    <t>P3</t>
  </si>
  <si>
    <t>P4</t>
  </si>
  <si>
    <t>i1</t>
  </si>
  <si>
    <t>i2</t>
  </si>
  <si>
    <t>i3</t>
  </si>
  <si>
    <t>i4</t>
  </si>
  <si>
    <t>Image</t>
  </si>
  <si>
    <t>Size = 3 x 3</t>
  </si>
  <si>
    <t>t1</t>
  </si>
  <si>
    <t>t2</t>
  </si>
  <si>
    <t>t3</t>
  </si>
  <si>
    <t>t4</t>
  </si>
  <si>
    <t>EOT</t>
  </si>
  <si>
    <t>Text</t>
  </si>
  <si>
    <t>Length = 3</t>
  </si>
  <si>
    <t>Model size = 4</t>
  </si>
  <si>
    <t>Image Encoder (Batch)</t>
  </si>
  <si>
    <t>IM2COL</t>
  </si>
  <si>
    <t>CONV</t>
  </si>
  <si>
    <t>RELU</t>
  </si>
  <si>
    <t>TOCOL</t>
  </si>
  <si>
    <t>FC</t>
  </si>
  <si>
    <t>Image Embeddings</t>
  </si>
  <si>
    <t>Text Encoder (Batch)</t>
  </si>
  <si>
    <t>(L = 3)</t>
  </si>
  <si>
    <t>Text Embeddings</t>
  </si>
  <si>
    <t>Joint Embedding</t>
  </si>
  <si>
    <t>Linear</t>
  </si>
  <si>
    <t>L2Norm</t>
  </si>
  <si>
    <t>I1</t>
  </si>
  <si>
    <t>I2</t>
  </si>
  <si>
    <t>I3</t>
  </si>
  <si>
    <t>I4</t>
  </si>
  <si>
    <t>T1</t>
  </si>
  <si>
    <t>T2</t>
  </si>
  <si>
    <t>T3</t>
  </si>
  <si>
    <t>T4</t>
  </si>
  <si>
    <t>Contrastive Pre-training</t>
  </si>
  <si>
    <t>Tj</t>
  </si>
  <si>
    <t>Image to Text</t>
  </si>
  <si>
    <t>Categorical Cross Entropy Loss (L)</t>
  </si>
  <si>
    <t>Symmetric Loss</t>
  </si>
  <si>
    <t>Loss Gradient (dL / dZ)</t>
  </si>
  <si>
    <t>i to j</t>
  </si>
  <si>
    <t>Prediction - Target = (Q - P) / temp</t>
  </si>
  <si>
    <t>Ii</t>
  </si>
  <si>
    <t xml:space="preserve"> </t>
  </si>
  <si>
    <t>Z = Ii • Tj / temp</t>
  </si>
  <si>
    <t>Q = Softmax(S) (byrow)</t>
  </si>
  <si>
    <t>P</t>
  </si>
  <si>
    <t>-P*LOG(Q)</t>
  </si>
  <si>
    <t>SUM/4</t>
  </si>
  <si>
    <t>MEAN</t>
  </si>
  <si>
    <t>Temperature</t>
  </si>
  <si>
    <t>Q = Softmax(S) (bycol)</t>
  </si>
  <si>
    <t>Text to Image</t>
  </si>
  <si>
    <t>j to i</t>
  </si>
  <si>
    <t>Zero-shot Image Classifier from Text</t>
  </si>
  <si>
    <t>c1</t>
  </si>
  <si>
    <t>c2</t>
  </si>
  <si>
    <t>c3</t>
  </si>
  <si>
    <t>c4</t>
  </si>
  <si>
    <t>c5</t>
  </si>
  <si>
    <t>c6</t>
  </si>
  <si>
    <t>c7</t>
  </si>
  <si>
    <t>c8</t>
  </si>
  <si>
    <t>kid</t>
  </si>
  <si>
    <t>cat</t>
  </si>
  <si>
    <t>dog</t>
  </si>
  <si>
    <t>chicken</t>
  </si>
  <si>
    <t>bird</t>
  </si>
  <si>
    <t>pig</t>
  </si>
  <si>
    <t>horse</t>
  </si>
  <si>
    <t>fish</t>
  </si>
  <si>
    <t>ant</t>
  </si>
  <si>
    <t>Zero-shot Image Prediction</t>
  </si>
  <si>
    <t>Test Image</t>
  </si>
  <si>
    <t>I</t>
  </si>
  <si>
    <t>T5</t>
  </si>
  <si>
    <t>T6</t>
  </si>
  <si>
    <t>T7</t>
  </si>
  <si>
    <t>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</si>
</sst>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D5E8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 applyAlignment="1">
      <alignment horizontal="center"/>
    </xf>
    <xf numFmtId="0" fontId="1" fillId="0" borderId="0" xfId="0" quotePrefix="1" applyFont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4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4" borderId="0" xfId="0" applyFill="1"/>
    <xf numFmtId="0" fontId="3" fillId="4" borderId="0" xfId="0" applyFont="1" applyFill="1"/>
    <xf numFmtId="0" fontId="0" fillId="0" borderId="19" xfId="0" applyBorder="1"/>
    <xf numFmtId="0" fontId="0" fillId="0" borderId="21" xfId="0" applyBorder="1"/>
    <xf numFmtId="0" fontId="0" fillId="0" borderId="24" xfId="0" applyBorder="1"/>
    <xf numFmtId="0" fontId="0" fillId="0" borderId="26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0" xfId="0" applyFill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5" borderId="1" xfId="0" applyFill="1" applyBorder="1"/>
    <xf numFmtId="0" fontId="0" fillId="5" borderId="3" xfId="0" applyFill="1" applyBorder="1"/>
    <xf numFmtId="0" fontId="0" fillId="6" borderId="0" xfId="0" applyFill="1"/>
    <xf numFmtId="0" fontId="4" fillId="0" borderId="0" xfId="0" applyFont="1"/>
    <xf numFmtId="0" fontId="5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/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0" borderId="23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20" xfId="0" applyBorder="1"/>
    <xf numFmtId="0" fontId="0" fillId="0" borderId="22" xfId="0" applyBorder="1"/>
    <xf numFmtId="0" fontId="0" fillId="0" borderId="25" xfId="0" applyBorder="1"/>
    <xf numFmtId="0" fontId="3" fillId="0" borderId="0" xfId="0" applyFont="1"/>
    <xf numFmtId="0" fontId="0" fillId="2" borderId="38" xfId="0" applyFill="1" applyBorder="1"/>
    <xf numFmtId="0" fontId="0" fillId="7" borderId="27" xfId="0" applyFill="1" applyBorder="1"/>
    <xf numFmtId="0" fontId="0" fillId="7" borderId="28" xfId="0" applyFill="1" applyBorder="1"/>
    <xf numFmtId="0" fontId="0" fillId="7" borderId="29" xfId="0" applyFill="1" applyBorder="1"/>
    <xf numFmtId="0" fontId="0" fillId="0" borderId="38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2D5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302352</xdr:rowOff>
    </xdr:from>
    <xdr:to>
      <xdr:col>13</xdr:col>
      <xdr:colOff>304800</xdr:colOff>
      <xdr:row>13</xdr:row>
      <xdr:rowOff>170225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E250D7-9BD0-9320-4FD1-26DF284D4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607152"/>
          <a:ext cx="4686300" cy="3525473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16</xdr:row>
      <xdr:rowOff>281730</xdr:rowOff>
    </xdr:from>
    <xdr:to>
      <xdr:col>6</xdr:col>
      <xdr:colOff>203200</xdr:colOff>
      <xdr:row>22</xdr:row>
      <xdr:rowOff>172673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0D3409-A408-4647-BBBB-7B77A2C2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5158530"/>
          <a:ext cx="2286000" cy="171974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31</xdr:row>
      <xdr:rowOff>281381</xdr:rowOff>
    </xdr:from>
    <xdr:to>
      <xdr:col>7</xdr:col>
      <xdr:colOff>12700</xdr:colOff>
      <xdr:row>37</xdr:row>
      <xdr:rowOff>286973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50DF52-9ECB-B547-B88E-0F354DFDC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9425381"/>
          <a:ext cx="2438400" cy="18343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77</xdr:row>
      <xdr:rowOff>139700</xdr:rowOff>
    </xdr:from>
    <xdr:to>
      <xdr:col>7</xdr:col>
      <xdr:colOff>50800</xdr:colOff>
      <xdr:row>83</xdr:row>
      <xdr:rowOff>145292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167F7C-F003-1C41-8138-A578E07F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4218900"/>
          <a:ext cx="2438400" cy="1834392"/>
        </a:xfrm>
        <a:prstGeom prst="rect">
          <a:avLst/>
        </a:prstGeom>
      </xdr:spPr>
    </xdr:pic>
    <xdr:clientData/>
  </xdr:twoCellAnchor>
  <xdr:twoCellAnchor>
    <xdr:from>
      <xdr:col>4</xdr:col>
      <xdr:colOff>139700</xdr:colOff>
      <xdr:row>102</xdr:row>
      <xdr:rowOff>190500</xdr:rowOff>
    </xdr:from>
    <xdr:to>
      <xdr:col>28</xdr:col>
      <xdr:colOff>241300</xdr:colOff>
      <xdr:row>120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4B22601-0262-4019-BD25-353D64C7CB76}"/>
            </a:ext>
          </a:extLst>
        </xdr:cNvPr>
        <xdr:cNvSpPr/>
      </xdr:nvSpPr>
      <xdr:spPr>
        <a:xfrm>
          <a:off x="1612900" y="32194500"/>
          <a:ext cx="8940800" cy="54991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152400</xdr:colOff>
      <xdr:row>83</xdr:row>
      <xdr:rowOff>203200</xdr:rowOff>
    </xdr:from>
    <xdr:to>
      <xdr:col>28</xdr:col>
      <xdr:colOff>254000</xdr:colOff>
      <xdr:row>101</xdr:row>
      <xdr:rowOff>165100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EA773CA-A42B-324A-809D-3797B94CE7C6}"/>
            </a:ext>
          </a:extLst>
        </xdr:cNvPr>
        <xdr:cNvSpPr/>
      </xdr:nvSpPr>
      <xdr:spPr>
        <a:xfrm>
          <a:off x="1625600" y="26111200"/>
          <a:ext cx="8940800" cy="54483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139700</xdr:colOff>
      <xdr:row>121</xdr:row>
      <xdr:rowOff>139700</xdr:rowOff>
    </xdr:from>
    <xdr:to>
      <xdr:col>28</xdr:col>
      <xdr:colOff>241300</xdr:colOff>
      <xdr:row>139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645D01A-B217-E04C-83FC-76A28E3BD1B5}"/>
            </a:ext>
          </a:extLst>
        </xdr:cNvPr>
        <xdr:cNvSpPr/>
      </xdr:nvSpPr>
      <xdr:spPr>
        <a:xfrm>
          <a:off x="1612900" y="37934900"/>
          <a:ext cx="8940800" cy="54991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177800</xdr:colOff>
      <xdr:row>153</xdr:row>
      <xdr:rowOff>177800</xdr:rowOff>
    </xdr:from>
    <xdr:to>
      <xdr:col>28</xdr:col>
      <xdr:colOff>228600</xdr:colOff>
      <xdr:row>183</xdr:row>
      <xdr:rowOff>101600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71C0AD3-9FB8-3143-9F36-35099B3915C2}"/>
            </a:ext>
          </a:extLst>
        </xdr:cNvPr>
        <xdr:cNvSpPr/>
      </xdr:nvSpPr>
      <xdr:spPr>
        <a:xfrm>
          <a:off x="914400" y="47421800"/>
          <a:ext cx="9626600" cy="90678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254000</xdr:colOff>
      <xdr:row>200</xdr:row>
      <xdr:rowOff>215900</xdr:rowOff>
    </xdr:from>
    <xdr:to>
      <xdr:col>7</xdr:col>
      <xdr:colOff>114300</xdr:colOff>
      <xdr:row>206</xdr:row>
      <xdr:rowOff>221492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750A6A-7181-5048-8F0E-7BCD1853D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395100"/>
          <a:ext cx="2438400" cy="1834392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225</xdr:row>
      <xdr:rowOff>63500</xdr:rowOff>
    </xdr:from>
    <xdr:to>
      <xdr:col>7</xdr:col>
      <xdr:colOff>0</xdr:colOff>
      <xdr:row>231</xdr:row>
      <xdr:rowOff>69092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78BC0D-86EC-8B44-ADBC-EC3C37A41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69862700"/>
          <a:ext cx="2438400" cy="1834392"/>
        </a:xfrm>
        <a:prstGeom prst="rect">
          <a:avLst/>
        </a:prstGeom>
      </xdr:spPr>
    </xdr:pic>
    <xdr:clientData/>
  </xdr:twoCellAnchor>
  <xdr:twoCellAnchor>
    <xdr:from>
      <xdr:col>4</xdr:col>
      <xdr:colOff>139700</xdr:colOff>
      <xdr:row>272</xdr:row>
      <xdr:rowOff>190500</xdr:rowOff>
    </xdr:from>
    <xdr:to>
      <xdr:col>44</xdr:col>
      <xdr:colOff>169333</xdr:colOff>
      <xdr:row>290</xdr:row>
      <xdr:rowOff>203200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6725F6B-C476-454F-A2D4-37E4F798438A}"/>
            </a:ext>
          </a:extLst>
        </xdr:cNvPr>
        <xdr:cNvSpPr/>
      </xdr:nvSpPr>
      <xdr:spPr>
        <a:xfrm>
          <a:off x="1607256" y="84631389"/>
          <a:ext cx="14705188" cy="56007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152400</xdr:colOff>
      <xdr:row>253</xdr:row>
      <xdr:rowOff>203200</xdr:rowOff>
    </xdr:from>
    <xdr:to>
      <xdr:col>44</xdr:col>
      <xdr:colOff>203200</xdr:colOff>
      <xdr:row>271</xdr:row>
      <xdr:rowOff>165100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B32D080-CB4C-324C-895C-47996E0A0402}"/>
            </a:ext>
          </a:extLst>
        </xdr:cNvPr>
        <xdr:cNvSpPr/>
      </xdr:nvSpPr>
      <xdr:spPr>
        <a:xfrm>
          <a:off x="1625600" y="77317600"/>
          <a:ext cx="14782800" cy="54483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139700</xdr:colOff>
      <xdr:row>291</xdr:row>
      <xdr:rowOff>139700</xdr:rowOff>
    </xdr:from>
    <xdr:to>
      <xdr:col>44</xdr:col>
      <xdr:colOff>169333</xdr:colOff>
      <xdr:row>309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E1AC1AC-5176-454D-9B21-DD63CDE6F959}"/>
            </a:ext>
          </a:extLst>
        </xdr:cNvPr>
        <xdr:cNvSpPr/>
      </xdr:nvSpPr>
      <xdr:spPr>
        <a:xfrm>
          <a:off x="1607256" y="90479033"/>
          <a:ext cx="14705188" cy="56007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177800</xdr:colOff>
      <xdr:row>323</xdr:row>
      <xdr:rowOff>177800</xdr:rowOff>
    </xdr:from>
    <xdr:to>
      <xdr:col>44</xdr:col>
      <xdr:colOff>169333</xdr:colOff>
      <xdr:row>353</xdr:row>
      <xdr:rowOff>101600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E4F2A3E-246F-2E41-AEAE-A478BEC24FB5}"/>
            </a:ext>
          </a:extLst>
        </xdr:cNvPr>
        <xdr:cNvSpPr/>
      </xdr:nvSpPr>
      <xdr:spPr>
        <a:xfrm>
          <a:off x="911578" y="100451356"/>
          <a:ext cx="15400866" cy="9237133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215900</xdr:colOff>
      <xdr:row>244</xdr:row>
      <xdr:rowOff>292099</xdr:rowOff>
    </xdr:from>
    <xdr:to>
      <xdr:col>9</xdr:col>
      <xdr:colOff>152400</xdr:colOff>
      <xdr:row>252</xdr:row>
      <xdr:rowOff>247562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5617A04-B56D-2807-13A7-6B9AD71D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74663299"/>
          <a:ext cx="3251200" cy="2393863"/>
        </a:xfrm>
        <a:prstGeom prst="rect">
          <a:avLst/>
        </a:prstGeom>
      </xdr:spPr>
    </xdr:pic>
    <xdr:clientData/>
  </xdr:twoCellAnchor>
  <xdr:twoCellAnchor editAs="oneCell">
    <xdr:from>
      <xdr:col>0</xdr:col>
      <xdr:colOff>234266</xdr:colOff>
      <xdr:row>368</xdr:row>
      <xdr:rowOff>141757</xdr:rowOff>
    </xdr:from>
    <xdr:to>
      <xdr:col>9</xdr:col>
      <xdr:colOff>170766</xdr:colOff>
      <xdr:row>376</xdr:row>
      <xdr:rowOff>97219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86DE290-A715-3C42-AA6F-4FFDBBFB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266" y="112758624"/>
          <a:ext cx="3241560" cy="2403655"/>
        </a:xfrm>
        <a:prstGeom prst="rect">
          <a:avLst/>
        </a:prstGeom>
      </xdr:spPr>
    </xdr:pic>
    <xdr:clientData/>
  </xdr:twoCellAnchor>
  <xdr:twoCellAnchor editAs="oneCell">
    <xdr:from>
      <xdr:col>14</xdr:col>
      <xdr:colOff>169480</xdr:colOff>
      <xdr:row>425</xdr:row>
      <xdr:rowOff>27883</xdr:rowOff>
    </xdr:from>
    <xdr:to>
      <xdr:col>23</xdr:col>
      <xdr:colOff>105980</xdr:colOff>
      <xdr:row>432</xdr:row>
      <xdr:rowOff>288146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FEF4DA7-D1AC-1F47-8E5D-869D82D3F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5680" y="129567883"/>
          <a:ext cx="3251200" cy="2393863"/>
        </a:xfrm>
        <a:prstGeom prst="rect">
          <a:avLst/>
        </a:prstGeom>
      </xdr:spPr>
    </xdr:pic>
    <xdr:clientData/>
  </xdr:twoCellAnchor>
  <xdr:twoCellAnchor>
    <xdr:from>
      <xdr:col>2</xdr:col>
      <xdr:colOff>91807</xdr:colOff>
      <xdr:row>376</xdr:row>
      <xdr:rowOff>61205</xdr:rowOff>
    </xdr:from>
    <xdr:to>
      <xdr:col>19</xdr:col>
      <xdr:colOff>61206</xdr:colOff>
      <xdr:row>409</xdr:row>
      <xdr:rowOff>15302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A060A6D-89B8-F44B-BED2-2377D34ED757}"/>
            </a:ext>
          </a:extLst>
        </xdr:cNvPr>
        <xdr:cNvSpPr/>
      </xdr:nvSpPr>
      <xdr:spPr>
        <a:xfrm>
          <a:off x="826265" y="115126265"/>
          <a:ext cx="6212290" cy="10052892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290721</xdr:colOff>
      <xdr:row>217</xdr:row>
      <xdr:rowOff>61205</xdr:rowOff>
    </xdr:from>
    <xdr:to>
      <xdr:col>34</xdr:col>
      <xdr:colOff>306023</xdr:colOff>
      <xdr:row>221</xdr:row>
      <xdr:rowOff>198916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F1ECE662-9ADC-9449-B9FD-C7673FB67CAF}"/>
            </a:ext>
          </a:extLst>
        </xdr:cNvPr>
        <xdr:cNvSpPr/>
      </xdr:nvSpPr>
      <xdr:spPr>
        <a:xfrm>
          <a:off x="1759637" y="66468434"/>
          <a:ext cx="11032169" cy="1361807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321324</xdr:colOff>
      <xdr:row>369</xdr:row>
      <xdr:rowOff>268993</xdr:rowOff>
    </xdr:from>
    <xdr:to>
      <xdr:col>21</xdr:col>
      <xdr:colOff>0</xdr:colOff>
      <xdr:row>375</xdr:row>
      <xdr:rowOff>8263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85DF38-5632-8849-A6E4-BD6A4EB0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6987" y="113191885"/>
          <a:ext cx="1514820" cy="1575414"/>
        </a:xfrm>
        <a:prstGeom prst="rect">
          <a:avLst/>
        </a:prstGeom>
      </xdr:spPr>
    </xdr:pic>
    <xdr:clientData/>
  </xdr:twoCellAnchor>
  <xdr:twoCellAnchor editAs="oneCell">
    <xdr:from>
      <xdr:col>14</xdr:col>
      <xdr:colOff>336627</xdr:colOff>
      <xdr:row>2</xdr:row>
      <xdr:rowOff>0</xdr:rowOff>
    </xdr:from>
    <xdr:to>
      <xdr:col>28</xdr:col>
      <xdr:colOff>30602</xdr:colOff>
      <xdr:row>13</xdr:row>
      <xdr:rowOff>219078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A70BE5-250F-A44F-92CA-E26304059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7832" y="612048"/>
          <a:ext cx="4835180" cy="35853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10AC8-1102-C74B-9057-8984E9206CC4}">
  <dimension ref="A1:AR432"/>
  <sheetViews>
    <sheetView tabSelected="1" topLeftCell="A384" zoomScaleNormal="100" workbookViewId="0">
      <selection activeCell="S436" sqref="S436"/>
    </sheetView>
  </sheetViews>
  <sheetFormatPr defaultColWidth="4.875" defaultRowHeight="24" customHeight="1"/>
  <cols>
    <col min="14" max="14" width="4.875" customWidth="1"/>
  </cols>
  <sheetData>
    <row r="1" spans="1:1" s="31" customFormat="1" ht="24" customHeight="1">
      <c r="A1" s="32" t="s">
        <v>0</v>
      </c>
    </row>
    <row r="16" spans="1:1" s="31" customFormat="1" ht="24" customHeight="1">
      <c r="A16" s="32" t="s">
        <v>1</v>
      </c>
    </row>
    <row r="18" spans="1:28" ht="24" customHeight="1">
      <c r="K18" s="51" t="s">
        <v>2</v>
      </c>
      <c r="M18" s="1" t="s">
        <v>3</v>
      </c>
      <c r="O18" s="1"/>
      <c r="P18" s="1"/>
      <c r="R18" s="1" t="s">
        <v>4</v>
      </c>
      <c r="S18" s="1"/>
      <c r="T18" s="1"/>
      <c r="V18" s="1" t="s">
        <v>5</v>
      </c>
      <c r="W18" s="1"/>
      <c r="X18" s="1"/>
      <c r="Z18" s="1" t="s">
        <v>6</v>
      </c>
      <c r="AA18" s="1"/>
      <c r="AB18" s="1"/>
    </row>
    <row r="19" spans="1:28" ht="24" customHeight="1">
      <c r="M19" s="1" t="s">
        <v>7</v>
      </c>
      <c r="Q19" s="1" t="s">
        <v>8</v>
      </c>
      <c r="U19" s="1" t="s">
        <v>9</v>
      </c>
      <c r="Y19" s="1" t="s">
        <v>10</v>
      </c>
    </row>
    <row r="20" spans="1:28" ht="24" customHeight="1">
      <c r="K20" s="51" t="s">
        <v>11</v>
      </c>
      <c r="M20" s="1"/>
      <c r="N20" s="18">
        <v>1</v>
      </c>
      <c r="O20" s="20">
        <v>1</v>
      </c>
      <c r="P20" s="21">
        <v>4</v>
      </c>
      <c r="R20" s="18">
        <v>4</v>
      </c>
      <c r="S20" s="20">
        <v>2</v>
      </c>
      <c r="T20" s="21">
        <v>0</v>
      </c>
      <c r="V20" s="18">
        <v>1</v>
      </c>
      <c r="W20" s="20">
        <v>4</v>
      </c>
      <c r="X20" s="21">
        <v>4</v>
      </c>
      <c r="Z20" s="18">
        <v>5</v>
      </c>
      <c r="AA20" s="20">
        <v>5</v>
      </c>
      <c r="AB20" s="21">
        <v>5</v>
      </c>
    </row>
    <row r="21" spans="1:28" ht="24" customHeight="1">
      <c r="K21" t="s">
        <v>12</v>
      </c>
      <c r="M21" s="1"/>
      <c r="N21" s="22">
        <v>1</v>
      </c>
      <c r="O21" s="1">
        <v>2</v>
      </c>
      <c r="P21" s="23">
        <v>2</v>
      </c>
      <c r="R21" s="22">
        <v>2</v>
      </c>
      <c r="S21" s="1">
        <v>1</v>
      </c>
      <c r="T21" s="23">
        <v>0</v>
      </c>
      <c r="V21" s="22">
        <v>1</v>
      </c>
      <c r="W21" s="1">
        <v>4</v>
      </c>
      <c r="X21" s="23">
        <v>4</v>
      </c>
      <c r="Z21" s="22">
        <v>5</v>
      </c>
      <c r="AA21" s="1">
        <v>-5</v>
      </c>
      <c r="AB21" s="23">
        <v>5</v>
      </c>
    </row>
    <row r="22" spans="1:28" ht="24" customHeight="1">
      <c r="M22" s="1"/>
      <c r="N22" s="24">
        <v>6</v>
      </c>
      <c r="O22" s="25">
        <v>3</v>
      </c>
      <c r="P22" s="26">
        <v>1</v>
      </c>
      <c r="R22" s="24">
        <v>1</v>
      </c>
      <c r="S22" s="25">
        <v>1</v>
      </c>
      <c r="T22" s="26">
        <v>1</v>
      </c>
      <c r="V22" s="24">
        <v>1</v>
      </c>
      <c r="W22" s="25">
        <v>1</v>
      </c>
      <c r="X22" s="26">
        <v>1</v>
      </c>
      <c r="Z22" s="24">
        <v>5</v>
      </c>
      <c r="AA22" s="25">
        <v>5</v>
      </c>
      <c r="AB22" s="26">
        <v>5</v>
      </c>
    </row>
    <row r="23" spans="1:28" ht="24" customHeight="1">
      <c r="M23" s="1"/>
      <c r="N23" s="1"/>
      <c r="O23" s="1"/>
      <c r="P23" s="1"/>
      <c r="R23" s="1"/>
      <c r="S23" s="1"/>
      <c r="T23" s="1"/>
      <c r="V23" s="1"/>
      <c r="W23" s="1"/>
      <c r="X23" s="1"/>
      <c r="Z23" s="1"/>
      <c r="AA23" s="1"/>
      <c r="AB23" s="1"/>
    </row>
    <row r="24" spans="1:28" ht="24" customHeight="1">
      <c r="M24" s="1" t="s">
        <v>13</v>
      </c>
      <c r="N24" s="1"/>
      <c r="O24" s="1"/>
      <c r="P24" s="1"/>
      <c r="Q24" s="1" t="s">
        <v>14</v>
      </c>
      <c r="R24" s="1"/>
      <c r="S24" s="1"/>
      <c r="T24" s="1"/>
      <c r="U24" s="1" t="s">
        <v>15</v>
      </c>
      <c r="V24" s="1"/>
      <c r="W24" s="1"/>
      <c r="X24" s="1"/>
      <c r="Y24" s="1" t="s">
        <v>16</v>
      </c>
      <c r="Z24" s="1"/>
      <c r="AA24" s="1"/>
      <c r="AB24" s="1"/>
    </row>
    <row r="25" spans="1:28" ht="24" customHeight="1">
      <c r="M25" s="1"/>
      <c r="N25" s="1">
        <v>1</v>
      </c>
      <c r="O25" s="1">
        <v>2</v>
      </c>
      <c r="P25" s="1" t="s">
        <v>17</v>
      </c>
      <c r="Q25" s="1"/>
      <c r="R25" s="1">
        <v>1</v>
      </c>
      <c r="S25" s="1">
        <v>2</v>
      </c>
      <c r="T25" s="1" t="s">
        <v>17</v>
      </c>
      <c r="U25" s="1"/>
      <c r="V25" s="1">
        <v>1</v>
      </c>
      <c r="W25" s="1">
        <v>2</v>
      </c>
      <c r="X25" s="1" t="s">
        <v>17</v>
      </c>
      <c r="Y25" s="1"/>
      <c r="Z25" s="1">
        <v>1</v>
      </c>
      <c r="AA25" s="1">
        <v>2</v>
      </c>
      <c r="AB25" s="1" t="s">
        <v>17</v>
      </c>
    </row>
    <row r="26" spans="1:28" ht="24" customHeight="1">
      <c r="K26" s="51" t="s">
        <v>18</v>
      </c>
      <c r="N26" s="52">
        <v>1</v>
      </c>
      <c r="O26" s="52">
        <v>1</v>
      </c>
      <c r="P26" s="52">
        <v>0</v>
      </c>
      <c r="R26" s="52">
        <v>1</v>
      </c>
      <c r="S26" s="52">
        <v>0</v>
      </c>
      <c r="T26" s="52">
        <v>0</v>
      </c>
      <c r="V26" s="52">
        <v>2</v>
      </c>
      <c r="W26" s="52">
        <v>1</v>
      </c>
      <c r="X26" s="52">
        <v>0</v>
      </c>
      <c r="Z26" s="52">
        <v>0</v>
      </c>
      <c r="AA26" s="52">
        <v>1</v>
      </c>
      <c r="AB26" s="52">
        <v>0</v>
      </c>
    </row>
    <row r="27" spans="1:28" ht="24" customHeight="1">
      <c r="K27" t="s">
        <v>19</v>
      </c>
      <c r="N27" s="53">
        <v>0</v>
      </c>
      <c r="O27" s="53">
        <v>1</v>
      </c>
      <c r="P27" s="53">
        <v>0</v>
      </c>
      <c r="R27" s="53">
        <v>0</v>
      </c>
      <c r="S27" s="53">
        <v>1</v>
      </c>
      <c r="T27" s="53">
        <v>0</v>
      </c>
      <c r="V27" s="53">
        <v>0</v>
      </c>
      <c r="W27" s="53">
        <v>0</v>
      </c>
      <c r="X27" s="53">
        <v>0</v>
      </c>
      <c r="Z27" s="53">
        <v>0</v>
      </c>
      <c r="AA27" s="53">
        <v>1</v>
      </c>
      <c r="AB27" s="53">
        <v>0</v>
      </c>
    </row>
    <row r="28" spans="1:28" ht="24" customHeight="1">
      <c r="K28" t="s">
        <v>20</v>
      </c>
      <c r="N28" s="53">
        <v>-1</v>
      </c>
      <c r="O28" s="53">
        <v>0</v>
      </c>
      <c r="P28" s="53">
        <v>0</v>
      </c>
      <c r="R28" s="53">
        <v>0</v>
      </c>
      <c r="S28" s="53">
        <v>0</v>
      </c>
      <c r="T28" s="53">
        <v>0</v>
      </c>
      <c r="V28" s="53">
        <v>1</v>
      </c>
      <c r="W28" s="53">
        <v>1</v>
      </c>
      <c r="X28" s="53">
        <v>0</v>
      </c>
      <c r="Z28" s="53">
        <v>1</v>
      </c>
      <c r="AA28" s="53">
        <v>0</v>
      </c>
      <c r="AB28" s="53">
        <v>0</v>
      </c>
    </row>
    <row r="29" spans="1:28" ht="24" customHeight="1">
      <c r="N29" s="54">
        <v>0</v>
      </c>
      <c r="O29" s="54">
        <v>1</v>
      </c>
      <c r="P29" s="54">
        <v>1</v>
      </c>
      <c r="R29" s="54">
        <v>1</v>
      </c>
      <c r="S29" s="54">
        <v>0</v>
      </c>
      <c r="T29" s="54">
        <v>1</v>
      </c>
      <c r="V29" s="54">
        <v>1</v>
      </c>
      <c r="W29" s="54">
        <v>0</v>
      </c>
      <c r="X29" s="54">
        <v>1</v>
      </c>
      <c r="Z29" s="54">
        <v>1</v>
      </c>
      <c r="AA29" s="54">
        <v>0</v>
      </c>
      <c r="AB29" s="54">
        <v>1</v>
      </c>
    </row>
    <row r="31" spans="1:28" s="31" customFormat="1" ht="24" customHeight="1">
      <c r="A31" s="32" t="s">
        <v>21</v>
      </c>
    </row>
    <row r="33" spans="9:29" ht="24" customHeight="1" thickBot="1">
      <c r="N33" s="55" t="s">
        <v>7</v>
      </c>
      <c r="R33" s="55" t="s">
        <v>8</v>
      </c>
      <c r="V33" s="55" t="s">
        <v>9</v>
      </c>
      <c r="Z33" s="55" t="s">
        <v>10</v>
      </c>
    </row>
    <row r="34" spans="9:29" ht="24" customHeight="1">
      <c r="I34" t="s">
        <v>22</v>
      </c>
      <c r="N34" s="78"/>
      <c r="O34" s="79"/>
      <c r="P34" s="79"/>
      <c r="Q34" s="80"/>
      <c r="R34" s="78"/>
      <c r="S34" s="79"/>
      <c r="T34" s="79"/>
      <c r="U34" s="80"/>
      <c r="V34" s="78" cm="1">
        <f t="array" ref="V34:V37">_xlfn.TOCOL(V20:W21)</f>
        <v>1</v>
      </c>
      <c r="W34" s="79" cm="1">
        <f t="array" ref="W34:W37">_xlfn.TOCOL(W20:X21)</f>
        <v>4</v>
      </c>
      <c r="X34" s="79" cm="1">
        <f t="array" ref="X34:X37">_xlfn.TOCOL(V21:W22)</f>
        <v>1</v>
      </c>
      <c r="Y34" s="80" cm="1">
        <f t="array" ref="Y34:Y37">_xlfn.TOCOL(W21:X22)</f>
        <v>4</v>
      </c>
      <c r="Z34" s="78" cm="1">
        <f t="array" ref="Z34:Z37">_xlfn.TOCOL(Z20:AA21)</f>
        <v>5</v>
      </c>
      <c r="AA34" s="79" cm="1">
        <f t="array" ref="AA34:AA37">_xlfn.TOCOL(AA20:AB21)</f>
        <v>5</v>
      </c>
      <c r="AB34" s="79" cm="1">
        <f t="array" ref="AB34:AB37">_xlfn.TOCOL(Z21:AA22)</f>
        <v>5</v>
      </c>
      <c r="AC34" s="80" cm="1">
        <f t="array" ref="AC34:AC37">_xlfn.TOCOL(AA21:AB22)</f>
        <v>-5</v>
      </c>
    </row>
    <row r="35" spans="9:29" ht="24" customHeight="1">
      <c r="N35" s="81"/>
      <c r="O35" s="38"/>
      <c r="P35" s="38"/>
      <c r="Q35" s="82"/>
      <c r="R35" s="81"/>
      <c r="S35" s="38"/>
      <c r="T35" s="38"/>
      <c r="U35" s="82"/>
      <c r="V35" s="81">
        <v>4</v>
      </c>
      <c r="W35" s="38">
        <v>4</v>
      </c>
      <c r="X35" s="38">
        <v>4</v>
      </c>
      <c r="Y35" s="82">
        <v>4</v>
      </c>
      <c r="Z35" s="81">
        <v>5</v>
      </c>
      <c r="AA35" s="38">
        <v>5</v>
      </c>
      <c r="AB35" s="38">
        <v>-5</v>
      </c>
      <c r="AC35" s="82">
        <v>5</v>
      </c>
    </row>
    <row r="36" spans="9:29" ht="24" customHeight="1">
      <c r="N36" s="81"/>
      <c r="O36" s="38"/>
      <c r="P36" s="38"/>
      <c r="Q36" s="82"/>
      <c r="R36" s="81"/>
      <c r="S36" s="38"/>
      <c r="T36" s="38"/>
      <c r="U36" s="82"/>
      <c r="V36" s="81">
        <v>1</v>
      </c>
      <c r="W36" s="38">
        <v>4</v>
      </c>
      <c r="X36" s="38">
        <v>1</v>
      </c>
      <c r="Y36" s="82">
        <v>1</v>
      </c>
      <c r="Z36" s="81">
        <v>5</v>
      </c>
      <c r="AA36" s="38">
        <v>-5</v>
      </c>
      <c r="AB36" s="38">
        <v>5</v>
      </c>
      <c r="AC36" s="82">
        <v>5</v>
      </c>
    </row>
    <row r="37" spans="9:29" ht="24" customHeight="1" thickBot="1">
      <c r="N37" s="83"/>
      <c r="O37" s="84"/>
      <c r="P37" s="84"/>
      <c r="Q37" s="85"/>
      <c r="R37" s="83"/>
      <c r="S37" s="84"/>
      <c r="T37" s="84"/>
      <c r="U37" s="85"/>
      <c r="V37" s="83">
        <v>4</v>
      </c>
      <c r="W37" s="84">
        <v>4</v>
      </c>
      <c r="X37" s="84">
        <v>1</v>
      </c>
      <c r="Y37" s="85">
        <v>1</v>
      </c>
      <c r="Z37" s="83">
        <v>-5</v>
      </c>
      <c r="AA37" s="84">
        <v>5</v>
      </c>
      <c r="AB37" s="84">
        <v>5</v>
      </c>
      <c r="AC37" s="85">
        <v>5</v>
      </c>
    </row>
    <row r="38" spans="9:29" ht="24" customHeight="1">
      <c r="I38" t="s">
        <v>23</v>
      </c>
    </row>
    <row r="39" spans="9:29" ht="24" customHeight="1">
      <c r="I39" s="40">
        <v>1</v>
      </c>
      <c r="J39" s="40">
        <v>-1</v>
      </c>
      <c r="K39" s="40">
        <v>-1</v>
      </c>
      <c r="L39" s="40">
        <v>1</v>
      </c>
      <c r="N39" s="28"/>
      <c r="O39" s="29"/>
      <c r="P39" s="29"/>
      <c r="Q39" s="30"/>
      <c r="R39" s="28"/>
      <c r="S39" s="29"/>
      <c r="T39" s="29"/>
      <c r="U39" s="30"/>
      <c r="V39" s="28"/>
      <c r="W39" s="29"/>
      <c r="X39" s="29"/>
      <c r="Y39" s="30"/>
      <c r="Z39" s="28"/>
      <c r="AA39" s="29"/>
      <c r="AB39" s="29"/>
      <c r="AC39" s="30"/>
    </row>
    <row r="40" spans="9:29" ht="24" customHeight="1">
      <c r="I40" s="40">
        <v>0</v>
      </c>
      <c r="J40" s="40">
        <v>1</v>
      </c>
      <c r="K40" s="40">
        <v>0</v>
      </c>
      <c r="L40" s="40">
        <v>1</v>
      </c>
      <c r="N40" s="28"/>
      <c r="O40" s="29"/>
      <c r="P40" s="29"/>
      <c r="Q40" s="30"/>
      <c r="R40" s="28"/>
      <c r="S40" s="29"/>
      <c r="T40" s="29"/>
      <c r="U40" s="30"/>
      <c r="V40" s="28"/>
      <c r="W40" s="29"/>
      <c r="X40" s="29"/>
      <c r="Y40" s="30"/>
      <c r="Z40" s="28"/>
      <c r="AA40" s="29"/>
      <c r="AB40" s="29"/>
      <c r="AC40" s="30"/>
    </row>
    <row r="42" spans="9:29" ht="24" customHeight="1">
      <c r="L42" t="s">
        <v>24</v>
      </c>
      <c r="N42" s="28" t="e" cm="1">
        <f t="array" ref="N42">_xlfn.MAP(_xlfn.ANCHORARRAY(N39),_xlfn.LAMBDA(_xlpm.x,MAX(_xlpm.x,0)))</f>
        <v>#REF!</v>
      </c>
      <c r="O42" s="29"/>
      <c r="P42" s="29"/>
      <c r="Q42" s="30"/>
      <c r="R42" s="28"/>
      <c r="S42" s="29"/>
      <c r="T42" s="29"/>
      <c r="U42" s="30"/>
      <c r="V42" s="28"/>
      <c r="W42" s="29"/>
      <c r="X42" s="29"/>
      <c r="Y42" s="30"/>
      <c r="Z42" s="28"/>
      <c r="AA42" s="29"/>
      <c r="AB42" s="29"/>
      <c r="AC42" s="30"/>
    </row>
    <row r="43" spans="9:29" ht="24" customHeight="1">
      <c r="N43" s="28"/>
      <c r="O43" s="29"/>
      <c r="P43" s="29"/>
      <c r="Q43" s="30"/>
      <c r="R43" s="28"/>
      <c r="S43" s="29"/>
      <c r="T43" s="29"/>
      <c r="U43" s="30"/>
      <c r="V43" s="28"/>
      <c r="W43" s="29"/>
      <c r="X43" s="29"/>
      <c r="Y43" s="30"/>
      <c r="Z43" s="28"/>
      <c r="AA43" s="29"/>
      <c r="AB43" s="29"/>
      <c r="AC43" s="30"/>
    </row>
    <row r="45" spans="9:29" ht="24" customHeight="1">
      <c r="N45" s="33" t="e" cm="1">
        <f t="array" ref="N45:O46">_xlfn.WRAPROWS(N42:Q42,2)</f>
        <v>#REF!</v>
      </c>
      <c r="O45" s="34">
        <v>0</v>
      </c>
      <c r="R45" s="33" cm="1">
        <f t="array" ref="R45:S46">_xlfn.WRAPROWS(R42:U42,2)</f>
        <v>0</v>
      </c>
      <c r="S45" s="34">
        <v>0</v>
      </c>
      <c r="V45" s="33" cm="1">
        <f t="array" ref="V45:W46">_xlfn.WRAPROWS(V42:Y42,2)</f>
        <v>0</v>
      </c>
      <c r="W45" s="34">
        <v>0</v>
      </c>
      <c r="Z45" s="33" cm="1">
        <f t="array" ref="Z45:AA46">_xlfn.WRAPROWS(Z42:AC42,2)</f>
        <v>0</v>
      </c>
      <c r="AA45" s="34">
        <v>0</v>
      </c>
    </row>
    <row r="46" spans="9:29" ht="24" customHeight="1">
      <c r="N46" s="35">
        <v>0</v>
      </c>
      <c r="O46" s="36">
        <v>0</v>
      </c>
      <c r="R46" s="35">
        <v>0</v>
      </c>
      <c r="S46" s="36">
        <v>0</v>
      </c>
      <c r="V46" s="35">
        <v>0</v>
      </c>
      <c r="W46" s="36">
        <v>0</v>
      </c>
      <c r="Z46" s="35">
        <v>0</v>
      </c>
      <c r="AA46" s="36">
        <v>0</v>
      </c>
    </row>
    <row r="47" spans="9:29" ht="24" customHeight="1">
      <c r="N47" s="33" cm="1">
        <f t="array" ref="N47:O48">_xlfn.WRAPROWS(N43:Q43,2)</f>
        <v>0</v>
      </c>
      <c r="O47" s="34">
        <v>0</v>
      </c>
      <c r="R47" s="33" cm="1">
        <f t="array" ref="R47:S48">_xlfn.WRAPROWS(R43:U43,2)</f>
        <v>0</v>
      </c>
      <c r="S47" s="34">
        <v>0</v>
      </c>
      <c r="V47" s="33" cm="1">
        <f t="array" ref="V47:W48">_xlfn.WRAPROWS(V43:Y43,2)</f>
        <v>0</v>
      </c>
      <c r="W47" s="34">
        <v>0</v>
      </c>
      <c r="Z47" s="33" cm="1">
        <f t="array" ref="Z47:AA48">_xlfn.WRAPROWS(Z43:AC43,2)</f>
        <v>0</v>
      </c>
      <c r="AA47" s="34">
        <v>0</v>
      </c>
    </row>
    <row r="48" spans="9:29" ht="24" customHeight="1">
      <c r="N48" s="35">
        <v>0</v>
      </c>
      <c r="O48" s="36">
        <v>0</v>
      </c>
      <c r="R48" s="35">
        <v>0</v>
      </c>
      <c r="S48" s="36">
        <v>0</v>
      </c>
      <c r="V48" s="35">
        <v>0</v>
      </c>
      <c r="W48" s="36">
        <v>0</v>
      </c>
      <c r="Z48" s="35">
        <v>0</v>
      </c>
      <c r="AA48" s="36">
        <v>0</v>
      </c>
    </row>
    <row r="50" spans="5:26" ht="24" customHeight="1">
      <c r="L50" t="s">
        <v>25</v>
      </c>
      <c r="N50" s="37"/>
      <c r="R50" s="37"/>
      <c r="V50" s="37" cm="1">
        <f t="array" ref="V50:V57">_xlfn.TOCOL(V45:W48)</f>
        <v>0</v>
      </c>
      <c r="Z50" s="37" cm="1">
        <f t="array" ref="Z50:Z57">_xlfn.TOCOL(Z45:AA48)</f>
        <v>0</v>
      </c>
    </row>
    <row r="51" spans="5:26" ht="24" customHeight="1">
      <c r="N51" s="38"/>
      <c r="R51" s="38"/>
      <c r="V51" s="38">
        <v>0</v>
      </c>
      <c r="Z51" s="38">
        <v>0</v>
      </c>
    </row>
    <row r="52" spans="5:26" ht="24" customHeight="1">
      <c r="N52" s="38"/>
      <c r="R52" s="38"/>
      <c r="V52" s="38">
        <v>0</v>
      </c>
      <c r="Z52" s="38">
        <v>0</v>
      </c>
    </row>
    <row r="53" spans="5:26" ht="24" customHeight="1">
      <c r="N53" s="38"/>
      <c r="R53" s="38"/>
      <c r="V53" s="38">
        <v>0</v>
      </c>
      <c r="Z53" s="38">
        <v>0</v>
      </c>
    </row>
    <row r="54" spans="5:26" ht="24" customHeight="1">
      <c r="N54" s="38"/>
      <c r="R54" s="38"/>
      <c r="V54" s="38">
        <v>0</v>
      </c>
      <c r="Z54" s="38">
        <v>0</v>
      </c>
    </row>
    <row r="55" spans="5:26" ht="24" customHeight="1">
      <c r="N55" s="38"/>
      <c r="R55" s="38"/>
      <c r="V55" s="38">
        <v>0</v>
      </c>
      <c r="Z55" s="38">
        <v>0</v>
      </c>
    </row>
    <row r="56" spans="5:26" ht="24" customHeight="1">
      <c r="N56" s="38"/>
      <c r="R56" s="38"/>
      <c r="V56" s="38">
        <v>0</v>
      </c>
      <c r="Z56" s="38">
        <v>0</v>
      </c>
    </row>
    <row r="57" spans="5:26" ht="24" customHeight="1">
      <c r="N57" s="39"/>
      <c r="R57" s="39"/>
      <c r="V57" s="39">
        <v>0</v>
      </c>
      <c r="Z57" s="39">
        <v>0</v>
      </c>
    </row>
    <row r="58" spans="5:26" ht="24" customHeight="1">
      <c r="E58" t="s">
        <v>26</v>
      </c>
    </row>
    <row r="59" spans="5:26" ht="24" customHeight="1">
      <c r="E59" s="40">
        <v>0</v>
      </c>
      <c r="F59" s="40">
        <v>1</v>
      </c>
      <c r="G59" s="40">
        <v>0</v>
      </c>
      <c r="H59" s="40">
        <v>1</v>
      </c>
      <c r="I59" s="40">
        <v>0</v>
      </c>
      <c r="J59" s="40">
        <v>1</v>
      </c>
      <c r="K59" s="40">
        <v>0</v>
      </c>
      <c r="L59" s="40">
        <v>1</v>
      </c>
      <c r="N59" s="71"/>
      <c r="R59" s="71"/>
      <c r="V59" s="71" cm="1">
        <f t="array" ref="V59:V64">MMULT($E59:$L64,_xlfn.ANCHORARRAY(V50))</f>
        <v>0</v>
      </c>
      <c r="Z59" s="71" cm="1">
        <f t="array" ref="Z59:Z64">MMULT($E59:$L64,_xlfn.ANCHORARRAY(Z50))</f>
        <v>0</v>
      </c>
    </row>
    <row r="60" spans="5:26" ht="24" customHeight="1">
      <c r="E60" s="40">
        <v>1</v>
      </c>
      <c r="F60" s="40">
        <v>0</v>
      </c>
      <c r="G60" s="40">
        <v>0</v>
      </c>
      <c r="H60" s="40">
        <v>0</v>
      </c>
      <c r="I60" s="40">
        <v>0</v>
      </c>
      <c r="J60" s="40">
        <v>1</v>
      </c>
      <c r="K60" s="40">
        <v>0</v>
      </c>
      <c r="L60" s="40">
        <v>0</v>
      </c>
      <c r="N60" s="72"/>
      <c r="R60" s="72"/>
      <c r="V60" s="72">
        <v>0</v>
      </c>
      <c r="Z60" s="72">
        <v>0</v>
      </c>
    </row>
    <row r="61" spans="5:26" ht="24" customHeight="1">
      <c r="E61" s="40">
        <v>0</v>
      </c>
      <c r="F61" s="40">
        <v>1</v>
      </c>
      <c r="G61" s="40">
        <v>0</v>
      </c>
      <c r="H61" s="40">
        <v>0</v>
      </c>
      <c r="I61" s="40">
        <v>1</v>
      </c>
      <c r="J61" s="40">
        <v>0</v>
      </c>
      <c r="K61" s="40">
        <v>2</v>
      </c>
      <c r="L61" s="40">
        <v>0</v>
      </c>
      <c r="N61" s="72"/>
      <c r="R61" s="72"/>
      <c r="V61" s="72">
        <v>0</v>
      </c>
      <c r="Z61" s="72">
        <v>0</v>
      </c>
    </row>
    <row r="62" spans="5:26" ht="24" customHeight="1">
      <c r="E62" s="40">
        <v>1</v>
      </c>
      <c r="F62" s="40">
        <v>0</v>
      </c>
      <c r="G62" s="40">
        <v>1</v>
      </c>
      <c r="H62" s="40">
        <v>0</v>
      </c>
      <c r="I62" s="40">
        <v>0</v>
      </c>
      <c r="J62" s="40">
        <v>0</v>
      </c>
      <c r="K62" s="40">
        <v>1</v>
      </c>
      <c r="L62" s="40">
        <v>0</v>
      </c>
      <c r="N62" s="72"/>
      <c r="R62" s="72"/>
      <c r="V62" s="72">
        <v>0</v>
      </c>
      <c r="Z62" s="72">
        <v>0</v>
      </c>
    </row>
    <row r="63" spans="5:26" ht="24" customHeight="1">
      <c r="E63" s="40">
        <v>0</v>
      </c>
      <c r="F63" s="40">
        <v>1</v>
      </c>
      <c r="G63" s="40">
        <v>0</v>
      </c>
      <c r="H63" s="40">
        <v>0</v>
      </c>
      <c r="I63" s="40">
        <v>0</v>
      </c>
      <c r="J63" s="40">
        <v>1</v>
      </c>
      <c r="K63" s="40">
        <v>0</v>
      </c>
      <c r="L63" s="40">
        <v>0</v>
      </c>
      <c r="N63" s="72"/>
      <c r="R63" s="72"/>
      <c r="V63" s="72">
        <v>0</v>
      </c>
      <c r="Z63" s="72">
        <v>0</v>
      </c>
    </row>
    <row r="64" spans="5:26" ht="24" customHeight="1">
      <c r="E64" s="40">
        <v>1</v>
      </c>
      <c r="F64" s="40">
        <v>0</v>
      </c>
      <c r="G64" s="40">
        <v>0</v>
      </c>
      <c r="H64" s="40">
        <v>1</v>
      </c>
      <c r="I64" s="40">
        <v>0</v>
      </c>
      <c r="J64" s="40">
        <v>1</v>
      </c>
      <c r="K64" s="40">
        <v>0</v>
      </c>
      <c r="L64" s="40">
        <v>0</v>
      </c>
      <c r="N64" s="73"/>
      <c r="R64" s="73"/>
      <c r="V64" s="73">
        <v>0</v>
      </c>
      <c r="Z64" s="73">
        <v>0</v>
      </c>
    </row>
    <row r="66" spans="1:28" ht="24" customHeight="1">
      <c r="N66" t="s">
        <v>27</v>
      </c>
    </row>
    <row r="68" spans="1:28" ht="24" customHeight="1">
      <c r="N68" s="71"/>
      <c r="O68" s="71"/>
      <c r="P68" s="71" cm="1">
        <f t="array" ref="P68:P73">_xlfn.ANCHORARRAY(V59)</f>
        <v>0</v>
      </c>
      <c r="Q68" s="71" cm="1">
        <f t="array" ref="Q68:Q73">_xlfn.ANCHORARRAY(Z59)</f>
        <v>0</v>
      </c>
    </row>
    <row r="69" spans="1:28" ht="24" customHeight="1">
      <c r="N69" s="72"/>
      <c r="O69" s="72"/>
      <c r="P69" s="72">
        <v>0</v>
      </c>
      <c r="Q69" s="72">
        <v>0</v>
      </c>
    </row>
    <row r="70" spans="1:28" ht="24" customHeight="1">
      <c r="N70" s="72"/>
      <c r="O70" s="72"/>
      <c r="P70" s="72">
        <v>0</v>
      </c>
      <c r="Q70" s="72">
        <v>0</v>
      </c>
    </row>
    <row r="71" spans="1:28" ht="24" customHeight="1">
      <c r="N71" s="72"/>
      <c r="O71" s="72"/>
      <c r="P71" s="72">
        <v>0</v>
      </c>
      <c r="Q71" s="72">
        <v>0</v>
      </c>
    </row>
    <row r="72" spans="1:28" ht="24" customHeight="1">
      <c r="N72" s="72"/>
      <c r="O72" s="72"/>
      <c r="P72" s="72">
        <v>0</v>
      </c>
      <c r="Q72" s="72">
        <v>0</v>
      </c>
    </row>
    <row r="73" spans="1:28" ht="24" customHeight="1">
      <c r="N73" s="73"/>
      <c r="O73" s="73"/>
      <c r="P73" s="73">
        <v>0</v>
      </c>
      <c r="Q73" s="73">
        <v>0</v>
      </c>
    </row>
    <row r="76" spans="1:28" s="31" customFormat="1" ht="24" customHeight="1">
      <c r="A76" s="32" t="s">
        <v>28</v>
      </c>
    </row>
    <row r="77" spans="1:28" ht="24" customHeight="1">
      <c r="A77" s="89"/>
    </row>
    <row r="78" spans="1:28" ht="24" customHeight="1">
      <c r="M78" s="1" t="s">
        <v>13</v>
      </c>
      <c r="N78" s="1"/>
      <c r="O78" s="1"/>
      <c r="P78" s="1"/>
      <c r="Q78" s="1" t="s">
        <v>14</v>
      </c>
      <c r="R78" s="1"/>
      <c r="S78" s="1"/>
      <c r="T78" s="1"/>
      <c r="U78" s="1" t="s">
        <v>15</v>
      </c>
      <c r="V78" s="1"/>
      <c r="W78" s="1"/>
      <c r="X78" s="1"/>
      <c r="Y78" s="1" t="s">
        <v>16</v>
      </c>
    </row>
    <row r="79" spans="1:28" ht="24" customHeight="1">
      <c r="K79" t="s">
        <v>18</v>
      </c>
      <c r="N79" s="1">
        <v>1</v>
      </c>
      <c r="O79" s="1">
        <v>2</v>
      </c>
      <c r="P79" s="1" t="s">
        <v>17</v>
      </c>
      <c r="Q79" s="1"/>
      <c r="R79" s="1">
        <v>1</v>
      </c>
      <c r="S79" s="1">
        <v>2</v>
      </c>
      <c r="T79" s="1" t="s">
        <v>17</v>
      </c>
      <c r="U79" s="1"/>
      <c r="V79" s="1">
        <v>1</v>
      </c>
      <c r="W79" s="1">
        <v>2</v>
      </c>
      <c r="X79" s="1" t="s">
        <v>17</v>
      </c>
      <c r="Y79" s="1"/>
      <c r="Z79" s="1">
        <v>1</v>
      </c>
      <c r="AA79" s="1">
        <v>2</v>
      </c>
      <c r="AB79" s="1" t="s">
        <v>17</v>
      </c>
    </row>
    <row r="80" spans="1:28" ht="24" customHeight="1">
      <c r="K80" t="s">
        <v>29</v>
      </c>
      <c r="N80" s="52" cm="1">
        <f t="array" ref="N80:P83">N26:P29</f>
        <v>1</v>
      </c>
      <c r="O80" s="52">
        <v>1</v>
      </c>
      <c r="P80" s="52">
        <v>0</v>
      </c>
      <c r="R80" s="52" cm="1">
        <f t="array" ref="R80:T83">R26:T29</f>
        <v>1</v>
      </c>
      <c r="S80" s="52">
        <v>0</v>
      </c>
      <c r="T80" s="52">
        <v>0</v>
      </c>
      <c r="V80" s="52" cm="1">
        <f t="array" ref="V80:X83">V26:X29</f>
        <v>2</v>
      </c>
      <c r="W80" s="52">
        <v>1</v>
      </c>
      <c r="X80" s="52">
        <v>0</v>
      </c>
      <c r="Z80" s="52" cm="1">
        <f t="array" ref="Z80:AB83">Z26:AB29</f>
        <v>0</v>
      </c>
      <c r="AA80" s="52">
        <v>1</v>
      </c>
      <c r="AB80" s="52">
        <v>0</v>
      </c>
    </row>
    <row r="81" spans="8:28" ht="24" customHeight="1">
      <c r="N81" s="53">
        <v>0</v>
      </c>
      <c r="O81" s="53">
        <v>1</v>
      </c>
      <c r="P81" s="53">
        <v>0</v>
      </c>
      <c r="R81" s="53">
        <v>0</v>
      </c>
      <c r="S81" s="53">
        <v>1</v>
      </c>
      <c r="T81" s="53">
        <v>0</v>
      </c>
      <c r="V81" s="53">
        <v>0</v>
      </c>
      <c r="W81" s="53">
        <v>0</v>
      </c>
      <c r="X81" s="53">
        <v>0</v>
      </c>
      <c r="Z81" s="53">
        <v>0</v>
      </c>
      <c r="AA81" s="53">
        <v>1</v>
      </c>
      <c r="AB81" s="53">
        <v>0</v>
      </c>
    </row>
    <row r="82" spans="8:28" ht="24" customHeight="1">
      <c r="N82" s="53">
        <v>-1</v>
      </c>
      <c r="O82" s="53">
        <v>0</v>
      </c>
      <c r="P82" s="53">
        <v>0</v>
      </c>
      <c r="R82" s="53">
        <v>0</v>
      </c>
      <c r="S82" s="53">
        <v>0</v>
      </c>
      <c r="T82" s="53">
        <v>0</v>
      </c>
      <c r="V82" s="53">
        <v>1</v>
      </c>
      <c r="W82" s="53">
        <v>1</v>
      </c>
      <c r="X82" s="53">
        <v>0</v>
      </c>
      <c r="Z82" s="53">
        <v>1</v>
      </c>
      <c r="AA82" s="53">
        <v>0</v>
      </c>
      <c r="AB82" s="53">
        <v>0</v>
      </c>
    </row>
    <row r="83" spans="8:28" ht="24" customHeight="1">
      <c r="N83" s="54">
        <v>0</v>
      </c>
      <c r="O83" s="54">
        <v>1</v>
      </c>
      <c r="P83" s="54">
        <v>1</v>
      </c>
      <c r="R83" s="54">
        <v>1</v>
      </c>
      <c r="S83" s="54">
        <v>0</v>
      </c>
      <c r="T83" s="54">
        <v>1</v>
      </c>
      <c r="V83" s="54">
        <v>1</v>
      </c>
      <c r="W83" s="54">
        <v>0</v>
      </c>
      <c r="X83" s="54">
        <v>1</v>
      </c>
      <c r="Z83" s="54">
        <v>1</v>
      </c>
      <c r="AA83" s="54">
        <v>0</v>
      </c>
      <c r="AB83" s="54">
        <v>1</v>
      </c>
    </row>
    <row r="85" spans="8:28" ht="24" customHeight="1">
      <c r="H85" s="41">
        <v>0</v>
      </c>
      <c r="I85" s="42">
        <v>1</v>
      </c>
      <c r="J85" s="42">
        <v>0</v>
      </c>
      <c r="K85" s="43">
        <v>1</v>
      </c>
      <c r="N85" s="37" cm="1">
        <f t="array" ref="N85:P90">MMULT($H85:$K90,_xlfn.ANCHORARRAY(N80))</f>
        <v>0</v>
      </c>
      <c r="O85" s="37">
        <v>2</v>
      </c>
      <c r="P85" s="37">
        <v>1</v>
      </c>
      <c r="R85" s="37" cm="1">
        <f t="array" ref="R85:T90">MMULT($H85:$K90,_xlfn.ANCHORARRAY(R80))</f>
        <v>1</v>
      </c>
      <c r="S85" s="37">
        <v>1</v>
      </c>
      <c r="T85" s="37">
        <v>1</v>
      </c>
      <c r="V85" s="37" cm="1">
        <f t="array" ref="V85:X90">MMULT($H85:$K90,_xlfn.ANCHORARRAY(V80))</f>
        <v>1</v>
      </c>
      <c r="W85" s="37">
        <v>0</v>
      </c>
      <c r="X85" s="37">
        <v>1</v>
      </c>
      <c r="Z85" s="37" cm="1">
        <f t="array" ref="Z85:AB90">MMULT($H85:$K90,_xlfn.ANCHORARRAY(Z80))</f>
        <v>1</v>
      </c>
      <c r="AA85" s="37">
        <v>1</v>
      </c>
      <c r="AB85" s="37">
        <v>1</v>
      </c>
    </row>
    <row r="86" spans="8:28" ht="24" customHeight="1">
      <c r="H86" s="44">
        <v>1</v>
      </c>
      <c r="I86" s="45">
        <v>0</v>
      </c>
      <c r="J86" s="45">
        <v>0</v>
      </c>
      <c r="K86" s="46">
        <v>0</v>
      </c>
      <c r="N86" s="39">
        <v>1</v>
      </c>
      <c r="O86" s="39">
        <v>1</v>
      </c>
      <c r="P86" s="39">
        <v>0</v>
      </c>
      <c r="R86" s="39">
        <v>1</v>
      </c>
      <c r="S86" s="39">
        <v>0</v>
      </c>
      <c r="T86" s="39">
        <v>0</v>
      </c>
      <c r="V86" s="39">
        <v>2</v>
      </c>
      <c r="W86" s="39">
        <v>1</v>
      </c>
      <c r="X86" s="39">
        <v>0</v>
      </c>
      <c r="Z86" s="39">
        <v>0</v>
      </c>
      <c r="AA86" s="39">
        <v>1</v>
      </c>
      <c r="AB86" s="39">
        <v>0</v>
      </c>
    </row>
    <row r="87" spans="8:28" ht="24" customHeight="1">
      <c r="H87" s="41">
        <v>1</v>
      </c>
      <c r="I87" s="42">
        <v>-1</v>
      </c>
      <c r="J87" s="42">
        <v>0</v>
      </c>
      <c r="K87" s="43">
        <v>1</v>
      </c>
      <c r="N87" s="37">
        <v>1</v>
      </c>
      <c r="O87" s="37">
        <v>1</v>
      </c>
      <c r="P87" s="37">
        <v>1</v>
      </c>
      <c r="R87" s="37">
        <v>2</v>
      </c>
      <c r="S87" s="37">
        <v>-1</v>
      </c>
      <c r="T87" s="37">
        <v>1</v>
      </c>
      <c r="V87" s="37">
        <v>3</v>
      </c>
      <c r="W87" s="37">
        <v>1</v>
      </c>
      <c r="X87" s="37">
        <v>1</v>
      </c>
      <c r="Z87" s="37">
        <v>1</v>
      </c>
      <c r="AA87" s="37">
        <v>0</v>
      </c>
      <c r="AB87" s="37">
        <v>1</v>
      </c>
    </row>
    <row r="88" spans="8:28" ht="24" customHeight="1">
      <c r="H88" s="44">
        <v>0</v>
      </c>
      <c r="I88" s="45">
        <v>0</v>
      </c>
      <c r="J88" s="45">
        <v>-1</v>
      </c>
      <c r="K88" s="46">
        <v>0</v>
      </c>
      <c r="N88" s="39">
        <v>1</v>
      </c>
      <c r="O88" s="39">
        <v>0</v>
      </c>
      <c r="P88" s="39">
        <v>0</v>
      </c>
      <c r="R88" s="39">
        <v>0</v>
      </c>
      <c r="S88" s="39">
        <v>0</v>
      </c>
      <c r="T88" s="39">
        <v>0</v>
      </c>
      <c r="V88" s="39">
        <v>-1</v>
      </c>
      <c r="W88" s="39">
        <v>-1</v>
      </c>
      <c r="X88" s="39">
        <v>0</v>
      </c>
      <c r="Z88" s="39">
        <v>-1</v>
      </c>
      <c r="AA88" s="39">
        <v>0</v>
      </c>
      <c r="AB88" s="39">
        <v>0</v>
      </c>
    </row>
    <row r="89" spans="8:28" ht="24" customHeight="1">
      <c r="H89" s="41">
        <v>1</v>
      </c>
      <c r="I89" s="42">
        <v>1</v>
      </c>
      <c r="J89" s="42">
        <v>0</v>
      </c>
      <c r="K89" s="43">
        <v>0</v>
      </c>
      <c r="N89" s="37">
        <v>1</v>
      </c>
      <c r="O89" s="37">
        <v>2</v>
      </c>
      <c r="P89" s="37">
        <v>0</v>
      </c>
      <c r="R89" s="37">
        <v>1</v>
      </c>
      <c r="S89" s="37">
        <v>1</v>
      </c>
      <c r="T89" s="37">
        <v>0</v>
      </c>
      <c r="V89" s="37">
        <v>2</v>
      </c>
      <c r="W89" s="37">
        <v>1</v>
      </c>
      <c r="X89" s="37">
        <v>0</v>
      </c>
      <c r="Z89" s="37">
        <v>0</v>
      </c>
      <c r="AA89" s="37">
        <v>2</v>
      </c>
      <c r="AB89" s="37">
        <v>0</v>
      </c>
    </row>
    <row r="90" spans="8:28" ht="24" customHeight="1">
      <c r="H90" s="44">
        <v>0</v>
      </c>
      <c r="I90" s="45">
        <v>0</v>
      </c>
      <c r="J90" s="45">
        <v>1</v>
      </c>
      <c r="K90" s="46">
        <v>1</v>
      </c>
      <c r="N90" s="39">
        <v>-1</v>
      </c>
      <c r="O90" s="39">
        <v>1</v>
      </c>
      <c r="P90" s="39">
        <v>1</v>
      </c>
      <c r="R90" s="39">
        <v>1</v>
      </c>
      <c r="S90" s="39">
        <v>0</v>
      </c>
      <c r="T90" s="39">
        <v>1</v>
      </c>
      <c r="V90" s="39">
        <v>2</v>
      </c>
      <c r="W90" s="39">
        <v>1</v>
      </c>
      <c r="X90" s="39">
        <v>1</v>
      </c>
      <c r="Z90" s="39">
        <v>2</v>
      </c>
      <c r="AA90" s="39">
        <v>0</v>
      </c>
      <c r="AB90" s="39">
        <v>1</v>
      </c>
    </row>
    <row r="92" spans="8:28" ht="24" customHeight="1">
      <c r="N92" s="33"/>
      <c r="O92" s="86"/>
      <c r="P92" s="34"/>
      <c r="R92" s="33" cm="1">
        <f t="array" ref="R92:T94">MMULT(TRANSPOSE(R87:T88),R85:T86)/SQRT(2)</f>
        <v>1.4142135623730949</v>
      </c>
      <c r="S92" s="86">
        <v>1.4142135623730949</v>
      </c>
      <c r="T92" s="34">
        <v>1.4142135623730949</v>
      </c>
      <c r="V92" s="33" cm="1">
        <f t="array" ref="V92:X94">MMULT(TRANSPOSE(V87:X88),V85:X86)/SQRT(2)</f>
        <v>0.70710678118654746</v>
      </c>
      <c r="W92" s="86">
        <v>-0.70710678118654746</v>
      </c>
      <c r="X92" s="34">
        <v>2.1213203435596424</v>
      </c>
      <c r="Z92" s="33" cm="1">
        <f t="array" ref="Z92:AB94">MMULT(TRANSPOSE(Z87:AB88),Z85:AB86)/SQRT(2)</f>
        <v>0.70710678118654746</v>
      </c>
      <c r="AA92" s="86">
        <v>0</v>
      </c>
      <c r="AB92" s="34">
        <v>0.70710678118654746</v>
      </c>
    </row>
    <row r="93" spans="8:28" ht="24" customHeight="1">
      <c r="N93" s="87"/>
      <c r="P93" s="77"/>
      <c r="R93" s="87">
        <v>-0.70710678118654746</v>
      </c>
      <c r="S93">
        <v>-0.70710678118654746</v>
      </c>
      <c r="T93" s="77">
        <v>-0.70710678118654746</v>
      </c>
      <c r="V93" s="87">
        <v>-0.70710678118654746</v>
      </c>
      <c r="W93">
        <v>-0.70710678118654746</v>
      </c>
      <c r="X93" s="77">
        <v>0.70710678118654746</v>
      </c>
      <c r="Z93" s="87">
        <v>0</v>
      </c>
      <c r="AA93">
        <v>0</v>
      </c>
      <c r="AB93" s="77">
        <v>0</v>
      </c>
    </row>
    <row r="94" spans="8:28" ht="24" customHeight="1">
      <c r="N94" s="35"/>
      <c r="O94" s="88"/>
      <c r="P94" s="36"/>
      <c r="R94" s="35">
        <v>0.70710678118654746</v>
      </c>
      <c r="S94" s="88">
        <v>0.70710678118654746</v>
      </c>
      <c r="T94" s="36">
        <v>0.70710678118654746</v>
      </c>
      <c r="V94" s="35">
        <v>0.70710678118654746</v>
      </c>
      <c r="W94" s="88">
        <v>0</v>
      </c>
      <c r="X94" s="36">
        <v>0.70710678118654746</v>
      </c>
      <c r="Z94" s="35">
        <v>0.70710678118654746</v>
      </c>
      <c r="AA94" s="88">
        <v>0.70710678118654746</v>
      </c>
      <c r="AB94" s="36">
        <v>0.70710678118654746</v>
      </c>
    </row>
    <row r="96" spans="8:28" ht="24" customHeight="1">
      <c r="N96" s="37" cm="1">
        <f t="array" ref="N96:N98">EXP(N92:N94)/SUM(EXP(N92:N94))</f>
        <v>0.33333333333333331</v>
      </c>
      <c r="O96" s="37" cm="1">
        <f t="array" ref="O96:O98">EXP(O92:O94)/SUM(EXP(O92:O94))</f>
        <v>0.33333333333333331</v>
      </c>
      <c r="P96" s="37" cm="1">
        <f t="array" ref="P96:P98">EXP(P92:P94)/SUM(EXP(P92:P94))</f>
        <v>0.33333333333333331</v>
      </c>
      <c r="R96" s="37" cm="1">
        <f t="array" ref="R96:R98">EXP(R92:R94)/SUM(EXP(R92:R94))</f>
        <v>0.61998511804500611</v>
      </c>
      <c r="S96" s="37" cm="1">
        <f t="array" ref="S96:S98">EXP(S92:S94)/SUM(EXP(S92:S94))</f>
        <v>0.61998511804500611</v>
      </c>
      <c r="T96" s="37" cm="1">
        <f t="array" ref="T96:T98">EXP(T92:T94)/SUM(EXP(T92:T94))</f>
        <v>0.61998511804500611</v>
      </c>
      <c r="V96" s="37" cm="1">
        <f t="array" ref="V96:V98">EXP(V92:V94)/SUM(EXP(V92:V94))</f>
        <v>0.44580827410760321</v>
      </c>
      <c r="W96" s="37" cm="1">
        <f t="array" ref="W96:W98">EXP(W92:W94)/SUM(EXP(W92:W94))</f>
        <v>0.24825507825772311</v>
      </c>
      <c r="X96" s="37" cm="1">
        <f t="array" ref="X96:X98">EXP(X92:X94)/SUM(EXP(X92:X94))</f>
        <v>0.67284179837597691</v>
      </c>
      <c r="Z96" s="37" cm="1">
        <f t="array" ref="Z96:Z98">EXP(Z92:Z94)/SUM(EXP(Z92:Z94))</f>
        <v>0.40111209267978593</v>
      </c>
      <c r="AA96" s="37" cm="1">
        <f t="array" ref="AA96:AA98">EXP(AA92:AA94)/SUM(EXP(AA92:AA94))</f>
        <v>0.24825507825772308</v>
      </c>
      <c r="AB96" s="37" cm="1">
        <f t="array" ref="AB96:AB98">EXP(AB92:AB94)/SUM(EXP(AB92:AB94))</f>
        <v>0.40111209267978593</v>
      </c>
    </row>
    <row r="97" spans="8:28" ht="24" customHeight="1">
      <c r="N97" s="38">
        <v>0.33333333333333331</v>
      </c>
      <c r="O97" s="38">
        <v>0.33333333333333331</v>
      </c>
      <c r="P97" s="38">
        <v>0.33333333333333331</v>
      </c>
      <c r="R97" s="38">
        <v>7.4319631116019469E-2</v>
      </c>
      <c r="S97" s="38">
        <v>7.4319631116019469E-2</v>
      </c>
      <c r="T97" s="38">
        <v>7.4319631116019469E-2</v>
      </c>
      <c r="V97" s="38">
        <v>0.10838345178479357</v>
      </c>
      <c r="W97" s="38">
        <v>0.24825507825772311</v>
      </c>
      <c r="X97" s="38">
        <v>0.16357910081201146</v>
      </c>
      <c r="Z97" s="38">
        <v>0.1977758146404282</v>
      </c>
      <c r="AA97" s="38">
        <v>0.24825507825772308</v>
      </c>
      <c r="AB97" s="38">
        <v>0.1977758146404282</v>
      </c>
    </row>
    <row r="98" spans="8:28" ht="24" customHeight="1">
      <c r="N98" s="39">
        <v>0.33333333333333331</v>
      </c>
      <c r="O98" s="39">
        <v>0.33333333333333331</v>
      </c>
      <c r="P98" s="39">
        <v>0.33333333333333331</v>
      </c>
      <c r="R98" s="39">
        <v>0.30569525083897442</v>
      </c>
      <c r="S98" s="39">
        <v>0.30569525083897442</v>
      </c>
      <c r="T98" s="39">
        <v>0.30569525083897442</v>
      </c>
      <c r="V98" s="39">
        <v>0.44580827410760321</v>
      </c>
      <c r="W98" s="39">
        <v>0.50348984348455383</v>
      </c>
      <c r="X98" s="39">
        <v>0.16357910081201146</v>
      </c>
      <c r="Z98" s="39">
        <v>0.40111209267978593</v>
      </c>
      <c r="AA98" s="39">
        <v>0.50348984348455383</v>
      </c>
      <c r="AB98" s="39">
        <v>0.40111209267978593</v>
      </c>
    </row>
    <row r="100" spans="8:28" ht="24" customHeight="1">
      <c r="N100" s="47"/>
      <c r="O100" s="47"/>
      <c r="P100" s="47"/>
      <c r="R100" s="47" cm="1">
        <f t="array" ref="R100:T101">MMULT(R89:T90,_xlfn.ANCHORARRAY(R92))</f>
        <v>0.70710678118654746</v>
      </c>
      <c r="S100" s="47">
        <v>0.70710678118654746</v>
      </c>
      <c r="T100" s="47">
        <v>0.70710678118654746</v>
      </c>
      <c r="V100" s="47" cm="1">
        <f t="array" ref="V100:X101">MMULT(V89:X90,_xlfn.ANCHORARRAY(V92))</f>
        <v>0.70710678118654746</v>
      </c>
      <c r="W100" s="47">
        <v>-2.1213203435596424</v>
      </c>
      <c r="X100" s="47">
        <v>4.9497474683058318</v>
      </c>
      <c r="Z100" s="47" cm="1">
        <f t="array" ref="Z100:AB101">MMULT(Z89:AB90,_xlfn.ANCHORARRAY(Z92))</f>
        <v>0</v>
      </c>
      <c r="AA100" s="47">
        <v>0</v>
      </c>
      <c r="AB100" s="47">
        <v>0</v>
      </c>
    </row>
    <row r="101" spans="8:28" ht="24" customHeight="1">
      <c r="N101" s="48"/>
      <c r="O101" s="48"/>
      <c r="P101" s="48"/>
      <c r="R101" s="48">
        <v>2.1213203435596424</v>
      </c>
      <c r="S101" s="48">
        <v>2.1213203435596424</v>
      </c>
      <c r="T101" s="48">
        <v>2.1213203435596424</v>
      </c>
      <c r="V101" s="48">
        <v>1.4142135623730949</v>
      </c>
      <c r="W101" s="48">
        <v>-2.1213203435596424</v>
      </c>
      <c r="X101" s="48">
        <v>5.6568542494923797</v>
      </c>
      <c r="Z101" s="48">
        <v>2.1213203435596424</v>
      </c>
      <c r="AA101" s="48">
        <v>0.70710678118654746</v>
      </c>
      <c r="AB101" s="48">
        <v>2.1213203435596424</v>
      </c>
    </row>
    <row r="104" spans="8:28" ht="24" customHeight="1">
      <c r="H104" s="41">
        <v>0</v>
      </c>
      <c r="I104" s="42">
        <v>0</v>
      </c>
      <c r="J104" s="42">
        <v>1</v>
      </c>
      <c r="K104" s="43">
        <v>1</v>
      </c>
      <c r="N104" s="37" cm="1">
        <f t="array" ref="N104:P109">MMULT($H104:$K109,_xlfn.ANCHORARRAY(N80))</f>
        <v>-1</v>
      </c>
      <c r="O104" s="37">
        <v>1</v>
      </c>
      <c r="P104" s="37">
        <v>1</v>
      </c>
      <c r="R104" s="37" cm="1">
        <f t="array" ref="R104:T109">MMULT($H104:$K109,_xlfn.ANCHORARRAY(R80))</f>
        <v>1</v>
      </c>
      <c r="S104" s="37">
        <v>0</v>
      </c>
      <c r="T104" s="37">
        <v>1</v>
      </c>
      <c r="V104" s="37" cm="1">
        <f t="array" ref="V104:X109">MMULT($H104:$K109,_xlfn.ANCHORARRAY(V80))</f>
        <v>2</v>
      </c>
      <c r="W104" s="37">
        <v>1</v>
      </c>
      <c r="X104" s="37">
        <v>1</v>
      </c>
      <c r="Z104" s="37" cm="1">
        <f t="array" ref="Z104:AB109">MMULT($H104:$K109,_xlfn.ANCHORARRAY(Z80))</f>
        <v>2</v>
      </c>
      <c r="AA104" s="37">
        <v>0</v>
      </c>
      <c r="AB104" s="37">
        <v>1</v>
      </c>
    </row>
    <row r="105" spans="8:28" ht="24" customHeight="1">
      <c r="H105" s="44">
        <v>0</v>
      </c>
      <c r="I105" s="45">
        <v>0</v>
      </c>
      <c r="J105" s="45">
        <v>1</v>
      </c>
      <c r="K105" s="46">
        <v>-1</v>
      </c>
      <c r="N105" s="39">
        <v>-1</v>
      </c>
      <c r="O105" s="39">
        <v>-1</v>
      </c>
      <c r="P105" s="39">
        <v>-1</v>
      </c>
      <c r="R105" s="39">
        <v>-1</v>
      </c>
      <c r="S105" s="39">
        <v>0</v>
      </c>
      <c r="T105" s="39">
        <v>-1</v>
      </c>
      <c r="V105" s="39">
        <v>0</v>
      </c>
      <c r="W105" s="39">
        <v>1</v>
      </c>
      <c r="X105" s="39">
        <v>-1</v>
      </c>
      <c r="Z105" s="39">
        <v>0</v>
      </c>
      <c r="AA105" s="39">
        <v>0</v>
      </c>
      <c r="AB105" s="39">
        <v>-1</v>
      </c>
    </row>
    <row r="106" spans="8:28" ht="24" customHeight="1">
      <c r="H106" s="41">
        <v>1</v>
      </c>
      <c r="I106" s="42">
        <v>1</v>
      </c>
      <c r="J106" s="42">
        <v>0</v>
      </c>
      <c r="K106" s="43">
        <v>1</v>
      </c>
      <c r="N106" s="37">
        <v>1</v>
      </c>
      <c r="O106" s="37">
        <v>3</v>
      </c>
      <c r="P106" s="37">
        <v>1</v>
      </c>
      <c r="R106" s="37">
        <v>2</v>
      </c>
      <c r="S106" s="37">
        <v>1</v>
      </c>
      <c r="T106" s="37">
        <v>1</v>
      </c>
      <c r="V106" s="37">
        <v>3</v>
      </c>
      <c r="W106" s="37">
        <v>1</v>
      </c>
      <c r="X106" s="37">
        <v>1</v>
      </c>
      <c r="Z106" s="37">
        <v>1</v>
      </c>
      <c r="AA106" s="37">
        <v>2</v>
      </c>
      <c r="AB106" s="37">
        <v>1</v>
      </c>
    </row>
    <row r="107" spans="8:28" ht="24" customHeight="1">
      <c r="H107" s="44">
        <v>0</v>
      </c>
      <c r="I107" s="45">
        <v>1</v>
      </c>
      <c r="J107" s="45">
        <v>0</v>
      </c>
      <c r="K107" s="46">
        <v>-1</v>
      </c>
      <c r="N107" s="39">
        <v>0</v>
      </c>
      <c r="O107" s="39">
        <v>0</v>
      </c>
      <c r="P107" s="39">
        <v>-1</v>
      </c>
      <c r="R107" s="39">
        <v>-1</v>
      </c>
      <c r="S107" s="39">
        <v>1</v>
      </c>
      <c r="T107" s="39">
        <v>-1</v>
      </c>
      <c r="V107" s="39">
        <v>-1</v>
      </c>
      <c r="W107" s="39">
        <v>0</v>
      </c>
      <c r="X107" s="39">
        <v>-1</v>
      </c>
      <c r="Z107" s="39">
        <v>-1</v>
      </c>
      <c r="AA107" s="39">
        <v>1</v>
      </c>
      <c r="AB107" s="39">
        <v>-1</v>
      </c>
    </row>
    <row r="108" spans="8:28" ht="24" customHeight="1">
      <c r="H108" s="41">
        <v>1</v>
      </c>
      <c r="I108" s="42">
        <v>1</v>
      </c>
      <c r="J108" s="42">
        <v>1</v>
      </c>
      <c r="K108" s="43">
        <v>0</v>
      </c>
      <c r="N108" s="37">
        <v>0</v>
      </c>
      <c r="O108" s="37">
        <v>2</v>
      </c>
      <c r="P108" s="37">
        <v>0</v>
      </c>
      <c r="R108" s="37">
        <v>1</v>
      </c>
      <c r="S108" s="37">
        <v>1</v>
      </c>
      <c r="T108" s="37">
        <v>0</v>
      </c>
      <c r="V108" s="37">
        <v>3</v>
      </c>
      <c r="W108" s="37">
        <v>2</v>
      </c>
      <c r="X108" s="37">
        <v>0</v>
      </c>
      <c r="Z108" s="37">
        <v>1</v>
      </c>
      <c r="AA108" s="37">
        <v>2</v>
      </c>
      <c r="AB108" s="37">
        <v>0</v>
      </c>
    </row>
    <row r="109" spans="8:28" ht="24" customHeight="1">
      <c r="H109" s="44">
        <v>0</v>
      </c>
      <c r="I109" s="45">
        <v>1</v>
      </c>
      <c r="J109" s="45">
        <v>1</v>
      </c>
      <c r="K109" s="46">
        <v>1</v>
      </c>
      <c r="N109" s="39">
        <v>-1</v>
      </c>
      <c r="O109" s="39">
        <v>2</v>
      </c>
      <c r="P109" s="39">
        <v>1</v>
      </c>
      <c r="R109" s="39">
        <v>1</v>
      </c>
      <c r="S109" s="39">
        <v>1</v>
      </c>
      <c r="T109" s="39">
        <v>1</v>
      </c>
      <c r="V109" s="39">
        <v>2</v>
      </c>
      <c r="W109" s="39">
        <v>1</v>
      </c>
      <c r="X109" s="39">
        <v>1</v>
      </c>
      <c r="Z109" s="39">
        <v>2</v>
      </c>
      <c r="AA109" s="39">
        <v>1</v>
      </c>
      <c r="AB109" s="39">
        <v>1</v>
      </c>
    </row>
    <row r="111" spans="8:28" ht="24" customHeight="1">
      <c r="N111" s="33" cm="1">
        <f t="array" ref="N111:P113">MMULT(TRANSPOSE(N106:P107),N104:P105)/SQRT(2)</f>
        <v>-0.70710678118654746</v>
      </c>
      <c r="O111" s="86">
        <v>0.70710678118654746</v>
      </c>
      <c r="P111" s="34">
        <v>0.70710678118654746</v>
      </c>
      <c r="R111" s="33" cm="1">
        <f t="array" ref="R111:T113">MMULT(TRANSPOSE(R106:T107),R104:T105)/SQRT(2)</f>
        <v>2.1213203435596424</v>
      </c>
      <c r="S111" s="86">
        <v>0</v>
      </c>
      <c r="T111" s="34">
        <v>2.1213203435596424</v>
      </c>
      <c r="V111" s="33" cm="1">
        <f t="array" ref="V111:X113">MMULT(TRANSPOSE(V106:X107),V104:X105)/SQRT(2)</f>
        <v>4.2426406871192848</v>
      </c>
      <c r="W111" s="86">
        <v>1.4142135623730949</v>
      </c>
      <c r="X111" s="34">
        <v>2.8284271247461898</v>
      </c>
      <c r="Z111" s="33" cm="1">
        <f t="array" ref="Z111:AB113">MMULT(TRANSPOSE(Z106:AB107),Z104:AB105)/SQRT(2)</f>
        <v>1.4142135623730949</v>
      </c>
      <c r="AA111" s="86">
        <v>0</v>
      </c>
      <c r="AB111" s="34">
        <v>1.4142135623730949</v>
      </c>
    </row>
    <row r="112" spans="8:28" ht="24" customHeight="1">
      <c r="N112" s="87">
        <v>-2.1213203435596424</v>
      </c>
      <c r="O112">
        <v>2.1213203435596424</v>
      </c>
      <c r="P112" s="77">
        <v>2.1213203435596424</v>
      </c>
      <c r="R112" s="87">
        <v>0</v>
      </c>
      <c r="S112">
        <v>0</v>
      </c>
      <c r="T112" s="77">
        <v>0</v>
      </c>
      <c r="V112" s="87">
        <v>1.4142135623730949</v>
      </c>
      <c r="W112">
        <v>0.70710678118654746</v>
      </c>
      <c r="X112" s="77">
        <v>0.70710678118654746</v>
      </c>
      <c r="Z112" s="87">
        <v>2.8284271247461898</v>
      </c>
      <c r="AA112">
        <v>0</v>
      </c>
      <c r="AB112" s="77">
        <v>0.70710678118654746</v>
      </c>
    </row>
    <row r="113" spans="8:28" ht="24" customHeight="1">
      <c r="N113" s="35">
        <v>0</v>
      </c>
      <c r="O113" s="88">
        <v>1.4142135623730949</v>
      </c>
      <c r="P113" s="36">
        <v>1.4142135623730949</v>
      </c>
      <c r="R113" s="35">
        <v>1.4142135623730949</v>
      </c>
      <c r="S113" s="88">
        <v>0</v>
      </c>
      <c r="T113" s="36">
        <v>1.4142135623730949</v>
      </c>
      <c r="V113" s="35">
        <v>1.4142135623730949</v>
      </c>
      <c r="W113" s="88">
        <v>0</v>
      </c>
      <c r="X113" s="36">
        <v>1.4142135623730949</v>
      </c>
      <c r="Z113" s="35">
        <v>1.4142135623730949</v>
      </c>
      <c r="AA113" s="88">
        <v>0</v>
      </c>
      <c r="AB113" s="36">
        <v>1.4142135623730949</v>
      </c>
    </row>
    <row r="115" spans="8:28" ht="24" customHeight="1">
      <c r="N115" s="37" cm="1">
        <f t="array" ref="N115:N117">EXP(N111:N113)/SUM(EXP(N111:N113))</f>
        <v>0.30569525083897442</v>
      </c>
      <c r="O115" s="37" cm="1">
        <f t="array" ref="O115:O117">EXP(O111:O113)/SUM(EXP(O111:O113))</f>
        <v>0.14002924504337802</v>
      </c>
      <c r="P115" s="37" cm="1">
        <f t="array" ref="P115:P117">EXP(P111:P113)/SUM(EXP(P111:P113))</f>
        <v>0.14002924504337802</v>
      </c>
      <c r="R115" s="37" cm="1">
        <f t="array" ref="R115:R117">EXP(R111:R113)/SUM(EXP(R111:R113))</f>
        <v>0.61998511804500622</v>
      </c>
      <c r="S115" s="37" cm="1">
        <f t="array" ref="S115:S117">EXP(S111:S113)/SUM(EXP(S111:S113))</f>
        <v>0.33333333333333331</v>
      </c>
      <c r="T115" s="37" cm="1">
        <f t="array" ref="T115:T117">EXP(T111:T113)/SUM(EXP(T111:T113))</f>
        <v>0.61998511804500622</v>
      </c>
      <c r="V115" s="37" cm="1">
        <f t="array" ref="V115:V117">EXP(V111:V113)/SUM(EXP(V111:V113))</f>
        <v>0.89428521004227146</v>
      </c>
      <c r="W115" s="37" cm="1">
        <f t="array" ref="W115:W117">EXP(W111:W113)/SUM(EXP(W111:W113))</f>
        <v>0.57597534521536198</v>
      </c>
      <c r="X115" s="37" cm="1">
        <f t="array" ref="X115:X117">EXP(X111:X113)/SUM(EXP(X111:X113))</f>
        <v>0.733681106496889</v>
      </c>
      <c r="Z115" s="37" cm="1">
        <f t="array" ref="Z115:Z117">EXP(Z111:Z113)/SUM(EXP(Z111:Z113))</f>
        <v>0.16357910081201152</v>
      </c>
      <c r="AA115" s="37" cm="1">
        <f t="array" ref="AA115:AA117">EXP(AA111:AA113)/SUM(EXP(AA111:AA113))</f>
        <v>0.33333333333333331</v>
      </c>
      <c r="AB115" s="37" cm="1">
        <f t="array" ref="AB115:AB117">EXP(AB111:AB113)/SUM(EXP(AB111:AB113))</f>
        <v>0.40111209267978593</v>
      </c>
    </row>
    <row r="116" spans="8:28" ht="24" customHeight="1">
      <c r="N116" s="38">
        <v>7.4319631116019455E-2</v>
      </c>
      <c r="O116" s="38">
        <v>0.57597534521536198</v>
      </c>
      <c r="P116" s="38">
        <v>0.57597534521536198</v>
      </c>
      <c r="R116" s="38">
        <v>7.4319631116019455E-2</v>
      </c>
      <c r="S116" s="38">
        <v>0.33333333333333331</v>
      </c>
      <c r="T116" s="38">
        <v>7.4319631116019455E-2</v>
      </c>
      <c r="V116" s="38">
        <v>5.2857394978864311E-2</v>
      </c>
      <c r="W116" s="38">
        <v>0.28399540974126003</v>
      </c>
      <c r="X116" s="38">
        <v>8.7948738775506435E-2</v>
      </c>
      <c r="Z116" s="38">
        <v>0.67284179837597702</v>
      </c>
      <c r="AA116" s="38">
        <v>0.33333333333333331</v>
      </c>
      <c r="AB116" s="38">
        <v>0.1977758146404282</v>
      </c>
    </row>
    <row r="117" spans="8:28" ht="24" customHeight="1">
      <c r="N117" s="39">
        <v>0.619985118045006</v>
      </c>
      <c r="O117" s="39">
        <v>0.28399540974125997</v>
      </c>
      <c r="P117" s="39">
        <v>0.28399540974125997</v>
      </c>
      <c r="R117" s="39">
        <v>0.30569525083897442</v>
      </c>
      <c r="S117" s="39">
        <v>0.33333333333333331</v>
      </c>
      <c r="T117" s="39">
        <v>0.30569525083897442</v>
      </c>
      <c r="V117" s="39">
        <v>5.2857394978864311E-2</v>
      </c>
      <c r="W117" s="39">
        <v>0.14002924504337802</v>
      </c>
      <c r="X117" s="39">
        <v>0.17837015472760459</v>
      </c>
      <c r="Z117" s="39">
        <v>0.16357910081201152</v>
      </c>
      <c r="AA117" s="39">
        <v>0.33333333333333331</v>
      </c>
      <c r="AB117" s="39">
        <v>0.40111209267978593</v>
      </c>
    </row>
    <row r="119" spans="8:28" ht="24" customHeight="1">
      <c r="N119" s="47" cm="1">
        <f t="array" ref="N119:P120">MMULT(N108:P109,_xlfn.ANCHORARRAY(N111))</f>
        <v>-4.2426406871192848</v>
      </c>
      <c r="O119" s="47">
        <v>4.2426406871192848</v>
      </c>
      <c r="P119" s="47">
        <v>4.2426406871192848</v>
      </c>
      <c r="R119" s="47" cm="1">
        <f t="array" ref="R119:T120">MMULT(R108:T109,_xlfn.ANCHORARRAY(R111))</f>
        <v>2.1213203435596424</v>
      </c>
      <c r="S119" s="47">
        <v>0</v>
      </c>
      <c r="T119" s="47">
        <v>2.1213203435596424</v>
      </c>
      <c r="V119" s="47" cm="1">
        <f t="array" ref="V119:X120">MMULT(V108:X109,_xlfn.ANCHORARRAY(V111))</f>
        <v>15.556349186104045</v>
      </c>
      <c r="W119" s="47">
        <v>5.6568542494923797</v>
      </c>
      <c r="X119" s="47">
        <v>9.8994949366116636</v>
      </c>
      <c r="Z119" s="47" cm="1">
        <f t="array" ref="Z119:AB120">MMULT(Z108:AB109,_xlfn.ANCHORARRAY(Z111))</f>
        <v>7.0710678118654746</v>
      </c>
      <c r="AA119" s="47">
        <v>0</v>
      </c>
      <c r="AB119" s="47">
        <v>2.8284271247461898</v>
      </c>
    </row>
    <row r="120" spans="8:28" ht="24" customHeight="1">
      <c r="N120" s="48">
        <v>-3.5355339059327373</v>
      </c>
      <c r="O120" s="48">
        <v>4.9497474683058318</v>
      </c>
      <c r="P120" s="48">
        <v>4.9497474683058318</v>
      </c>
      <c r="R120" s="48">
        <v>3.5355339059327373</v>
      </c>
      <c r="S120" s="48">
        <v>0</v>
      </c>
      <c r="T120" s="48">
        <v>3.5355339059327373</v>
      </c>
      <c r="V120" s="48">
        <v>11.313708498984759</v>
      </c>
      <c r="W120" s="48">
        <v>3.5355339059327373</v>
      </c>
      <c r="X120" s="48">
        <v>7.7781745930520225</v>
      </c>
      <c r="Z120" s="48">
        <v>7.0710678118654746</v>
      </c>
      <c r="AA120" s="48">
        <v>0</v>
      </c>
      <c r="AB120" s="48">
        <v>4.9497474683058318</v>
      </c>
    </row>
    <row r="123" spans="8:28" ht="24" customHeight="1">
      <c r="H123" s="41">
        <v>1</v>
      </c>
      <c r="I123" s="42">
        <v>0</v>
      </c>
      <c r="J123" s="42">
        <v>1</v>
      </c>
      <c r="K123" s="43">
        <v>1</v>
      </c>
      <c r="N123" s="37" cm="1">
        <f t="array" ref="N123:P128">MMULT($H123:$K128,_xlfn.ANCHORARRAY(N80))</f>
        <v>0</v>
      </c>
      <c r="O123" s="37">
        <v>2</v>
      </c>
      <c r="P123" s="37">
        <v>1</v>
      </c>
      <c r="R123" s="37" cm="1">
        <f t="array" ref="R123:T128">MMULT($H123:$K128,_xlfn.ANCHORARRAY(R80))</f>
        <v>2</v>
      </c>
      <c r="S123" s="37">
        <v>0</v>
      </c>
      <c r="T123" s="37">
        <v>1</v>
      </c>
      <c r="V123" s="37" cm="1">
        <f t="array" ref="V123:X128">MMULT($H123:$K128,_xlfn.ANCHORARRAY(V80))</f>
        <v>4</v>
      </c>
      <c r="W123" s="37">
        <v>2</v>
      </c>
      <c r="X123" s="37">
        <v>1</v>
      </c>
      <c r="Z123" s="37" cm="1">
        <f t="array" ref="Z123:AB128">MMULT($H123:$K128,_xlfn.ANCHORARRAY(Z80))</f>
        <v>2</v>
      </c>
      <c r="AA123" s="37">
        <v>1</v>
      </c>
      <c r="AB123" s="37">
        <v>1</v>
      </c>
    </row>
    <row r="124" spans="8:28" ht="24" customHeight="1">
      <c r="H124" s="44">
        <v>1</v>
      </c>
      <c r="I124" s="45">
        <v>1</v>
      </c>
      <c r="J124" s="45">
        <v>1</v>
      </c>
      <c r="K124" s="46">
        <v>0</v>
      </c>
      <c r="N124" s="39">
        <v>0</v>
      </c>
      <c r="O124" s="39">
        <v>2</v>
      </c>
      <c r="P124" s="39">
        <v>0</v>
      </c>
      <c r="R124" s="39">
        <v>1</v>
      </c>
      <c r="S124" s="39">
        <v>1</v>
      </c>
      <c r="T124" s="39">
        <v>0</v>
      </c>
      <c r="V124" s="39">
        <v>3</v>
      </c>
      <c r="W124" s="39">
        <v>2</v>
      </c>
      <c r="X124" s="39">
        <v>0</v>
      </c>
      <c r="Z124" s="39">
        <v>1</v>
      </c>
      <c r="AA124" s="39">
        <v>2</v>
      </c>
      <c r="AB124" s="39">
        <v>0</v>
      </c>
    </row>
    <row r="125" spans="8:28" ht="24" customHeight="1">
      <c r="H125" s="41">
        <v>0</v>
      </c>
      <c r="I125" s="42">
        <v>0</v>
      </c>
      <c r="J125" s="42">
        <v>0</v>
      </c>
      <c r="K125" s="43">
        <v>1</v>
      </c>
      <c r="N125" s="37">
        <v>0</v>
      </c>
      <c r="O125" s="37">
        <v>1</v>
      </c>
      <c r="P125" s="37">
        <v>1</v>
      </c>
      <c r="R125" s="37">
        <v>1</v>
      </c>
      <c r="S125" s="37">
        <v>0</v>
      </c>
      <c r="T125" s="37">
        <v>1</v>
      </c>
      <c r="V125" s="37">
        <v>1</v>
      </c>
      <c r="W125" s="37">
        <v>0</v>
      </c>
      <c r="X125" s="37">
        <v>1</v>
      </c>
      <c r="Z125" s="37">
        <v>1</v>
      </c>
      <c r="AA125" s="37">
        <v>0</v>
      </c>
      <c r="AB125" s="37">
        <v>1</v>
      </c>
    </row>
    <row r="126" spans="8:28" ht="24" customHeight="1">
      <c r="H126" s="44">
        <v>0</v>
      </c>
      <c r="I126" s="45">
        <v>1</v>
      </c>
      <c r="J126" s="45">
        <v>0</v>
      </c>
      <c r="K126" s="46">
        <v>0</v>
      </c>
      <c r="N126" s="39">
        <v>0</v>
      </c>
      <c r="O126" s="39">
        <v>1</v>
      </c>
      <c r="P126" s="39">
        <v>0</v>
      </c>
      <c r="R126" s="39">
        <v>0</v>
      </c>
      <c r="S126" s="39">
        <v>1</v>
      </c>
      <c r="T126" s="39">
        <v>0</v>
      </c>
      <c r="V126" s="39">
        <v>0</v>
      </c>
      <c r="W126" s="39">
        <v>0</v>
      </c>
      <c r="X126" s="39">
        <v>0</v>
      </c>
      <c r="Z126" s="39">
        <v>0</v>
      </c>
      <c r="AA126" s="39">
        <v>1</v>
      </c>
      <c r="AB126" s="39">
        <v>0</v>
      </c>
    </row>
    <row r="127" spans="8:28" ht="24" customHeight="1">
      <c r="H127" s="41">
        <v>1</v>
      </c>
      <c r="I127" s="42">
        <v>1</v>
      </c>
      <c r="J127" s="42">
        <v>1</v>
      </c>
      <c r="K127" s="43">
        <v>0</v>
      </c>
      <c r="N127" s="37">
        <v>0</v>
      </c>
      <c r="O127" s="37">
        <v>2</v>
      </c>
      <c r="P127" s="37">
        <v>0</v>
      </c>
      <c r="R127" s="37">
        <v>1</v>
      </c>
      <c r="S127" s="37">
        <v>1</v>
      </c>
      <c r="T127" s="37">
        <v>0</v>
      </c>
      <c r="V127" s="37">
        <v>3</v>
      </c>
      <c r="W127" s="37">
        <v>2</v>
      </c>
      <c r="X127" s="37">
        <v>0</v>
      </c>
      <c r="Z127" s="37">
        <v>1</v>
      </c>
      <c r="AA127" s="37">
        <v>2</v>
      </c>
      <c r="AB127" s="37">
        <v>0</v>
      </c>
    </row>
    <row r="128" spans="8:28" ht="24" customHeight="1">
      <c r="H128" s="44">
        <v>1</v>
      </c>
      <c r="I128" s="45">
        <v>1</v>
      </c>
      <c r="J128" s="45">
        <v>0</v>
      </c>
      <c r="K128" s="46">
        <v>1</v>
      </c>
      <c r="N128" s="39">
        <v>1</v>
      </c>
      <c r="O128" s="39">
        <v>3</v>
      </c>
      <c r="P128" s="39">
        <v>1</v>
      </c>
      <c r="R128" s="39">
        <v>2</v>
      </c>
      <c r="S128" s="39">
        <v>1</v>
      </c>
      <c r="T128" s="39">
        <v>1</v>
      </c>
      <c r="V128" s="39">
        <v>3</v>
      </c>
      <c r="W128" s="39">
        <v>1</v>
      </c>
      <c r="X128" s="39">
        <v>1</v>
      </c>
      <c r="Z128" s="39">
        <v>1</v>
      </c>
      <c r="AA128" s="39">
        <v>2</v>
      </c>
      <c r="AB128" s="39">
        <v>1</v>
      </c>
    </row>
    <row r="130" spans="14:28" ht="24" customHeight="1">
      <c r="N130" s="33" cm="1">
        <f t="array" ref="N130:P132">MMULT(TRANSPOSE(N125:P126),N123:P124)/SQRT(2)</f>
        <v>0</v>
      </c>
      <c r="O130" s="86">
        <v>0</v>
      </c>
      <c r="P130" s="34">
        <v>0</v>
      </c>
      <c r="R130" s="33" cm="1">
        <f t="array" ref="R130:T132">MMULT(TRANSPOSE(R125:T126),R123:T124)/SQRT(2)</f>
        <v>1.4142135623730949</v>
      </c>
      <c r="S130" s="86">
        <v>0</v>
      </c>
      <c r="T130" s="34">
        <v>0.70710678118654746</v>
      </c>
      <c r="V130" s="33" cm="1">
        <f t="array" ref="V130:X132">MMULT(TRANSPOSE(V125:X126),V123:X124)/SQRT(2)</f>
        <v>2.8284271247461898</v>
      </c>
      <c r="W130" s="86">
        <v>1.4142135623730949</v>
      </c>
      <c r="X130" s="34">
        <v>0.70710678118654746</v>
      </c>
      <c r="Z130" s="33" cm="1">
        <f t="array" ref="Z130:AB132">MMULT(TRANSPOSE(Z125:AB126),Z123:AB124)/SQRT(2)</f>
        <v>1.4142135623730949</v>
      </c>
      <c r="AA130" s="86">
        <v>0.70710678118654746</v>
      </c>
      <c r="AB130" s="34">
        <v>0.70710678118654746</v>
      </c>
    </row>
    <row r="131" spans="14:28" ht="24" customHeight="1">
      <c r="N131" s="87">
        <v>0</v>
      </c>
      <c r="O131">
        <v>2.8284271247461898</v>
      </c>
      <c r="P131" s="77">
        <v>0.70710678118654746</v>
      </c>
      <c r="R131" s="87">
        <v>0.70710678118654746</v>
      </c>
      <c r="S131">
        <v>0.70710678118654746</v>
      </c>
      <c r="T131" s="77">
        <v>0</v>
      </c>
      <c r="V131" s="87">
        <v>0</v>
      </c>
      <c r="W131">
        <v>0</v>
      </c>
      <c r="X131" s="77">
        <v>0</v>
      </c>
      <c r="Z131" s="87">
        <v>0.70710678118654746</v>
      </c>
      <c r="AA131">
        <v>1.4142135623730949</v>
      </c>
      <c r="AB131" s="77">
        <v>0</v>
      </c>
    </row>
    <row r="132" spans="14:28" ht="24" customHeight="1">
      <c r="N132" s="35">
        <v>0</v>
      </c>
      <c r="O132" s="88">
        <v>1.4142135623730949</v>
      </c>
      <c r="P132" s="36">
        <v>0.70710678118654746</v>
      </c>
      <c r="R132" s="35">
        <v>1.4142135623730949</v>
      </c>
      <c r="S132" s="88">
        <v>0</v>
      </c>
      <c r="T132" s="36">
        <v>0.70710678118654746</v>
      </c>
      <c r="V132" s="35">
        <v>2.8284271247461898</v>
      </c>
      <c r="W132" s="88">
        <v>1.4142135623730949</v>
      </c>
      <c r="X132" s="36">
        <v>0.70710678118654746</v>
      </c>
      <c r="Z132" s="35">
        <v>1.4142135623730949</v>
      </c>
      <c r="AA132" s="88">
        <v>0.70710678118654746</v>
      </c>
      <c r="AB132" s="36">
        <v>0.70710678118654746</v>
      </c>
    </row>
    <row r="134" spans="14:28" ht="24" customHeight="1">
      <c r="N134" s="37" cm="1">
        <f t="array" ref="N134:N136">EXP(N130:N132)/SUM(EXP(N130:N132))</f>
        <v>0.33333333333333331</v>
      </c>
      <c r="O134" s="37" cm="1">
        <f t="array" ref="O134:O136">EXP(O130:O132)/SUM(EXP(O130:O132))</f>
        <v>4.538836291379466E-2</v>
      </c>
      <c r="P134" s="37" cm="1">
        <f t="array" ref="P134:P136">EXP(P130:P132)/SUM(EXP(P130:P132))</f>
        <v>0.1977758146404282</v>
      </c>
      <c r="R134" s="37" cm="1">
        <f t="array" ref="R134:R136">EXP(R130:R132)/SUM(EXP(R130:R132))</f>
        <v>0.40111209267978593</v>
      </c>
      <c r="S134" s="37" cm="1">
        <f t="array" ref="S134:S136">EXP(S130:S132)/SUM(EXP(S130:S132))</f>
        <v>0.24825507825772308</v>
      </c>
      <c r="T134" s="37" cm="1">
        <f t="array" ref="T134:T136">EXP(T130:T132)/SUM(EXP(T130:T132))</f>
        <v>0.40111209267978593</v>
      </c>
      <c r="V134" s="37" cm="1">
        <f t="array" ref="V134:V136">EXP(V130:V132)/SUM(EXP(V130:V132))</f>
        <v>0.48564771463033313</v>
      </c>
      <c r="W134" s="37" cm="1">
        <f t="array" ref="W134:W136">EXP(W130:W132)/SUM(EXP(W130:W132))</f>
        <v>0.44580827410760321</v>
      </c>
      <c r="X134" s="37" cm="1">
        <f t="array" ref="X134:X136">EXP(X130:X132)/SUM(EXP(X130:X132))</f>
        <v>0.40111209267978593</v>
      </c>
      <c r="Z134" s="37" cm="1">
        <f t="array" ref="Z134:Z136">EXP(Z130:Z132)/SUM(EXP(Z130:Z132))</f>
        <v>0.40111209267978593</v>
      </c>
      <c r="AA134" s="37" cm="1">
        <f t="array" ref="AA134:AA136">EXP(AA130:AA132)/SUM(EXP(AA130:AA132))</f>
        <v>0.24825507825772306</v>
      </c>
      <c r="AB134" s="37" cm="1">
        <f t="array" ref="AB134:AB136">EXP(AB130:AB132)/SUM(EXP(AB130:AB132))</f>
        <v>0.40111209267978593</v>
      </c>
    </row>
    <row r="135" spans="14:28" ht="24" customHeight="1">
      <c r="N135" s="38">
        <v>0.33333333333333331</v>
      </c>
      <c r="O135" s="38">
        <v>0.76791793613870252</v>
      </c>
      <c r="P135" s="38">
        <v>0.40111209267978593</v>
      </c>
      <c r="R135" s="38">
        <v>0.1977758146404282</v>
      </c>
      <c r="S135" s="38">
        <v>0.50348984348455383</v>
      </c>
      <c r="T135" s="38">
        <v>0.1977758146404282</v>
      </c>
      <c r="V135" s="38">
        <v>2.8704570739333721E-2</v>
      </c>
      <c r="W135" s="38">
        <v>0.10838345178479357</v>
      </c>
      <c r="X135" s="38">
        <v>0.1977758146404282</v>
      </c>
      <c r="Z135" s="38">
        <v>0.1977758146404282</v>
      </c>
      <c r="AA135" s="38">
        <v>0.50348984348455383</v>
      </c>
      <c r="AB135" s="38">
        <v>0.1977758146404282</v>
      </c>
    </row>
    <row r="136" spans="14:28" ht="24" customHeight="1">
      <c r="N136" s="39">
        <v>0.33333333333333331</v>
      </c>
      <c r="O136" s="39">
        <v>0.18669370094750282</v>
      </c>
      <c r="P136" s="39">
        <v>0.40111209267978593</v>
      </c>
      <c r="R136" s="39">
        <v>0.40111209267978593</v>
      </c>
      <c r="S136" s="39">
        <v>0.24825507825772308</v>
      </c>
      <c r="T136" s="39">
        <v>0.40111209267978593</v>
      </c>
      <c r="V136" s="39">
        <v>0.48564771463033313</v>
      </c>
      <c r="W136" s="39">
        <v>0.44580827410760321</v>
      </c>
      <c r="X136" s="39">
        <v>0.40111209267978593</v>
      </c>
      <c r="Z136" s="39">
        <v>0.40111209267978593</v>
      </c>
      <c r="AA136" s="39">
        <v>0.24825507825772306</v>
      </c>
      <c r="AB136" s="39">
        <v>0.40111209267978593</v>
      </c>
    </row>
    <row r="138" spans="14:28" ht="24" customHeight="1">
      <c r="N138" s="47" cm="1">
        <f t="array" ref="N138:P139">MMULT(N127:P128,_xlfn.ANCHORARRAY(N130))</f>
        <v>0</v>
      </c>
      <c r="O138" s="47">
        <v>5.6568542494923797</v>
      </c>
      <c r="P138" s="47">
        <v>1.4142135623730949</v>
      </c>
      <c r="R138" s="47" cm="1">
        <f t="array" ref="R138:T139">MMULT(R127:T128,_xlfn.ANCHORARRAY(R130))</f>
        <v>2.1213203435596424</v>
      </c>
      <c r="S138" s="47">
        <v>0.70710678118654746</v>
      </c>
      <c r="T138" s="47">
        <v>0.70710678118654746</v>
      </c>
      <c r="V138" s="47" cm="1">
        <f t="array" ref="V138:X139">MMULT(V127:X128,_xlfn.ANCHORARRAY(V130))</f>
        <v>8.4852813742385695</v>
      </c>
      <c r="W138" s="47">
        <v>4.2426406871192848</v>
      </c>
      <c r="X138" s="47">
        <v>2.1213203435596424</v>
      </c>
      <c r="Z138" s="47" cm="1">
        <f t="array" ref="Z138:AB139">MMULT(Z127:AB128,_xlfn.ANCHORARRAY(Z130))</f>
        <v>2.8284271247461898</v>
      </c>
      <c r="AA138" s="47">
        <v>3.5355339059327373</v>
      </c>
      <c r="AB138" s="47">
        <v>0.70710678118654746</v>
      </c>
    </row>
    <row r="139" spans="14:28" ht="24" customHeight="1">
      <c r="N139" s="48">
        <v>0</v>
      </c>
      <c r="O139" s="48">
        <v>9.8994949366116636</v>
      </c>
      <c r="P139" s="48">
        <v>2.8284271247461898</v>
      </c>
      <c r="R139" s="48">
        <v>4.9497474683058318</v>
      </c>
      <c r="S139" s="48">
        <v>0.70710678118654746</v>
      </c>
      <c r="T139" s="48">
        <v>2.1213203435596424</v>
      </c>
      <c r="V139" s="48">
        <v>11.313708498984759</v>
      </c>
      <c r="W139" s="48">
        <v>5.6568542494923797</v>
      </c>
      <c r="X139" s="48">
        <v>2.8284271247461898</v>
      </c>
      <c r="Z139" s="48">
        <v>4.2426406871192848</v>
      </c>
      <c r="AA139" s="48">
        <v>4.2426406871192848</v>
      </c>
      <c r="AB139" s="48">
        <v>1.4142135623730949</v>
      </c>
    </row>
    <row r="142" spans="14:28" ht="24" customHeight="1">
      <c r="N142" s="47"/>
      <c r="O142" s="47"/>
      <c r="P142" s="47"/>
      <c r="R142" s="47" cm="1">
        <f t="array" ref="R142:T143">_xlfn.ANCHORARRAY(R100)</f>
        <v>0.70710678118654746</v>
      </c>
      <c r="S142" s="47">
        <v>0.70710678118654746</v>
      </c>
      <c r="T142" s="47">
        <v>0.70710678118654746</v>
      </c>
      <c r="V142" s="47" cm="1">
        <f t="array" ref="V142:X143">_xlfn.ANCHORARRAY(V100)</f>
        <v>0.70710678118654746</v>
      </c>
      <c r="W142" s="47">
        <v>-2.1213203435596424</v>
      </c>
      <c r="X142" s="47">
        <v>4.9497474683058318</v>
      </c>
      <c r="Z142" s="47" cm="1">
        <f t="array" ref="Z142:AB143">_xlfn.ANCHORARRAY(Z100)</f>
        <v>0</v>
      </c>
      <c r="AA142" s="47">
        <v>0</v>
      </c>
      <c r="AB142" s="47">
        <v>0</v>
      </c>
    </row>
    <row r="143" spans="14:28" ht="24" customHeight="1">
      <c r="N143" s="48"/>
      <c r="O143" s="48"/>
      <c r="P143" s="48"/>
      <c r="R143" s="48">
        <v>2.1213203435596424</v>
      </c>
      <c r="S143" s="48">
        <v>2.1213203435596424</v>
      </c>
      <c r="T143" s="48">
        <v>2.1213203435596424</v>
      </c>
      <c r="V143" s="48">
        <v>1.4142135623730949</v>
      </c>
      <c r="W143" s="48">
        <v>-2.1213203435596424</v>
      </c>
      <c r="X143" s="48">
        <v>5.6568542494923797</v>
      </c>
      <c r="Z143" s="48">
        <v>2.1213203435596424</v>
      </c>
      <c r="AA143" s="48">
        <v>0.70710678118654746</v>
      </c>
      <c r="AB143" s="48">
        <v>2.1213203435596424</v>
      </c>
    </row>
    <row r="144" spans="14:28" ht="24" customHeight="1">
      <c r="N144" s="47"/>
      <c r="O144" s="47"/>
      <c r="P144" s="47"/>
      <c r="R144" s="47" cm="1">
        <f t="array" ref="R144:T145">_xlfn.ANCHORARRAY(R119)</f>
        <v>2.1213203435596424</v>
      </c>
      <c r="S144" s="47">
        <v>0</v>
      </c>
      <c r="T144" s="47">
        <v>2.1213203435596424</v>
      </c>
      <c r="V144" s="47" cm="1">
        <f t="array" ref="V144:X145">_xlfn.ANCHORARRAY(V119)</f>
        <v>15.556349186104045</v>
      </c>
      <c r="W144" s="47">
        <v>5.6568542494923797</v>
      </c>
      <c r="X144" s="47">
        <v>9.8994949366116636</v>
      </c>
      <c r="Z144" s="47" cm="1">
        <f t="array" ref="Z144:AB145">_xlfn.ANCHORARRAY(Z119)</f>
        <v>7.0710678118654746</v>
      </c>
      <c r="AA144" s="47">
        <v>0</v>
      </c>
      <c r="AB144" s="47">
        <v>2.8284271247461898</v>
      </c>
    </row>
    <row r="145" spans="7:28" ht="24" customHeight="1">
      <c r="N145" s="48"/>
      <c r="O145" s="48"/>
      <c r="P145" s="48"/>
      <c r="R145" s="48">
        <v>3.5355339059327373</v>
      </c>
      <c r="S145" s="48">
        <v>0</v>
      </c>
      <c r="T145" s="48">
        <v>3.5355339059327373</v>
      </c>
      <c r="V145" s="48">
        <v>11.313708498984759</v>
      </c>
      <c r="W145" s="48">
        <v>3.5355339059327373</v>
      </c>
      <c r="X145" s="48">
        <v>7.7781745930520225</v>
      </c>
      <c r="Z145" s="48">
        <v>7.0710678118654746</v>
      </c>
      <c r="AA145" s="48">
        <v>0</v>
      </c>
      <c r="AB145" s="48">
        <v>4.9497474683058318</v>
      </c>
    </row>
    <row r="146" spans="7:28" ht="24" customHeight="1">
      <c r="N146" s="47"/>
      <c r="O146" s="47"/>
      <c r="P146" s="47"/>
      <c r="R146" s="47" cm="1">
        <f t="array" ref="R146:T147">_xlfn.ANCHORARRAY(R138)</f>
        <v>2.1213203435596424</v>
      </c>
      <c r="S146" s="47">
        <v>0.70710678118654746</v>
      </c>
      <c r="T146" s="47">
        <v>0.70710678118654746</v>
      </c>
      <c r="V146" s="47" cm="1">
        <f t="array" ref="V146:X147">_xlfn.ANCHORARRAY(V138)</f>
        <v>8.4852813742385695</v>
      </c>
      <c r="W146" s="47">
        <v>4.2426406871192848</v>
      </c>
      <c r="X146" s="47">
        <v>2.1213203435596424</v>
      </c>
      <c r="Z146" s="47" cm="1">
        <f t="array" ref="Z146:AB147">_xlfn.ANCHORARRAY(Z138)</f>
        <v>2.8284271247461898</v>
      </c>
      <c r="AA146" s="47">
        <v>3.5355339059327373</v>
      </c>
      <c r="AB146" s="47">
        <v>0.70710678118654746</v>
      </c>
    </row>
    <row r="147" spans="7:28" ht="24" customHeight="1">
      <c r="N147" s="48"/>
      <c r="O147" s="48"/>
      <c r="P147" s="48"/>
      <c r="R147" s="48">
        <v>4.9497474683058318</v>
      </c>
      <c r="S147" s="48">
        <v>0.70710678118654746</v>
      </c>
      <c r="T147" s="48">
        <v>2.1213203435596424</v>
      </c>
      <c r="V147" s="48">
        <v>11.313708498984759</v>
      </c>
      <c r="W147" s="48">
        <v>5.6568542494923797</v>
      </c>
      <c r="X147" s="48">
        <v>2.8284271247461898</v>
      </c>
      <c r="Z147" s="48">
        <v>4.2426406871192848</v>
      </c>
      <c r="AA147" s="48">
        <v>4.2426406871192848</v>
      </c>
      <c r="AB147" s="48">
        <v>1.4142135623730949</v>
      </c>
    </row>
    <row r="149" spans="7:28" ht="24" customHeight="1">
      <c r="G149" s="40">
        <v>1</v>
      </c>
      <c r="H149" s="40">
        <v>1</v>
      </c>
      <c r="I149" s="40">
        <v>0</v>
      </c>
      <c r="J149" s="40">
        <v>1</v>
      </c>
      <c r="K149" s="40">
        <v>0</v>
      </c>
      <c r="L149" s="40">
        <v>1</v>
      </c>
      <c r="N149" s="37"/>
      <c r="O149" s="37"/>
      <c r="P149" s="37"/>
      <c r="R149" s="37" cm="1">
        <f t="array" ref="R149:T152">MMULT($G149:$L152,R142:T147)</f>
        <v>11.313708498984759</v>
      </c>
      <c r="S149" s="37">
        <v>3.5355339059327373</v>
      </c>
      <c r="T149" s="37">
        <v>8.4852813742385695</v>
      </c>
      <c r="V149" s="37" cm="1">
        <f t="array" ref="V149:X152">MMULT($G149:$L152,V142:X147)</f>
        <v>24.748737341529161</v>
      </c>
      <c r="W149" s="37">
        <v>4.9497474683058318</v>
      </c>
      <c r="X149" s="37">
        <v>21.213203435596427</v>
      </c>
      <c r="Z149" s="37" cm="1">
        <f t="array" ref="Z149:AB152">MMULT($G149:$L152,Z142:AB147)</f>
        <v>13.435028842544401</v>
      </c>
      <c r="AA149" s="37">
        <v>4.9497474683058318</v>
      </c>
      <c r="AB149" s="37">
        <v>8.4852813742385678</v>
      </c>
    </row>
    <row r="150" spans="7:28" ht="24" customHeight="1">
      <c r="G150" s="40">
        <v>1</v>
      </c>
      <c r="H150" s="40">
        <v>0</v>
      </c>
      <c r="I150" s="40">
        <v>0</v>
      </c>
      <c r="J150" s="40">
        <v>1</v>
      </c>
      <c r="K150" s="40">
        <v>0</v>
      </c>
      <c r="L150" s="40">
        <v>0</v>
      </c>
      <c r="N150" s="38"/>
      <c r="O150" s="38"/>
      <c r="P150" s="38"/>
      <c r="R150" s="38">
        <v>4.2426406871192848</v>
      </c>
      <c r="S150" s="38">
        <v>0.70710678118654746</v>
      </c>
      <c r="T150" s="38">
        <v>4.2426406871192848</v>
      </c>
      <c r="V150" s="38">
        <v>12.020815280171307</v>
      </c>
      <c r="W150" s="38">
        <v>1.4142135623730949</v>
      </c>
      <c r="X150" s="38">
        <v>12.727922061357855</v>
      </c>
      <c r="Z150" s="38">
        <v>7.0710678118654746</v>
      </c>
      <c r="AA150" s="38">
        <v>0</v>
      </c>
      <c r="AB150" s="38">
        <v>4.9497474683058318</v>
      </c>
    </row>
    <row r="151" spans="7:28" ht="24" customHeight="1">
      <c r="G151" s="40">
        <v>1</v>
      </c>
      <c r="H151" s="40">
        <v>0</v>
      </c>
      <c r="I151" s="40">
        <v>1</v>
      </c>
      <c r="J151" s="40">
        <v>0</v>
      </c>
      <c r="K151" s="40">
        <v>2</v>
      </c>
      <c r="L151" s="40">
        <v>0</v>
      </c>
      <c r="N151" s="38"/>
      <c r="O151" s="38"/>
      <c r="P151" s="38"/>
      <c r="R151" s="38">
        <v>7.0710678118654746</v>
      </c>
      <c r="S151" s="38">
        <v>2.1213203435596424</v>
      </c>
      <c r="T151" s="38">
        <v>4.2426406871192848</v>
      </c>
      <c r="V151" s="38">
        <v>33.234018715767732</v>
      </c>
      <c r="W151" s="38">
        <v>12.020815280171307</v>
      </c>
      <c r="X151" s="38">
        <v>19.091883092036781</v>
      </c>
      <c r="Z151" s="38">
        <v>12.727922061357855</v>
      </c>
      <c r="AA151" s="38">
        <v>7.0710678118654746</v>
      </c>
      <c r="AB151" s="38">
        <v>4.2426406871192848</v>
      </c>
    </row>
    <row r="152" spans="7:28" ht="24" customHeight="1">
      <c r="G152" s="40">
        <v>1</v>
      </c>
      <c r="H152" s="40">
        <v>0</v>
      </c>
      <c r="I152" s="40">
        <v>0</v>
      </c>
      <c r="J152" s="40">
        <v>0</v>
      </c>
      <c r="K152" s="40">
        <v>1</v>
      </c>
      <c r="L152" s="40">
        <v>0</v>
      </c>
      <c r="N152" s="39"/>
      <c r="O152" s="39"/>
      <c r="P152" s="39"/>
      <c r="R152" s="39">
        <v>2.8284271247461898</v>
      </c>
      <c r="S152" s="39">
        <v>1.4142135623730949</v>
      </c>
      <c r="T152" s="39">
        <v>1.4142135623730949</v>
      </c>
      <c r="V152" s="39">
        <v>9.1923881554251174</v>
      </c>
      <c r="W152" s="39">
        <v>2.1213203435596424</v>
      </c>
      <c r="X152" s="39">
        <v>7.0710678118654737</v>
      </c>
      <c r="Z152" s="39">
        <v>2.8284271247461898</v>
      </c>
      <c r="AA152" s="39">
        <v>3.5355339059327373</v>
      </c>
      <c r="AB152" s="39">
        <v>0.70710678118654746</v>
      </c>
    </row>
    <row r="153" spans="7:28" ht="24" customHeight="1">
      <c r="N153">
        <v>1</v>
      </c>
      <c r="O153">
        <v>1</v>
      </c>
      <c r="P153">
        <v>1</v>
      </c>
      <c r="R153">
        <v>1</v>
      </c>
      <c r="S153">
        <v>1</v>
      </c>
      <c r="T153">
        <v>1</v>
      </c>
      <c r="V153">
        <v>1</v>
      </c>
      <c r="W153">
        <v>1</v>
      </c>
      <c r="X153">
        <v>1</v>
      </c>
      <c r="Z153">
        <v>1</v>
      </c>
      <c r="AA153">
        <v>1</v>
      </c>
      <c r="AB153">
        <v>1</v>
      </c>
    </row>
    <row r="156" spans="7:28" ht="24" customHeight="1">
      <c r="H156" s="40">
        <v>0</v>
      </c>
      <c r="I156" s="40">
        <v>1</v>
      </c>
      <c r="J156" s="40">
        <v>0</v>
      </c>
      <c r="K156" s="40">
        <v>1</v>
      </c>
      <c r="L156" s="49">
        <v>2</v>
      </c>
      <c r="N156" s="37"/>
      <c r="O156" s="37"/>
      <c r="P156" s="37"/>
      <c r="R156" s="37" cm="1">
        <f t="array" ref="R156:T163">MMULT($H156:$L163,R149:T153)</f>
        <v>9.0710678118654755</v>
      </c>
      <c r="S156" s="37">
        <v>4.1213203435596419</v>
      </c>
      <c r="T156" s="37">
        <v>7.6568542494923797</v>
      </c>
      <c r="V156" s="37" cm="1">
        <f t="array" ref="V156:X163">MMULT($H156:$L163,V149:X153)</f>
        <v>23.213203435596427</v>
      </c>
      <c r="W156" s="37">
        <v>5.5355339059327378</v>
      </c>
      <c r="X156" s="37">
        <v>21.798989873223327</v>
      </c>
      <c r="Z156" s="37" cm="1">
        <f t="array" ref="Z156:AB163">MMULT($H156:$L163,Z149:AB153)</f>
        <v>11.899494936611664</v>
      </c>
      <c r="AA156" s="37">
        <v>5.5355339059327378</v>
      </c>
      <c r="AB156" s="37">
        <v>7.6568542494923797</v>
      </c>
    </row>
    <row r="157" spans="7:28" ht="24" customHeight="1">
      <c r="H157" s="40">
        <v>0</v>
      </c>
      <c r="I157" s="40">
        <v>1</v>
      </c>
      <c r="J157" s="40">
        <v>0</v>
      </c>
      <c r="K157" s="40">
        <v>0</v>
      </c>
      <c r="L157" s="49">
        <v>3</v>
      </c>
      <c r="N157" s="38"/>
      <c r="O157" s="38"/>
      <c r="P157" s="38"/>
      <c r="R157" s="38">
        <v>7.2426406871192848</v>
      </c>
      <c r="S157" s="38">
        <v>3.7071067811865475</v>
      </c>
      <c r="T157" s="38">
        <v>7.2426406871192848</v>
      </c>
      <c r="V157" s="38">
        <v>15.020815280171307</v>
      </c>
      <c r="W157" s="38">
        <v>4.4142135623730949</v>
      </c>
      <c r="X157" s="38">
        <v>15.727922061357855</v>
      </c>
      <c r="Z157" s="38">
        <v>10.071067811865476</v>
      </c>
      <c r="AA157" s="38">
        <v>3</v>
      </c>
      <c r="AB157" s="38">
        <v>7.9497474683058318</v>
      </c>
    </row>
    <row r="158" spans="7:28" ht="24" customHeight="1">
      <c r="H158" s="40">
        <v>1</v>
      </c>
      <c r="I158" s="40">
        <v>0</v>
      </c>
      <c r="J158" s="40">
        <v>2</v>
      </c>
      <c r="K158" s="40">
        <v>0</v>
      </c>
      <c r="L158" s="49">
        <v>0</v>
      </c>
      <c r="N158" s="38"/>
      <c r="O158" s="38"/>
      <c r="P158" s="38"/>
      <c r="R158" s="38">
        <v>25.45584412271571</v>
      </c>
      <c r="S158" s="38">
        <v>7.7781745930520216</v>
      </c>
      <c r="T158" s="38">
        <v>16.970562748477139</v>
      </c>
      <c r="V158" s="38">
        <v>91.216774773064628</v>
      </c>
      <c r="W158" s="38">
        <v>28.991378028648448</v>
      </c>
      <c r="X158" s="38">
        <v>59.396969619669989</v>
      </c>
      <c r="Z158" s="38">
        <v>38.890872965260115</v>
      </c>
      <c r="AA158" s="38">
        <v>19.091883092036781</v>
      </c>
      <c r="AB158" s="38">
        <v>16.970562748477136</v>
      </c>
    </row>
    <row r="159" spans="7:28" ht="24" customHeight="1">
      <c r="H159" s="40">
        <v>0</v>
      </c>
      <c r="I159" s="40">
        <v>0</v>
      </c>
      <c r="J159" s="40">
        <v>1</v>
      </c>
      <c r="K159" s="40">
        <v>0</v>
      </c>
      <c r="L159" s="49">
        <v>0</v>
      </c>
      <c r="N159" s="38"/>
      <c r="O159" s="38"/>
      <c r="P159" s="38"/>
      <c r="R159" s="38">
        <v>7.0710678118654746</v>
      </c>
      <c r="S159" s="38">
        <v>2.1213203435596424</v>
      </c>
      <c r="T159" s="38">
        <v>4.2426406871192848</v>
      </c>
      <c r="V159" s="38">
        <v>33.234018715767732</v>
      </c>
      <c r="W159" s="38">
        <v>12.020815280171307</v>
      </c>
      <c r="X159" s="38">
        <v>19.091883092036781</v>
      </c>
      <c r="Z159" s="38">
        <v>12.727922061357855</v>
      </c>
      <c r="AA159" s="38">
        <v>7.0710678118654746</v>
      </c>
      <c r="AB159" s="38">
        <v>4.2426406871192848</v>
      </c>
    </row>
    <row r="160" spans="7:28" ht="24" customHeight="1">
      <c r="H160" s="40">
        <v>0</v>
      </c>
      <c r="I160" s="40">
        <v>1</v>
      </c>
      <c r="J160" s="40">
        <v>0</v>
      </c>
      <c r="K160" s="40">
        <v>1</v>
      </c>
      <c r="L160" s="49">
        <v>2</v>
      </c>
      <c r="N160" s="38"/>
      <c r="O160" s="38"/>
      <c r="P160" s="38"/>
      <c r="R160" s="38">
        <v>9.0710678118654755</v>
      </c>
      <c r="S160" s="38">
        <v>4.1213203435596419</v>
      </c>
      <c r="T160" s="38">
        <v>7.6568542494923797</v>
      </c>
      <c r="V160" s="38">
        <v>23.213203435596427</v>
      </c>
      <c r="W160" s="38">
        <v>5.5355339059327378</v>
      </c>
      <c r="X160" s="38">
        <v>21.798989873223327</v>
      </c>
      <c r="Z160" s="38">
        <v>11.899494936611664</v>
      </c>
      <c r="AA160" s="38">
        <v>5.5355339059327378</v>
      </c>
      <c r="AB160" s="38">
        <v>7.6568542494923797</v>
      </c>
    </row>
    <row r="161" spans="4:28" ht="24" customHeight="1">
      <c r="H161" s="40">
        <v>0</v>
      </c>
      <c r="I161" s="40">
        <v>1</v>
      </c>
      <c r="J161" s="40">
        <v>0</v>
      </c>
      <c r="K161" s="40">
        <v>0</v>
      </c>
      <c r="L161" s="49">
        <v>0</v>
      </c>
      <c r="N161" s="38"/>
      <c r="O161" s="38"/>
      <c r="P161" s="38"/>
      <c r="R161" s="38">
        <v>4.2426406871192848</v>
      </c>
      <c r="S161" s="38">
        <v>0.70710678118654746</v>
      </c>
      <c r="T161" s="38">
        <v>4.2426406871192848</v>
      </c>
      <c r="V161" s="38">
        <v>12.020815280171307</v>
      </c>
      <c r="W161" s="38">
        <v>1.4142135623730949</v>
      </c>
      <c r="X161" s="38">
        <v>12.727922061357855</v>
      </c>
      <c r="Z161" s="38">
        <v>7.0710678118654746</v>
      </c>
      <c r="AA161" s="38">
        <v>0</v>
      </c>
      <c r="AB161" s="38">
        <v>4.9497474683058318</v>
      </c>
    </row>
    <row r="162" spans="4:28" ht="24" customHeight="1">
      <c r="H162" s="40">
        <v>1</v>
      </c>
      <c r="I162" s="40">
        <v>0</v>
      </c>
      <c r="J162" s="40">
        <v>2</v>
      </c>
      <c r="K162" s="40">
        <v>0</v>
      </c>
      <c r="L162" s="49">
        <v>0</v>
      </c>
      <c r="N162" s="38"/>
      <c r="O162" s="38"/>
      <c r="P162" s="38"/>
      <c r="R162" s="38">
        <v>25.45584412271571</v>
      </c>
      <c r="S162" s="38">
        <v>7.7781745930520216</v>
      </c>
      <c r="T162" s="38">
        <v>16.970562748477139</v>
      </c>
      <c r="V162" s="38">
        <v>91.216774773064628</v>
      </c>
      <c r="W162" s="38">
        <v>28.991378028648448</v>
      </c>
      <c r="X162" s="38">
        <v>59.396969619669989</v>
      </c>
      <c r="Z162" s="38">
        <v>38.890872965260115</v>
      </c>
      <c r="AA162" s="38">
        <v>19.091883092036781</v>
      </c>
      <c r="AB162" s="38">
        <v>16.970562748477136</v>
      </c>
    </row>
    <row r="163" spans="4:28" ht="24" customHeight="1">
      <c r="H163" s="40">
        <v>0</v>
      </c>
      <c r="I163" s="40">
        <v>0</v>
      </c>
      <c r="J163" s="40">
        <v>1</v>
      </c>
      <c r="K163" s="40">
        <v>0</v>
      </c>
      <c r="L163" s="49">
        <v>0</v>
      </c>
      <c r="N163" s="39"/>
      <c r="O163" s="39"/>
      <c r="P163" s="39"/>
      <c r="R163" s="39">
        <v>7.0710678118654746</v>
      </c>
      <c r="S163" s="39">
        <v>2.1213203435596424</v>
      </c>
      <c r="T163" s="39">
        <v>4.2426406871192848</v>
      </c>
      <c r="V163" s="39">
        <v>33.234018715767732</v>
      </c>
      <c r="W163" s="39">
        <v>12.020815280171307</v>
      </c>
      <c r="X163" s="39">
        <v>19.091883092036781</v>
      </c>
      <c r="Z163" s="39">
        <v>12.727922061357855</v>
      </c>
      <c r="AA163" s="39">
        <v>7.0710678118654746</v>
      </c>
      <c r="AB163" s="39">
        <v>4.2426406871192848</v>
      </c>
    </row>
    <row r="165" spans="4:28" ht="24" customHeight="1">
      <c r="N165" s="37"/>
      <c r="O165" s="37"/>
      <c r="P165" s="37"/>
      <c r="R165" s="37" cm="1">
        <f t="array" ref="R165:T172">_xlfn.MAP(_xlfn.ANCHORARRAY(R156),_xlfn.LAMBDA(_xlpm.x,MAX(_xlpm.x,0)))</f>
        <v>9.0710678118654755</v>
      </c>
      <c r="S165" s="37">
        <v>4.1213203435596419</v>
      </c>
      <c r="T165" s="37">
        <v>7.6568542494923797</v>
      </c>
      <c r="V165" s="37" cm="1">
        <f t="array" ref="V165:X172">_xlfn.MAP(_xlfn.ANCHORARRAY(V156),_xlfn.LAMBDA(_xlpm.x,MAX(_xlpm.x,0)))</f>
        <v>23.213203435596427</v>
      </c>
      <c r="W165" s="37">
        <v>5.5355339059327378</v>
      </c>
      <c r="X165" s="37">
        <v>21.798989873223327</v>
      </c>
      <c r="Z165" s="37" cm="1">
        <f t="array" ref="Z165:AB172">_xlfn.MAP(_xlfn.ANCHORARRAY(Z156),_xlfn.LAMBDA(_xlpm.x,MAX(_xlpm.x,0)))</f>
        <v>11.899494936611664</v>
      </c>
      <c r="AA165" s="37">
        <v>5.5355339059327378</v>
      </c>
      <c r="AB165" s="37">
        <v>7.6568542494923797</v>
      </c>
    </row>
    <row r="166" spans="4:28" ht="24" customHeight="1">
      <c r="N166" s="38"/>
      <c r="O166" s="38"/>
      <c r="P166" s="38"/>
      <c r="R166" s="38">
        <v>7.2426406871192848</v>
      </c>
      <c r="S166" s="38">
        <v>3.7071067811865475</v>
      </c>
      <c r="T166" s="38">
        <v>7.2426406871192848</v>
      </c>
      <c r="V166" s="38">
        <v>15.020815280171307</v>
      </c>
      <c r="W166" s="38">
        <v>4.4142135623730949</v>
      </c>
      <c r="X166" s="38">
        <v>15.727922061357855</v>
      </c>
      <c r="Z166" s="38">
        <v>10.071067811865476</v>
      </c>
      <c r="AA166" s="38">
        <v>3</v>
      </c>
      <c r="AB166" s="38">
        <v>7.9497474683058318</v>
      </c>
    </row>
    <row r="167" spans="4:28" ht="24" customHeight="1">
      <c r="N167" s="38"/>
      <c r="O167" s="38"/>
      <c r="P167" s="38"/>
      <c r="R167" s="38">
        <v>25.45584412271571</v>
      </c>
      <c r="S167" s="38">
        <v>7.7781745930520216</v>
      </c>
      <c r="T167" s="38">
        <v>16.970562748477139</v>
      </c>
      <c r="V167" s="38">
        <v>91.216774773064628</v>
      </c>
      <c r="W167" s="38">
        <v>28.991378028648448</v>
      </c>
      <c r="X167" s="38">
        <v>59.396969619669989</v>
      </c>
      <c r="Z167" s="38">
        <v>38.890872965260115</v>
      </c>
      <c r="AA167" s="38">
        <v>19.091883092036781</v>
      </c>
      <c r="AB167" s="38">
        <v>16.970562748477136</v>
      </c>
    </row>
    <row r="168" spans="4:28" ht="24" customHeight="1">
      <c r="N168" s="38"/>
      <c r="O168" s="38"/>
      <c r="P168" s="38"/>
      <c r="R168" s="38">
        <v>7.0710678118654746</v>
      </c>
      <c r="S168" s="38">
        <v>2.1213203435596424</v>
      </c>
      <c r="T168" s="38">
        <v>4.2426406871192848</v>
      </c>
      <c r="V168" s="38">
        <v>33.234018715767732</v>
      </c>
      <c r="W168" s="38">
        <v>12.020815280171307</v>
      </c>
      <c r="X168" s="38">
        <v>19.091883092036781</v>
      </c>
      <c r="Z168" s="38">
        <v>12.727922061357855</v>
      </c>
      <c r="AA168" s="38">
        <v>7.0710678118654746</v>
      </c>
      <c r="AB168" s="38">
        <v>4.2426406871192848</v>
      </c>
    </row>
    <row r="169" spans="4:28" ht="24" customHeight="1">
      <c r="N169" s="38"/>
      <c r="O169" s="38"/>
      <c r="P169" s="38"/>
      <c r="R169" s="38">
        <v>9.0710678118654755</v>
      </c>
      <c r="S169" s="38">
        <v>4.1213203435596419</v>
      </c>
      <c r="T169" s="38">
        <v>7.6568542494923797</v>
      </c>
      <c r="V169" s="38">
        <v>23.213203435596427</v>
      </c>
      <c r="W169" s="38">
        <v>5.5355339059327378</v>
      </c>
      <c r="X169" s="38">
        <v>21.798989873223327</v>
      </c>
      <c r="Z169" s="38">
        <v>11.899494936611664</v>
      </c>
      <c r="AA169" s="38">
        <v>5.5355339059327378</v>
      </c>
      <c r="AB169" s="38">
        <v>7.6568542494923797</v>
      </c>
    </row>
    <row r="170" spans="4:28" ht="24" customHeight="1">
      <c r="N170" s="38"/>
      <c r="O170" s="38"/>
      <c r="P170" s="38"/>
      <c r="R170" s="38">
        <v>4.2426406871192848</v>
      </c>
      <c r="S170" s="38">
        <v>0.70710678118654746</v>
      </c>
      <c r="T170" s="38">
        <v>4.2426406871192848</v>
      </c>
      <c r="V170" s="38">
        <v>12.020815280171307</v>
      </c>
      <c r="W170" s="38">
        <v>1.4142135623730949</v>
      </c>
      <c r="X170" s="38">
        <v>12.727922061357855</v>
      </c>
      <c r="Z170" s="38">
        <v>7.0710678118654746</v>
      </c>
      <c r="AA170" s="38">
        <v>0</v>
      </c>
      <c r="AB170" s="38">
        <v>4.9497474683058318</v>
      </c>
    </row>
    <row r="171" spans="4:28" ht="24" customHeight="1">
      <c r="N171" s="38"/>
      <c r="O171" s="38"/>
      <c r="P171" s="38"/>
      <c r="R171" s="38">
        <v>25.45584412271571</v>
      </c>
      <c r="S171" s="38">
        <v>7.7781745930520216</v>
      </c>
      <c r="T171" s="38">
        <v>16.970562748477139</v>
      </c>
      <c r="V171" s="38">
        <v>91.216774773064628</v>
      </c>
      <c r="W171" s="38">
        <v>28.991378028648448</v>
      </c>
      <c r="X171" s="38">
        <v>59.396969619669989</v>
      </c>
      <c r="Z171" s="38">
        <v>38.890872965260115</v>
      </c>
      <c r="AA171" s="38">
        <v>19.091883092036781</v>
      </c>
      <c r="AB171" s="38">
        <v>16.970562748477136</v>
      </c>
    </row>
    <row r="172" spans="4:28" ht="24" customHeight="1">
      <c r="N172" s="39"/>
      <c r="O172" s="39"/>
      <c r="P172" s="39"/>
      <c r="R172" s="39">
        <v>7.0710678118654746</v>
      </c>
      <c r="S172" s="39">
        <v>2.1213203435596424</v>
      </c>
      <c r="T172" s="39">
        <v>4.2426406871192848</v>
      </c>
      <c r="V172" s="39">
        <v>33.234018715767732</v>
      </c>
      <c r="W172" s="39">
        <v>12.020815280171307</v>
      </c>
      <c r="X172" s="39">
        <v>19.091883092036781</v>
      </c>
      <c r="Z172" s="39">
        <v>12.727922061357855</v>
      </c>
      <c r="AA172" s="39">
        <v>7.0710678118654746</v>
      </c>
      <c r="AB172" s="39">
        <v>4.2426406871192848</v>
      </c>
    </row>
    <row r="173" spans="4:28" ht="24" customHeight="1">
      <c r="N173">
        <v>1</v>
      </c>
      <c r="O173">
        <v>1</v>
      </c>
      <c r="P173">
        <v>1</v>
      </c>
      <c r="R173">
        <v>1</v>
      </c>
      <c r="S173">
        <v>1</v>
      </c>
      <c r="T173">
        <v>1</v>
      </c>
      <c r="V173">
        <v>1</v>
      </c>
      <c r="W173">
        <v>1</v>
      </c>
      <c r="X173">
        <v>1</v>
      </c>
      <c r="Z173">
        <v>1</v>
      </c>
      <c r="AA173">
        <v>1</v>
      </c>
      <c r="AB173">
        <v>1</v>
      </c>
    </row>
    <row r="175" spans="4:28" ht="24" customHeight="1">
      <c r="D175" s="40">
        <v>0</v>
      </c>
      <c r="E175" s="40">
        <v>1</v>
      </c>
      <c r="F175" s="40">
        <v>1</v>
      </c>
      <c r="G175" s="40">
        <v>1</v>
      </c>
      <c r="H175" s="40">
        <v>0</v>
      </c>
      <c r="I175" s="40">
        <v>1</v>
      </c>
      <c r="J175" s="40">
        <v>0</v>
      </c>
      <c r="K175" s="40">
        <v>1</v>
      </c>
      <c r="L175" s="49">
        <v>2</v>
      </c>
      <c r="N175" s="37"/>
      <c r="O175" s="37"/>
      <c r="P175" s="37"/>
      <c r="R175" s="37" cm="1">
        <f t="array" ref="R175:T178">MMULT($D175:$L178,R165:T173)</f>
        <v>53.083261120685229</v>
      </c>
      <c r="S175" s="37">
        <v>18.435028842544401</v>
      </c>
      <c r="T175" s="37">
        <v>38.941125496954278</v>
      </c>
      <c r="V175" s="37" cm="1">
        <f t="array" ref="V175:X178">MMULT($D175:$L178,V165:X173)</f>
        <v>186.7264427649427</v>
      </c>
      <c r="W175" s="37">
        <v>60.861435713737244</v>
      </c>
      <c r="X175" s="37">
        <v>128.03657992645927</v>
      </c>
      <c r="Z175" s="37" cm="1">
        <f t="array" ref="Z175:AB178">MMULT($D175:$L178,Z165:AB173)</f>
        <v>83.488852711706784</v>
      </c>
      <c r="AA175" s="37">
        <v>38.234018715767732</v>
      </c>
      <c r="AB175" s="37">
        <v>40.355339059327363</v>
      </c>
    </row>
    <row r="176" spans="4:28" ht="24" customHeight="1">
      <c r="D176" s="40">
        <v>1</v>
      </c>
      <c r="E176" s="40">
        <v>0</v>
      </c>
      <c r="F176" s="40">
        <v>0</v>
      </c>
      <c r="G176" s="40">
        <v>0</v>
      </c>
      <c r="H176" s="40">
        <v>0</v>
      </c>
      <c r="I176" s="40">
        <v>1</v>
      </c>
      <c r="J176" s="40">
        <v>0</v>
      </c>
      <c r="K176" s="40">
        <v>0</v>
      </c>
      <c r="L176" s="49">
        <v>0</v>
      </c>
      <c r="N176" s="38"/>
      <c r="O176" s="38"/>
      <c r="P176" s="38"/>
      <c r="R176" s="38">
        <v>13.313708498984759</v>
      </c>
      <c r="S176" s="38">
        <v>4.8284271247461898</v>
      </c>
      <c r="T176" s="38">
        <v>11.899494936611664</v>
      </c>
      <c r="V176" s="38">
        <v>35.234018715767732</v>
      </c>
      <c r="W176" s="38">
        <v>6.9497474683058327</v>
      </c>
      <c r="X176" s="38">
        <v>34.526911934581179</v>
      </c>
      <c r="Z176" s="38">
        <v>18.970562748477139</v>
      </c>
      <c r="AA176" s="38">
        <v>5.5355339059327378</v>
      </c>
      <c r="AB176" s="38">
        <v>12.606601717798211</v>
      </c>
    </row>
    <row r="177" spans="4:28" ht="24" customHeight="1">
      <c r="D177" s="40">
        <v>1</v>
      </c>
      <c r="E177" s="40">
        <v>0</v>
      </c>
      <c r="F177" s="40">
        <v>1</v>
      </c>
      <c r="G177" s="40">
        <v>0</v>
      </c>
      <c r="H177" s="40">
        <v>1</v>
      </c>
      <c r="I177" s="40">
        <v>0</v>
      </c>
      <c r="J177" s="40">
        <v>2</v>
      </c>
      <c r="K177" s="40">
        <v>1</v>
      </c>
      <c r="L177" s="49">
        <v>1</v>
      </c>
      <c r="N177" s="38"/>
      <c r="O177" s="38"/>
      <c r="P177" s="38"/>
      <c r="R177" s="38">
        <v>102.58073580374355</v>
      </c>
      <c r="S177" s="38">
        <v>34.698484809834994</v>
      </c>
      <c r="T177" s="38">
        <v>71.468037431535464</v>
      </c>
      <c r="V177" s="38">
        <v>354.31074990615446</v>
      </c>
      <c r="W177" s="38">
        <v>111.06601717798212</v>
      </c>
      <c r="X177" s="38">
        <v>241.8807716974934</v>
      </c>
      <c r="Z177" s="38">
        <v>154.19953083036151</v>
      </c>
      <c r="AA177" s="38">
        <v>76.417784899841294</v>
      </c>
      <c r="AB177" s="38">
        <v>71.468037431535464</v>
      </c>
    </row>
    <row r="178" spans="4:28" ht="24" customHeight="1">
      <c r="D178" s="40">
        <v>1</v>
      </c>
      <c r="E178" s="40">
        <v>0</v>
      </c>
      <c r="F178" s="40">
        <v>0</v>
      </c>
      <c r="G178" s="40">
        <v>0</v>
      </c>
      <c r="H178" s="40">
        <v>1</v>
      </c>
      <c r="I178" s="40">
        <v>1</v>
      </c>
      <c r="J178" s="40">
        <v>1</v>
      </c>
      <c r="K178" s="40">
        <v>0</v>
      </c>
      <c r="L178" s="49">
        <v>0</v>
      </c>
      <c r="N178" s="39"/>
      <c r="O178" s="39"/>
      <c r="P178" s="39"/>
      <c r="R178" s="39">
        <v>47.840620433565945</v>
      </c>
      <c r="S178" s="39">
        <v>16.727922061357852</v>
      </c>
      <c r="T178" s="39">
        <v>36.526911934581179</v>
      </c>
      <c r="V178" s="39">
        <v>149.66399692442877</v>
      </c>
      <c r="W178" s="39">
        <v>41.476659402887023</v>
      </c>
      <c r="X178" s="39">
        <v>115.7228714274745</v>
      </c>
      <c r="Z178" s="39">
        <v>69.760930650348911</v>
      </c>
      <c r="AA178" s="39">
        <v>30.162950903902257</v>
      </c>
      <c r="AB178" s="39">
        <v>37.234018715767725</v>
      </c>
    </row>
    <row r="180" spans="4:28" ht="24" customHeight="1">
      <c r="N180" s="37"/>
      <c r="O180" s="37"/>
      <c r="P180" s="37"/>
      <c r="R180" s="37" cm="1">
        <f t="array" ref="R180:T183">_xlfn.MAP(_xlfn.ANCHORARRAY(R175),_xlfn.LAMBDA(_xlpm.x,MAX(_xlpm.x,0)))</f>
        <v>53.083261120685229</v>
      </c>
      <c r="S180" s="37">
        <v>18.435028842544401</v>
      </c>
      <c r="T180" s="37">
        <v>38.941125496954278</v>
      </c>
      <c r="V180" s="37" cm="1">
        <f t="array" ref="V180:X183">_xlfn.MAP(_xlfn.ANCHORARRAY(V175),_xlfn.LAMBDA(_xlpm.x,MAX(_xlpm.x,0)))</f>
        <v>186.7264427649427</v>
      </c>
      <c r="W180" s="37">
        <v>60.861435713737244</v>
      </c>
      <c r="X180" s="37">
        <v>128.03657992645927</v>
      </c>
      <c r="Z180" s="37" cm="1">
        <f t="array" ref="Z180:AB183">_xlfn.MAP(_xlfn.ANCHORARRAY(Z175),_xlfn.LAMBDA(_xlpm.x,MAX(_xlpm.x,0)))</f>
        <v>83.488852711706784</v>
      </c>
      <c r="AA180" s="37">
        <v>38.234018715767732</v>
      </c>
      <c r="AB180" s="37">
        <v>40.355339059327363</v>
      </c>
    </row>
    <row r="181" spans="4:28" ht="24" customHeight="1">
      <c r="N181" s="38"/>
      <c r="O181" s="38"/>
      <c r="P181" s="38"/>
      <c r="R181" s="38">
        <v>13.313708498984759</v>
      </c>
      <c r="S181" s="38">
        <v>4.8284271247461898</v>
      </c>
      <c r="T181" s="38">
        <v>11.899494936611664</v>
      </c>
      <c r="V181" s="38">
        <v>35.234018715767732</v>
      </c>
      <c r="W181" s="38">
        <v>6.9497474683058327</v>
      </c>
      <c r="X181" s="38">
        <v>34.526911934581179</v>
      </c>
      <c r="Z181" s="38">
        <v>18.970562748477139</v>
      </c>
      <c r="AA181" s="38">
        <v>5.5355339059327378</v>
      </c>
      <c r="AB181" s="38">
        <v>12.606601717798211</v>
      </c>
    </row>
    <row r="182" spans="4:28" ht="24" customHeight="1">
      <c r="N182" s="38"/>
      <c r="O182" s="38"/>
      <c r="P182" s="38"/>
      <c r="R182" s="38">
        <v>102.58073580374355</v>
      </c>
      <c r="S182" s="38">
        <v>34.698484809834994</v>
      </c>
      <c r="T182" s="38">
        <v>71.468037431535464</v>
      </c>
      <c r="V182" s="38">
        <v>354.31074990615446</v>
      </c>
      <c r="W182" s="38">
        <v>111.06601717798212</v>
      </c>
      <c r="X182" s="38">
        <v>241.8807716974934</v>
      </c>
      <c r="Z182" s="38">
        <v>154.19953083036151</v>
      </c>
      <c r="AA182" s="38">
        <v>76.417784899841294</v>
      </c>
      <c r="AB182" s="38">
        <v>71.468037431535464</v>
      </c>
    </row>
    <row r="183" spans="4:28" ht="24" customHeight="1">
      <c r="N183" s="39"/>
      <c r="O183" s="39"/>
      <c r="P183" s="39"/>
      <c r="R183" s="39">
        <v>47.840620433565945</v>
      </c>
      <c r="S183" s="39">
        <v>16.727922061357852</v>
      </c>
      <c r="T183" s="39">
        <v>36.526911934581179</v>
      </c>
      <c r="V183" s="39">
        <v>149.66399692442877</v>
      </c>
      <c r="W183" s="39">
        <v>41.476659402887023</v>
      </c>
      <c r="X183" s="39">
        <v>115.7228714274745</v>
      </c>
      <c r="Z183" s="39">
        <v>69.760930650348911</v>
      </c>
      <c r="AA183" s="39">
        <v>30.162950903902257</v>
      </c>
      <c r="AB183" s="39">
        <v>37.234018715767725</v>
      </c>
    </row>
    <row r="185" spans="4:28" ht="24" customHeight="1">
      <c r="P185" s="74"/>
      <c r="T185" s="74" cm="1">
        <f t="array" ref="T185:T188">T180:T183</f>
        <v>38.941125496954278</v>
      </c>
      <c r="X185" s="74" cm="1">
        <f t="array" ref="X185:X188">X180:X183</f>
        <v>128.03657992645927</v>
      </c>
      <c r="AB185" s="74" cm="1">
        <f t="array" ref="AB185:AB188">AB180:AB183</f>
        <v>40.355339059327363</v>
      </c>
    </row>
    <row r="186" spans="4:28" ht="24" customHeight="1">
      <c r="P186" s="75"/>
      <c r="T186" s="75">
        <v>11.899494936611664</v>
      </c>
      <c r="X186" s="75">
        <v>34.526911934581179</v>
      </c>
      <c r="AB186" s="75">
        <v>12.606601717798211</v>
      </c>
    </row>
    <row r="187" spans="4:28" ht="24" customHeight="1">
      <c r="P187" s="75"/>
      <c r="T187" s="75">
        <v>71.468037431535464</v>
      </c>
      <c r="X187" s="75">
        <v>241.8807716974934</v>
      </c>
      <c r="AB187" s="75">
        <v>71.468037431535464</v>
      </c>
    </row>
    <row r="188" spans="4:28" ht="24" customHeight="1">
      <c r="P188" s="76"/>
      <c r="T188" s="76">
        <v>36.526911934581179</v>
      </c>
      <c r="X188" s="76">
        <v>115.7228714274745</v>
      </c>
      <c r="AB188" s="76">
        <v>37.234018715767725</v>
      </c>
    </row>
    <row r="191" spans="4:28" ht="24" customHeight="1">
      <c r="N191" t="s">
        <v>30</v>
      </c>
    </row>
    <row r="193" spans="1:33" ht="24" customHeight="1">
      <c r="N193" s="74"/>
      <c r="O193" s="74"/>
      <c r="P193" s="74" cm="1">
        <f t="array" ref="P193:P196">_xlfn.ANCHORARRAY(X185)</f>
        <v>128.03657992645927</v>
      </c>
      <c r="Q193" s="74" cm="1">
        <f t="array" ref="Q193:Q196">_xlfn.ANCHORARRAY(AB185)</f>
        <v>40.355339059327363</v>
      </c>
    </row>
    <row r="194" spans="1:33" ht="24" customHeight="1">
      <c r="N194" s="75"/>
      <c r="O194" s="75"/>
      <c r="P194" s="75">
        <v>34.526911934581179</v>
      </c>
      <c r="Q194" s="75">
        <v>12.606601717798211</v>
      </c>
    </row>
    <row r="195" spans="1:33" ht="24" customHeight="1">
      <c r="N195" s="75"/>
      <c r="O195" s="75"/>
      <c r="P195" s="75">
        <v>241.8807716974934</v>
      </c>
      <c r="Q195" s="75">
        <v>71.468037431535464</v>
      </c>
    </row>
    <row r="196" spans="1:33" ht="24" customHeight="1">
      <c r="N196" s="76"/>
      <c r="O196" s="76"/>
      <c r="P196" s="76">
        <v>115.7228714274745</v>
      </c>
      <c r="Q196" s="76">
        <v>37.234018715767725</v>
      </c>
    </row>
    <row r="200" spans="1:33" s="31" customFormat="1" ht="24" customHeight="1">
      <c r="A200" s="32" t="s">
        <v>31</v>
      </c>
    </row>
    <row r="202" spans="1:33" ht="24" customHeight="1">
      <c r="N202" t="s">
        <v>27</v>
      </c>
      <c r="AD202" t="s">
        <v>30</v>
      </c>
    </row>
    <row r="203" spans="1:33" ht="24" customHeight="1">
      <c r="N203" s="1"/>
      <c r="O203" s="1"/>
      <c r="P203" s="1"/>
      <c r="Q203" s="1"/>
    </row>
    <row r="204" spans="1:33" ht="24" customHeight="1">
      <c r="N204" s="56" cm="1">
        <f t="array" ref="N204:Q209">N68:Q73</f>
        <v>0</v>
      </c>
      <c r="O204" s="56">
        <v>0</v>
      </c>
      <c r="P204" s="56">
        <v>0</v>
      </c>
      <c r="Q204" s="56">
        <v>0</v>
      </c>
      <c r="AD204" s="59" cm="1">
        <f t="array" ref="AD204:AG207">N193:Q196</f>
        <v>0</v>
      </c>
      <c r="AE204" s="59">
        <v>0</v>
      </c>
      <c r="AF204" s="59">
        <v>128.03657992645927</v>
      </c>
      <c r="AG204" s="59">
        <v>40.355339059327363</v>
      </c>
    </row>
    <row r="205" spans="1:33" ht="24" customHeight="1">
      <c r="N205" s="57">
        <v>0</v>
      </c>
      <c r="O205" s="57">
        <v>0</v>
      </c>
      <c r="P205" s="57">
        <v>0</v>
      </c>
      <c r="Q205" s="57">
        <v>0</v>
      </c>
      <c r="AD205" s="60">
        <v>0</v>
      </c>
      <c r="AE205" s="60">
        <v>0</v>
      </c>
      <c r="AF205" s="60">
        <v>34.526911934581179</v>
      </c>
      <c r="AG205" s="60">
        <v>12.606601717798211</v>
      </c>
    </row>
    <row r="206" spans="1:33" ht="24" customHeight="1">
      <c r="N206" s="57">
        <v>0</v>
      </c>
      <c r="O206" s="57">
        <v>0</v>
      </c>
      <c r="P206" s="57">
        <v>0</v>
      </c>
      <c r="Q206" s="57">
        <v>0</v>
      </c>
      <c r="AD206" s="60">
        <v>0</v>
      </c>
      <c r="AE206" s="60">
        <v>0</v>
      </c>
      <c r="AF206" s="60">
        <v>241.8807716974934</v>
      </c>
      <c r="AG206" s="60">
        <v>71.468037431535464</v>
      </c>
    </row>
    <row r="207" spans="1:33" ht="24" customHeight="1">
      <c r="N207" s="57">
        <v>0</v>
      </c>
      <c r="O207" s="57">
        <v>0</v>
      </c>
      <c r="P207" s="57">
        <v>0</v>
      </c>
      <c r="Q207" s="57">
        <v>0</v>
      </c>
      <c r="AD207" s="61">
        <v>0</v>
      </c>
      <c r="AE207" s="61">
        <v>0</v>
      </c>
      <c r="AF207" s="61">
        <v>115.7228714274745</v>
      </c>
      <c r="AG207" s="61">
        <v>37.234018715767725</v>
      </c>
    </row>
    <row r="208" spans="1:33" ht="24" customHeight="1">
      <c r="N208" s="57">
        <v>0</v>
      </c>
      <c r="O208" s="57">
        <v>0</v>
      </c>
      <c r="P208" s="57">
        <v>0</v>
      </c>
      <c r="Q208" s="57">
        <v>0</v>
      </c>
      <c r="AD208" s="1">
        <v>1</v>
      </c>
      <c r="AE208" s="1">
        <v>1</v>
      </c>
      <c r="AF208" s="1">
        <v>1</v>
      </c>
      <c r="AG208" s="1">
        <v>1</v>
      </c>
    </row>
    <row r="209" spans="1:33" ht="24" customHeight="1">
      <c r="N209" s="58">
        <v>0</v>
      </c>
      <c r="O209" s="58">
        <v>0</v>
      </c>
      <c r="P209" s="58">
        <v>0</v>
      </c>
      <c r="Q209" s="58">
        <v>0</v>
      </c>
    </row>
    <row r="210" spans="1:33" ht="24" customHeight="1">
      <c r="N210" s="1">
        <v>1</v>
      </c>
      <c r="O210" s="1">
        <v>1</v>
      </c>
      <c r="P210" s="1">
        <v>1</v>
      </c>
      <c r="Q210" s="1">
        <v>1</v>
      </c>
    </row>
    <row r="211" spans="1:33" ht="24" customHeight="1">
      <c r="F211" t="s">
        <v>32</v>
      </c>
      <c r="X211" t="s">
        <v>32</v>
      </c>
    </row>
    <row r="213" spans="1:33" ht="24" customHeight="1">
      <c r="F213" s="2">
        <v>0</v>
      </c>
      <c r="G213" s="2">
        <v>1</v>
      </c>
      <c r="H213" s="2">
        <v>0</v>
      </c>
      <c r="I213" s="2">
        <v>1</v>
      </c>
      <c r="J213" s="2">
        <v>0</v>
      </c>
      <c r="K213" s="2">
        <v>1</v>
      </c>
      <c r="L213" s="3">
        <v>-1</v>
      </c>
      <c r="N213" s="4"/>
      <c r="O213" s="4"/>
      <c r="P213" s="4"/>
      <c r="Q213" s="4"/>
      <c r="X213" s="2">
        <v>0</v>
      </c>
      <c r="Y213" s="2">
        <v>0</v>
      </c>
      <c r="Z213" s="2">
        <v>1</v>
      </c>
      <c r="AA213" s="2">
        <v>-1</v>
      </c>
      <c r="AB213" s="3">
        <v>-1</v>
      </c>
      <c r="AD213" s="4"/>
      <c r="AE213" s="4"/>
      <c r="AF213" s="4"/>
      <c r="AG213" s="4"/>
    </row>
    <row r="214" spans="1:33" ht="24" customHeight="1">
      <c r="F214" s="2">
        <v>0</v>
      </c>
      <c r="G214" s="2">
        <v>-1</v>
      </c>
      <c r="H214" s="2">
        <v>0</v>
      </c>
      <c r="I214" s="2">
        <v>1</v>
      </c>
      <c r="J214" s="2">
        <v>1</v>
      </c>
      <c r="K214" s="2">
        <v>0</v>
      </c>
      <c r="L214" s="3">
        <v>1</v>
      </c>
      <c r="N214" s="5"/>
      <c r="O214" s="5"/>
      <c r="P214" s="5"/>
      <c r="Q214" s="5"/>
      <c r="X214" s="2">
        <v>1</v>
      </c>
      <c r="Y214" s="2">
        <v>1</v>
      </c>
      <c r="Z214" s="2">
        <v>0</v>
      </c>
      <c r="AA214" s="2">
        <v>0</v>
      </c>
      <c r="AB214" s="3">
        <v>0</v>
      </c>
      <c r="AD214" s="5"/>
      <c r="AE214" s="5"/>
      <c r="AF214" s="5"/>
      <c r="AG214" s="5"/>
    </row>
    <row r="215" spans="1:33" ht="24" customHeight="1">
      <c r="F215" s="2">
        <v>1</v>
      </c>
      <c r="G215" s="2">
        <v>1</v>
      </c>
      <c r="H215" s="2">
        <v>0</v>
      </c>
      <c r="I215" s="2">
        <v>0</v>
      </c>
      <c r="J215" s="2">
        <v>1</v>
      </c>
      <c r="K215" s="2">
        <v>0</v>
      </c>
      <c r="L215" s="3">
        <v>0</v>
      </c>
      <c r="N215" s="6"/>
      <c r="O215" s="6"/>
      <c r="P215" s="6"/>
      <c r="Q215" s="6"/>
      <c r="X215" s="2">
        <v>0</v>
      </c>
      <c r="Y215" s="2">
        <v>0</v>
      </c>
      <c r="Z215" s="2">
        <v>1</v>
      </c>
      <c r="AA215" s="2">
        <v>0</v>
      </c>
      <c r="AB215" s="3">
        <v>1</v>
      </c>
      <c r="AD215" s="6"/>
      <c r="AE215" s="6"/>
      <c r="AF215" s="6"/>
      <c r="AG215" s="6"/>
    </row>
    <row r="217" spans="1:33" ht="24" customHeight="1">
      <c r="K217" t="s">
        <v>33</v>
      </c>
      <c r="AA217" t="s">
        <v>33</v>
      </c>
    </row>
    <row r="218" spans="1:33" ht="24" customHeight="1">
      <c r="N218" s="50" t="s">
        <v>34</v>
      </c>
      <c r="O218" s="50" t="s">
        <v>35</v>
      </c>
      <c r="P218" s="50" t="s">
        <v>36</v>
      </c>
      <c r="Q218" s="50" t="s">
        <v>37</v>
      </c>
      <c r="AD218" s="50" t="s">
        <v>38</v>
      </c>
      <c r="AE218" s="50" t="s">
        <v>39</v>
      </c>
      <c r="AF218" s="50" t="s">
        <v>40</v>
      </c>
      <c r="AG218" s="50" t="s">
        <v>41</v>
      </c>
    </row>
    <row r="219" spans="1:33" ht="24" customHeight="1">
      <c r="N219" s="62"/>
      <c r="O219" s="62"/>
      <c r="P219" s="62"/>
      <c r="Q219" s="62"/>
      <c r="AD219" s="65"/>
      <c r="AE219" s="65"/>
      <c r="AF219" s="65"/>
      <c r="AG219" s="65"/>
    </row>
    <row r="220" spans="1:33" ht="24" customHeight="1">
      <c r="N220" s="63"/>
      <c r="O220" s="63"/>
      <c r="P220" s="63"/>
      <c r="Q220" s="63"/>
      <c r="AD220" s="66"/>
      <c r="AE220" s="66"/>
      <c r="AF220" s="66"/>
      <c r="AG220" s="66"/>
    </row>
    <row r="221" spans="1:33" ht="24" customHeight="1">
      <c r="N221" s="64"/>
      <c r="O221" s="64"/>
      <c r="P221" s="64"/>
      <c r="Q221" s="64"/>
      <c r="AD221" s="67"/>
      <c r="AE221" s="67"/>
      <c r="AF221" s="67"/>
      <c r="AG221" s="67"/>
    </row>
    <row r="224" spans="1:33" s="31" customFormat="1" ht="24" customHeight="1">
      <c r="A224" s="32" t="s">
        <v>42</v>
      </c>
    </row>
    <row r="227" spans="2:40" ht="24" customHeight="1">
      <c r="J227" s="50" t="s">
        <v>43</v>
      </c>
    </row>
    <row r="228" spans="2:40" ht="24" customHeight="1">
      <c r="J228" s="50" t="s">
        <v>38</v>
      </c>
      <c r="K228" s="50" t="s">
        <v>39</v>
      </c>
      <c r="L228" s="50" t="s">
        <v>40</v>
      </c>
      <c r="M228" s="50" t="s">
        <v>41</v>
      </c>
    </row>
    <row r="229" spans="2:40" ht="24" customHeight="1">
      <c r="J229" s="65" cm="1">
        <f t="array" ref="J229:M231">AD219:AG221</f>
        <v>0</v>
      </c>
      <c r="K229" s="65">
        <v>0</v>
      </c>
      <c r="L229" s="65">
        <v>0</v>
      </c>
      <c r="M229" s="65">
        <v>0</v>
      </c>
    </row>
    <row r="230" spans="2:40" ht="24" customHeight="1">
      <c r="J230" s="66">
        <v>0</v>
      </c>
      <c r="K230" s="66">
        <v>0</v>
      </c>
      <c r="L230" s="66">
        <v>0</v>
      </c>
      <c r="M230" s="66">
        <v>0</v>
      </c>
      <c r="O230" t="s">
        <v>44</v>
      </c>
      <c r="Z230" s="51" t="s">
        <v>45</v>
      </c>
      <c r="AG230" s="51" t="s">
        <v>46</v>
      </c>
      <c r="AK230" s="51" t="s">
        <v>47</v>
      </c>
    </row>
    <row r="231" spans="2:40" ht="24" customHeight="1">
      <c r="J231" s="67">
        <v>0</v>
      </c>
      <c r="K231" s="67">
        <v>0</v>
      </c>
      <c r="L231" s="67">
        <v>0</v>
      </c>
      <c r="M231" s="67">
        <v>0</v>
      </c>
      <c r="O231" t="s">
        <v>48</v>
      </c>
      <c r="AK231" t="s">
        <v>49</v>
      </c>
    </row>
    <row r="232" spans="2:40" ht="24" customHeight="1">
      <c r="E232" s="50" t="s">
        <v>50</v>
      </c>
      <c r="I232" t="s">
        <v>51</v>
      </c>
      <c r="J232" s="50" t="s">
        <v>52</v>
      </c>
      <c r="O232" t="s">
        <v>53</v>
      </c>
      <c r="T232" t="s">
        <v>54</v>
      </c>
      <c r="Z232" s="19" t="s">
        <v>55</v>
      </c>
      <c r="AE232" t="s">
        <v>56</v>
      </c>
      <c r="AH232" t="s">
        <v>57</v>
      </c>
    </row>
    <row r="233" spans="2:40" ht="24" customHeight="1">
      <c r="B233" t="s">
        <v>58</v>
      </c>
      <c r="E233" s="50" t="s">
        <v>34</v>
      </c>
      <c r="F233" s="68" cm="1">
        <f t="array" ref="F233:H236">TRANSPOSE(N219:Q221)</f>
        <v>0</v>
      </c>
      <c r="G233" s="69">
        <v>0</v>
      </c>
      <c r="H233" s="70">
        <v>0</v>
      </c>
      <c r="J233" s="10"/>
      <c r="K233" s="11"/>
      <c r="L233" s="11"/>
      <c r="M233" s="12"/>
      <c r="O233" s="7"/>
      <c r="P233" s="8"/>
      <c r="Q233" s="8"/>
      <c r="R233" s="9"/>
      <c r="T233" s="10"/>
      <c r="U233" s="11"/>
      <c r="V233" s="11"/>
      <c r="W233" s="12"/>
      <c r="Z233" s="18"/>
      <c r="AA233" s="20"/>
      <c r="AB233" s="20"/>
      <c r="AC233" s="21"/>
      <c r="AE233" s="27"/>
      <c r="AH233" s="27"/>
      <c r="AK233" s="18"/>
      <c r="AL233" s="20"/>
      <c r="AM233" s="20"/>
      <c r="AN233" s="21"/>
    </row>
    <row r="234" spans="2:40" ht="24" customHeight="1">
      <c r="B234" s="90">
        <v>7.0000000000000007E-2</v>
      </c>
      <c r="E234" s="50" t="s">
        <v>35</v>
      </c>
      <c r="F234" s="68">
        <v>0</v>
      </c>
      <c r="G234" s="69">
        <v>0</v>
      </c>
      <c r="H234" s="70">
        <v>0</v>
      </c>
      <c r="J234" s="13"/>
      <c r="M234" s="14"/>
      <c r="O234" s="7"/>
      <c r="P234" s="8"/>
      <c r="Q234" s="8"/>
      <c r="R234" s="9"/>
      <c r="T234" s="13"/>
      <c r="W234" s="14"/>
      <c r="Z234" s="22"/>
      <c r="AA234" s="1"/>
      <c r="AB234" s="1"/>
      <c r="AC234" s="23"/>
      <c r="AK234" s="22"/>
      <c r="AL234" s="1"/>
      <c r="AM234" s="1"/>
      <c r="AN234" s="23"/>
    </row>
    <row r="235" spans="2:40" ht="24" customHeight="1">
      <c r="E235" s="50" t="s">
        <v>36</v>
      </c>
      <c r="F235" s="68">
        <v>0</v>
      </c>
      <c r="G235" s="69">
        <v>0</v>
      </c>
      <c r="H235" s="70">
        <v>0</v>
      </c>
      <c r="J235" s="13"/>
      <c r="M235" s="14"/>
      <c r="O235" s="7"/>
      <c r="P235" s="8"/>
      <c r="Q235" s="8"/>
      <c r="R235" s="9"/>
      <c r="T235" s="13"/>
      <c r="W235" s="14"/>
      <c r="Z235" s="22"/>
      <c r="AA235" s="1"/>
      <c r="AB235" s="1"/>
      <c r="AC235" s="23"/>
      <c r="AK235" s="22"/>
      <c r="AL235" s="1"/>
      <c r="AM235" s="1"/>
      <c r="AN235" s="23"/>
    </row>
    <row r="236" spans="2:40" ht="24" customHeight="1">
      <c r="E236" s="50" t="s">
        <v>37</v>
      </c>
      <c r="F236" s="68">
        <v>0</v>
      </c>
      <c r="G236" s="69">
        <v>0</v>
      </c>
      <c r="H236" s="70">
        <v>0</v>
      </c>
      <c r="J236" s="15"/>
      <c r="K236" s="16"/>
      <c r="L236" s="16"/>
      <c r="M236" s="17"/>
      <c r="O236" s="7"/>
      <c r="P236" s="8"/>
      <c r="Q236" s="8"/>
      <c r="R236" s="9"/>
      <c r="T236" s="15"/>
      <c r="U236" s="16"/>
      <c r="V236" s="16"/>
      <c r="W236" s="17"/>
      <c r="Z236" s="24"/>
      <c r="AA236" s="25"/>
      <c r="AB236" s="25"/>
      <c r="AC236" s="26"/>
      <c r="AK236" s="24"/>
      <c r="AL236" s="25"/>
      <c r="AM236" s="25"/>
      <c r="AN236" s="26"/>
    </row>
    <row r="237" spans="2:40" ht="24" customHeight="1">
      <c r="J237" t="s">
        <v>59</v>
      </c>
      <c r="T237" t="s">
        <v>54</v>
      </c>
      <c r="Z237" s="19" t="s">
        <v>55</v>
      </c>
      <c r="AE237" t="s">
        <v>56</v>
      </c>
    </row>
    <row r="238" spans="2:40" ht="24" customHeight="1">
      <c r="F238" t="s">
        <v>60</v>
      </c>
      <c r="J238" s="4"/>
      <c r="K238" s="4"/>
      <c r="L238" s="4"/>
      <c r="M238" s="4"/>
      <c r="T238" s="10"/>
      <c r="U238" s="11"/>
      <c r="V238" s="11"/>
      <c r="W238" s="12"/>
      <c r="Z238" s="18"/>
      <c r="AA238" s="11"/>
      <c r="AB238" s="11"/>
      <c r="AC238" s="12"/>
      <c r="AE238" s="27"/>
      <c r="AK238" s="18"/>
      <c r="AL238" s="20"/>
      <c r="AM238" s="20"/>
      <c r="AN238" s="21"/>
    </row>
    <row r="239" spans="2:40" ht="24" customHeight="1">
      <c r="F239" t="s">
        <v>61</v>
      </c>
      <c r="J239" s="5"/>
      <c r="K239" s="5"/>
      <c r="L239" s="5"/>
      <c r="M239" s="5"/>
      <c r="T239" s="13"/>
      <c r="W239" s="14"/>
      <c r="Z239" s="13"/>
      <c r="AC239" s="14"/>
      <c r="AK239" s="22"/>
      <c r="AL239" s="1"/>
      <c r="AM239" s="1"/>
      <c r="AN239" s="23"/>
    </row>
    <row r="240" spans="2:40" ht="24" customHeight="1">
      <c r="J240" s="5"/>
      <c r="K240" s="5"/>
      <c r="L240" s="5"/>
      <c r="M240" s="5"/>
      <c r="T240" s="13"/>
      <c r="W240" s="14"/>
      <c r="Z240" s="13"/>
      <c r="AC240" s="14"/>
      <c r="AK240" s="22"/>
      <c r="AL240" s="1"/>
      <c r="AM240" s="1"/>
      <c r="AN240" s="23"/>
    </row>
    <row r="241" spans="1:44" ht="24" customHeight="1">
      <c r="J241" s="6"/>
      <c r="K241" s="6"/>
      <c r="L241" s="6"/>
      <c r="M241" s="6"/>
      <c r="T241" s="15"/>
      <c r="U241" s="16"/>
      <c r="V241" s="16"/>
      <c r="W241" s="17"/>
      <c r="Z241" s="15"/>
      <c r="AA241" s="16"/>
      <c r="AB241" s="16"/>
      <c r="AC241" s="17"/>
      <c r="AK241" s="24"/>
      <c r="AL241" s="25"/>
      <c r="AM241" s="25"/>
      <c r="AN241" s="26"/>
    </row>
    <row r="244" spans="1:44" s="31" customFormat="1" ht="24" customHeight="1">
      <c r="A244" s="32" t="s">
        <v>62</v>
      </c>
    </row>
    <row r="246" spans="1:44" ht="24" customHeight="1">
      <c r="M246" s="1" t="s">
        <v>63</v>
      </c>
      <c r="N246" s="1"/>
      <c r="O246" s="1"/>
      <c r="P246" s="1"/>
      <c r="Q246" s="1" t="s">
        <v>64</v>
      </c>
      <c r="R246" s="1"/>
      <c r="S246" s="1"/>
      <c r="T246" s="1"/>
      <c r="U246" s="1" t="s">
        <v>65</v>
      </c>
      <c r="V246" s="1"/>
      <c r="W246" s="1"/>
      <c r="X246" s="1"/>
      <c r="Y246" s="1" t="s">
        <v>66</v>
      </c>
      <c r="AC246" s="1" t="s">
        <v>67</v>
      </c>
      <c r="AG246" s="1" t="s">
        <v>68</v>
      </c>
      <c r="AK246" s="1" t="s">
        <v>69</v>
      </c>
      <c r="AO246" s="1" t="s">
        <v>70</v>
      </c>
    </row>
    <row r="247" spans="1:44" ht="24" customHeight="1">
      <c r="A247" s="89"/>
    </row>
    <row r="248" spans="1:44" ht="24" customHeight="1">
      <c r="N248" t="s">
        <v>71</v>
      </c>
      <c r="O248" t="s">
        <v>72</v>
      </c>
      <c r="R248" t="s">
        <v>71</v>
      </c>
      <c r="S248" t="s">
        <v>73</v>
      </c>
      <c r="V248" t="s">
        <v>71</v>
      </c>
      <c r="W248" t="s">
        <v>74</v>
      </c>
      <c r="Z248" t="s">
        <v>71</v>
      </c>
      <c r="AA248" t="s">
        <v>75</v>
      </c>
      <c r="AD248" t="s">
        <v>71</v>
      </c>
      <c r="AE248" t="s">
        <v>76</v>
      </c>
      <c r="AH248" t="s">
        <v>71</v>
      </c>
      <c r="AI248" t="s">
        <v>77</v>
      </c>
      <c r="AL248" t="s">
        <v>71</v>
      </c>
      <c r="AM248" t="s">
        <v>78</v>
      </c>
      <c r="AP248" t="s">
        <v>71</v>
      </c>
      <c r="AQ248" t="s">
        <v>79</v>
      </c>
    </row>
    <row r="249" spans="1:44" ht="24" customHeight="1">
      <c r="N249" s="1">
        <v>1</v>
      </c>
      <c r="O249" s="1">
        <v>2</v>
      </c>
      <c r="P249" s="1" t="s">
        <v>17</v>
      </c>
      <c r="Q249" s="1"/>
      <c r="R249" s="1">
        <v>1</v>
      </c>
      <c r="S249" s="1">
        <v>2</v>
      </c>
      <c r="T249" s="1" t="s">
        <v>17</v>
      </c>
      <c r="U249" s="1"/>
      <c r="V249" s="1">
        <v>1</v>
      </c>
      <c r="W249" s="1">
        <v>2</v>
      </c>
      <c r="X249" s="1" t="s">
        <v>17</v>
      </c>
      <c r="Y249" s="1"/>
      <c r="Z249" s="1">
        <v>1</v>
      </c>
      <c r="AA249" s="1">
        <v>2</v>
      </c>
      <c r="AB249" s="1" t="s">
        <v>17</v>
      </c>
      <c r="AC249" s="1"/>
      <c r="AD249" s="1">
        <v>1</v>
      </c>
      <c r="AE249" s="1">
        <v>2</v>
      </c>
      <c r="AF249" s="1" t="s">
        <v>17</v>
      </c>
      <c r="AG249" s="1"/>
      <c r="AH249" s="1">
        <v>1</v>
      </c>
      <c r="AI249" s="1">
        <v>2</v>
      </c>
      <c r="AJ249" s="1" t="s">
        <v>17</v>
      </c>
      <c r="AK249" s="1"/>
      <c r="AL249" s="1">
        <v>1</v>
      </c>
      <c r="AM249" s="1">
        <v>2</v>
      </c>
      <c r="AN249" s="1" t="s">
        <v>17</v>
      </c>
      <c r="AO249" s="1"/>
      <c r="AP249" s="1">
        <v>1</v>
      </c>
      <c r="AQ249" s="1">
        <v>2</v>
      </c>
      <c r="AR249" s="1" t="s">
        <v>17</v>
      </c>
    </row>
    <row r="250" spans="1:44" ht="24" customHeight="1">
      <c r="N250" s="52"/>
      <c r="O250" s="52">
        <v>0</v>
      </c>
      <c r="P250" s="52"/>
      <c r="R250" s="52"/>
      <c r="S250" s="52">
        <v>0</v>
      </c>
      <c r="T250" s="52"/>
      <c r="V250" s="52"/>
      <c r="W250" s="52">
        <v>0</v>
      </c>
      <c r="X250" s="52"/>
      <c r="Z250" s="52"/>
      <c r="AA250" s="52">
        <v>1</v>
      </c>
      <c r="AB250" s="52"/>
      <c r="AD250" s="52"/>
      <c r="AE250" s="52">
        <v>0</v>
      </c>
      <c r="AF250" s="52"/>
      <c r="AH250" s="52"/>
      <c r="AI250" s="52">
        <v>1</v>
      </c>
      <c r="AJ250" s="52"/>
      <c r="AL250" s="52"/>
      <c r="AM250" s="52">
        <v>1</v>
      </c>
      <c r="AN250" s="52"/>
      <c r="AP250" s="52"/>
      <c r="AQ250" s="52">
        <v>1</v>
      </c>
      <c r="AR250" s="52"/>
    </row>
    <row r="251" spans="1:44" ht="24" customHeight="1">
      <c r="N251" s="53"/>
      <c r="O251" s="53">
        <v>0</v>
      </c>
      <c r="P251" s="53"/>
      <c r="R251" s="53"/>
      <c r="S251" s="53">
        <v>1</v>
      </c>
      <c r="T251" s="53"/>
      <c r="V251" s="53"/>
      <c r="W251" s="53">
        <v>1</v>
      </c>
      <c r="X251" s="53"/>
      <c r="Z251" s="53"/>
      <c r="AA251" s="53">
        <v>0</v>
      </c>
      <c r="AB251" s="53"/>
      <c r="AD251" s="53"/>
      <c r="AE251" s="53">
        <v>1</v>
      </c>
      <c r="AF251" s="53"/>
      <c r="AH251" s="53"/>
      <c r="AI251" s="53">
        <v>0</v>
      </c>
      <c r="AJ251" s="53"/>
      <c r="AL251" s="53"/>
      <c r="AM251" s="53">
        <v>-1</v>
      </c>
      <c r="AN251" s="53"/>
      <c r="AP251" s="53"/>
      <c r="AQ251" s="53">
        <v>1</v>
      </c>
      <c r="AR251" s="53"/>
    </row>
    <row r="252" spans="1:44" ht="24" customHeight="1">
      <c r="N252" s="53"/>
      <c r="O252" s="53">
        <v>1</v>
      </c>
      <c r="P252" s="53"/>
      <c r="R252" s="53"/>
      <c r="S252" s="53">
        <v>0</v>
      </c>
      <c r="T252" s="53"/>
      <c r="V252" s="53"/>
      <c r="W252" s="53">
        <v>1</v>
      </c>
      <c r="X252" s="53"/>
      <c r="Z252" s="53"/>
      <c r="AA252" s="53">
        <v>1</v>
      </c>
      <c r="AB252" s="53"/>
      <c r="AD252" s="53"/>
      <c r="AE252" s="53">
        <v>0</v>
      </c>
      <c r="AF252" s="53"/>
      <c r="AH252" s="53"/>
      <c r="AI252" s="53">
        <v>1</v>
      </c>
      <c r="AJ252" s="53"/>
      <c r="AL252" s="53"/>
      <c r="AM252" s="53">
        <v>0</v>
      </c>
      <c r="AN252" s="53"/>
      <c r="AP252" s="53"/>
      <c r="AQ252" s="53">
        <v>0</v>
      </c>
      <c r="AR252" s="53"/>
    </row>
    <row r="253" spans="1:44" ht="24" customHeight="1">
      <c r="N253" s="54"/>
      <c r="O253" s="54">
        <v>1</v>
      </c>
      <c r="P253" s="54"/>
      <c r="R253" s="54"/>
      <c r="S253" s="54">
        <v>1</v>
      </c>
      <c r="T253" s="54"/>
      <c r="V253" s="54"/>
      <c r="W253" s="54">
        <v>0</v>
      </c>
      <c r="X253" s="54"/>
      <c r="Z253" s="54"/>
      <c r="AA253" s="54">
        <v>0</v>
      </c>
      <c r="AB253" s="54"/>
      <c r="AD253" s="54"/>
      <c r="AE253" s="54">
        <v>1</v>
      </c>
      <c r="AF253" s="54"/>
      <c r="AH253" s="54"/>
      <c r="AI253" s="54">
        <v>0</v>
      </c>
      <c r="AJ253" s="54"/>
      <c r="AL253" s="54"/>
      <c r="AM253" s="54">
        <v>0</v>
      </c>
      <c r="AN253" s="54"/>
      <c r="AP253" s="54"/>
      <c r="AQ253" s="54">
        <v>0</v>
      </c>
      <c r="AR253" s="54"/>
    </row>
    <row r="255" spans="1:44" ht="24" customHeight="1">
      <c r="H255" s="41">
        <v>0</v>
      </c>
      <c r="I255" s="42">
        <v>1</v>
      </c>
      <c r="J255" s="42">
        <v>0</v>
      </c>
      <c r="K255" s="43">
        <v>1</v>
      </c>
      <c r="N255" s="37" t="e" cm="1">
        <f t="array" ref="N255">MMULT($H255:$K260,N250:P253)</f>
        <v>#VALUE!</v>
      </c>
      <c r="O255" s="37"/>
      <c r="P255" s="37"/>
      <c r="R255" s="37" t="e" cm="1">
        <f t="array" ref="R255">MMULT($H255:$K260,R250:T253)</f>
        <v>#VALUE!</v>
      </c>
      <c r="S255" s="37"/>
      <c r="T255" s="37"/>
      <c r="V255" s="37" t="e" cm="1">
        <f t="array" ref="V255">MMULT($H255:$K260,V250:X253)</f>
        <v>#VALUE!</v>
      </c>
      <c r="W255" s="37"/>
      <c r="X255" s="37"/>
      <c r="Z255" s="37" t="e" cm="1">
        <f t="array" ref="Z255">MMULT($H255:$K260,Z250:AB253)</f>
        <v>#VALUE!</v>
      </c>
      <c r="AA255" s="37"/>
      <c r="AB255" s="37"/>
      <c r="AD255" s="37" t="e" cm="1">
        <f t="array" ref="AD255">MMULT($H255:$K260,AD250:AF253)</f>
        <v>#VALUE!</v>
      </c>
      <c r="AE255" s="37"/>
      <c r="AF255" s="37"/>
      <c r="AH255" s="37" t="e" cm="1">
        <f t="array" ref="AH255">MMULT($H255:$K260,AH250:AJ253)</f>
        <v>#VALUE!</v>
      </c>
      <c r="AI255" s="37"/>
      <c r="AJ255" s="37"/>
      <c r="AL255" s="37" t="e" cm="1">
        <f t="array" ref="AL255">MMULT($H255:$K260,AL250:AN253)</f>
        <v>#VALUE!</v>
      </c>
      <c r="AM255" s="37"/>
      <c r="AN255" s="37"/>
      <c r="AP255" s="37" t="e" cm="1">
        <f t="array" ref="AP255">MMULT($H255:$K260,AP250:AR253)</f>
        <v>#VALUE!</v>
      </c>
      <c r="AQ255" s="37"/>
      <c r="AR255" s="37"/>
    </row>
    <row r="256" spans="1:44" ht="24" customHeight="1">
      <c r="H256" s="44">
        <v>1</v>
      </c>
      <c r="I256" s="45">
        <v>0</v>
      </c>
      <c r="J256" s="45">
        <v>0</v>
      </c>
      <c r="K256" s="46">
        <v>0</v>
      </c>
      <c r="N256" s="39"/>
      <c r="O256" s="39"/>
      <c r="P256" s="39"/>
      <c r="R256" s="39"/>
      <c r="S256" s="39"/>
      <c r="T256" s="39"/>
      <c r="V256" s="39"/>
      <c r="W256" s="39"/>
      <c r="X256" s="39"/>
      <c r="Z256" s="39"/>
      <c r="AA256" s="39"/>
      <c r="AB256" s="39"/>
      <c r="AD256" s="39"/>
      <c r="AE256" s="39"/>
      <c r="AF256" s="39"/>
      <c r="AH256" s="39"/>
      <c r="AI256" s="39"/>
      <c r="AJ256" s="39"/>
      <c r="AL256" s="39"/>
      <c r="AM256" s="39"/>
      <c r="AN256" s="39"/>
      <c r="AP256" s="39"/>
      <c r="AQ256" s="39"/>
      <c r="AR256" s="39"/>
    </row>
    <row r="257" spans="8:44" ht="24" customHeight="1">
      <c r="H257" s="41">
        <v>1</v>
      </c>
      <c r="I257" s="42">
        <v>-1</v>
      </c>
      <c r="J257" s="42">
        <v>0</v>
      </c>
      <c r="K257" s="43">
        <v>1</v>
      </c>
      <c r="N257" s="37"/>
      <c r="O257" s="37"/>
      <c r="P257" s="37"/>
      <c r="R257" s="37"/>
      <c r="S257" s="37"/>
      <c r="T257" s="37"/>
      <c r="V257" s="37"/>
      <c r="W257" s="37"/>
      <c r="X257" s="37"/>
      <c r="Z257" s="37"/>
      <c r="AA257" s="37"/>
      <c r="AB257" s="37"/>
      <c r="AD257" s="37"/>
      <c r="AE257" s="37"/>
      <c r="AF257" s="37"/>
      <c r="AH257" s="37"/>
      <c r="AI257" s="37"/>
      <c r="AJ257" s="37"/>
      <c r="AL257" s="37"/>
      <c r="AM257" s="37"/>
      <c r="AN257" s="37"/>
      <c r="AP257" s="37"/>
      <c r="AQ257" s="37"/>
      <c r="AR257" s="37"/>
    </row>
    <row r="258" spans="8:44" ht="24" customHeight="1">
      <c r="H258" s="44">
        <v>0</v>
      </c>
      <c r="I258" s="45">
        <v>0</v>
      </c>
      <c r="J258" s="45">
        <v>-1</v>
      </c>
      <c r="K258" s="46">
        <v>0</v>
      </c>
      <c r="N258" s="39"/>
      <c r="O258" s="39"/>
      <c r="P258" s="39"/>
      <c r="R258" s="39"/>
      <c r="S258" s="39"/>
      <c r="T258" s="39"/>
      <c r="V258" s="39"/>
      <c r="W258" s="39"/>
      <c r="X258" s="39"/>
      <c r="Z258" s="39"/>
      <c r="AA258" s="39"/>
      <c r="AB258" s="39"/>
      <c r="AD258" s="39"/>
      <c r="AE258" s="39"/>
      <c r="AF258" s="39"/>
      <c r="AH258" s="39"/>
      <c r="AI258" s="39"/>
      <c r="AJ258" s="39"/>
      <c r="AL258" s="39"/>
      <c r="AM258" s="39"/>
      <c r="AN258" s="39"/>
      <c r="AP258" s="39"/>
      <c r="AQ258" s="39"/>
      <c r="AR258" s="39"/>
    </row>
    <row r="259" spans="8:44" ht="24" customHeight="1">
      <c r="H259" s="41">
        <v>1</v>
      </c>
      <c r="I259" s="42">
        <v>1</v>
      </c>
      <c r="J259" s="42">
        <v>0</v>
      </c>
      <c r="K259" s="43">
        <v>0</v>
      </c>
      <c r="N259" s="37"/>
      <c r="O259" s="37"/>
      <c r="P259" s="37"/>
      <c r="R259" s="37"/>
      <c r="S259" s="37"/>
      <c r="T259" s="37"/>
      <c r="V259" s="37"/>
      <c r="W259" s="37"/>
      <c r="X259" s="37"/>
      <c r="Z259" s="37"/>
      <c r="AA259" s="37"/>
      <c r="AB259" s="37"/>
      <c r="AD259" s="37"/>
      <c r="AE259" s="37"/>
      <c r="AF259" s="37"/>
      <c r="AH259" s="37"/>
      <c r="AI259" s="37"/>
      <c r="AJ259" s="37"/>
      <c r="AL259" s="37"/>
      <c r="AM259" s="37"/>
      <c r="AN259" s="37"/>
      <c r="AP259" s="37"/>
      <c r="AQ259" s="37"/>
      <c r="AR259" s="37"/>
    </row>
    <row r="260" spans="8:44" ht="24" customHeight="1">
      <c r="H260" s="44">
        <v>0</v>
      </c>
      <c r="I260" s="45">
        <v>0</v>
      </c>
      <c r="J260" s="45">
        <v>1</v>
      </c>
      <c r="K260" s="46">
        <v>1</v>
      </c>
      <c r="N260" s="39"/>
      <c r="O260" s="39"/>
      <c r="P260" s="39"/>
      <c r="R260" s="39"/>
      <c r="S260" s="39"/>
      <c r="T260" s="39"/>
      <c r="V260" s="39"/>
      <c r="W260" s="39"/>
      <c r="X260" s="39"/>
      <c r="Z260" s="39"/>
      <c r="AA260" s="39"/>
      <c r="AB260" s="39"/>
      <c r="AD260" s="39"/>
      <c r="AE260" s="39"/>
      <c r="AF260" s="39"/>
      <c r="AH260" s="39"/>
      <c r="AI260" s="39"/>
      <c r="AJ260" s="39"/>
      <c r="AL260" s="39"/>
      <c r="AM260" s="39"/>
      <c r="AN260" s="39"/>
      <c r="AP260" s="39"/>
      <c r="AQ260" s="39"/>
      <c r="AR260" s="39"/>
    </row>
    <row r="262" spans="8:44" ht="24" customHeight="1">
      <c r="N262" s="33" t="e" cm="1">
        <f t="array" ref="N262">MMULT(TRANSPOSE(N257:P258),N255:P256)/SQRT(2)</f>
        <v>#VALUE!</v>
      </c>
      <c r="O262" s="86"/>
      <c r="P262" s="34"/>
      <c r="R262" s="33" t="e" cm="1">
        <f t="array" ref="R262">MMULT(TRANSPOSE(R257:T258),R255:T256)/SQRT(2)</f>
        <v>#VALUE!</v>
      </c>
      <c r="S262" s="86"/>
      <c r="T262" s="34"/>
      <c r="V262" s="33" t="e" cm="1">
        <f t="array" ref="V262">MMULT(TRANSPOSE(V257:X258),V255:X256)/SQRT(2)</f>
        <v>#VALUE!</v>
      </c>
      <c r="W262" s="86"/>
      <c r="X262" s="34"/>
      <c r="Z262" s="33" t="e" cm="1">
        <f t="array" ref="Z262">MMULT(TRANSPOSE(Z257:AB258),Z255:AB256)/SQRT(2)</f>
        <v>#VALUE!</v>
      </c>
      <c r="AA262" s="86"/>
      <c r="AB262" s="34"/>
      <c r="AD262" s="33" t="e" cm="1">
        <f t="array" ref="AD262">MMULT(TRANSPOSE(AD257:AF258),AD255:AF256)/SQRT(2)</f>
        <v>#VALUE!</v>
      </c>
      <c r="AE262" s="86"/>
      <c r="AF262" s="34"/>
      <c r="AH262" s="33" t="e" cm="1">
        <f t="array" ref="AH262">MMULT(TRANSPOSE(AH257:AJ258),AH255:AJ256)/SQRT(2)</f>
        <v>#VALUE!</v>
      </c>
      <c r="AI262" s="86"/>
      <c r="AJ262" s="34"/>
      <c r="AL262" s="33" t="e" cm="1">
        <f t="array" ref="AL262">MMULT(TRANSPOSE(AL257:AN258),AL255:AN256)/SQRT(2)</f>
        <v>#VALUE!</v>
      </c>
      <c r="AM262" s="86"/>
      <c r="AN262" s="34"/>
      <c r="AP262" s="33" t="e" cm="1">
        <f t="array" ref="AP262">MMULT(TRANSPOSE(AP257:AR258),AP255:AR256)/SQRT(2)</f>
        <v>#VALUE!</v>
      </c>
      <c r="AQ262" s="86"/>
      <c r="AR262" s="34"/>
    </row>
    <row r="263" spans="8:44" ht="24" customHeight="1">
      <c r="N263" s="87"/>
      <c r="P263" s="77"/>
      <c r="R263" s="87"/>
      <c r="T263" s="77"/>
      <c r="V263" s="87"/>
      <c r="X263" s="77"/>
      <c r="Z263" s="87"/>
      <c r="AB263" s="77"/>
      <c r="AD263" s="87"/>
      <c r="AF263" s="77"/>
      <c r="AH263" s="87"/>
      <c r="AJ263" s="77"/>
      <c r="AL263" s="87"/>
      <c r="AN263" s="77"/>
      <c r="AP263" s="87"/>
      <c r="AR263" s="77"/>
    </row>
    <row r="264" spans="8:44" ht="24" customHeight="1">
      <c r="N264" s="35"/>
      <c r="O264" s="88"/>
      <c r="P264" s="36"/>
      <c r="R264" s="35"/>
      <c r="S264" s="88"/>
      <c r="T264" s="36"/>
      <c r="V264" s="35"/>
      <c r="W264" s="88"/>
      <c r="X264" s="36"/>
      <c r="Z264" s="35"/>
      <c r="AA264" s="88"/>
      <c r="AB264" s="36"/>
      <c r="AD264" s="35"/>
      <c r="AE264" s="88"/>
      <c r="AF264" s="36"/>
      <c r="AH264" s="35"/>
      <c r="AI264" s="88"/>
      <c r="AJ264" s="36"/>
      <c r="AL264" s="35"/>
      <c r="AM264" s="88"/>
      <c r="AN264" s="36"/>
      <c r="AP264" s="35"/>
      <c r="AQ264" s="88"/>
      <c r="AR264" s="36"/>
    </row>
    <row r="266" spans="8:44" ht="24" customHeight="1">
      <c r="N266" s="37" t="e" cm="1">
        <f t="array" ref="N266:N268">EXP(N262:N264)/SUM(EXP(N262:N264))</f>
        <v>#VALUE!</v>
      </c>
      <c r="O266" s="37" cm="1">
        <f t="array" ref="O266:O268">EXP(O262:O264)/SUM(EXP(O262:O264))</f>
        <v>0.33333333333333331</v>
      </c>
      <c r="P266" s="37" cm="1">
        <f t="array" ref="P266:P268">EXP(P262:P264)/SUM(EXP(P262:P264))</f>
        <v>0.33333333333333331</v>
      </c>
      <c r="R266" s="37" t="e" cm="1">
        <f t="array" ref="R266:R268">EXP(R262:R264)/SUM(EXP(R262:R264))</f>
        <v>#VALUE!</v>
      </c>
      <c r="S266" s="37" cm="1">
        <f t="array" ref="S266:S268">EXP(S262:S264)/SUM(EXP(S262:S264))</f>
        <v>0.33333333333333331</v>
      </c>
      <c r="T266" s="37" cm="1">
        <f t="array" ref="T266:T268">EXP(T262:T264)/SUM(EXP(T262:T264))</f>
        <v>0.33333333333333331</v>
      </c>
      <c r="V266" s="37" t="e" cm="1">
        <f t="array" ref="V266:V268">EXP(V262:V264)/SUM(EXP(V262:V264))</f>
        <v>#VALUE!</v>
      </c>
      <c r="W266" s="37" cm="1">
        <f t="array" ref="W266:W268">EXP(W262:W264)/SUM(EXP(W262:W264))</f>
        <v>0.33333333333333331</v>
      </c>
      <c r="X266" s="37" cm="1">
        <f t="array" ref="X266:X268">EXP(X262:X264)/SUM(EXP(X262:X264))</f>
        <v>0.33333333333333331</v>
      </c>
      <c r="Z266" s="37" t="e" cm="1">
        <f t="array" ref="Z266:Z268">EXP(Z262:Z264)/SUM(EXP(Z262:Z264))</f>
        <v>#VALUE!</v>
      </c>
      <c r="AA266" s="37" cm="1">
        <f t="array" ref="AA266:AA268">EXP(AA262:AA264)/SUM(EXP(AA262:AA264))</f>
        <v>0.33333333333333331</v>
      </c>
      <c r="AB266" s="37" cm="1">
        <f t="array" ref="AB266:AB268">EXP(AB262:AB264)/SUM(EXP(AB262:AB264))</f>
        <v>0.33333333333333331</v>
      </c>
      <c r="AD266" s="37" t="e" cm="1">
        <f t="array" ref="AD266:AD268">EXP(AD262:AD264)/SUM(EXP(AD262:AD264))</f>
        <v>#VALUE!</v>
      </c>
      <c r="AE266" s="37" cm="1">
        <f t="array" ref="AE266:AE268">EXP(AE262:AE264)/SUM(EXP(AE262:AE264))</f>
        <v>0.33333333333333331</v>
      </c>
      <c r="AF266" s="37" cm="1">
        <f t="array" ref="AF266:AF268">EXP(AF262:AF264)/SUM(EXP(AF262:AF264))</f>
        <v>0.33333333333333331</v>
      </c>
      <c r="AH266" s="37" t="e" cm="1">
        <f t="array" ref="AH266:AH268">EXP(AH262:AH264)/SUM(EXP(AH262:AH264))</f>
        <v>#VALUE!</v>
      </c>
      <c r="AI266" s="37" cm="1">
        <f t="array" ref="AI266:AI268">EXP(AI262:AI264)/SUM(EXP(AI262:AI264))</f>
        <v>0.33333333333333331</v>
      </c>
      <c r="AJ266" s="37" cm="1">
        <f t="array" ref="AJ266:AJ268">EXP(AJ262:AJ264)/SUM(EXP(AJ262:AJ264))</f>
        <v>0.33333333333333331</v>
      </c>
      <c r="AL266" s="37" t="e" cm="1">
        <f t="array" ref="AL266:AL268">EXP(AL262:AL264)/SUM(EXP(AL262:AL264))</f>
        <v>#VALUE!</v>
      </c>
      <c r="AM266" s="37" cm="1">
        <f t="array" ref="AM266:AM268">EXP(AM262:AM264)/SUM(EXP(AM262:AM264))</f>
        <v>0.33333333333333331</v>
      </c>
      <c r="AN266" s="37" cm="1">
        <f t="array" ref="AN266:AN268">EXP(AN262:AN264)/SUM(EXP(AN262:AN264))</f>
        <v>0.33333333333333331</v>
      </c>
      <c r="AP266" s="37" t="e" cm="1">
        <f t="array" ref="AP266:AP268">EXP(AP262:AP264)/SUM(EXP(AP262:AP264))</f>
        <v>#VALUE!</v>
      </c>
      <c r="AQ266" s="37" cm="1">
        <f t="array" ref="AQ266:AQ268">EXP(AQ262:AQ264)/SUM(EXP(AQ262:AQ264))</f>
        <v>0.33333333333333331</v>
      </c>
      <c r="AR266" s="37" cm="1">
        <f t="array" ref="AR266:AR268">EXP(AR262:AR264)/SUM(EXP(AR262:AR264))</f>
        <v>0.33333333333333331</v>
      </c>
    </row>
    <row r="267" spans="8:44" ht="24" customHeight="1">
      <c r="N267" s="38" t="e">
        <v>#VALUE!</v>
      </c>
      <c r="O267" s="38">
        <v>0.33333333333333331</v>
      </c>
      <c r="P267" s="38">
        <v>0.33333333333333331</v>
      </c>
      <c r="R267" s="38" t="e">
        <v>#VALUE!</v>
      </c>
      <c r="S267" s="38">
        <v>0.33333333333333331</v>
      </c>
      <c r="T267" s="38">
        <v>0.33333333333333331</v>
      </c>
      <c r="V267" s="38" t="e">
        <v>#VALUE!</v>
      </c>
      <c r="W267" s="38">
        <v>0.33333333333333331</v>
      </c>
      <c r="X267" s="38">
        <v>0.33333333333333331</v>
      </c>
      <c r="Z267" s="38" t="e">
        <v>#VALUE!</v>
      </c>
      <c r="AA267" s="38">
        <v>0.33333333333333331</v>
      </c>
      <c r="AB267" s="38">
        <v>0.33333333333333331</v>
      </c>
      <c r="AD267" s="38" t="e">
        <v>#VALUE!</v>
      </c>
      <c r="AE267" s="38">
        <v>0.33333333333333331</v>
      </c>
      <c r="AF267" s="38">
        <v>0.33333333333333331</v>
      </c>
      <c r="AH267" s="38" t="e">
        <v>#VALUE!</v>
      </c>
      <c r="AI267" s="38">
        <v>0.33333333333333331</v>
      </c>
      <c r="AJ267" s="38">
        <v>0.33333333333333331</v>
      </c>
      <c r="AL267" s="38" t="e">
        <v>#VALUE!</v>
      </c>
      <c r="AM267" s="38">
        <v>0.33333333333333331</v>
      </c>
      <c r="AN267" s="38">
        <v>0.33333333333333331</v>
      </c>
      <c r="AP267" s="38" t="e">
        <v>#VALUE!</v>
      </c>
      <c r="AQ267" s="38">
        <v>0.33333333333333331</v>
      </c>
      <c r="AR267" s="38">
        <v>0.33333333333333331</v>
      </c>
    </row>
    <row r="268" spans="8:44" ht="24" customHeight="1">
      <c r="N268" s="39" t="e">
        <v>#VALUE!</v>
      </c>
      <c r="O268" s="39">
        <v>0.33333333333333331</v>
      </c>
      <c r="P268" s="39">
        <v>0.33333333333333331</v>
      </c>
      <c r="R268" s="39" t="e">
        <v>#VALUE!</v>
      </c>
      <c r="S268" s="39">
        <v>0.33333333333333331</v>
      </c>
      <c r="T268" s="39">
        <v>0.33333333333333331</v>
      </c>
      <c r="V268" s="39" t="e">
        <v>#VALUE!</v>
      </c>
      <c r="W268" s="39">
        <v>0.33333333333333331</v>
      </c>
      <c r="X268" s="39">
        <v>0.33333333333333331</v>
      </c>
      <c r="Z268" s="39" t="e">
        <v>#VALUE!</v>
      </c>
      <c r="AA268" s="39">
        <v>0.33333333333333331</v>
      </c>
      <c r="AB268" s="39">
        <v>0.33333333333333331</v>
      </c>
      <c r="AD268" s="39" t="e">
        <v>#VALUE!</v>
      </c>
      <c r="AE268" s="39">
        <v>0.33333333333333331</v>
      </c>
      <c r="AF268" s="39">
        <v>0.33333333333333331</v>
      </c>
      <c r="AH268" s="39" t="e">
        <v>#VALUE!</v>
      </c>
      <c r="AI268" s="39">
        <v>0.33333333333333331</v>
      </c>
      <c r="AJ268" s="39">
        <v>0.33333333333333331</v>
      </c>
      <c r="AL268" s="39" t="e">
        <v>#VALUE!</v>
      </c>
      <c r="AM268" s="39">
        <v>0.33333333333333331</v>
      </c>
      <c r="AN268" s="39">
        <v>0.33333333333333331</v>
      </c>
      <c r="AP268" s="39" t="e">
        <v>#VALUE!</v>
      </c>
      <c r="AQ268" s="39">
        <v>0.33333333333333331</v>
      </c>
      <c r="AR268" s="39">
        <v>0.33333333333333331</v>
      </c>
    </row>
    <row r="270" spans="8:44" ht="24" customHeight="1">
      <c r="N270" s="47" t="e" cm="1">
        <f t="array" ref="N270">MMULT(N259:P260,_xlfn.ANCHORARRAY(N262))</f>
        <v>#VALUE!</v>
      </c>
      <c r="O270" s="47"/>
      <c r="P270" s="47"/>
      <c r="R270" s="47" t="e" cm="1">
        <f t="array" ref="R270">MMULT(R259:T260,_xlfn.ANCHORARRAY(R262))</f>
        <v>#VALUE!</v>
      </c>
      <c r="S270" s="47"/>
      <c r="T270" s="47"/>
      <c r="V270" s="47" t="e" cm="1">
        <f t="array" ref="V270">MMULT(V259:X260,_xlfn.ANCHORARRAY(V262))</f>
        <v>#VALUE!</v>
      </c>
      <c r="W270" s="47"/>
      <c r="X270" s="47"/>
      <c r="Z270" s="47" t="e" cm="1">
        <f t="array" ref="Z270">MMULT(Z259:AB260,_xlfn.ANCHORARRAY(Z262))</f>
        <v>#VALUE!</v>
      </c>
      <c r="AA270" s="47"/>
      <c r="AB270" s="47"/>
      <c r="AD270" s="47" t="e" cm="1">
        <f t="array" ref="AD270">MMULT(AD259:AF260,_xlfn.ANCHORARRAY(AD262))</f>
        <v>#VALUE!</v>
      </c>
      <c r="AE270" s="47"/>
      <c r="AF270" s="47"/>
      <c r="AH270" s="47" t="e" cm="1">
        <f t="array" ref="AH270">MMULT(AH259:AJ260,_xlfn.ANCHORARRAY(AH262))</f>
        <v>#VALUE!</v>
      </c>
      <c r="AI270" s="47"/>
      <c r="AJ270" s="47"/>
      <c r="AL270" s="47" t="e" cm="1">
        <f t="array" ref="AL270">MMULT(AL259:AN260,_xlfn.ANCHORARRAY(AL262))</f>
        <v>#VALUE!</v>
      </c>
      <c r="AM270" s="47"/>
      <c r="AN270" s="47"/>
      <c r="AP270" s="47" t="e" cm="1">
        <f t="array" ref="AP270">MMULT(AP259:AR260,_xlfn.ANCHORARRAY(AP262))</f>
        <v>#VALUE!</v>
      </c>
      <c r="AQ270" s="47"/>
      <c r="AR270" s="47"/>
    </row>
    <row r="271" spans="8:44" ht="24" customHeight="1">
      <c r="N271" s="48"/>
      <c r="O271" s="48"/>
      <c r="P271" s="48"/>
      <c r="R271" s="48"/>
      <c r="S271" s="48"/>
      <c r="T271" s="48"/>
      <c r="V271" s="48"/>
      <c r="W271" s="48"/>
      <c r="X271" s="48"/>
      <c r="Z271" s="48"/>
      <c r="AA271" s="48"/>
      <c r="AB271" s="48"/>
      <c r="AD271" s="48"/>
      <c r="AE271" s="48"/>
      <c r="AF271" s="48"/>
      <c r="AH271" s="48"/>
      <c r="AI271" s="48"/>
      <c r="AJ271" s="48"/>
      <c r="AL271" s="48"/>
      <c r="AM271" s="48"/>
      <c r="AN271" s="48"/>
      <c r="AP271" s="48"/>
      <c r="AQ271" s="48"/>
      <c r="AR271" s="48"/>
    </row>
    <row r="274" spans="8:44" ht="24" customHeight="1">
      <c r="H274" s="41">
        <v>0</v>
      </c>
      <c r="I274" s="42">
        <v>0</v>
      </c>
      <c r="J274" s="42">
        <v>1</v>
      </c>
      <c r="K274" s="43">
        <v>1</v>
      </c>
      <c r="N274" s="37" t="e" cm="1">
        <f t="array" ref="N274">MMULT($H274:$K279,N250:P253)</f>
        <v>#VALUE!</v>
      </c>
      <c r="O274" s="37"/>
      <c r="P274" s="37"/>
      <c r="R274" s="37" t="e" cm="1">
        <f t="array" ref="R274">MMULT($H274:$K279,R250:T253)</f>
        <v>#VALUE!</v>
      </c>
      <c r="S274" s="37"/>
      <c r="T274" s="37"/>
      <c r="V274" s="37" t="e" cm="1">
        <f t="array" ref="V274">MMULT($H274:$K279,V250:X253)</f>
        <v>#VALUE!</v>
      </c>
      <c r="W274" s="37"/>
      <c r="X274" s="37"/>
      <c r="Z274" s="37" t="e" cm="1">
        <f t="array" ref="Z274">MMULT($H274:$K279,Z250:AB253)</f>
        <v>#VALUE!</v>
      </c>
      <c r="AA274" s="37"/>
      <c r="AB274" s="37"/>
      <c r="AD274" s="37" t="e" cm="1">
        <f t="array" ref="AD274">MMULT($H274:$K279,AD250:AF253)</f>
        <v>#VALUE!</v>
      </c>
      <c r="AE274" s="37"/>
      <c r="AF274" s="37"/>
      <c r="AH274" s="37" t="e" cm="1">
        <f t="array" ref="AH274">MMULT($H274:$K279,AH250:AJ253)</f>
        <v>#VALUE!</v>
      </c>
      <c r="AI274" s="37"/>
      <c r="AJ274" s="37"/>
      <c r="AL274" s="37" t="e" cm="1">
        <f t="array" ref="AL274">MMULT($H274:$K279,AL250:AN253)</f>
        <v>#VALUE!</v>
      </c>
      <c r="AM274" s="37"/>
      <c r="AN274" s="37"/>
      <c r="AP274" s="37" t="e" cm="1">
        <f t="array" ref="AP274">MMULT($H274:$K279,AP250:AR253)</f>
        <v>#VALUE!</v>
      </c>
      <c r="AQ274" s="37"/>
      <c r="AR274" s="37"/>
    </row>
    <row r="275" spans="8:44" ht="24" customHeight="1">
      <c r="H275" s="44">
        <v>0</v>
      </c>
      <c r="I275" s="45">
        <v>0</v>
      </c>
      <c r="J275" s="45">
        <v>1</v>
      </c>
      <c r="K275" s="46">
        <v>-1</v>
      </c>
      <c r="N275" s="39"/>
      <c r="O275" s="39"/>
      <c r="P275" s="39"/>
      <c r="R275" s="39"/>
      <c r="S275" s="39"/>
      <c r="T275" s="39"/>
      <c r="V275" s="39"/>
      <c r="W275" s="39"/>
      <c r="X275" s="39"/>
      <c r="Z275" s="39"/>
      <c r="AA275" s="39"/>
      <c r="AB275" s="39"/>
      <c r="AD275" s="39"/>
      <c r="AE275" s="39"/>
      <c r="AF275" s="39"/>
      <c r="AH275" s="39"/>
      <c r="AI275" s="39"/>
      <c r="AJ275" s="39"/>
      <c r="AL275" s="39"/>
      <c r="AM275" s="39"/>
      <c r="AN275" s="39"/>
      <c r="AP275" s="39"/>
      <c r="AQ275" s="39"/>
      <c r="AR275" s="39"/>
    </row>
    <row r="276" spans="8:44" ht="24" customHeight="1">
      <c r="H276" s="41">
        <v>1</v>
      </c>
      <c r="I276" s="42">
        <v>1</v>
      </c>
      <c r="J276" s="42">
        <v>0</v>
      </c>
      <c r="K276" s="43">
        <v>1</v>
      </c>
      <c r="N276" s="37"/>
      <c r="O276" s="37"/>
      <c r="P276" s="37"/>
      <c r="R276" s="37"/>
      <c r="S276" s="37"/>
      <c r="T276" s="37"/>
      <c r="V276" s="37"/>
      <c r="W276" s="37"/>
      <c r="X276" s="37"/>
      <c r="Z276" s="37"/>
      <c r="AA276" s="37"/>
      <c r="AB276" s="37"/>
      <c r="AD276" s="37"/>
      <c r="AE276" s="37"/>
      <c r="AF276" s="37"/>
      <c r="AH276" s="37"/>
      <c r="AI276" s="37"/>
      <c r="AJ276" s="37"/>
      <c r="AL276" s="37"/>
      <c r="AM276" s="37"/>
      <c r="AN276" s="37"/>
      <c r="AP276" s="37"/>
      <c r="AQ276" s="37"/>
      <c r="AR276" s="37"/>
    </row>
    <row r="277" spans="8:44" ht="24" customHeight="1">
      <c r="H277" s="44">
        <v>0</v>
      </c>
      <c r="I277" s="45">
        <v>1</v>
      </c>
      <c r="J277" s="45">
        <v>0</v>
      </c>
      <c r="K277" s="46">
        <v>-1</v>
      </c>
      <c r="N277" s="39"/>
      <c r="O277" s="39"/>
      <c r="P277" s="39"/>
      <c r="R277" s="39"/>
      <c r="S277" s="39"/>
      <c r="T277" s="39"/>
      <c r="V277" s="39"/>
      <c r="W277" s="39"/>
      <c r="X277" s="39"/>
      <c r="Z277" s="39"/>
      <c r="AA277" s="39"/>
      <c r="AB277" s="39"/>
      <c r="AD277" s="39"/>
      <c r="AE277" s="39"/>
      <c r="AF277" s="39"/>
      <c r="AH277" s="39"/>
      <c r="AI277" s="39"/>
      <c r="AJ277" s="39"/>
      <c r="AL277" s="39"/>
      <c r="AM277" s="39"/>
      <c r="AN277" s="39"/>
      <c r="AP277" s="39"/>
      <c r="AQ277" s="39"/>
      <c r="AR277" s="39"/>
    </row>
    <row r="278" spans="8:44" ht="24" customHeight="1">
      <c r="H278" s="41">
        <v>1</v>
      </c>
      <c r="I278" s="42">
        <v>1</v>
      </c>
      <c r="J278" s="42">
        <v>1</v>
      </c>
      <c r="K278" s="43">
        <v>0</v>
      </c>
      <c r="N278" s="37"/>
      <c r="O278" s="37"/>
      <c r="P278" s="37"/>
      <c r="R278" s="37"/>
      <c r="S278" s="37"/>
      <c r="T278" s="37"/>
      <c r="V278" s="37"/>
      <c r="W278" s="37"/>
      <c r="X278" s="37"/>
      <c r="Z278" s="37"/>
      <c r="AA278" s="37"/>
      <c r="AB278" s="37"/>
      <c r="AD278" s="37"/>
      <c r="AE278" s="37"/>
      <c r="AF278" s="37"/>
      <c r="AH278" s="37"/>
      <c r="AI278" s="37"/>
      <c r="AJ278" s="37"/>
      <c r="AL278" s="37"/>
      <c r="AM278" s="37"/>
      <c r="AN278" s="37"/>
      <c r="AP278" s="37"/>
      <c r="AQ278" s="37"/>
      <c r="AR278" s="37"/>
    </row>
    <row r="279" spans="8:44" ht="24" customHeight="1">
      <c r="H279" s="44">
        <v>0</v>
      </c>
      <c r="I279" s="45">
        <v>1</v>
      </c>
      <c r="J279" s="45">
        <v>1</v>
      </c>
      <c r="K279" s="46">
        <v>1</v>
      </c>
      <c r="N279" s="39"/>
      <c r="O279" s="39"/>
      <c r="P279" s="39"/>
      <c r="R279" s="39"/>
      <c r="S279" s="39"/>
      <c r="T279" s="39"/>
      <c r="V279" s="39"/>
      <c r="W279" s="39"/>
      <c r="X279" s="39"/>
      <c r="Z279" s="39"/>
      <c r="AA279" s="39"/>
      <c r="AB279" s="39"/>
      <c r="AD279" s="39"/>
      <c r="AE279" s="39"/>
      <c r="AF279" s="39"/>
      <c r="AH279" s="39"/>
      <c r="AI279" s="39"/>
      <c r="AJ279" s="39"/>
      <c r="AL279" s="39"/>
      <c r="AM279" s="39"/>
      <c r="AN279" s="39"/>
      <c r="AP279" s="39"/>
      <c r="AQ279" s="39"/>
      <c r="AR279" s="39"/>
    </row>
    <row r="281" spans="8:44" ht="24" customHeight="1">
      <c r="N281" s="33" t="e" cm="1">
        <f t="array" ref="N281">MMULT(TRANSPOSE(N276:P277),N274:P275)/SQRT(2)</f>
        <v>#VALUE!</v>
      </c>
      <c r="O281" s="86"/>
      <c r="P281" s="34"/>
      <c r="R281" s="33" t="e" cm="1">
        <f t="array" ref="R281">MMULT(TRANSPOSE(R276:T277),R274:T275)/SQRT(2)</f>
        <v>#VALUE!</v>
      </c>
      <c r="S281" s="86"/>
      <c r="T281" s="34"/>
      <c r="V281" s="33" t="e" cm="1">
        <f t="array" ref="V281">MMULT(TRANSPOSE(V276:X277),V274:X275)/SQRT(2)</f>
        <v>#VALUE!</v>
      </c>
      <c r="W281" s="86"/>
      <c r="X281" s="34"/>
      <c r="Z281" s="33" t="e" cm="1">
        <f t="array" ref="Z281">MMULT(TRANSPOSE(Z276:AB277),Z274:AB275)/SQRT(2)</f>
        <v>#VALUE!</v>
      </c>
      <c r="AA281" s="86"/>
      <c r="AB281" s="34"/>
      <c r="AD281" s="33" t="e" cm="1">
        <f t="array" ref="AD281">MMULT(TRANSPOSE(AD276:AF277),AD274:AF275)/SQRT(2)</f>
        <v>#VALUE!</v>
      </c>
      <c r="AE281" s="86"/>
      <c r="AF281" s="34"/>
      <c r="AH281" s="33" t="e" cm="1">
        <f t="array" ref="AH281">MMULT(TRANSPOSE(AH276:AJ277),AH274:AJ275)/SQRT(2)</f>
        <v>#VALUE!</v>
      </c>
      <c r="AI281" s="86"/>
      <c r="AJ281" s="34"/>
      <c r="AL281" s="33" t="e" cm="1">
        <f t="array" ref="AL281">MMULT(TRANSPOSE(AL276:AN277),AL274:AN275)/SQRT(2)</f>
        <v>#VALUE!</v>
      </c>
      <c r="AM281" s="86"/>
      <c r="AN281" s="34"/>
      <c r="AP281" s="33" t="e" cm="1">
        <f t="array" ref="AP281">MMULT(TRANSPOSE(AP276:AR277),AP274:AR275)/SQRT(2)</f>
        <v>#VALUE!</v>
      </c>
      <c r="AQ281" s="86"/>
      <c r="AR281" s="34"/>
    </row>
    <row r="282" spans="8:44" ht="24" customHeight="1">
      <c r="N282" s="87"/>
      <c r="P282" s="77"/>
      <c r="R282" s="87"/>
      <c r="T282" s="77"/>
      <c r="V282" s="87"/>
      <c r="X282" s="77"/>
      <c r="Z282" s="87"/>
      <c r="AB282" s="77"/>
      <c r="AD282" s="87"/>
      <c r="AF282" s="77"/>
      <c r="AH282" s="87"/>
      <c r="AJ282" s="77"/>
      <c r="AL282" s="87"/>
      <c r="AN282" s="77"/>
      <c r="AP282" s="87"/>
      <c r="AR282" s="77"/>
    </row>
    <row r="283" spans="8:44" ht="24" customHeight="1">
      <c r="N283" s="35"/>
      <c r="O283" s="88"/>
      <c r="P283" s="36"/>
      <c r="R283" s="35"/>
      <c r="S283" s="88"/>
      <c r="T283" s="36"/>
      <c r="V283" s="35"/>
      <c r="W283" s="88"/>
      <c r="X283" s="36"/>
      <c r="Z283" s="35"/>
      <c r="AA283" s="88"/>
      <c r="AB283" s="36"/>
      <c r="AD283" s="35"/>
      <c r="AE283" s="88"/>
      <c r="AF283" s="36"/>
      <c r="AH283" s="35"/>
      <c r="AI283" s="88"/>
      <c r="AJ283" s="36"/>
      <c r="AL283" s="35"/>
      <c r="AM283" s="88"/>
      <c r="AN283" s="36"/>
      <c r="AP283" s="35"/>
      <c r="AQ283" s="88"/>
      <c r="AR283" s="36"/>
    </row>
    <row r="285" spans="8:44" ht="24" customHeight="1">
      <c r="N285" s="37" t="e" cm="1">
        <f t="array" ref="N285:N287">EXP(N281:N283)/SUM(EXP(N281:N283))</f>
        <v>#VALUE!</v>
      </c>
      <c r="O285" s="37" cm="1">
        <f t="array" ref="O285:O287">EXP(O281:O283)/SUM(EXP(O281:O283))</f>
        <v>0.33333333333333331</v>
      </c>
      <c r="P285" s="37" cm="1">
        <f t="array" ref="P285:P287">EXP(P281:P283)/SUM(EXP(P281:P283))</f>
        <v>0.33333333333333331</v>
      </c>
      <c r="R285" s="37" t="e" cm="1">
        <f t="array" ref="R285:R287">EXP(R281:R283)/SUM(EXP(R281:R283))</f>
        <v>#VALUE!</v>
      </c>
      <c r="S285" s="37" cm="1">
        <f t="array" ref="S285:S287">EXP(S281:S283)/SUM(EXP(S281:S283))</f>
        <v>0.33333333333333331</v>
      </c>
      <c r="T285" s="37" cm="1">
        <f t="array" ref="T285:T287">EXP(T281:T283)/SUM(EXP(T281:T283))</f>
        <v>0.33333333333333331</v>
      </c>
      <c r="V285" s="37" t="e" cm="1">
        <f t="array" ref="V285:V287">EXP(V281:V283)/SUM(EXP(V281:V283))</f>
        <v>#VALUE!</v>
      </c>
      <c r="W285" s="37" cm="1">
        <f t="array" ref="W285:W287">EXP(W281:W283)/SUM(EXP(W281:W283))</f>
        <v>0.33333333333333331</v>
      </c>
      <c r="X285" s="37" cm="1">
        <f t="array" ref="X285:X287">EXP(X281:X283)/SUM(EXP(X281:X283))</f>
        <v>0.33333333333333331</v>
      </c>
      <c r="Z285" s="37" t="e" cm="1">
        <f t="array" ref="Z285:Z287">EXP(Z281:Z283)/SUM(EXP(Z281:Z283))</f>
        <v>#VALUE!</v>
      </c>
      <c r="AA285" s="37" cm="1">
        <f t="array" ref="AA285:AA287">EXP(AA281:AA283)/SUM(EXP(AA281:AA283))</f>
        <v>0.33333333333333331</v>
      </c>
      <c r="AB285" s="37" cm="1">
        <f t="array" ref="AB285:AB287">EXP(AB281:AB283)/SUM(EXP(AB281:AB283))</f>
        <v>0.33333333333333331</v>
      </c>
      <c r="AD285" s="37" t="e" cm="1">
        <f t="array" ref="AD285:AD287">EXP(AD281:AD283)/SUM(EXP(AD281:AD283))</f>
        <v>#VALUE!</v>
      </c>
      <c r="AE285" s="37" cm="1">
        <f t="array" ref="AE285:AE287">EXP(AE281:AE283)/SUM(EXP(AE281:AE283))</f>
        <v>0.33333333333333331</v>
      </c>
      <c r="AF285" s="37" cm="1">
        <f t="array" ref="AF285:AF287">EXP(AF281:AF283)/SUM(EXP(AF281:AF283))</f>
        <v>0.33333333333333331</v>
      </c>
      <c r="AH285" s="37" t="e" cm="1">
        <f t="array" ref="AH285:AH287">EXP(AH281:AH283)/SUM(EXP(AH281:AH283))</f>
        <v>#VALUE!</v>
      </c>
      <c r="AI285" s="37" cm="1">
        <f t="array" ref="AI285:AI287">EXP(AI281:AI283)/SUM(EXP(AI281:AI283))</f>
        <v>0.33333333333333331</v>
      </c>
      <c r="AJ285" s="37" cm="1">
        <f t="array" ref="AJ285:AJ287">EXP(AJ281:AJ283)/SUM(EXP(AJ281:AJ283))</f>
        <v>0.33333333333333331</v>
      </c>
      <c r="AL285" s="37" t="e" cm="1">
        <f t="array" ref="AL285:AL287">EXP(AL281:AL283)/SUM(EXP(AL281:AL283))</f>
        <v>#VALUE!</v>
      </c>
      <c r="AM285" s="37" cm="1">
        <f t="array" ref="AM285:AM287">EXP(AM281:AM283)/SUM(EXP(AM281:AM283))</f>
        <v>0.33333333333333331</v>
      </c>
      <c r="AN285" s="37" cm="1">
        <f t="array" ref="AN285:AN287">EXP(AN281:AN283)/SUM(EXP(AN281:AN283))</f>
        <v>0.33333333333333331</v>
      </c>
      <c r="AP285" s="37" t="e" cm="1">
        <f t="array" ref="AP285:AP287">EXP(AP281:AP283)/SUM(EXP(AP281:AP283))</f>
        <v>#VALUE!</v>
      </c>
      <c r="AQ285" s="37" cm="1">
        <f t="array" ref="AQ285:AQ287">EXP(AQ281:AQ283)/SUM(EXP(AQ281:AQ283))</f>
        <v>0.33333333333333331</v>
      </c>
      <c r="AR285" s="37" cm="1">
        <f t="array" ref="AR285:AR287">EXP(AR281:AR283)/SUM(EXP(AR281:AR283))</f>
        <v>0.33333333333333331</v>
      </c>
    </row>
    <row r="286" spans="8:44" ht="24" customHeight="1">
      <c r="N286" s="38" t="e">
        <v>#VALUE!</v>
      </c>
      <c r="O286" s="38">
        <v>0.33333333333333331</v>
      </c>
      <c r="P286" s="38">
        <v>0.33333333333333331</v>
      </c>
      <c r="R286" s="38" t="e">
        <v>#VALUE!</v>
      </c>
      <c r="S286" s="38">
        <v>0.33333333333333331</v>
      </c>
      <c r="T286" s="38">
        <v>0.33333333333333331</v>
      </c>
      <c r="V286" s="38" t="e">
        <v>#VALUE!</v>
      </c>
      <c r="W286" s="38">
        <v>0.33333333333333331</v>
      </c>
      <c r="X286" s="38">
        <v>0.33333333333333331</v>
      </c>
      <c r="Z286" s="38" t="e">
        <v>#VALUE!</v>
      </c>
      <c r="AA286" s="38">
        <v>0.33333333333333331</v>
      </c>
      <c r="AB286" s="38">
        <v>0.33333333333333331</v>
      </c>
      <c r="AD286" s="38" t="e">
        <v>#VALUE!</v>
      </c>
      <c r="AE286" s="38">
        <v>0.33333333333333331</v>
      </c>
      <c r="AF286" s="38">
        <v>0.33333333333333331</v>
      </c>
      <c r="AH286" s="38" t="e">
        <v>#VALUE!</v>
      </c>
      <c r="AI286" s="38">
        <v>0.33333333333333331</v>
      </c>
      <c r="AJ286" s="38">
        <v>0.33333333333333331</v>
      </c>
      <c r="AL286" s="38" t="e">
        <v>#VALUE!</v>
      </c>
      <c r="AM286" s="38">
        <v>0.33333333333333331</v>
      </c>
      <c r="AN286" s="38">
        <v>0.33333333333333331</v>
      </c>
      <c r="AP286" s="38" t="e">
        <v>#VALUE!</v>
      </c>
      <c r="AQ286" s="38">
        <v>0.33333333333333331</v>
      </c>
      <c r="AR286" s="38">
        <v>0.33333333333333331</v>
      </c>
    </row>
    <row r="287" spans="8:44" ht="24" customHeight="1">
      <c r="N287" s="39" t="e">
        <v>#VALUE!</v>
      </c>
      <c r="O287" s="39">
        <v>0.33333333333333331</v>
      </c>
      <c r="P287" s="39">
        <v>0.33333333333333331</v>
      </c>
      <c r="R287" s="39" t="e">
        <v>#VALUE!</v>
      </c>
      <c r="S287" s="39">
        <v>0.33333333333333331</v>
      </c>
      <c r="T287" s="39">
        <v>0.33333333333333331</v>
      </c>
      <c r="V287" s="39" t="e">
        <v>#VALUE!</v>
      </c>
      <c r="W287" s="39">
        <v>0.33333333333333331</v>
      </c>
      <c r="X287" s="39">
        <v>0.33333333333333331</v>
      </c>
      <c r="Z287" s="39" t="e">
        <v>#VALUE!</v>
      </c>
      <c r="AA287" s="39">
        <v>0.33333333333333331</v>
      </c>
      <c r="AB287" s="39">
        <v>0.33333333333333331</v>
      </c>
      <c r="AD287" s="39" t="e">
        <v>#VALUE!</v>
      </c>
      <c r="AE287" s="39">
        <v>0.33333333333333331</v>
      </c>
      <c r="AF287" s="39">
        <v>0.33333333333333331</v>
      </c>
      <c r="AH287" s="39" t="e">
        <v>#VALUE!</v>
      </c>
      <c r="AI287" s="39">
        <v>0.33333333333333331</v>
      </c>
      <c r="AJ287" s="39">
        <v>0.33333333333333331</v>
      </c>
      <c r="AL287" s="39" t="e">
        <v>#VALUE!</v>
      </c>
      <c r="AM287" s="39">
        <v>0.33333333333333331</v>
      </c>
      <c r="AN287" s="39">
        <v>0.33333333333333331</v>
      </c>
      <c r="AP287" s="39" t="e">
        <v>#VALUE!</v>
      </c>
      <c r="AQ287" s="39">
        <v>0.33333333333333331</v>
      </c>
      <c r="AR287" s="39">
        <v>0.33333333333333331</v>
      </c>
    </row>
    <row r="289" spans="8:44" ht="24" customHeight="1">
      <c r="N289" s="47" t="e" cm="1">
        <f t="array" ref="N289">MMULT(N278:P279,_xlfn.ANCHORARRAY(N281))</f>
        <v>#VALUE!</v>
      </c>
      <c r="O289" s="47"/>
      <c r="P289" s="47"/>
      <c r="R289" s="47" t="e" cm="1">
        <f t="array" ref="R289">MMULT(R278:T279,_xlfn.ANCHORARRAY(R281))</f>
        <v>#VALUE!</v>
      </c>
      <c r="S289" s="47"/>
      <c r="T289" s="47"/>
      <c r="V289" s="47" t="e" cm="1">
        <f t="array" ref="V289">MMULT(V278:X279,_xlfn.ANCHORARRAY(V281))</f>
        <v>#VALUE!</v>
      </c>
      <c r="W289" s="47"/>
      <c r="X289" s="47"/>
      <c r="Z289" s="47" t="e" cm="1">
        <f t="array" ref="Z289">MMULT(Z278:AB279,_xlfn.ANCHORARRAY(Z281))</f>
        <v>#VALUE!</v>
      </c>
      <c r="AA289" s="47"/>
      <c r="AB289" s="47"/>
      <c r="AD289" s="47" t="e" cm="1">
        <f t="array" ref="AD289">MMULT(AD278:AF279,_xlfn.ANCHORARRAY(AD281))</f>
        <v>#VALUE!</v>
      </c>
      <c r="AE289" s="47"/>
      <c r="AF289" s="47"/>
      <c r="AH289" s="47" t="e" cm="1">
        <f t="array" ref="AH289">MMULT(AH278:AJ279,_xlfn.ANCHORARRAY(AH281))</f>
        <v>#VALUE!</v>
      </c>
      <c r="AI289" s="47"/>
      <c r="AJ289" s="47"/>
      <c r="AL289" s="47" t="e" cm="1">
        <f t="array" ref="AL289">MMULT(AL278:AN279,_xlfn.ANCHORARRAY(AL281))</f>
        <v>#VALUE!</v>
      </c>
      <c r="AM289" s="47"/>
      <c r="AN289" s="47"/>
      <c r="AP289" s="47" t="e" cm="1">
        <f t="array" ref="AP289">MMULT(AP278:AR279,_xlfn.ANCHORARRAY(AP281))</f>
        <v>#VALUE!</v>
      </c>
      <c r="AQ289" s="47"/>
      <c r="AR289" s="47"/>
    </row>
    <row r="290" spans="8:44" ht="24" customHeight="1">
      <c r="N290" s="48"/>
      <c r="O290" s="48"/>
      <c r="P290" s="48"/>
      <c r="R290" s="48"/>
      <c r="S290" s="48"/>
      <c r="T290" s="48"/>
      <c r="V290" s="48"/>
      <c r="W290" s="48"/>
      <c r="X290" s="48"/>
      <c r="Z290" s="48"/>
      <c r="AA290" s="48"/>
      <c r="AB290" s="48"/>
      <c r="AD290" s="48"/>
      <c r="AE290" s="48"/>
      <c r="AF290" s="48"/>
      <c r="AH290" s="48"/>
      <c r="AI290" s="48"/>
      <c r="AJ290" s="48"/>
      <c r="AL290" s="48"/>
      <c r="AM290" s="48"/>
      <c r="AN290" s="48"/>
      <c r="AP290" s="48"/>
      <c r="AQ290" s="48"/>
      <c r="AR290" s="48"/>
    </row>
    <row r="293" spans="8:44" ht="24" customHeight="1">
      <c r="H293" s="41">
        <v>1</v>
      </c>
      <c r="I293" s="42">
        <v>0</v>
      </c>
      <c r="J293" s="42">
        <v>1</v>
      </c>
      <c r="K293" s="43">
        <v>1</v>
      </c>
      <c r="N293" s="37" t="e" cm="1">
        <f t="array" ref="N293">MMULT($H293:$K298,N250:P253)</f>
        <v>#VALUE!</v>
      </c>
      <c r="O293" s="37"/>
      <c r="P293" s="37"/>
      <c r="R293" s="37" t="e" cm="1">
        <f t="array" ref="R293">MMULT($H293:$K298,R250:T253)</f>
        <v>#VALUE!</v>
      </c>
      <c r="S293" s="37"/>
      <c r="T293" s="37"/>
      <c r="V293" s="37" t="e" cm="1">
        <f t="array" ref="V293">MMULT($H293:$K298,V250:X253)</f>
        <v>#VALUE!</v>
      </c>
      <c r="W293" s="37"/>
      <c r="X293" s="37"/>
      <c r="Z293" s="37" t="e" cm="1">
        <f t="array" ref="Z293">MMULT($H293:$K298,Z250:AB253)</f>
        <v>#VALUE!</v>
      </c>
      <c r="AA293" s="37"/>
      <c r="AB293" s="37"/>
      <c r="AD293" s="37" t="e" cm="1">
        <f t="array" ref="AD293">MMULT($H293:$K298,AD250:AF253)</f>
        <v>#VALUE!</v>
      </c>
      <c r="AE293" s="37"/>
      <c r="AF293" s="37"/>
      <c r="AH293" s="37" t="e" cm="1">
        <f t="array" ref="AH293">MMULT($H293:$K298,AH250:AJ253)</f>
        <v>#VALUE!</v>
      </c>
      <c r="AI293" s="37"/>
      <c r="AJ293" s="37"/>
      <c r="AL293" s="37" t="e" cm="1">
        <f t="array" ref="AL293">MMULT($H293:$K298,AL250:AN253)</f>
        <v>#VALUE!</v>
      </c>
      <c r="AM293" s="37"/>
      <c r="AN293" s="37"/>
      <c r="AP293" s="37" t="e" cm="1">
        <f t="array" ref="AP293">MMULT($H293:$K298,AP250:AR253)</f>
        <v>#VALUE!</v>
      </c>
      <c r="AQ293" s="37"/>
      <c r="AR293" s="37"/>
    </row>
    <row r="294" spans="8:44" ht="24" customHeight="1">
      <c r="H294" s="44">
        <v>1</v>
      </c>
      <c r="I294" s="45">
        <v>1</v>
      </c>
      <c r="J294" s="45">
        <v>1</v>
      </c>
      <c r="K294" s="46">
        <v>0</v>
      </c>
      <c r="N294" s="39"/>
      <c r="O294" s="39"/>
      <c r="P294" s="39"/>
      <c r="R294" s="39"/>
      <c r="S294" s="39"/>
      <c r="T294" s="39"/>
      <c r="V294" s="39"/>
      <c r="W294" s="39"/>
      <c r="X294" s="39"/>
      <c r="Z294" s="39"/>
      <c r="AA294" s="39"/>
      <c r="AB294" s="39"/>
      <c r="AD294" s="39"/>
      <c r="AE294" s="39"/>
      <c r="AF294" s="39"/>
      <c r="AH294" s="39"/>
      <c r="AI294" s="39"/>
      <c r="AJ294" s="39"/>
      <c r="AL294" s="39"/>
      <c r="AM294" s="39"/>
      <c r="AN294" s="39"/>
      <c r="AP294" s="39"/>
      <c r="AQ294" s="39"/>
      <c r="AR294" s="39"/>
    </row>
    <row r="295" spans="8:44" ht="24" customHeight="1">
      <c r="H295" s="41">
        <v>0</v>
      </c>
      <c r="I295" s="42">
        <v>0</v>
      </c>
      <c r="J295" s="42">
        <v>0</v>
      </c>
      <c r="K295" s="43">
        <v>1</v>
      </c>
      <c r="N295" s="37"/>
      <c r="O295" s="37"/>
      <c r="P295" s="37"/>
      <c r="R295" s="37"/>
      <c r="S295" s="37"/>
      <c r="T295" s="37"/>
      <c r="V295" s="37"/>
      <c r="W295" s="37"/>
      <c r="X295" s="37"/>
      <c r="Z295" s="37"/>
      <c r="AA295" s="37"/>
      <c r="AB295" s="37"/>
      <c r="AD295" s="37"/>
      <c r="AE295" s="37"/>
      <c r="AF295" s="37"/>
      <c r="AH295" s="37"/>
      <c r="AI295" s="37"/>
      <c r="AJ295" s="37"/>
      <c r="AL295" s="37"/>
      <c r="AM295" s="37"/>
      <c r="AN295" s="37"/>
      <c r="AP295" s="37"/>
      <c r="AQ295" s="37"/>
      <c r="AR295" s="37"/>
    </row>
    <row r="296" spans="8:44" ht="24" customHeight="1">
      <c r="H296" s="44">
        <v>0</v>
      </c>
      <c r="I296" s="45">
        <v>1</v>
      </c>
      <c r="J296" s="45">
        <v>0</v>
      </c>
      <c r="K296" s="46">
        <v>0</v>
      </c>
      <c r="N296" s="39"/>
      <c r="O296" s="39"/>
      <c r="P296" s="39"/>
      <c r="R296" s="39"/>
      <c r="S296" s="39"/>
      <c r="T296" s="39"/>
      <c r="V296" s="39"/>
      <c r="W296" s="39"/>
      <c r="X296" s="39"/>
      <c r="Z296" s="39"/>
      <c r="AA296" s="39"/>
      <c r="AB296" s="39"/>
      <c r="AD296" s="39"/>
      <c r="AE296" s="39"/>
      <c r="AF296" s="39"/>
      <c r="AH296" s="39"/>
      <c r="AI296" s="39"/>
      <c r="AJ296" s="39"/>
      <c r="AL296" s="39"/>
      <c r="AM296" s="39"/>
      <c r="AN296" s="39"/>
      <c r="AP296" s="39"/>
      <c r="AQ296" s="39"/>
      <c r="AR296" s="39"/>
    </row>
    <row r="297" spans="8:44" ht="24" customHeight="1">
      <c r="H297" s="41">
        <v>1</v>
      </c>
      <c r="I297" s="42">
        <v>1</v>
      </c>
      <c r="J297" s="42">
        <v>1</v>
      </c>
      <c r="K297" s="43">
        <v>0</v>
      </c>
      <c r="N297" s="37"/>
      <c r="O297" s="37"/>
      <c r="P297" s="37"/>
      <c r="R297" s="37"/>
      <c r="S297" s="37"/>
      <c r="T297" s="37"/>
      <c r="V297" s="37"/>
      <c r="W297" s="37"/>
      <c r="X297" s="37"/>
      <c r="Z297" s="37"/>
      <c r="AA297" s="37"/>
      <c r="AB297" s="37"/>
      <c r="AD297" s="37"/>
      <c r="AE297" s="37"/>
      <c r="AF297" s="37"/>
      <c r="AH297" s="37"/>
      <c r="AI297" s="37"/>
      <c r="AJ297" s="37"/>
      <c r="AL297" s="37"/>
      <c r="AM297" s="37"/>
      <c r="AN297" s="37"/>
      <c r="AP297" s="37"/>
      <c r="AQ297" s="37"/>
      <c r="AR297" s="37"/>
    </row>
    <row r="298" spans="8:44" ht="24" customHeight="1">
      <c r="H298" s="44">
        <v>1</v>
      </c>
      <c r="I298" s="45">
        <v>1</v>
      </c>
      <c r="J298" s="45">
        <v>0</v>
      </c>
      <c r="K298" s="46">
        <v>1</v>
      </c>
      <c r="N298" s="39"/>
      <c r="O298" s="39"/>
      <c r="P298" s="39"/>
      <c r="R298" s="39"/>
      <c r="S298" s="39"/>
      <c r="T298" s="39"/>
      <c r="V298" s="39"/>
      <c r="W298" s="39"/>
      <c r="X298" s="39"/>
      <c r="Z298" s="39"/>
      <c r="AA298" s="39"/>
      <c r="AB298" s="39"/>
      <c r="AD298" s="39"/>
      <c r="AE298" s="39"/>
      <c r="AF298" s="39"/>
      <c r="AH298" s="39"/>
      <c r="AI298" s="39"/>
      <c r="AJ298" s="39"/>
      <c r="AL298" s="39"/>
      <c r="AM298" s="39"/>
      <c r="AN298" s="39"/>
      <c r="AP298" s="39"/>
      <c r="AQ298" s="39"/>
      <c r="AR298" s="39"/>
    </row>
    <row r="300" spans="8:44" ht="24" customHeight="1">
      <c r="N300" s="33" t="e" cm="1">
        <f t="array" ref="N300">MMULT(TRANSPOSE(N295:P296),N293:P294)/SQRT(2)</f>
        <v>#VALUE!</v>
      </c>
      <c r="O300" s="86"/>
      <c r="P300" s="34"/>
      <c r="R300" s="33" t="e" cm="1">
        <f t="array" ref="R300">MMULT(TRANSPOSE(R295:T296),R293:T294)/SQRT(2)</f>
        <v>#VALUE!</v>
      </c>
      <c r="S300" s="86"/>
      <c r="T300" s="34"/>
      <c r="V300" s="33" t="e" cm="1">
        <f t="array" ref="V300">MMULT(TRANSPOSE(V295:X296),V293:X294)/SQRT(2)</f>
        <v>#VALUE!</v>
      </c>
      <c r="W300" s="86"/>
      <c r="X300" s="34"/>
      <c r="Z300" s="33" t="e" cm="1">
        <f t="array" ref="Z300">MMULT(TRANSPOSE(Z295:AB296),Z293:AB294)/SQRT(2)</f>
        <v>#VALUE!</v>
      </c>
      <c r="AA300" s="86"/>
      <c r="AB300" s="34"/>
      <c r="AD300" s="33" t="e" cm="1">
        <f t="array" ref="AD300">MMULT(TRANSPOSE(AD295:AF296),AD293:AF294)/SQRT(2)</f>
        <v>#VALUE!</v>
      </c>
      <c r="AE300" s="86"/>
      <c r="AF300" s="34"/>
      <c r="AH300" s="33" t="e" cm="1">
        <f t="array" ref="AH300">MMULT(TRANSPOSE(AH295:AJ296),AH293:AJ294)/SQRT(2)</f>
        <v>#VALUE!</v>
      </c>
      <c r="AI300" s="86"/>
      <c r="AJ300" s="34"/>
      <c r="AL300" s="33" t="e" cm="1">
        <f t="array" ref="AL300">MMULT(TRANSPOSE(AL295:AN296),AL293:AN294)/SQRT(2)</f>
        <v>#VALUE!</v>
      </c>
      <c r="AM300" s="86"/>
      <c r="AN300" s="34"/>
      <c r="AP300" s="33" t="e" cm="1">
        <f t="array" ref="AP300">MMULT(TRANSPOSE(AP295:AR296),AP293:AR294)/SQRT(2)</f>
        <v>#VALUE!</v>
      </c>
      <c r="AQ300" s="86"/>
      <c r="AR300" s="34"/>
    </row>
    <row r="301" spans="8:44" ht="24" customHeight="1">
      <c r="N301" s="87"/>
      <c r="P301" s="77"/>
      <c r="R301" s="87"/>
      <c r="T301" s="77"/>
      <c r="V301" s="87"/>
      <c r="X301" s="77"/>
      <c r="Z301" s="87"/>
      <c r="AB301" s="77"/>
      <c r="AD301" s="87"/>
      <c r="AF301" s="77"/>
      <c r="AH301" s="87"/>
      <c r="AJ301" s="77"/>
      <c r="AL301" s="87"/>
      <c r="AN301" s="77"/>
      <c r="AP301" s="87"/>
      <c r="AR301" s="77"/>
    </row>
    <row r="302" spans="8:44" ht="24" customHeight="1">
      <c r="N302" s="35"/>
      <c r="O302" s="88"/>
      <c r="P302" s="36"/>
      <c r="R302" s="35"/>
      <c r="S302" s="88"/>
      <c r="T302" s="36"/>
      <c r="V302" s="35"/>
      <c r="W302" s="88"/>
      <c r="X302" s="36"/>
      <c r="Z302" s="35"/>
      <c r="AA302" s="88"/>
      <c r="AB302" s="36"/>
      <c r="AD302" s="35"/>
      <c r="AE302" s="88"/>
      <c r="AF302" s="36"/>
      <c r="AH302" s="35"/>
      <c r="AI302" s="88"/>
      <c r="AJ302" s="36"/>
      <c r="AL302" s="35"/>
      <c r="AM302" s="88"/>
      <c r="AN302" s="36"/>
      <c r="AP302" s="35"/>
      <c r="AQ302" s="88"/>
      <c r="AR302" s="36"/>
    </row>
    <row r="304" spans="8:44" ht="24" customHeight="1">
      <c r="N304" s="37" t="e" cm="1">
        <f t="array" ref="N304:N306">EXP(N300:N302)/SUM(EXP(N300:N302))</f>
        <v>#VALUE!</v>
      </c>
      <c r="O304" s="37" cm="1">
        <f t="array" ref="O304:O306">EXP(O300:O302)/SUM(EXP(O300:O302))</f>
        <v>0.33333333333333331</v>
      </c>
      <c r="P304" s="37" cm="1">
        <f t="array" ref="P304:P306">EXP(P300:P302)/SUM(EXP(P300:P302))</f>
        <v>0.33333333333333331</v>
      </c>
      <c r="R304" s="37" t="e" cm="1">
        <f t="array" ref="R304:R306">EXP(R300:R302)/SUM(EXP(R300:R302))</f>
        <v>#VALUE!</v>
      </c>
      <c r="S304" s="37" cm="1">
        <f t="array" ref="S304:S306">EXP(S300:S302)/SUM(EXP(S300:S302))</f>
        <v>0.33333333333333331</v>
      </c>
      <c r="T304" s="37" cm="1">
        <f t="array" ref="T304:T306">EXP(T300:T302)/SUM(EXP(T300:T302))</f>
        <v>0.33333333333333331</v>
      </c>
      <c r="V304" s="37" t="e" cm="1">
        <f t="array" ref="V304:V306">EXP(V300:V302)/SUM(EXP(V300:V302))</f>
        <v>#VALUE!</v>
      </c>
      <c r="W304" s="37" cm="1">
        <f t="array" ref="W304:W306">EXP(W300:W302)/SUM(EXP(W300:W302))</f>
        <v>0.33333333333333331</v>
      </c>
      <c r="X304" s="37" cm="1">
        <f t="array" ref="X304:X306">EXP(X300:X302)/SUM(EXP(X300:X302))</f>
        <v>0.33333333333333331</v>
      </c>
      <c r="Z304" s="37" t="e" cm="1">
        <f t="array" ref="Z304:Z306">EXP(Z300:Z302)/SUM(EXP(Z300:Z302))</f>
        <v>#VALUE!</v>
      </c>
      <c r="AA304" s="37" cm="1">
        <f t="array" ref="AA304:AA306">EXP(AA300:AA302)/SUM(EXP(AA300:AA302))</f>
        <v>0.33333333333333331</v>
      </c>
      <c r="AB304" s="37" cm="1">
        <f t="array" ref="AB304:AB306">EXP(AB300:AB302)/SUM(EXP(AB300:AB302))</f>
        <v>0.33333333333333331</v>
      </c>
      <c r="AD304" s="37" t="e" cm="1">
        <f t="array" ref="AD304:AD306">EXP(AD300:AD302)/SUM(EXP(AD300:AD302))</f>
        <v>#VALUE!</v>
      </c>
      <c r="AE304" s="37" cm="1">
        <f t="array" ref="AE304:AE306">EXP(AE300:AE302)/SUM(EXP(AE300:AE302))</f>
        <v>0.33333333333333331</v>
      </c>
      <c r="AF304" s="37" cm="1">
        <f t="array" ref="AF304:AF306">EXP(AF300:AF302)/SUM(EXP(AF300:AF302))</f>
        <v>0.33333333333333331</v>
      </c>
      <c r="AH304" s="37" t="e" cm="1">
        <f t="array" ref="AH304:AH306">EXP(AH300:AH302)/SUM(EXP(AH300:AH302))</f>
        <v>#VALUE!</v>
      </c>
      <c r="AI304" s="37" cm="1">
        <f t="array" ref="AI304:AI306">EXP(AI300:AI302)/SUM(EXP(AI300:AI302))</f>
        <v>0.33333333333333331</v>
      </c>
      <c r="AJ304" s="37" cm="1">
        <f t="array" ref="AJ304:AJ306">EXP(AJ300:AJ302)/SUM(EXP(AJ300:AJ302))</f>
        <v>0.33333333333333331</v>
      </c>
      <c r="AL304" s="37" t="e" cm="1">
        <f t="array" ref="AL304:AL306">EXP(AL300:AL302)/SUM(EXP(AL300:AL302))</f>
        <v>#VALUE!</v>
      </c>
      <c r="AM304" s="37" cm="1">
        <f t="array" ref="AM304:AM306">EXP(AM300:AM302)/SUM(EXP(AM300:AM302))</f>
        <v>0.33333333333333331</v>
      </c>
      <c r="AN304" s="37" cm="1">
        <f t="array" ref="AN304:AN306">EXP(AN300:AN302)/SUM(EXP(AN300:AN302))</f>
        <v>0.33333333333333331</v>
      </c>
      <c r="AP304" s="37" t="e" cm="1">
        <f t="array" ref="AP304:AP306">EXP(AP300:AP302)/SUM(EXP(AP300:AP302))</f>
        <v>#VALUE!</v>
      </c>
      <c r="AQ304" s="37" cm="1">
        <f t="array" ref="AQ304:AQ306">EXP(AQ300:AQ302)/SUM(EXP(AQ300:AQ302))</f>
        <v>0.33333333333333331</v>
      </c>
      <c r="AR304" s="37" cm="1">
        <f t="array" ref="AR304:AR306">EXP(AR300:AR302)/SUM(EXP(AR300:AR302))</f>
        <v>0.33333333333333331</v>
      </c>
    </row>
    <row r="305" spans="7:44" ht="24" customHeight="1">
      <c r="N305" s="38" t="e">
        <v>#VALUE!</v>
      </c>
      <c r="O305" s="38">
        <v>0.33333333333333331</v>
      </c>
      <c r="P305" s="38">
        <v>0.33333333333333331</v>
      </c>
      <c r="R305" s="38" t="e">
        <v>#VALUE!</v>
      </c>
      <c r="S305" s="38">
        <v>0.33333333333333331</v>
      </c>
      <c r="T305" s="38">
        <v>0.33333333333333331</v>
      </c>
      <c r="V305" s="38" t="e">
        <v>#VALUE!</v>
      </c>
      <c r="W305" s="38">
        <v>0.33333333333333331</v>
      </c>
      <c r="X305" s="38">
        <v>0.33333333333333331</v>
      </c>
      <c r="Z305" s="38" t="e">
        <v>#VALUE!</v>
      </c>
      <c r="AA305" s="38">
        <v>0.33333333333333331</v>
      </c>
      <c r="AB305" s="38">
        <v>0.33333333333333331</v>
      </c>
      <c r="AD305" s="38" t="e">
        <v>#VALUE!</v>
      </c>
      <c r="AE305" s="38">
        <v>0.33333333333333331</v>
      </c>
      <c r="AF305" s="38">
        <v>0.33333333333333331</v>
      </c>
      <c r="AH305" s="38" t="e">
        <v>#VALUE!</v>
      </c>
      <c r="AI305" s="38">
        <v>0.33333333333333331</v>
      </c>
      <c r="AJ305" s="38">
        <v>0.33333333333333331</v>
      </c>
      <c r="AL305" s="38" t="e">
        <v>#VALUE!</v>
      </c>
      <c r="AM305" s="38">
        <v>0.33333333333333331</v>
      </c>
      <c r="AN305" s="38">
        <v>0.33333333333333331</v>
      </c>
      <c r="AP305" s="38" t="e">
        <v>#VALUE!</v>
      </c>
      <c r="AQ305" s="38">
        <v>0.33333333333333331</v>
      </c>
      <c r="AR305" s="38">
        <v>0.33333333333333331</v>
      </c>
    </row>
    <row r="306" spans="7:44" ht="24" customHeight="1">
      <c r="N306" s="39" t="e">
        <v>#VALUE!</v>
      </c>
      <c r="O306" s="39">
        <v>0.33333333333333331</v>
      </c>
      <c r="P306" s="39">
        <v>0.33333333333333331</v>
      </c>
      <c r="R306" s="39" t="e">
        <v>#VALUE!</v>
      </c>
      <c r="S306" s="39">
        <v>0.33333333333333331</v>
      </c>
      <c r="T306" s="39">
        <v>0.33333333333333331</v>
      </c>
      <c r="V306" s="39" t="e">
        <v>#VALUE!</v>
      </c>
      <c r="W306" s="39">
        <v>0.33333333333333331</v>
      </c>
      <c r="X306" s="39">
        <v>0.33333333333333331</v>
      </c>
      <c r="Z306" s="39" t="e">
        <v>#VALUE!</v>
      </c>
      <c r="AA306" s="39">
        <v>0.33333333333333331</v>
      </c>
      <c r="AB306" s="39">
        <v>0.33333333333333331</v>
      </c>
      <c r="AD306" s="39" t="e">
        <v>#VALUE!</v>
      </c>
      <c r="AE306" s="39">
        <v>0.33333333333333331</v>
      </c>
      <c r="AF306" s="39">
        <v>0.33333333333333331</v>
      </c>
      <c r="AH306" s="39" t="e">
        <v>#VALUE!</v>
      </c>
      <c r="AI306" s="39">
        <v>0.33333333333333331</v>
      </c>
      <c r="AJ306" s="39">
        <v>0.33333333333333331</v>
      </c>
      <c r="AL306" s="39" t="e">
        <v>#VALUE!</v>
      </c>
      <c r="AM306" s="39">
        <v>0.33333333333333331</v>
      </c>
      <c r="AN306" s="39">
        <v>0.33333333333333331</v>
      </c>
      <c r="AP306" s="39" t="e">
        <v>#VALUE!</v>
      </c>
      <c r="AQ306" s="39">
        <v>0.33333333333333331</v>
      </c>
      <c r="AR306" s="39">
        <v>0.33333333333333331</v>
      </c>
    </row>
    <row r="308" spans="7:44" ht="24" customHeight="1">
      <c r="N308" s="47" t="e" cm="1">
        <f t="array" ref="N308">MMULT(N297:P298,_xlfn.ANCHORARRAY(N300))</f>
        <v>#VALUE!</v>
      </c>
      <c r="O308" s="47"/>
      <c r="P308" s="47"/>
      <c r="R308" s="47" t="e" cm="1">
        <f t="array" ref="R308">MMULT(R297:T298,_xlfn.ANCHORARRAY(R300))</f>
        <v>#VALUE!</v>
      </c>
      <c r="S308" s="47"/>
      <c r="T308" s="47"/>
      <c r="V308" s="47" t="e" cm="1">
        <f t="array" ref="V308">MMULT(V297:X298,_xlfn.ANCHORARRAY(V300))</f>
        <v>#VALUE!</v>
      </c>
      <c r="W308" s="47"/>
      <c r="X308" s="47"/>
      <c r="Z308" s="47" t="e" cm="1">
        <f t="array" ref="Z308">MMULT(Z297:AB298,_xlfn.ANCHORARRAY(Z300))</f>
        <v>#VALUE!</v>
      </c>
      <c r="AA308" s="47"/>
      <c r="AB308" s="47"/>
      <c r="AD308" s="47" t="e" cm="1">
        <f t="array" ref="AD308">MMULT(AD297:AF298,_xlfn.ANCHORARRAY(AD300))</f>
        <v>#VALUE!</v>
      </c>
      <c r="AE308" s="47"/>
      <c r="AF308" s="47"/>
      <c r="AH308" s="47" t="e" cm="1">
        <f t="array" ref="AH308">MMULT(AH297:AJ298,_xlfn.ANCHORARRAY(AH300))</f>
        <v>#VALUE!</v>
      </c>
      <c r="AI308" s="47"/>
      <c r="AJ308" s="47"/>
      <c r="AL308" s="47" t="e" cm="1">
        <f t="array" ref="AL308">MMULT(AL297:AN298,_xlfn.ANCHORARRAY(AL300))</f>
        <v>#VALUE!</v>
      </c>
      <c r="AM308" s="47"/>
      <c r="AN308" s="47"/>
      <c r="AP308" s="47" t="e" cm="1">
        <f t="array" ref="AP308">MMULT(AP297:AR298,_xlfn.ANCHORARRAY(AP300))</f>
        <v>#VALUE!</v>
      </c>
      <c r="AQ308" s="47"/>
      <c r="AR308" s="47"/>
    </row>
    <row r="309" spans="7:44" ht="24" customHeight="1">
      <c r="N309" s="48"/>
      <c r="O309" s="48"/>
      <c r="P309" s="48"/>
      <c r="R309" s="48"/>
      <c r="S309" s="48"/>
      <c r="T309" s="48"/>
      <c r="V309" s="48"/>
      <c r="W309" s="48"/>
      <c r="X309" s="48"/>
      <c r="Z309" s="48"/>
      <c r="AA309" s="48"/>
      <c r="AB309" s="48"/>
      <c r="AD309" s="48"/>
      <c r="AE309" s="48"/>
      <c r="AF309" s="48"/>
      <c r="AH309" s="48"/>
      <c r="AI309" s="48"/>
      <c r="AJ309" s="48"/>
      <c r="AL309" s="48"/>
      <c r="AM309" s="48"/>
      <c r="AN309" s="48"/>
      <c r="AP309" s="48"/>
      <c r="AQ309" s="48"/>
      <c r="AR309" s="48"/>
    </row>
    <row r="312" spans="7:44" ht="24" customHeight="1">
      <c r="N312" s="47" t="e" cm="1">
        <f t="array" ref="N312">_xlfn.ANCHORARRAY(N270)</f>
        <v>#VALUE!</v>
      </c>
      <c r="O312" s="47"/>
      <c r="P312" s="47"/>
      <c r="R312" s="47" t="e" cm="1">
        <f t="array" ref="R312">_xlfn.ANCHORARRAY(R270)</f>
        <v>#VALUE!</v>
      </c>
      <c r="S312" s="47"/>
      <c r="T312" s="47"/>
      <c r="V312" s="47" t="e" cm="1">
        <f t="array" ref="V312">_xlfn.ANCHORARRAY(V270)</f>
        <v>#VALUE!</v>
      </c>
      <c r="W312" s="47"/>
      <c r="X312" s="47"/>
      <c r="Z312" s="47" t="e" cm="1">
        <f t="array" ref="Z312">_xlfn.ANCHORARRAY(Z270)</f>
        <v>#VALUE!</v>
      </c>
      <c r="AA312" s="47"/>
      <c r="AB312" s="47"/>
      <c r="AD312" s="47" t="e" cm="1">
        <f t="array" ref="AD312">_xlfn.ANCHORARRAY(AD270)</f>
        <v>#VALUE!</v>
      </c>
      <c r="AE312" s="47"/>
      <c r="AF312" s="47"/>
      <c r="AH312" s="47" t="e" cm="1">
        <f t="array" ref="AH312">_xlfn.ANCHORARRAY(AH270)</f>
        <v>#VALUE!</v>
      </c>
      <c r="AI312" s="47"/>
      <c r="AJ312" s="47"/>
      <c r="AL312" s="47" t="e" cm="1">
        <f t="array" ref="AL312">_xlfn.ANCHORARRAY(AL270)</f>
        <v>#VALUE!</v>
      </c>
      <c r="AM312" s="47"/>
      <c r="AN312" s="47"/>
      <c r="AP312" s="47" t="e" cm="1">
        <f t="array" ref="AP312">_xlfn.ANCHORARRAY(AP270)</f>
        <v>#VALUE!</v>
      </c>
      <c r="AQ312" s="47"/>
      <c r="AR312" s="47"/>
    </row>
    <row r="313" spans="7:44" ht="24" customHeight="1">
      <c r="N313" s="48"/>
      <c r="O313" s="48"/>
      <c r="P313" s="48"/>
      <c r="R313" s="48"/>
      <c r="S313" s="48"/>
      <c r="T313" s="48"/>
      <c r="V313" s="48"/>
      <c r="W313" s="48"/>
      <c r="X313" s="48"/>
      <c r="Z313" s="48"/>
      <c r="AA313" s="48"/>
      <c r="AB313" s="48"/>
      <c r="AD313" s="48"/>
      <c r="AE313" s="48"/>
      <c r="AF313" s="48"/>
      <c r="AH313" s="48"/>
      <c r="AI313" s="48"/>
      <c r="AJ313" s="48"/>
      <c r="AL313" s="48"/>
      <c r="AM313" s="48"/>
      <c r="AN313" s="48"/>
      <c r="AP313" s="48"/>
      <c r="AQ313" s="48"/>
      <c r="AR313" s="48"/>
    </row>
    <row r="314" spans="7:44" ht="24" customHeight="1">
      <c r="N314" s="47" t="e" cm="1">
        <f t="array" ref="N314">_xlfn.ANCHORARRAY(N289)</f>
        <v>#VALUE!</v>
      </c>
      <c r="O314" s="47"/>
      <c r="P314" s="47"/>
      <c r="R314" s="47" t="e" cm="1">
        <f t="array" ref="R314">_xlfn.ANCHORARRAY(R289)</f>
        <v>#VALUE!</v>
      </c>
      <c r="S314" s="47"/>
      <c r="T314" s="47"/>
      <c r="V314" s="47" t="e" cm="1">
        <f t="array" ref="V314">_xlfn.ANCHORARRAY(V289)</f>
        <v>#VALUE!</v>
      </c>
      <c r="W314" s="47"/>
      <c r="X314" s="47"/>
      <c r="Z314" s="47" t="e" cm="1">
        <f t="array" ref="Z314">_xlfn.ANCHORARRAY(Z289)</f>
        <v>#VALUE!</v>
      </c>
      <c r="AA314" s="47"/>
      <c r="AB314" s="47"/>
      <c r="AD314" s="47" t="e" cm="1">
        <f t="array" ref="AD314">_xlfn.ANCHORARRAY(AD289)</f>
        <v>#VALUE!</v>
      </c>
      <c r="AE314" s="47"/>
      <c r="AF314" s="47"/>
      <c r="AH314" s="47" t="e" cm="1">
        <f t="array" ref="AH314">_xlfn.ANCHORARRAY(AH289)</f>
        <v>#VALUE!</v>
      </c>
      <c r="AI314" s="47"/>
      <c r="AJ314" s="47"/>
      <c r="AL314" s="47" t="e" cm="1">
        <f t="array" ref="AL314">_xlfn.ANCHORARRAY(AL289)</f>
        <v>#VALUE!</v>
      </c>
      <c r="AM314" s="47"/>
      <c r="AN314" s="47"/>
      <c r="AP314" s="47" t="e" cm="1">
        <f t="array" ref="AP314">_xlfn.ANCHORARRAY(AP289)</f>
        <v>#VALUE!</v>
      </c>
      <c r="AQ314" s="47"/>
      <c r="AR314" s="47"/>
    </row>
    <row r="315" spans="7:44" ht="24" customHeight="1">
      <c r="N315" s="48"/>
      <c r="O315" s="48"/>
      <c r="P315" s="48"/>
      <c r="R315" s="48"/>
      <c r="S315" s="48"/>
      <c r="T315" s="48"/>
      <c r="V315" s="48"/>
      <c r="W315" s="48"/>
      <c r="X315" s="48"/>
      <c r="Z315" s="48"/>
      <c r="AA315" s="48"/>
      <c r="AB315" s="48"/>
      <c r="AD315" s="48"/>
      <c r="AE315" s="48"/>
      <c r="AF315" s="48"/>
      <c r="AH315" s="48"/>
      <c r="AI315" s="48"/>
      <c r="AJ315" s="48"/>
      <c r="AL315" s="48"/>
      <c r="AM315" s="48"/>
      <c r="AN315" s="48"/>
      <c r="AP315" s="48"/>
      <c r="AQ315" s="48"/>
      <c r="AR315" s="48"/>
    </row>
    <row r="316" spans="7:44" ht="24" customHeight="1">
      <c r="N316" s="47" t="e" cm="1">
        <f t="array" ref="N316">_xlfn.ANCHORARRAY(N308)</f>
        <v>#VALUE!</v>
      </c>
      <c r="O316" s="47"/>
      <c r="P316" s="47"/>
      <c r="R316" s="47" t="e" cm="1">
        <f t="array" ref="R316">_xlfn.ANCHORARRAY(R308)</f>
        <v>#VALUE!</v>
      </c>
      <c r="S316" s="47"/>
      <c r="T316" s="47"/>
      <c r="V316" s="47" t="e" cm="1">
        <f t="array" ref="V316">_xlfn.ANCHORARRAY(V308)</f>
        <v>#VALUE!</v>
      </c>
      <c r="W316" s="47"/>
      <c r="X316" s="47"/>
      <c r="Z316" s="47" t="e" cm="1">
        <f t="array" ref="Z316">_xlfn.ANCHORARRAY(Z308)</f>
        <v>#VALUE!</v>
      </c>
      <c r="AA316" s="47"/>
      <c r="AB316" s="47"/>
      <c r="AD316" s="47" t="e" cm="1">
        <f t="array" ref="AD316">_xlfn.ANCHORARRAY(AD308)</f>
        <v>#VALUE!</v>
      </c>
      <c r="AE316" s="47"/>
      <c r="AF316" s="47"/>
      <c r="AH316" s="47" t="e" cm="1">
        <f t="array" ref="AH316">_xlfn.ANCHORARRAY(AH308)</f>
        <v>#VALUE!</v>
      </c>
      <c r="AI316" s="47"/>
      <c r="AJ316" s="47"/>
      <c r="AL316" s="47" t="e" cm="1">
        <f t="array" ref="AL316">_xlfn.ANCHORARRAY(AL308)</f>
        <v>#VALUE!</v>
      </c>
      <c r="AM316" s="47"/>
      <c r="AN316" s="47"/>
      <c r="AP316" s="47" t="e" cm="1">
        <f t="array" ref="AP316">_xlfn.ANCHORARRAY(AP308)</f>
        <v>#VALUE!</v>
      </c>
      <c r="AQ316" s="47"/>
      <c r="AR316" s="47"/>
    </row>
    <row r="317" spans="7:44" ht="24" customHeight="1">
      <c r="N317" s="48"/>
      <c r="O317" s="48"/>
      <c r="P317" s="48"/>
      <c r="R317" s="48"/>
      <c r="S317" s="48"/>
      <c r="T317" s="48"/>
      <c r="V317" s="48"/>
      <c r="W317" s="48"/>
      <c r="X317" s="48"/>
      <c r="Z317" s="48"/>
      <c r="AA317" s="48"/>
      <c r="AB317" s="48"/>
      <c r="AD317" s="48"/>
      <c r="AE317" s="48"/>
      <c r="AF317" s="48"/>
      <c r="AH317" s="48"/>
      <c r="AI317" s="48"/>
      <c r="AJ317" s="48"/>
      <c r="AL317" s="48"/>
      <c r="AM317" s="48"/>
      <c r="AN317" s="48"/>
      <c r="AP317" s="48"/>
      <c r="AQ317" s="48"/>
      <c r="AR317" s="48"/>
    </row>
    <row r="319" spans="7:44" ht="24" customHeight="1">
      <c r="G319" s="40">
        <v>1</v>
      </c>
      <c r="H319" s="40">
        <v>1</v>
      </c>
      <c r="I319" s="40">
        <v>0</v>
      </c>
      <c r="J319" s="40">
        <v>1</v>
      </c>
      <c r="K319" s="40">
        <v>0</v>
      </c>
      <c r="L319" s="40">
        <v>1</v>
      </c>
      <c r="N319" s="37" t="e" cm="1">
        <f t="array" ref="N319">MMULT($G319:$L322,N312:P317)</f>
        <v>#VALUE!</v>
      </c>
      <c r="O319" s="37"/>
      <c r="P319" s="37"/>
      <c r="R319" s="37" t="e" cm="1">
        <f t="array" ref="R319">MMULT($G319:$L322,R312:T317)</f>
        <v>#VALUE!</v>
      </c>
      <c r="S319" s="37"/>
      <c r="T319" s="37"/>
      <c r="V319" s="37" t="e" cm="1">
        <f t="array" ref="V319">MMULT($G319:$L322,V312:X317)</f>
        <v>#VALUE!</v>
      </c>
      <c r="W319" s="37"/>
      <c r="X319" s="37"/>
      <c r="Z319" s="37" t="e" cm="1">
        <f t="array" ref="Z319">MMULT($G319:$L322,Z312:AB317)</f>
        <v>#VALUE!</v>
      </c>
      <c r="AA319" s="37"/>
      <c r="AB319" s="37"/>
      <c r="AD319" s="37" t="e" cm="1">
        <f t="array" ref="AD319">MMULT($G319:$L322,AD312:AF317)</f>
        <v>#VALUE!</v>
      </c>
      <c r="AE319" s="37"/>
      <c r="AF319" s="37"/>
      <c r="AH319" s="37" t="e" cm="1">
        <f t="array" ref="AH319">MMULT($G319:$L322,AH312:AJ317)</f>
        <v>#VALUE!</v>
      </c>
      <c r="AI319" s="37"/>
      <c r="AJ319" s="37"/>
      <c r="AL319" s="37" t="e" cm="1">
        <f t="array" ref="AL319">MMULT($G319:$L322,AL312:AN317)</f>
        <v>#VALUE!</v>
      </c>
      <c r="AM319" s="37"/>
      <c r="AN319" s="37"/>
      <c r="AP319" s="37" t="e" cm="1">
        <f t="array" ref="AP319">MMULT($G319:$L322,AP312:AR317)</f>
        <v>#VALUE!</v>
      </c>
      <c r="AQ319" s="37"/>
      <c r="AR319" s="37"/>
    </row>
    <row r="320" spans="7:44" ht="24" customHeight="1">
      <c r="G320" s="40">
        <v>1</v>
      </c>
      <c r="H320" s="40">
        <v>0</v>
      </c>
      <c r="I320" s="40">
        <v>0</v>
      </c>
      <c r="J320" s="40">
        <v>1</v>
      </c>
      <c r="K320" s="40">
        <v>0</v>
      </c>
      <c r="L320" s="40">
        <v>0</v>
      </c>
      <c r="N320" s="38"/>
      <c r="O320" s="38"/>
      <c r="P320" s="38"/>
      <c r="R320" s="38"/>
      <c r="S320" s="38"/>
      <c r="T320" s="38"/>
      <c r="V320" s="38"/>
      <c r="W320" s="38"/>
      <c r="X320" s="38"/>
      <c r="Z320" s="38"/>
      <c r="AA320" s="38"/>
      <c r="AB320" s="38"/>
      <c r="AD320" s="38"/>
      <c r="AE320" s="38"/>
      <c r="AF320" s="38"/>
      <c r="AH320" s="38"/>
      <c r="AI320" s="38"/>
      <c r="AJ320" s="38"/>
      <c r="AL320" s="38"/>
      <c r="AM320" s="38"/>
      <c r="AN320" s="38"/>
      <c r="AP320" s="38"/>
      <c r="AQ320" s="38"/>
      <c r="AR320" s="38"/>
    </row>
    <row r="321" spans="7:44" ht="24" customHeight="1">
      <c r="G321" s="40">
        <v>1</v>
      </c>
      <c r="H321" s="40">
        <v>0</v>
      </c>
      <c r="I321" s="40">
        <v>1</v>
      </c>
      <c r="J321" s="40">
        <v>0</v>
      </c>
      <c r="K321" s="40">
        <v>2</v>
      </c>
      <c r="L321" s="40">
        <v>0</v>
      </c>
      <c r="N321" s="38"/>
      <c r="O321" s="38"/>
      <c r="P321" s="38"/>
      <c r="R321" s="38"/>
      <c r="S321" s="38"/>
      <c r="T321" s="38"/>
      <c r="V321" s="38"/>
      <c r="W321" s="38"/>
      <c r="X321" s="38"/>
      <c r="Z321" s="38"/>
      <c r="AA321" s="38"/>
      <c r="AB321" s="38"/>
      <c r="AD321" s="38"/>
      <c r="AE321" s="38"/>
      <c r="AF321" s="38"/>
      <c r="AH321" s="38"/>
      <c r="AI321" s="38"/>
      <c r="AJ321" s="38"/>
      <c r="AL321" s="38"/>
      <c r="AM321" s="38"/>
      <c r="AN321" s="38"/>
      <c r="AP321" s="38"/>
      <c r="AQ321" s="38"/>
      <c r="AR321" s="38"/>
    </row>
    <row r="322" spans="7:44" ht="24" customHeight="1">
      <c r="G322" s="40">
        <v>1</v>
      </c>
      <c r="H322" s="40">
        <v>0</v>
      </c>
      <c r="I322" s="40">
        <v>0</v>
      </c>
      <c r="J322" s="40">
        <v>0</v>
      </c>
      <c r="K322" s="40">
        <v>1</v>
      </c>
      <c r="L322" s="40">
        <v>0</v>
      </c>
      <c r="N322" s="39"/>
      <c r="O322" s="39"/>
      <c r="P322" s="39"/>
      <c r="R322" s="39"/>
      <c r="S322" s="39"/>
      <c r="T322" s="39"/>
      <c r="V322" s="39"/>
      <c r="W322" s="39"/>
      <c r="X322" s="39"/>
      <c r="Z322" s="39"/>
      <c r="AA322" s="39"/>
      <c r="AB322" s="39"/>
      <c r="AD322" s="39"/>
      <c r="AE322" s="39"/>
      <c r="AF322" s="39"/>
      <c r="AH322" s="39"/>
      <c r="AI322" s="39"/>
      <c r="AJ322" s="39"/>
      <c r="AL322" s="39"/>
      <c r="AM322" s="39"/>
      <c r="AN322" s="39"/>
      <c r="AP322" s="39"/>
      <c r="AQ322" s="39"/>
      <c r="AR322" s="39"/>
    </row>
    <row r="323" spans="7:44" ht="24" customHeight="1">
      <c r="N323">
        <v>1</v>
      </c>
      <c r="O323">
        <v>1</v>
      </c>
      <c r="P323">
        <v>1</v>
      </c>
      <c r="R323">
        <v>1</v>
      </c>
      <c r="S323">
        <v>1</v>
      </c>
      <c r="T323">
        <v>1</v>
      </c>
      <c r="V323">
        <v>1</v>
      </c>
      <c r="W323">
        <v>1</v>
      </c>
      <c r="X323">
        <v>1</v>
      </c>
      <c r="Z323">
        <v>1</v>
      </c>
      <c r="AA323">
        <v>1</v>
      </c>
      <c r="AB323">
        <v>1</v>
      </c>
      <c r="AD323">
        <v>1</v>
      </c>
      <c r="AE323">
        <v>1</v>
      </c>
      <c r="AF323">
        <v>1</v>
      </c>
      <c r="AH323">
        <v>1</v>
      </c>
      <c r="AI323">
        <v>1</v>
      </c>
      <c r="AJ323">
        <v>1</v>
      </c>
      <c r="AL323">
        <v>1</v>
      </c>
      <c r="AM323">
        <v>1</v>
      </c>
      <c r="AN323">
        <v>1</v>
      </c>
      <c r="AP323">
        <v>1</v>
      </c>
      <c r="AQ323">
        <v>1</v>
      </c>
      <c r="AR323">
        <v>1</v>
      </c>
    </row>
    <row r="326" spans="7:44" ht="24" customHeight="1">
      <c r="H326" s="40">
        <v>0</v>
      </c>
      <c r="I326" s="40">
        <v>1</v>
      </c>
      <c r="J326" s="40">
        <v>0</v>
      </c>
      <c r="K326" s="40">
        <v>1</v>
      </c>
      <c r="L326" s="49">
        <v>2</v>
      </c>
      <c r="N326" s="37" t="e" cm="1">
        <f t="array" ref="N326">MMULT($H326:$L333,N319:P323)</f>
        <v>#VALUE!</v>
      </c>
      <c r="O326" s="37"/>
      <c r="P326" s="37"/>
      <c r="R326" s="37" t="e" cm="1">
        <f t="array" ref="R326">MMULT($H326:$L333,R319:T323)</f>
        <v>#VALUE!</v>
      </c>
      <c r="S326" s="37"/>
      <c r="T326" s="37"/>
      <c r="V326" s="37" t="e" cm="1">
        <f t="array" ref="V326">MMULT($H326:$L333,V319:X323)</f>
        <v>#VALUE!</v>
      </c>
      <c r="W326" s="37"/>
      <c r="X326" s="37"/>
      <c r="Z326" s="37" t="e" cm="1">
        <f t="array" ref="Z326">MMULT($H326:$L333,Z319:AB323)</f>
        <v>#VALUE!</v>
      </c>
      <c r="AA326" s="37"/>
      <c r="AB326" s="37"/>
      <c r="AD326" s="37" t="e" cm="1">
        <f t="array" ref="AD326">MMULT($H326:$L333,AD319:AF323)</f>
        <v>#VALUE!</v>
      </c>
      <c r="AE326" s="37"/>
      <c r="AF326" s="37"/>
      <c r="AH326" s="37" t="e" cm="1">
        <f t="array" ref="AH326">MMULT($H326:$L333,AH319:AJ323)</f>
        <v>#VALUE!</v>
      </c>
      <c r="AI326" s="37"/>
      <c r="AJ326" s="37"/>
      <c r="AL326" s="37" t="e" cm="1">
        <f t="array" ref="AL326">MMULT($H326:$L333,AL319:AN323)</f>
        <v>#VALUE!</v>
      </c>
      <c r="AM326" s="37"/>
      <c r="AN326" s="37"/>
      <c r="AP326" s="37" t="e" cm="1">
        <f t="array" ref="AP326">MMULT($H326:$L333,AP319:AR323)</f>
        <v>#VALUE!</v>
      </c>
      <c r="AQ326" s="37"/>
      <c r="AR326" s="37"/>
    </row>
    <row r="327" spans="7:44" ht="24" customHeight="1">
      <c r="H327" s="40">
        <v>0</v>
      </c>
      <c r="I327" s="40">
        <v>1</v>
      </c>
      <c r="J327" s="40">
        <v>0</v>
      </c>
      <c r="K327" s="40">
        <v>0</v>
      </c>
      <c r="L327" s="49">
        <v>3</v>
      </c>
      <c r="N327" s="38"/>
      <c r="O327" s="38"/>
      <c r="P327" s="38"/>
      <c r="R327" s="38"/>
      <c r="S327" s="38"/>
      <c r="T327" s="38"/>
      <c r="V327" s="38"/>
      <c r="W327" s="38"/>
      <c r="X327" s="38"/>
      <c r="Z327" s="38"/>
      <c r="AA327" s="38"/>
      <c r="AB327" s="38"/>
      <c r="AD327" s="38"/>
      <c r="AE327" s="38"/>
      <c r="AF327" s="38"/>
      <c r="AH327" s="38"/>
      <c r="AI327" s="38"/>
      <c r="AJ327" s="38"/>
      <c r="AL327" s="38"/>
      <c r="AM327" s="38"/>
      <c r="AN327" s="38"/>
      <c r="AP327" s="38"/>
      <c r="AQ327" s="38"/>
      <c r="AR327" s="38"/>
    </row>
    <row r="328" spans="7:44" ht="24" customHeight="1">
      <c r="H328" s="40">
        <v>1</v>
      </c>
      <c r="I328" s="40">
        <v>0</v>
      </c>
      <c r="J328" s="40">
        <v>2</v>
      </c>
      <c r="K328" s="40">
        <v>0</v>
      </c>
      <c r="L328" s="49">
        <v>0</v>
      </c>
      <c r="N328" s="38"/>
      <c r="O328" s="38"/>
      <c r="P328" s="38"/>
      <c r="R328" s="38"/>
      <c r="S328" s="38"/>
      <c r="T328" s="38"/>
      <c r="V328" s="38"/>
      <c r="W328" s="38"/>
      <c r="X328" s="38"/>
      <c r="Z328" s="38"/>
      <c r="AA328" s="38"/>
      <c r="AB328" s="38"/>
      <c r="AD328" s="38"/>
      <c r="AE328" s="38"/>
      <c r="AF328" s="38"/>
      <c r="AH328" s="38"/>
      <c r="AI328" s="38"/>
      <c r="AJ328" s="38"/>
      <c r="AL328" s="38"/>
      <c r="AM328" s="38"/>
      <c r="AN328" s="38"/>
      <c r="AP328" s="38"/>
      <c r="AQ328" s="38"/>
      <c r="AR328" s="38"/>
    </row>
    <row r="329" spans="7:44" ht="24" customHeight="1">
      <c r="H329" s="40">
        <v>0</v>
      </c>
      <c r="I329" s="40">
        <v>0</v>
      </c>
      <c r="J329" s="40">
        <v>1</v>
      </c>
      <c r="K329" s="40">
        <v>0</v>
      </c>
      <c r="L329" s="49">
        <v>0</v>
      </c>
      <c r="N329" s="38"/>
      <c r="O329" s="38"/>
      <c r="P329" s="38"/>
      <c r="R329" s="38"/>
      <c r="S329" s="38"/>
      <c r="T329" s="38"/>
      <c r="V329" s="38"/>
      <c r="W329" s="38"/>
      <c r="X329" s="38"/>
      <c r="Z329" s="38"/>
      <c r="AA329" s="38"/>
      <c r="AB329" s="38"/>
      <c r="AD329" s="38"/>
      <c r="AE329" s="38"/>
      <c r="AF329" s="38"/>
      <c r="AH329" s="38"/>
      <c r="AI329" s="38"/>
      <c r="AJ329" s="38"/>
      <c r="AL329" s="38"/>
      <c r="AM329" s="38"/>
      <c r="AN329" s="38"/>
      <c r="AP329" s="38"/>
      <c r="AQ329" s="38"/>
      <c r="AR329" s="38"/>
    </row>
    <row r="330" spans="7:44" ht="24" customHeight="1">
      <c r="H330" s="40">
        <v>0</v>
      </c>
      <c r="I330" s="40">
        <v>1</v>
      </c>
      <c r="J330" s="40">
        <v>0</v>
      </c>
      <c r="K330" s="40">
        <v>1</v>
      </c>
      <c r="L330" s="49">
        <v>2</v>
      </c>
      <c r="N330" s="38"/>
      <c r="O330" s="38"/>
      <c r="P330" s="38"/>
      <c r="R330" s="38"/>
      <c r="S330" s="38"/>
      <c r="T330" s="38"/>
      <c r="V330" s="38"/>
      <c r="W330" s="38"/>
      <c r="X330" s="38"/>
      <c r="Z330" s="38"/>
      <c r="AA330" s="38"/>
      <c r="AB330" s="38"/>
      <c r="AD330" s="38"/>
      <c r="AE330" s="38"/>
      <c r="AF330" s="38"/>
      <c r="AH330" s="38"/>
      <c r="AI330" s="38"/>
      <c r="AJ330" s="38"/>
      <c r="AL330" s="38"/>
      <c r="AM330" s="38"/>
      <c r="AN330" s="38"/>
      <c r="AP330" s="38"/>
      <c r="AQ330" s="38"/>
      <c r="AR330" s="38"/>
    </row>
    <row r="331" spans="7:44" ht="24" customHeight="1">
      <c r="H331" s="40">
        <v>0</v>
      </c>
      <c r="I331" s="40">
        <v>1</v>
      </c>
      <c r="J331" s="40">
        <v>0</v>
      </c>
      <c r="K331" s="40">
        <v>0</v>
      </c>
      <c r="L331" s="49">
        <v>0</v>
      </c>
      <c r="N331" s="38"/>
      <c r="O331" s="38"/>
      <c r="P331" s="38"/>
      <c r="R331" s="38"/>
      <c r="S331" s="38"/>
      <c r="T331" s="38"/>
      <c r="V331" s="38"/>
      <c r="W331" s="38"/>
      <c r="X331" s="38"/>
      <c r="Z331" s="38"/>
      <c r="AA331" s="38"/>
      <c r="AB331" s="38"/>
      <c r="AD331" s="38"/>
      <c r="AE331" s="38"/>
      <c r="AF331" s="38"/>
      <c r="AH331" s="38"/>
      <c r="AI331" s="38"/>
      <c r="AJ331" s="38"/>
      <c r="AL331" s="38"/>
      <c r="AM331" s="38"/>
      <c r="AN331" s="38"/>
      <c r="AP331" s="38"/>
      <c r="AQ331" s="38"/>
      <c r="AR331" s="38"/>
    </row>
    <row r="332" spans="7:44" ht="24" customHeight="1">
      <c r="H332" s="40">
        <v>1</v>
      </c>
      <c r="I332" s="40">
        <v>0</v>
      </c>
      <c r="J332" s="40">
        <v>2</v>
      </c>
      <c r="K332" s="40">
        <v>0</v>
      </c>
      <c r="L332" s="49">
        <v>0</v>
      </c>
      <c r="N332" s="38"/>
      <c r="O332" s="38"/>
      <c r="P332" s="38"/>
      <c r="R332" s="38"/>
      <c r="S332" s="38"/>
      <c r="T332" s="38"/>
      <c r="V332" s="38"/>
      <c r="W332" s="38"/>
      <c r="X332" s="38"/>
      <c r="Z332" s="38"/>
      <c r="AA332" s="38"/>
      <c r="AB332" s="38"/>
      <c r="AD332" s="38"/>
      <c r="AE332" s="38"/>
      <c r="AF332" s="38"/>
      <c r="AH332" s="38"/>
      <c r="AI332" s="38"/>
      <c r="AJ332" s="38"/>
      <c r="AL332" s="38"/>
      <c r="AM332" s="38"/>
      <c r="AN332" s="38"/>
      <c r="AP332" s="38"/>
      <c r="AQ332" s="38"/>
      <c r="AR332" s="38"/>
    </row>
    <row r="333" spans="7:44" ht="24" customHeight="1">
      <c r="H333" s="40">
        <v>0</v>
      </c>
      <c r="I333" s="40">
        <v>0</v>
      </c>
      <c r="J333" s="40">
        <v>1</v>
      </c>
      <c r="K333" s="40">
        <v>0</v>
      </c>
      <c r="L333" s="49">
        <v>0</v>
      </c>
      <c r="N333" s="39"/>
      <c r="O333" s="39"/>
      <c r="P333" s="39"/>
      <c r="R333" s="39"/>
      <c r="S333" s="39"/>
      <c r="T333" s="39"/>
      <c r="V333" s="39"/>
      <c r="W333" s="39"/>
      <c r="X333" s="39"/>
      <c r="Z333" s="39"/>
      <c r="AA333" s="39"/>
      <c r="AB333" s="39"/>
      <c r="AD333" s="39"/>
      <c r="AE333" s="39"/>
      <c r="AF333" s="39"/>
      <c r="AH333" s="39"/>
      <c r="AI333" s="39"/>
      <c r="AJ333" s="39"/>
      <c r="AL333" s="39"/>
      <c r="AM333" s="39"/>
      <c r="AN333" s="39"/>
      <c r="AP333" s="39"/>
      <c r="AQ333" s="39"/>
      <c r="AR333" s="39"/>
    </row>
    <row r="335" spans="7:44" ht="24" customHeight="1">
      <c r="N335" s="37" t="e" cm="1">
        <f t="array" ref="N335">_xlfn.MAP(_xlfn.ANCHORARRAY(N326),_xlfn.LAMBDA(_xlpm.x,MAX(_xlpm.x,0)))</f>
        <v>#VALUE!</v>
      </c>
      <c r="O335" s="37"/>
      <c r="P335" s="37"/>
      <c r="R335" s="37" t="e" cm="1">
        <f t="array" ref="R335">_xlfn.MAP(_xlfn.ANCHORARRAY(R326),_xlfn.LAMBDA(_xlpm.x,MAX(_xlpm.x,0)))</f>
        <v>#VALUE!</v>
      </c>
      <c r="S335" s="37"/>
      <c r="T335" s="37"/>
      <c r="V335" s="37" t="e" cm="1">
        <f t="array" ref="V335">_xlfn.MAP(_xlfn.ANCHORARRAY(V326),_xlfn.LAMBDA(_xlpm.x,MAX(_xlpm.x,0)))</f>
        <v>#VALUE!</v>
      </c>
      <c r="W335" s="37"/>
      <c r="X335" s="37"/>
      <c r="Z335" s="37" t="e" cm="1">
        <f t="array" ref="Z335">_xlfn.MAP(_xlfn.ANCHORARRAY(Z326),_xlfn.LAMBDA(_xlpm.x,MAX(_xlpm.x,0)))</f>
        <v>#VALUE!</v>
      </c>
      <c r="AA335" s="37"/>
      <c r="AB335" s="37"/>
      <c r="AD335" s="37" t="e" cm="1">
        <f t="array" ref="AD335">_xlfn.MAP(_xlfn.ANCHORARRAY(AD326),_xlfn.LAMBDA(_xlpm.x,MAX(_xlpm.x,0)))</f>
        <v>#VALUE!</v>
      </c>
      <c r="AE335" s="37"/>
      <c r="AF335" s="37"/>
      <c r="AH335" s="37" t="e" cm="1">
        <f t="array" ref="AH335">_xlfn.MAP(_xlfn.ANCHORARRAY(AH326),_xlfn.LAMBDA(_xlpm.x,MAX(_xlpm.x,0)))</f>
        <v>#VALUE!</v>
      </c>
      <c r="AI335" s="37"/>
      <c r="AJ335" s="37"/>
      <c r="AL335" s="37" t="e" cm="1">
        <f t="array" ref="AL335">_xlfn.MAP(_xlfn.ANCHORARRAY(AL326),_xlfn.LAMBDA(_xlpm.x,MAX(_xlpm.x,0)))</f>
        <v>#VALUE!</v>
      </c>
      <c r="AM335" s="37"/>
      <c r="AN335" s="37"/>
      <c r="AP335" s="37" t="e" cm="1">
        <f t="array" ref="AP335">_xlfn.MAP(_xlfn.ANCHORARRAY(AP326),_xlfn.LAMBDA(_xlpm.x,MAX(_xlpm.x,0)))</f>
        <v>#VALUE!</v>
      </c>
      <c r="AQ335" s="37"/>
      <c r="AR335" s="37"/>
    </row>
    <row r="336" spans="7:44" ht="24" customHeight="1">
      <c r="N336" s="38"/>
      <c r="O336" s="38"/>
      <c r="P336" s="38"/>
      <c r="R336" s="38"/>
      <c r="S336" s="38"/>
      <c r="T336" s="38"/>
      <c r="V336" s="38"/>
      <c r="W336" s="38"/>
      <c r="X336" s="38"/>
      <c r="Z336" s="38"/>
      <c r="AA336" s="38"/>
      <c r="AB336" s="38"/>
      <c r="AD336" s="38"/>
      <c r="AE336" s="38"/>
      <c r="AF336" s="38"/>
      <c r="AH336" s="38"/>
      <c r="AI336" s="38"/>
      <c r="AJ336" s="38"/>
      <c r="AL336" s="38"/>
      <c r="AM336" s="38"/>
      <c r="AN336" s="38"/>
      <c r="AP336" s="38"/>
      <c r="AQ336" s="38"/>
      <c r="AR336" s="38"/>
    </row>
    <row r="337" spans="4:44" ht="24" customHeight="1">
      <c r="N337" s="38"/>
      <c r="O337" s="38"/>
      <c r="P337" s="38"/>
      <c r="R337" s="38"/>
      <c r="S337" s="38"/>
      <c r="T337" s="38"/>
      <c r="V337" s="38"/>
      <c r="W337" s="38"/>
      <c r="X337" s="38"/>
      <c r="Z337" s="38"/>
      <c r="AA337" s="38"/>
      <c r="AB337" s="38"/>
      <c r="AD337" s="38"/>
      <c r="AE337" s="38"/>
      <c r="AF337" s="38"/>
      <c r="AH337" s="38"/>
      <c r="AI337" s="38"/>
      <c r="AJ337" s="38"/>
      <c r="AL337" s="38"/>
      <c r="AM337" s="38"/>
      <c r="AN337" s="38"/>
      <c r="AP337" s="38"/>
      <c r="AQ337" s="38"/>
      <c r="AR337" s="38"/>
    </row>
    <row r="338" spans="4:44" ht="24" customHeight="1">
      <c r="N338" s="38"/>
      <c r="O338" s="38"/>
      <c r="P338" s="38"/>
      <c r="R338" s="38"/>
      <c r="S338" s="38"/>
      <c r="T338" s="38"/>
      <c r="V338" s="38"/>
      <c r="W338" s="38"/>
      <c r="X338" s="38"/>
      <c r="Z338" s="38"/>
      <c r="AA338" s="38"/>
      <c r="AB338" s="38"/>
      <c r="AD338" s="38"/>
      <c r="AE338" s="38"/>
      <c r="AF338" s="38"/>
      <c r="AH338" s="38"/>
      <c r="AI338" s="38"/>
      <c r="AJ338" s="38"/>
      <c r="AL338" s="38"/>
      <c r="AM338" s="38"/>
      <c r="AN338" s="38"/>
      <c r="AP338" s="38"/>
      <c r="AQ338" s="38"/>
      <c r="AR338" s="38"/>
    </row>
    <row r="339" spans="4:44" ht="24" customHeight="1">
      <c r="N339" s="38"/>
      <c r="O339" s="38"/>
      <c r="P339" s="38"/>
      <c r="R339" s="38"/>
      <c r="S339" s="38"/>
      <c r="T339" s="38"/>
      <c r="V339" s="38"/>
      <c r="W339" s="38"/>
      <c r="X339" s="38"/>
      <c r="Z339" s="38"/>
      <c r="AA339" s="38"/>
      <c r="AB339" s="38"/>
      <c r="AD339" s="38"/>
      <c r="AE339" s="38"/>
      <c r="AF339" s="38"/>
      <c r="AH339" s="38"/>
      <c r="AI339" s="38"/>
      <c r="AJ339" s="38"/>
      <c r="AL339" s="38"/>
      <c r="AM339" s="38"/>
      <c r="AN339" s="38"/>
      <c r="AP339" s="38"/>
      <c r="AQ339" s="38"/>
      <c r="AR339" s="38"/>
    </row>
    <row r="340" spans="4:44" ht="24" customHeight="1">
      <c r="N340" s="38"/>
      <c r="O340" s="38"/>
      <c r="P340" s="38"/>
      <c r="R340" s="38"/>
      <c r="S340" s="38"/>
      <c r="T340" s="38"/>
      <c r="V340" s="38"/>
      <c r="W340" s="38"/>
      <c r="X340" s="38"/>
      <c r="Z340" s="38"/>
      <c r="AA340" s="38"/>
      <c r="AB340" s="38"/>
      <c r="AD340" s="38"/>
      <c r="AE340" s="38"/>
      <c r="AF340" s="38"/>
      <c r="AH340" s="38"/>
      <c r="AI340" s="38"/>
      <c r="AJ340" s="38"/>
      <c r="AL340" s="38"/>
      <c r="AM340" s="38"/>
      <c r="AN340" s="38"/>
      <c r="AP340" s="38"/>
      <c r="AQ340" s="38"/>
      <c r="AR340" s="38"/>
    </row>
    <row r="341" spans="4:44" ht="24" customHeight="1">
      <c r="N341" s="38"/>
      <c r="O341" s="38"/>
      <c r="P341" s="38"/>
      <c r="R341" s="38"/>
      <c r="S341" s="38"/>
      <c r="T341" s="38"/>
      <c r="V341" s="38"/>
      <c r="W341" s="38"/>
      <c r="X341" s="38"/>
      <c r="Z341" s="38"/>
      <c r="AA341" s="38"/>
      <c r="AB341" s="38"/>
      <c r="AD341" s="38"/>
      <c r="AE341" s="38"/>
      <c r="AF341" s="38"/>
      <c r="AH341" s="38"/>
      <c r="AI341" s="38"/>
      <c r="AJ341" s="38"/>
      <c r="AL341" s="38"/>
      <c r="AM341" s="38"/>
      <c r="AN341" s="38"/>
      <c r="AP341" s="38"/>
      <c r="AQ341" s="38"/>
      <c r="AR341" s="38"/>
    </row>
    <row r="342" spans="4:44" ht="24" customHeight="1">
      <c r="N342" s="39"/>
      <c r="O342" s="39"/>
      <c r="P342" s="39"/>
      <c r="R342" s="39"/>
      <c r="S342" s="39"/>
      <c r="T342" s="39"/>
      <c r="V342" s="39"/>
      <c r="W342" s="39"/>
      <c r="X342" s="39"/>
      <c r="Z342" s="39"/>
      <c r="AA342" s="39"/>
      <c r="AB342" s="39"/>
      <c r="AD342" s="39"/>
      <c r="AE342" s="39"/>
      <c r="AF342" s="39"/>
      <c r="AH342" s="39"/>
      <c r="AI342" s="39"/>
      <c r="AJ342" s="39"/>
      <c r="AL342" s="39"/>
      <c r="AM342" s="39"/>
      <c r="AN342" s="39"/>
      <c r="AP342" s="39"/>
      <c r="AQ342" s="39"/>
      <c r="AR342" s="39"/>
    </row>
    <row r="343" spans="4:44" ht="24" customHeight="1">
      <c r="N343">
        <v>1</v>
      </c>
      <c r="O343">
        <v>1</v>
      </c>
      <c r="P343">
        <v>1</v>
      </c>
      <c r="R343">
        <v>1</v>
      </c>
      <c r="S343">
        <v>1</v>
      </c>
      <c r="T343">
        <v>1</v>
      </c>
      <c r="V343">
        <v>1</v>
      </c>
      <c r="W343">
        <v>1</v>
      </c>
      <c r="X343">
        <v>1</v>
      </c>
      <c r="Z343">
        <v>1</v>
      </c>
      <c r="AA343">
        <v>1</v>
      </c>
      <c r="AB343">
        <v>1</v>
      </c>
      <c r="AD343">
        <v>1</v>
      </c>
      <c r="AE343">
        <v>1</v>
      </c>
      <c r="AF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P343">
        <v>1</v>
      </c>
      <c r="AQ343">
        <v>1</v>
      </c>
      <c r="AR343">
        <v>1</v>
      </c>
    </row>
    <row r="345" spans="4:44" ht="24" customHeight="1">
      <c r="D345" s="40">
        <v>0</v>
      </c>
      <c r="E345" s="40">
        <v>1</v>
      </c>
      <c r="F345" s="40">
        <v>1</v>
      </c>
      <c r="G345" s="40">
        <v>1</v>
      </c>
      <c r="H345" s="40">
        <v>0</v>
      </c>
      <c r="I345" s="40">
        <v>1</v>
      </c>
      <c r="J345" s="40">
        <v>0</v>
      </c>
      <c r="K345" s="40">
        <v>1</v>
      </c>
      <c r="L345" s="49">
        <v>2</v>
      </c>
      <c r="N345" s="37" t="e" cm="1">
        <f t="array" ref="N345">MMULT($D345:$L348,N335:P343)</f>
        <v>#VALUE!</v>
      </c>
      <c r="O345" s="37"/>
      <c r="P345" s="37"/>
      <c r="R345" s="37" t="e" cm="1">
        <f t="array" ref="R345">MMULT($D345:$L348,R335:T343)</f>
        <v>#VALUE!</v>
      </c>
      <c r="S345" s="37"/>
      <c r="T345" s="37"/>
      <c r="V345" s="37" t="e" cm="1">
        <f t="array" ref="V345">MMULT($D345:$L348,V335:X343)</f>
        <v>#VALUE!</v>
      </c>
      <c r="W345" s="37"/>
      <c r="X345" s="37"/>
      <c r="Z345" s="37" t="e" cm="1">
        <f t="array" ref="Z345">MMULT($D345:$L348,Z335:AB343)</f>
        <v>#VALUE!</v>
      </c>
      <c r="AA345" s="37"/>
      <c r="AB345" s="37"/>
      <c r="AD345" s="37" t="e" cm="1">
        <f t="array" ref="AD345">MMULT($D345:$L348,AD335:AF343)</f>
        <v>#VALUE!</v>
      </c>
      <c r="AE345" s="37"/>
      <c r="AF345" s="37"/>
      <c r="AH345" s="37" t="e" cm="1">
        <f t="array" ref="AH345">MMULT($D345:$L348,AH335:AJ343)</f>
        <v>#VALUE!</v>
      </c>
      <c r="AI345" s="37"/>
      <c r="AJ345" s="37"/>
      <c r="AL345" s="37" t="e" cm="1">
        <f t="array" ref="AL345">MMULT($D345:$L348,AL335:AN343)</f>
        <v>#VALUE!</v>
      </c>
      <c r="AM345" s="37"/>
      <c r="AN345" s="37"/>
      <c r="AP345" s="37" t="e" cm="1">
        <f t="array" ref="AP345">MMULT($D345:$L348,AP335:AR343)</f>
        <v>#VALUE!</v>
      </c>
      <c r="AQ345" s="37"/>
      <c r="AR345" s="37"/>
    </row>
    <row r="346" spans="4:44" ht="24" customHeight="1">
      <c r="D346" s="40">
        <v>1</v>
      </c>
      <c r="E346" s="40">
        <v>0</v>
      </c>
      <c r="F346" s="40">
        <v>0</v>
      </c>
      <c r="G346" s="40">
        <v>0</v>
      </c>
      <c r="H346" s="40">
        <v>0</v>
      </c>
      <c r="I346" s="40">
        <v>1</v>
      </c>
      <c r="J346" s="40">
        <v>0</v>
      </c>
      <c r="K346" s="40">
        <v>0</v>
      </c>
      <c r="L346" s="49">
        <v>0</v>
      </c>
      <c r="N346" s="38"/>
      <c r="O346" s="38"/>
      <c r="P346" s="38"/>
      <c r="R346" s="38"/>
      <c r="S346" s="38"/>
      <c r="T346" s="38"/>
      <c r="V346" s="38"/>
      <c r="W346" s="38"/>
      <c r="X346" s="38"/>
      <c r="Z346" s="38"/>
      <c r="AA346" s="38"/>
      <c r="AB346" s="38"/>
      <c r="AD346" s="38"/>
      <c r="AE346" s="38"/>
      <c r="AF346" s="38"/>
      <c r="AH346" s="38"/>
      <c r="AI346" s="38"/>
      <c r="AJ346" s="38"/>
      <c r="AL346" s="38"/>
      <c r="AM346" s="38"/>
      <c r="AN346" s="38"/>
      <c r="AP346" s="38"/>
      <c r="AQ346" s="38"/>
      <c r="AR346" s="38"/>
    </row>
    <row r="347" spans="4:44" ht="24" customHeight="1">
      <c r="D347" s="40">
        <v>1</v>
      </c>
      <c r="E347" s="40">
        <v>0</v>
      </c>
      <c r="F347" s="40">
        <v>1</v>
      </c>
      <c r="G347" s="40">
        <v>0</v>
      </c>
      <c r="H347" s="40">
        <v>1</v>
      </c>
      <c r="I347" s="40">
        <v>0</v>
      </c>
      <c r="J347" s="40">
        <v>2</v>
      </c>
      <c r="K347" s="40">
        <v>1</v>
      </c>
      <c r="L347" s="49">
        <v>1</v>
      </c>
      <c r="N347" s="38"/>
      <c r="O347" s="38"/>
      <c r="P347" s="38"/>
      <c r="R347" s="38"/>
      <c r="S347" s="38"/>
      <c r="T347" s="38"/>
      <c r="V347" s="38"/>
      <c r="W347" s="38"/>
      <c r="X347" s="38"/>
      <c r="Z347" s="38"/>
      <c r="AA347" s="38"/>
      <c r="AB347" s="38"/>
      <c r="AD347" s="38"/>
      <c r="AE347" s="38"/>
      <c r="AF347" s="38"/>
      <c r="AH347" s="38"/>
      <c r="AI347" s="38"/>
      <c r="AJ347" s="38"/>
      <c r="AL347" s="38"/>
      <c r="AM347" s="38"/>
      <c r="AN347" s="38"/>
      <c r="AP347" s="38"/>
      <c r="AQ347" s="38"/>
      <c r="AR347" s="38"/>
    </row>
    <row r="348" spans="4:44" ht="24" customHeight="1">
      <c r="D348" s="40">
        <v>1</v>
      </c>
      <c r="E348" s="40">
        <v>0</v>
      </c>
      <c r="F348" s="40">
        <v>0</v>
      </c>
      <c r="G348" s="40">
        <v>0</v>
      </c>
      <c r="H348" s="40">
        <v>1</v>
      </c>
      <c r="I348" s="40">
        <v>1</v>
      </c>
      <c r="J348" s="40">
        <v>1</v>
      </c>
      <c r="K348" s="40">
        <v>0</v>
      </c>
      <c r="L348" s="49">
        <v>0</v>
      </c>
      <c r="N348" s="39"/>
      <c r="O348" s="39"/>
      <c r="P348" s="39"/>
      <c r="R348" s="39"/>
      <c r="S348" s="39"/>
      <c r="T348" s="39"/>
      <c r="V348" s="39"/>
      <c r="W348" s="39"/>
      <c r="X348" s="39"/>
      <c r="Z348" s="39"/>
      <c r="AA348" s="39"/>
      <c r="AB348" s="39"/>
      <c r="AD348" s="39"/>
      <c r="AE348" s="39"/>
      <c r="AF348" s="39"/>
      <c r="AH348" s="39"/>
      <c r="AI348" s="39"/>
      <c r="AJ348" s="39"/>
      <c r="AL348" s="39"/>
      <c r="AM348" s="39"/>
      <c r="AN348" s="39"/>
      <c r="AP348" s="39"/>
      <c r="AQ348" s="39"/>
      <c r="AR348" s="39"/>
    </row>
    <row r="350" spans="4:44" ht="24" customHeight="1">
      <c r="N350" s="37" t="e" cm="1">
        <f t="array" ref="N350">_xlfn.MAP(_xlfn.ANCHORARRAY(N345),_xlfn.LAMBDA(_xlpm.x,MAX(_xlpm.x,0)))</f>
        <v>#VALUE!</v>
      </c>
      <c r="O350" s="37"/>
      <c r="P350" s="37"/>
      <c r="R350" s="37" t="e" cm="1">
        <f t="array" ref="R350">_xlfn.MAP(_xlfn.ANCHORARRAY(R345),_xlfn.LAMBDA(_xlpm.x,MAX(_xlpm.x,0)))</f>
        <v>#VALUE!</v>
      </c>
      <c r="S350" s="37"/>
      <c r="T350" s="37"/>
      <c r="V350" s="37" t="e" cm="1">
        <f t="array" ref="V350">_xlfn.MAP(_xlfn.ANCHORARRAY(V345),_xlfn.LAMBDA(_xlpm.x,MAX(_xlpm.x,0)))</f>
        <v>#VALUE!</v>
      </c>
      <c r="W350" s="37"/>
      <c r="X350" s="37"/>
      <c r="Z350" s="37" t="e" cm="1">
        <f t="array" ref="Z350">_xlfn.MAP(_xlfn.ANCHORARRAY(Z345),_xlfn.LAMBDA(_xlpm.x,MAX(_xlpm.x,0)))</f>
        <v>#VALUE!</v>
      </c>
      <c r="AA350" s="37"/>
      <c r="AB350" s="37"/>
      <c r="AD350" s="37" t="e" cm="1">
        <f t="array" ref="AD350">_xlfn.MAP(_xlfn.ANCHORARRAY(AD345),_xlfn.LAMBDA(_xlpm.x,MAX(_xlpm.x,0)))</f>
        <v>#VALUE!</v>
      </c>
      <c r="AE350" s="37"/>
      <c r="AF350" s="37"/>
      <c r="AH350" s="37" t="e" cm="1">
        <f t="array" ref="AH350">_xlfn.MAP(_xlfn.ANCHORARRAY(AH345),_xlfn.LAMBDA(_xlpm.x,MAX(_xlpm.x,0)))</f>
        <v>#VALUE!</v>
      </c>
      <c r="AI350" s="37"/>
      <c r="AJ350" s="37"/>
      <c r="AL350" s="37" t="e" cm="1">
        <f t="array" ref="AL350">_xlfn.MAP(_xlfn.ANCHORARRAY(AL345),_xlfn.LAMBDA(_xlpm.x,MAX(_xlpm.x,0)))</f>
        <v>#VALUE!</v>
      </c>
      <c r="AM350" s="37"/>
      <c r="AN350" s="37"/>
      <c r="AP350" s="37" t="e" cm="1">
        <f t="array" ref="AP350">_xlfn.MAP(_xlfn.ANCHORARRAY(AP345),_xlfn.LAMBDA(_xlpm.x,MAX(_xlpm.x,0)))</f>
        <v>#VALUE!</v>
      </c>
      <c r="AQ350" s="37"/>
      <c r="AR350" s="37"/>
    </row>
    <row r="351" spans="4:44" ht="24" customHeight="1">
      <c r="N351" s="38"/>
      <c r="O351" s="38"/>
      <c r="P351" s="38"/>
      <c r="R351" s="38"/>
      <c r="S351" s="38"/>
      <c r="T351" s="38"/>
      <c r="V351" s="38"/>
      <c r="W351" s="38"/>
      <c r="X351" s="38"/>
      <c r="Z351" s="38"/>
      <c r="AA351" s="38"/>
      <c r="AB351" s="38"/>
      <c r="AD351" s="38"/>
      <c r="AE351" s="38"/>
      <c r="AF351" s="38"/>
      <c r="AH351" s="38"/>
      <c r="AI351" s="38"/>
      <c r="AJ351" s="38"/>
      <c r="AL351" s="38"/>
      <c r="AM351" s="38"/>
      <c r="AN351" s="38"/>
      <c r="AP351" s="38"/>
      <c r="AQ351" s="38"/>
      <c r="AR351" s="38"/>
    </row>
    <row r="352" spans="4:44" ht="24" customHeight="1">
      <c r="N352" s="38"/>
      <c r="O352" s="38"/>
      <c r="P352" s="38"/>
      <c r="R352" s="38"/>
      <c r="S352" s="38"/>
      <c r="T352" s="38"/>
      <c r="V352" s="38"/>
      <c r="W352" s="38"/>
      <c r="X352" s="38"/>
      <c r="Z352" s="38"/>
      <c r="AA352" s="38"/>
      <c r="AB352" s="38"/>
      <c r="AD352" s="38"/>
      <c r="AE352" s="38"/>
      <c r="AF352" s="38"/>
      <c r="AH352" s="38"/>
      <c r="AI352" s="38"/>
      <c r="AJ352" s="38"/>
      <c r="AL352" s="38"/>
      <c r="AM352" s="38"/>
      <c r="AN352" s="38"/>
      <c r="AP352" s="38"/>
      <c r="AQ352" s="38"/>
      <c r="AR352" s="38"/>
    </row>
    <row r="353" spans="1:44" ht="24" customHeight="1">
      <c r="N353" s="39"/>
      <c r="O353" s="39"/>
      <c r="P353" s="39"/>
      <c r="R353" s="39"/>
      <c r="S353" s="39"/>
      <c r="T353" s="39"/>
      <c r="V353" s="39"/>
      <c r="W353" s="39"/>
      <c r="X353" s="39"/>
      <c r="Z353" s="39"/>
      <c r="AA353" s="39"/>
      <c r="AB353" s="39"/>
      <c r="AD353" s="39"/>
      <c r="AE353" s="39"/>
      <c r="AF353" s="39"/>
      <c r="AH353" s="39"/>
      <c r="AI353" s="39"/>
      <c r="AJ353" s="39"/>
      <c r="AL353" s="39"/>
      <c r="AM353" s="39"/>
      <c r="AN353" s="39"/>
      <c r="AP353" s="39"/>
      <c r="AQ353" s="39"/>
      <c r="AR353" s="39"/>
    </row>
    <row r="355" spans="1:44" ht="24" customHeight="1">
      <c r="P355" s="74" cm="1">
        <f t="array" ref="P355:P358">P350:P353</f>
        <v>0</v>
      </c>
      <c r="T355" s="74" cm="1">
        <f t="array" ref="T355:T358">T350:T353</f>
        <v>0</v>
      </c>
      <c r="X355" s="74" cm="1">
        <f t="array" ref="X355:X358">X350:X353</f>
        <v>0</v>
      </c>
      <c r="AB355" s="74" cm="1">
        <f t="array" ref="AB355:AB358">AB350:AB353</f>
        <v>0</v>
      </c>
      <c r="AF355" s="74" cm="1">
        <f t="array" ref="AF355:AF358">AF350:AF353</f>
        <v>0</v>
      </c>
      <c r="AJ355" s="74" cm="1">
        <f t="array" ref="AJ355:AJ358">AJ350:AJ353</f>
        <v>0</v>
      </c>
      <c r="AN355" s="74" cm="1">
        <f t="array" ref="AN355:AN358">AN350:AN353</f>
        <v>0</v>
      </c>
      <c r="AR355" s="74" cm="1">
        <f t="array" ref="AR355:AR358">AR350:AR353</f>
        <v>0</v>
      </c>
    </row>
    <row r="356" spans="1:44" ht="24" customHeight="1">
      <c r="P356" s="75">
        <v>0</v>
      </c>
      <c r="T356" s="75">
        <v>0</v>
      </c>
      <c r="X356" s="75">
        <v>0</v>
      </c>
      <c r="AB356" s="75">
        <v>0</v>
      </c>
      <c r="AF356" s="75">
        <v>0</v>
      </c>
      <c r="AJ356" s="75">
        <v>0</v>
      </c>
      <c r="AN356" s="75">
        <v>0</v>
      </c>
      <c r="AR356" s="75">
        <v>0</v>
      </c>
    </row>
    <row r="357" spans="1:44" ht="24" customHeight="1">
      <c r="P357" s="75">
        <v>0</v>
      </c>
      <c r="T357" s="75">
        <v>0</v>
      </c>
      <c r="X357" s="75">
        <v>0</v>
      </c>
      <c r="AB357" s="75">
        <v>0</v>
      </c>
      <c r="AF357" s="75">
        <v>0</v>
      </c>
      <c r="AJ357" s="75">
        <v>0</v>
      </c>
      <c r="AN357" s="75">
        <v>0</v>
      </c>
      <c r="AR357" s="75">
        <v>0</v>
      </c>
    </row>
    <row r="358" spans="1:44" ht="24" customHeight="1">
      <c r="P358" s="76">
        <v>0</v>
      </c>
      <c r="T358" s="76">
        <v>0</v>
      </c>
      <c r="X358" s="76">
        <v>0</v>
      </c>
      <c r="AB358" s="76">
        <v>0</v>
      </c>
      <c r="AF358" s="76">
        <v>0</v>
      </c>
      <c r="AJ358" s="76">
        <v>0</v>
      </c>
      <c r="AN358" s="76">
        <v>0</v>
      </c>
      <c r="AR358" s="76">
        <v>0</v>
      </c>
    </row>
    <row r="361" spans="1:44" ht="24" customHeight="1">
      <c r="N361" t="s">
        <v>30</v>
      </c>
    </row>
    <row r="363" spans="1:44" ht="24" customHeight="1">
      <c r="N363" s="74" cm="1">
        <f t="array" ref="N363:N366">_xlfn.ANCHORARRAY(P355)</f>
        <v>0</v>
      </c>
      <c r="O363" s="74" cm="1">
        <f t="array" ref="O363:O366">_xlfn.ANCHORARRAY(T355)</f>
        <v>0</v>
      </c>
      <c r="P363" s="74" cm="1">
        <f t="array" ref="P363:P366">_xlfn.ANCHORARRAY(X355)</f>
        <v>0</v>
      </c>
      <c r="Q363" s="74" cm="1">
        <f t="array" ref="Q363:Q366">_xlfn.ANCHORARRAY(AB355)</f>
        <v>0</v>
      </c>
      <c r="R363" s="74" cm="1">
        <f t="array" ref="R363:R366">_xlfn.ANCHORARRAY(AF355)</f>
        <v>0</v>
      </c>
      <c r="S363" s="74" cm="1">
        <f t="array" ref="S363:S366">_xlfn.ANCHORARRAY(AJ355)</f>
        <v>0</v>
      </c>
      <c r="T363" s="74" cm="1">
        <f t="array" ref="T363:T366">_xlfn.ANCHORARRAY(AN355)</f>
        <v>0</v>
      </c>
      <c r="U363" s="74" cm="1">
        <f t="array" ref="U363:U366">_xlfn.ANCHORARRAY(AR355)</f>
        <v>0</v>
      </c>
    </row>
    <row r="364" spans="1:44" ht="24" customHeight="1">
      <c r="N364" s="75">
        <v>0</v>
      </c>
      <c r="O364" s="75">
        <v>0</v>
      </c>
      <c r="P364" s="75">
        <v>0</v>
      </c>
      <c r="Q364" s="75">
        <v>0</v>
      </c>
      <c r="R364" s="75">
        <v>0</v>
      </c>
      <c r="S364" s="75">
        <v>0</v>
      </c>
      <c r="T364" s="75">
        <v>0</v>
      </c>
      <c r="U364" s="75">
        <v>0</v>
      </c>
    </row>
    <row r="365" spans="1:44" ht="24" customHeight="1">
      <c r="N365" s="75">
        <v>0</v>
      </c>
      <c r="O365" s="75">
        <v>0</v>
      </c>
      <c r="P365" s="75">
        <v>0</v>
      </c>
      <c r="Q365" s="75">
        <v>0</v>
      </c>
      <c r="R365" s="75">
        <v>0</v>
      </c>
      <c r="S365" s="75">
        <v>0</v>
      </c>
      <c r="T365" s="75">
        <v>0</v>
      </c>
      <c r="U365" s="75">
        <v>0</v>
      </c>
    </row>
    <row r="366" spans="1:44" ht="24" customHeight="1">
      <c r="N366" s="76">
        <v>0</v>
      </c>
      <c r="O366" s="76">
        <v>0</v>
      </c>
      <c r="P366" s="76">
        <v>0</v>
      </c>
      <c r="Q366" s="76">
        <v>0</v>
      </c>
      <c r="R366" s="76">
        <v>0</v>
      </c>
      <c r="S366" s="76">
        <v>0</v>
      </c>
      <c r="T366" s="76">
        <v>0</v>
      </c>
      <c r="U366" s="76">
        <v>0</v>
      </c>
    </row>
    <row r="368" spans="1:44" s="31" customFormat="1" ht="24" customHeight="1">
      <c r="A368" s="32" t="s">
        <v>80</v>
      </c>
    </row>
    <row r="371" spans="9:17" ht="24" customHeight="1">
      <c r="N371" t="s">
        <v>81</v>
      </c>
    </row>
    <row r="373" spans="9:17" ht="24" customHeight="1">
      <c r="N373" s="18">
        <v>1</v>
      </c>
      <c r="O373" s="20">
        <v>1</v>
      </c>
      <c r="P373" s="21">
        <v>4</v>
      </c>
    </row>
    <row r="374" spans="9:17" ht="24" customHeight="1">
      <c r="N374" s="22">
        <v>1</v>
      </c>
      <c r="O374" s="1">
        <v>2</v>
      </c>
      <c r="P374" s="23">
        <v>2</v>
      </c>
    </row>
    <row r="375" spans="9:17" ht="24" customHeight="1">
      <c r="N375" s="24">
        <v>6</v>
      </c>
      <c r="O375" s="25">
        <v>3</v>
      </c>
      <c r="P375" s="26">
        <v>1</v>
      </c>
    </row>
    <row r="377" spans="9:17" ht="24" customHeight="1" thickBot="1">
      <c r="N377" s="55"/>
    </row>
    <row r="378" spans="9:17" ht="24" customHeight="1">
      <c r="I378" t="s">
        <v>22</v>
      </c>
      <c r="N378" s="78" cm="1">
        <f t="array" ref="N378:N381">_xlfn.TOCOL(N373:O374)</f>
        <v>1</v>
      </c>
      <c r="O378" s="79" cm="1">
        <f t="array" ref="O378:O381">_xlfn.TOCOL(O373:P374)</f>
        <v>1</v>
      </c>
      <c r="P378" s="79" cm="1">
        <f t="array" ref="P378:P381">_xlfn.TOCOL(N374:O375)</f>
        <v>1</v>
      </c>
      <c r="Q378" s="80" cm="1">
        <f t="array" ref="Q378:Q381">_xlfn.TOCOL(O374:P375)</f>
        <v>2</v>
      </c>
    </row>
    <row r="379" spans="9:17" ht="24" customHeight="1">
      <c r="N379" s="81">
        <v>1</v>
      </c>
      <c r="O379" s="38">
        <v>4</v>
      </c>
      <c r="P379" s="38">
        <v>2</v>
      </c>
      <c r="Q379" s="82">
        <v>2</v>
      </c>
    </row>
    <row r="380" spans="9:17" ht="24" customHeight="1">
      <c r="N380" s="81">
        <v>1</v>
      </c>
      <c r="O380" s="38">
        <v>2</v>
      </c>
      <c r="P380" s="38">
        <v>6</v>
      </c>
      <c r="Q380" s="82">
        <v>3</v>
      </c>
    </row>
    <row r="381" spans="9:17" ht="24" customHeight="1" thickBot="1">
      <c r="N381" s="83">
        <v>2</v>
      </c>
      <c r="O381" s="84">
        <v>2</v>
      </c>
      <c r="P381" s="84">
        <v>3</v>
      </c>
      <c r="Q381" s="85">
        <v>1</v>
      </c>
    </row>
    <row r="382" spans="9:17" ht="24" customHeight="1">
      <c r="I382" t="s">
        <v>23</v>
      </c>
    </row>
    <row r="383" spans="9:17" ht="24" customHeight="1">
      <c r="I383" s="40">
        <v>1</v>
      </c>
      <c r="J383" s="40">
        <v>-1</v>
      </c>
      <c r="K383" s="40">
        <v>-1</v>
      </c>
      <c r="L383" s="40">
        <v>1</v>
      </c>
      <c r="N383" s="28" cm="1">
        <f t="array" ref="N383:Q384">MMULT(I383:L384,N378:Q381)</f>
        <v>1</v>
      </c>
      <c r="O383" s="29">
        <v>-3</v>
      </c>
      <c r="P383" s="29">
        <v>-4</v>
      </c>
      <c r="Q383" s="30">
        <v>-2</v>
      </c>
    </row>
    <row r="384" spans="9:17" ht="24" customHeight="1">
      <c r="I384" s="40">
        <v>0</v>
      </c>
      <c r="J384" s="40">
        <v>1</v>
      </c>
      <c r="K384" s="40">
        <v>0</v>
      </c>
      <c r="L384" s="40">
        <v>1</v>
      </c>
      <c r="N384" s="28">
        <v>3</v>
      </c>
      <c r="O384" s="29">
        <v>6</v>
      </c>
      <c r="P384" s="29">
        <v>5</v>
      </c>
      <c r="Q384" s="30">
        <v>3</v>
      </c>
    </row>
    <row r="386" spans="12:17" ht="24" customHeight="1">
      <c r="L386" t="s">
        <v>24</v>
      </c>
      <c r="N386" s="28" cm="1">
        <f t="array" ref="N386:Q387">_xlfn.MAP(_xlfn.ANCHORARRAY(N383),_xlfn.LAMBDA(_xlpm.x,MAX(_xlpm.x,0)))</f>
        <v>1</v>
      </c>
      <c r="O386" s="29">
        <v>0</v>
      </c>
      <c r="P386" s="29">
        <v>0</v>
      </c>
      <c r="Q386" s="30">
        <v>0</v>
      </c>
    </row>
    <row r="387" spans="12:17" ht="24" customHeight="1">
      <c r="N387" s="28">
        <v>3</v>
      </c>
      <c r="O387" s="29">
        <v>6</v>
      </c>
      <c r="P387" s="29">
        <v>5</v>
      </c>
      <c r="Q387" s="30">
        <v>3</v>
      </c>
    </row>
    <row r="389" spans="12:17" ht="24" customHeight="1">
      <c r="N389" s="33" cm="1">
        <f t="array" ref="N389:O390">_xlfn.WRAPROWS(N386:Q386,2)</f>
        <v>1</v>
      </c>
      <c r="O389" s="34">
        <v>0</v>
      </c>
    </row>
    <row r="390" spans="12:17" ht="24" customHeight="1">
      <c r="N390" s="35">
        <v>0</v>
      </c>
      <c r="O390" s="36">
        <v>0</v>
      </c>
    </row>
    <row r="391" spans="12:17" ht="24" customHeight="1">
      <c r="N391" s="33" cm="1">
        <f t="array" ref="N391:O392">_xlfn.WRAPROWS(N387:Q387,2)</f>
        <v>3</v>
      </c>
      <c r="O391" s="34">
        <v>6</v>
      </c>
    </row>
    <row r="392" spans="12:17" ht="24" customHeight="1">
      <c r="N392" s="35">
        <v>5</v>
      </c>
      <c r="O392" s="36">
        <v>3</v>
      </c>
    </row>
    <row r="394" spans="12:17" ht="24" customHeight="1">
      <c r="L394" t="s">
        <v>25</v>
      </c>
      <c r="N394" s="37" cm="1">
        <f t="array" ref="N394:N401">_xlfn.TOCOL(N389:O392)</f>
        <v>1</v>
      </c>
    </row>
    <row r="395" spans="12:17" ht="24" customHeight="1">
      <c r="N395" s="38">
        <v>0</v>
      </c>
    </row>
    <row r="396" spans="12:17" ht="24" customHeight="1">
      <c r="N396" s="38">
        <v>0</v>
      </c>
    </row>
    <row r="397" spans="12:17" ht="24" customHeight="1">
      <c r="N397" s="38">
        <v>0</v>
      </c>
    </row>
    <row r="398" spans="12:17" ht="24" customHeight="1">
      <c r="N398" s="38">
        <v>3</v>
      </c>
    </row>
    <row r="399" spans="12:17" ht="24" customHeight="1">
      <c r="N399" s="38">
        <v>6</v>
      </c>
    </row>
    <row r="400" spans="12:17" ht="24" customHeight="1">
      <c r="N400" s="38">
        <v>5</v>
      </c>
    </row>
    <row r="401" spans="5:37" ht="24" customHeight="1">
      <c r="N401" s="39">
        <v>3</v>
      </c>
    </row>
    <row r="402" spans="5:37" ht="24" customHeight="1">
      <c r="E402" t="s">
        <v>26</v>
      </c>
    </row>
    <row r="403" spans="5:37" ht="24" customHeight="1">
      <c r="E403" s="40">
        <v>0</v>
      </c>
      <c r="F403" s="40">
        <v>1</v>
      </c>
      <c r="G403" s="40">
        <v>0</v>
      </c>
      <c r="H403" s="40">
        <v>1</v>
      </c>
      <c r="I403" s="40">
        <v>0</v>
      </c>
      <c r="J403" s="40">
        <v>1</v>
      </c>
      <c r="K403" s="40">
        <v>0</v>
      </c>
      <c r="L403" s="40">
        <v>1</v>
      </c>
      <c r="N403" s="71" cm="1">
        <f t="array" ref="N403:N408">MMULT($E403:$L408,_xlfn.ANCHORARRAY(N394))</f>
        <v>9</v>
      </c>
    </row>
    <row r="404" spans="5:37" ht="24" customHeight="1">
      <c r="E404" s="40">
        <v>1</v>
      </c>
      <c r="F404" s="40">
        <v>0</v>
      </c>
      <c r="G404" s="40">
        <v>0</v>
      </c>
      <c r="H404" s="40">
        <v>0</v>
      </c>
      <c r="I404" s="40">
        <v>0</v>
      </c>
      <c r="J404" s="40">
        <v>1</v>
      </c>
      <c r="K404" s="40">
        <v>0</v>
      </c>
      <c r="L404" s="40">
        <v>0</v>
      </c>
      <c r="N404" s="72">
        <v>7</v>
      </c>
    </row>
    <row r="405" spans="5:37" ht="24" customHeight="1">
      <c r="E405" s="40">
        <v>0</v>
      </c>
      <c r="F405" s="40">
        <v>1</v>
      </c>
      <c r="G405" s="40">
        <v>0</v>
      </c>
      <c r="H405" s="40">
        <v>0</v>
      </c>
      <c r="I405" s="40">
        <v>1</v>
      </c>
      <c r="J405" s="40">
        <v>0</v>
      </c>
      <c r="K405" s="40">
        <v>2</v>
      </c>
      <c r="L405" s="40">
        <v>0</v>
      </c>
      <c r="N405" s="72">
        <v>13</v>
      </c>
    </row>
    <row r="406" spans="5:37" ht="24" customHeight="1">
      <c r="E406" s="40">
        <v>1</v>
      </c>
      <c r="F406" s="40">
        <v>0</v>
      </c>
      <c r="G406" s="40">
        <v>1</v>
      </c>
      <c r="H406" s="40">
        <v>0</v>
      </c>
      <c r="I406" s="40">
        <v>0</v>
      </c>
      <c r="J406" s="40">
        <v>0</v>
      </c>
      <c r="K406" s="40">
        <v>1</v>
      </c>
      <c r="L406" s="40">
        <v>0</v>
      </c>
      <c r="N406" s="72">
        <v>6</v>
      </c>
    </row>
    <row r="407" spans="5:37" ht="24" customHeight="1">
      <c r="E407" s="40">
        <v>0</v>
      </c>
      <c r="F407" s="40">
        <v>1</v>
      </c>
      <c r="G407" s="40">
        <v>0</v>
      </c>
      <c r="H407" s="40">
        <v>0</v>
      </c>
      <c r="I407" s="40">
        <v>0</v>
      </c>
      <c r="J407" s="40">
        <v>1</v>
      </c>
      <c r="K407" s="40">
        <v>0</v>
      </c>
      <c r="L407" s="40">
        <v>0</v>
      </c>
      <c r="N407" s="72">
        <v>6</v>
      </c>
    </row>
    <row r="408" spans="5:37" ht="24" customHeight="1">
      <c r="E408" s="40">
        <v>1</v>
      </c>
      <c r="F408" s="40">
        <v>0</v>
      </c>
      <c r="G408" s="40">
        <v>0</v>
      </c>
      <c r="H408" s="40">
        <v>1</v>
      </c>
      <c r="I408" s="40">
        <v>0</v>
      </c>
      <c r="J408" s="40">
        <v>1</v>
      </c>
      <c r="K408" s="40">
        <v>0</v>
      </c>
      <c r="L408" s="40">
        <v>0</v>
      </c>
      <c r="N408" s="73">
        <v>7</v>
      </c>
    </row>
    <row r="411" spans="5:37" ht="24" customHeight="1">
      <c r="N411" t="s">
        <v>27</v>
      </c>
      <c r="AD411" t="s">
        <v>30</v>
      </c>
    </row>
    <row r="412" spans="5:37" ht="24" customHeight="1">
      <c r="N412" s="1"/>
      <c r="O412" s="1"/>
      <c r="P412" s="1"/>
      <c r="Q412" s="1"/>
    </row>
    <row r="413" spans="5:37" ht="24" customHeight="1">
      <c r="N413" s="56"/>
      <c r="O413" s="1"/>
      <c r="P413" s="1"/>
      <c r="Q413" s="1"/>
      <c r="AD413" s="59"/>
      <c r="AE413" s="59"/>
      <c r="AF413" s="59"/>
      <c r="AG413" s="59"/>
      <c r="AH413" s="59"/>
      <c r="AI413" s="59"/>
      <c r="AJ413" s="59"/>
      <c r="AK413" s="59"/>
    </row>
    <row r="414" spans="5:37" ht="24" customHeight="1">
      <c r="N414" s="57"/>
      <c r="O414" s="1"/>
      <c r="P414" s="1"/>
      <c r="Q414" s="1"/>
      <c r="AD414" s="60"/>
      <c r="AE414" s="60"/>
      <c r="AF414" s="60"/>
      <c r="AG414" s="60"/>
      <c r="AH414" s="60"/>
      <c r="AI414" s="60"/>
      <c r="AJ414" s="60"/>
      <c r="AK414" s="60"/>
    </row>
    <row r="415" spans="5:37" ht="24" customHeight="1">
      <c r="N415" s="57"/>
      <c r="O415" s="1"/>
      <c r="P415" s="1"/>
      <c r="Q415" s="1"/>
      <c r="AD415" s="60"/>
      <c r="AE415" s="60"/>
      <c r="AF415" s="60"/>
      <c r="AG415" s="60"/>
      <c r="AH415" s="60"/>
      <c r="AI415" s="60"/>
      <c r="AJ415" s="60"/>
      <c r="AK415" s="60"/>
    </row>
    <row r="416" spans="5:37" ht="24" customHeight="1">
      <c r="N416" s="57"/>
      <c r="O416" s="1"/>
      <c r="P416" s="1"/>
      <c r="Q416" s="1"/>
      <c r="AD416" s="61"/>
      <c r="AE416" s="61"/>
      <c r="AF416" s="61"/>
      <c r="AG416" s="61"/>
      <c r="AH416" s="61"/>
      <c r="AI416" s="61"/>
      <c r="AJ416" s="61"/>
      <c r="AK416" s="61"/>
    </row>
    <row r="417" spans="6:37" ht="24" customHeight="1">
      <c r="N417" s="57"/>
      <c r="O417" s="1"/>
      <c r="P417" s="1"/>
      <c r="Q417" s="1"/>
      <c r="AD417" s="1">
        <v>1</v>
      </c>
      <c r="AE417" s="1">
        <v>1</v>
      </c>
      <c r="AF417" s="1">
        <v>1</v>
      </c>
      <c r="AG417" s="1">
        <v>1</v>
      </c>
      <c r="AH417" s="1">
        <v>1</v>
      </c>
      <c r="AI417" s="1">
        <v>1</v>
      </c>
      <c r="AJ417" s="1">
        <v>1</v>
      </c>
      <c r="AK417" s="1">
        <v>1</v>
      </c>
    </row>
    <row r="418" spans="6:37" ht="24" customHeight="1">
      <c r="N418" s="58"/>
      <c r="O418" s="1"/>
      <c r="P418" s="1"/>
      <c r="Q418" s="1"/>
    </row>
    <row r="419" spans="6:37" ht="24" customHeight="1">
      <c r="N419" s="1">
        <v>1</v>
      </c>
      <c r="O419" s="1"/>
      <c r="P419" s="1"/>
      <c r="Q419" s="1"/>
    </row>
    <row r="420" spans="6:37" ht="24" customHeight="1">
      <c r="F420" t="s">
        <v>32</v>
      </c>
      <c r="O420" s="1"/>
      <c r="P420" s="1"/>
      <c r="Q420" s="1"/>
      <c r="X420" t="s">
        <v>32</v>
      </c>
    </row>
    <row r="421" spans="6:37" ht="24" customHeight="1">
      <c r="O421" s="1"/>
      <c r="P421" s="1"/>
      <c r="Q421" s="1"/>
    </row>
    <row r="422" spans="6:37" ht="24" customHeight="1">
      <c r="F422" s="2">
        <v>0</v>
      </c>
      <c r="G422" s="2">
        <v>1</v>
      </c>
      <c r="H422" s="2">
        <v>0</v>
      </c>
      <c r="I422" s="2">
        <v>1</v>
      </c>
      <c r="J422" s="2">
        <v>0</v>
      </c>
      <c r="K422" s="2">
        <v>1</v>
      </c>
      <c r="L422" s="3">
        <v>-1</v>
      </c>
      <c r="N422" s="4"/>
      <c r="O422" s="1"/>
      <c r="P422" s="1"/>
      <c r="Q422" s="1"/>
      <c r="X422" s="2">
        <v>1</v>
      </c>
      <c r="Y422" s="2">
        <v>0</v>
      </c>
      <c r="Z422" s="2">
        <v>-1</v>
      </c>
      <c r="AA422" s="2">
        <v>1</v>
      </c>
      <c r="AB422" s="3">
        <v>-1</v>
      </c>
      <c r="AD422" s="4"/>
      <c r="AE422" s="4"/>
      <c r="AF422" s="4"/>
      <c r="AG422" s="4"/>
      <c r="AH422" s="4"/>
      <c r="AI422" s="4"/>
      <c r="AJ422" s="4"/>
      <c r="AK422" s="4"/>
    </row>
    <row r="423" spans="6:37" ht="24" customHeight="1">
      <c r="F423" s="2">
        <v>0</v>
      </c>
      <c r="G423" s="2">
        <v>-1</v>
      </c>
      <c r="H423" s="2">
        <v>0</v>
      </c>
      <c r="I423" s="2">
        <v>1</v>
      </c>
      <c r="J423" s="2">
        <v>1</v>
      </c>
      <c r="K423" s="2">
        <v>0</v>
      </c>
      <c r="L423" s="3">
        <v>1</v>
      </c>
      <c r="N423" s="5"/>
      <c r="O423" s="1"/>
      <c r="P423" s="1"/>
      <c r="Q423" s="1"/>
      <c r="X423" s="2">
        <v>-1</v>
      </c>
      <c r="Y423" s="2">
        <v>0</v>
      </c>
      <c r="Z423" s="2">
        <v>1</v>
      </c>
      <c r="AA423" s="2">
        <v>-1</v>
      </c>
      <c r="AB423" s="3">
        <v>2</v>
      </c>
      <c r="AD423" s="5"/>
      <c r="AE423" s="5"/>
      <c r="AF423" s="5"/>
      <c r="AG423" s="5"/>
      <c r="AH423" s="5"/>
      <c r="AI423" s="5"/>
      <c r="AJ423" s="5"/>
      <c r="AK423" s="5"/>
    </row>
    <row r="424" spans="6:37" ht="24" customHeight="1">
      <c r="F424" s="2">
        <v>1</v>
      </c>
      <c r="G424" s="2">
        <v>1</v>
      </c>
      <c r="H424" s="2">
        <v>0</v>
      </c>
      <c r="I424" s="2">
        <v>0</v>
      </c>
      <c r="J424" s="2">
        <v>1</v>
      </c>
      <c r="K424" s="2">
        <v>0</v>
      </c>
      <c r="L424" s="3">
        <v>0</v>
      </c>
      <c r="N424" s="6"/>
      <c r="O424" s="1"/>
      <c r="P424" s="1"/>
      <c r="Q424" s="1"/>
      <c r="X424" s="2">
        <v>0</v>
      </c>
      <c r="Y424" s="2">
        <v>-1</v>
      </c>
      <c r="Z424" s="2">
        <v>0</v>
      </c>
      <c r="AA424" s="2">
        <v>0</v>
      </c>
      <c r="AB424" s="3">
        <v>10</v>
      </c>
      <c r="AD424" s="6"/>
      <c r="AE424" s="6"/>
      <c r="AF424" s="6"/>
      <c r="AG424" s="6"/>
      <c r="AH424" s="6"/>
      <c r="AI424" s="6"/>
      <c r="AJ424" s="6"/>
      <c r="AK424" s="6"/>
    </row>
    <row r="425" spans="6:37" ht="24" customHeight="1">
      <c r="O425" s="1"/>
      <c r="P425" s="1"/>
      <c r="Q425" s="1"/>
    </row>
    <row r="426" spans="6:37" ht="24" customHeight="1">
      <c r="K426" t="s">
        <v>33</v>
      </c>
      <c r="O426" s="1"/>
      <c r="P426" s="1"/>
      <c r="Q426" s="1"/>
      <c r="AA426" t="s">
        <v>33</v>
      </c>
    </row>
    <row r="427" spans="6:37" ht="24" customHeight="1">
      <c r="N427" s="50" t="s">
        <v>82</v>
      </c>
      <c r="O427" s="1"/>
      <c r="P427" s="1"/>
      <c r="Q427" s="1"/>
      <c r="AD427" s="50" t="s">
        <v>38</v>
      </c>
      <c r="AE427" s="50" t="s">
        <v>39</v>
      </c>
      <c r="AF427" s="50" t="s">
        <v>40</v>
      </c>
      <c r="AG427" s="50" t="s">
        <v>41</v>
      </c>
      <c r="AH427" s="50" t="s">
        <v>83</v>
      </c>
      <c r="AI427" s="50" t="s">
        <v>84</v>
      </c>
      <c r="AJ427" s="50" t="s">
        <v>85</v>
      </c>
      <c r="AK427" s="50" t="s">
        <v>86</v>
      </c>
    </row>
    <row r="428" spans="6:37" ht="24" customHeight="1">
      <c r="N428" s="62"/>
      <c r="O428" s="1"/>
      <c r="P428" s="1"/>
      <c r="Q428" s="1"/>
      <c r="AD428" s="65" t="e" cm="1">
        <f t="array" ref="AD428:AD430">AD422:AD424/SQRT(SUM(AD422:AD424^2))</f>
        <v>#DIV/0!</v>
      </c>
      <c r="AE428" s="65" t="e" cm="1">
        <f t="array" ref="AE428:AE430">AE422:AE424/SQRT(SUM(AE422:AE424^2))</f>
        <v>#DIV/0!</v>
      </c>
      <c r="AF428" s="65" t="e" cm="1">
        <f t="array" ref="AF428:AF430">AF422:AF424/SQRT(SUM(AF422:AF424^2))</f>
        <v>#DIV/0!</v>
      </c>
      <c r="AG428" s="65" t="e" cm="1">
        <f t="array" ref="AG428:AG430">AG422:AG424/SQRT(SUM(AG422:AG424^2))</f>
        <v>#DIV/0!</v>
      </c>
      <c r="AH428" s="65" t="e" cm="1">
        <f t="array" ref="AH428:AH430">AH422:AH424/SQRT(SUM(AH422:AH424^2))</f>
        <v>#DIV/0!</v>
      </c>
      <c r="AI428" s="65" t="e" cm="1">
        <f t="array" ref="AI428:AI430">AI422:AI424/SQRT(SUM(AI422:AI424^2))</f>
        <v>#DIV/0!</v>
      </c>
      <c r="AJ428" s="65" t="e" cm="1">
        <f t="array" ref="AJ428:AJ430">AJ422:AJ424/SQRT(SUM(AJ422:AJ424^2))</f>
        <v>#DIV/0!</v>
      </c>
      <c r="AK428" s="65" t="e" cm="1">
        <f t="array" ref="AK428:AK430">AK422:AK424/SQRT(SUM(AK422:AK424^2))</f>
        <v>#DIV/0!</v>
      </c>
    </row>
    <row r="429" spans="6:37" ht="24" customHeight="1">
      <c r="N429" s="63"/>
      <c r="O429" s="1"/>
      <c r="P429" s="1"/>
      <c r="Q429" s="1"/>
      <c r="AD429" s="66" t="e">
        <v>#DIV/0!</v>
      </c>
      <c r="AE429" s="66" t="e">
        <v>#DIV/0!</v>
      </c>
      <c r="AF429" s="66" t="e">
        <v>#DIV/0!</v>
      </c>
      <c r="AG429" s="66" t="e">
        <v>#DIV/0!</v>
      </c>
      <c r="AH429" s="66" t="e">
        <v>#DIV/0!</v>
      </c>
      <c r="AI429" s="66" t="e">
        <v>#DIV/0!</v>
      </c>
      <c r="AJ429" s="66" t="e">
        <v>#DIV/0!</v>
      </c>
      <c r="AK429" s="66" t="e">
        <v>#DIV/0!</v>
      </c>
    </row>
    <row r="430" spans="6:37" ht="24" customHeight="1">
      <c r="N430" s="64"/>
      <c r="O430" s="1"/>
      <c r="P430" s="1"/>
      <c r="Q430" s="1"/>
      <c r="AD430" s="67" t="e">
        <v>#DIV/0!</v>
      </c>
      <c r="AE430" s="67" t="e">
        <v>#DIV/0!</v>
      </c>
      <c r="AF430" s="67" t="e">
        <v>#DIV/0!</v>
      </c>
      <c r="AG430" s="67" t="e">
        <v>#DIV/0!</v>
      </c>
      <c r="AH430" s="67" t="e">
        <v>#DIV/0!</v>
      </c>
      <c r="AI430" s="67" t="e">
        <v>#DIV/0!</v>
      </c>
      <c r="AJ430" s="67" t="e">
        <v>#DIV/0!</v>
      </c>
      <c r="AK430" s="67" t="e">
        <v>#DIV/0!</v>
      </c>
    </row>
    <row r="431" spans="6:37" ht="24" customHeight="1">
      <c r="O431" s="1"/>
      <c r="P431" s="1"/>
      <c r="Q431" s="1"/>
    </row>
    <row r="432" spans="6:37" ht="24" customHeight="1">
      <c r="Y432" s="50" t="s">
        <v>82</v>
      </c>
      <c r="Z432" s="91"/>
      <c r="AA432" s="92"/>
      <c r="AB432" s="93"/>
      <c r="AD432" s="94"/>
      <c r="AE432" s="94"/>
      <c r="AF432" s="94"/>
      <c r="AG432" s="94"/>
      <c r="AH432" s="94"/>
      <c r="AI432" s="94"/>
      <c r="AJ432" s="94"/>
      <c r="AK432" s="94"/>
    </row>
  </sheetData>
  <conditionalFormatting sqref="N96:N98">
    <cfRule type="dataBar" priority="4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{3DF6FFA2-2CC0-2F42-8EE9-295003EB1CF1}</x14:id>
        </ext>
      </extLst>
    </cfRule>
  </conditionalFormatting>
  <conditionalFormatting sqref="N115:N117">
    <cfRule type="dataBar" priority="3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{3D71EF66-AAD4-1C44-A4B8-74C2C9E0324C}</x14:id>
        </ext>
      </extLst>
    </cfRule>
  </conditionalFormatting>
  <conditionalFormatting sqref="N134:N136">
    <cfRule type="dataBar" priority="3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{D3562C3E-8404-904A-8F68-17DCF5D15B68}</x14:id>
        </ext>
      </extLst>
    </cfRule>
  </conditionalFormatting>
  <conditionalFormatting sqref="N266:N268">
    <cfRule type="dataBar" priority="2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{92C74BD3-E1BF-F14A-A0AA-FF102C1CB82B}</x14:id>
        </ext>
      </extLst>
    </cfRule>
  </conditionalFormatting>
  <conditionalFormatting sqref="N285:N287">
    <cfRule type="dataBar" priority="2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{503E7AC1-828A-FF47-A319-BA267CD6CD00}</x14:id>
        </ext>
      </extLst>
    </cfRule>
  </conditionalFormatting>
  <conditionalFormatting sqref="N304:N306">
    <cfRule type="dataBar" priority="1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{EE8E51A1-846B-C748-9BE7-1420BA76E23E}</x14:id>
        </ext>
      </extLst>
    </cfRule>
  </conditionalFormatting>
  <conditionalFormatting sqref="O96:P98">
    <cfRule type="dataBar" priority="4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{7B33DF84-6B03-CA41-9F36-61597C143F58}</x14:id>
        </ext>
      </extLst>
    </cfRule>
  </conditionalFormatting>
  <conditionalFormatting sqref="O115:P117">
    <cfRule type="dataBar" priority="3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{8A46FE43-C072-1A43-A9CB-F6943AA3A4B2}</x14:id>
        </ext>
      </extLst>
    </cfRule>
  </conditionalFormatting>
  <conditionalFormatting sqref="O134:P136">
    <cfRule type="dataBar" priority="3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{AE9E5E46-7A4E-B841-AF40-C72391C85FF1}</x14:id>
        </ext>
      </extLst>
    </cfRule>
  </conditionalFormatting>
  <conditionalFormatting sqref="O266:P268">
    <cfRule type="dataBar" priority="2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{E6A2EA44-585C-5641-AA19-482B40D4FCA2}</x14:id>
        </ext>
      </extLst>
    </cfRule>
  </conditionalFormatting>
  <conditionalFormatting sqref="O285:P287">
    <cfRule type="dataBar" priority="2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{818043AE-D2B7-1047-8EBA-75D968547157}</x14:id>
        </ext>
      </extLst>
    </cfRule>
  </conditionalFormatting>
  <conditionalFormatting sqref="O304:P306">
    <cfRule type="dataBar" priority="1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{880AD648-BD30-B548-B269-56C80C28CCD4}</x14:id>
        </ext>
      </extLst>
    </cfRule>
  </conditionalFormatting>
  <conditionalFormatting sqref="R96:T98">
    <cfRule type="dataBar" priority="4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{0EF5031C-BBF3-434E-A6A1-F5900C421209}</x14:id>
        </ext>
      </extLst>
    </cfRule>
  </conditionalFormatting>
  <conditionalFormatting sqref="R115:T117">
    <cfRule type="dataBar" priority="3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{8419AC2D-F81D-A04E-849D-A4479635DC72}</x14:id>
        </ext>
      </extLst>
    </cfRule>
  </conditionalFormatting>
  <conditionalFormatting sqref="R134:T136">
    <cfRule type="dataBar" priority="3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{920F086F-F5F3-FF4A-8E8A-228CB9D93F72}</x14:id>
        </ext>
      </extLst>
    </cfRule>
  </conditionalFormatting>
  <conditionalFormatting sqref="R266:T268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{B9E97031-68A4-A749-98D3-5765B344997F}</x14:id>
        </ext>
      </extLst>
    </cfRule>
  </conditionalFormatting>
  <conditionalFormatting sqref="R285:T287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{1BAF81F9-01FA-594C-AB13-04DC834B79B4}</x14:id>
        </ext>
      </extLst>
    </cfRule>
  </conditionalFormatting>
  <conditionalFormatting sqref="R304:T306">
    <cfRule type="dataBar" priority="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{12556BEC-9979-5642-9B06-47BC6BDAEC16}</x14:id>
        </ext>
      </extLst>
    </cfRule>
  </conditionalFormatting>
  <conditionalFormatting sqref="V96:X98">
    <cfRule type="dataBar" priority="3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{611F3BAE-A681-8141-A938-9567454480C4}</x14:id>
        </ext>
      </extLst>
    </cfRule>
  </conditionalFormatting>
  <conditionalFormatting sqref="V115:X117">
    <cfRule type="dataBar" priority="3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{D3AF02F1-0FFE-464F-BA1C-B31FE64D0171}</x14:id>
        </ext>
      </extLst>
    </cfRule>
  </conditionalFormatting>
  <conditionalFormatting sqref="V134:X136">
    <cfRule type="dataBar" priority="2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{665C9FE9-734B-3E4C-96ED-7BCF2F86CA37}</x14:id>
        </ext>
      </extLst>
    </cfRule>
  </conditionalFormatting>
  <conditionalFormatting sqref="V266:X268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{22F776BB-0D2D-D041-97FE-0AE7B123478C}</x14:id>
        </ext>
      </extLst>
    </cfRule>
  </conditionalFormatting>
  <conditionalFormatting sqref="V285:X287">
    <cfRule type="dataBar" priority="1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{8A921661-59DA-0245-8D2E-C7AA1FA0C00F}</x14:id>
        </ext>
      </extLst>
    </cfRule>
  </conditionalFormatting>
  <conditionalFormatting sqref="V304:X306">
    <cfRule type="dataBar" priority="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{797E7F48-1A68-594C-8AE7-464556911C34}</x14:id>
        </ext>
      </extLst>
    </cfRule>
  </conditionalFormatting>
  <conditionalFormatting sqref="Z96:AB98">
    <cfRule type="dataBar" priority="3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{6C77C9D4-5486-C143-8F1C-555D3C45758B}</x14:id>
        </ext>
      </extLst>
    </cfRule>
  </conditionalFormatting>
  <conditionalFormatting sqref="Z115:AB117">
    <cfRule type="dataBar" priority="3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{361227FE-2E23-4E44-A80C-DD00546B9276}</x14:id>
        </ext>
      </extLst>
    </cfRule>
  </conditionalFormatting>
  <conditionalFormatting sqref="Z134:AB136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{065174A4-1756-A34A-808C-1C9FD1C4C711}</x14:id>
        </ext>
      </extLst>
    </cfRule>
  </conditionalFormatting>
  <conditionalFormatting sqref="Z266:AB268">
    <cfRule type="dataBar" priority="2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{D0EA5C92-01FE-5645-9AEF-AAA785B033ED}</x14:id>
        </ext>
      </extLst>
    </cfRule>
  </conditionalFormatting>
  <conditionalFormatting sqref="Z285:AB287">
    <cfRule type="dataBar" priority="1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{DF2DEAE9-5119-3745-A9D2-1949851C6BDE}</x14:id>
        </ext>
      </extLst>
    </cfRule>
  </conditionalFormatting>
  <conditionalFormatting sqref="Z304:AB306">
    <cfRule type="dataBar" priority="1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{F24CFF10-2F2B-D142-B636-64795A74BAF8}</x14:id>
        </ext>
      </extLst>
    </cfRule>
  </conditionalFormatting>
  <conditionalFormatting sqref="AD266:AF268">
    <cfRule type="dataBar" priority="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{05ED1D60-41B2-3649-B963-B96925B531B1}</x14:id>
        </ext>
      </extLst>
    </cfRule>
  </conditionalFormatting>
  <conditionalFormatting sqref="AD285:AF287">
    <cfRule type="dataBar" priority="1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{AB5B9D8D-DDD7-C148-9C93-806E04BD8AE3}</x14:id>
        </ext>
      </extLst>
    </cfRule>
  </conditionalFormatting>
  <conditionalFormatting sqref="AD304:AF306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{6E89F74B-840D-E147-8F67-C1A040F7034B}</x14:id>
        </ext>
      </extLst>
    </cfRule>
  </conditionalFormatting>
  <conditionalFormatting sqref="AH266:AJ268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{45B09AA4-60BD-7E47-AD1F-5C0924BDE4E8}</x14:id>
        </ext>
      </extLst>
    </cfRule>
  </conditionalFormatting>
  <conditionalFormatting sqref="AH285:AJ287">
    <cfRule type="dataBar" priority="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{410542D3-ABB3-C944-955F-1B67538ADDD8}</x14:id>
        </ext>
      </extLst>
    </cfRule>
  </conditionalFormatting>
  <conditionalFormatting sqref="AH304:AJ306">
    <cfRule type="dataBar" priority="7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{E55D837E-9079-C647-A69A-E27CD1E65D0D}</x14:id>
        </ext>
      </extLst>
    </cfRule>
  </conditionalFormatting>
  <conditionalFormatting sqref="AL266:AN268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{EC9B4230-40F9-F840-AEC9-E9AC7B1B6933}</x14:id>
        </ext>
      </extLst>
    </cfRule>
  </conditionalFormatting>
  <conditionalFormatting sqref="AL285:AN287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{70FB8FD9-F55B-F54E-825B-E4506C32FA40}</x14:id>
        </ext>
      </extLst>
    </cfRule>
  </conditionalFormatting>
  <conditionalFormatting sqref="AL304:AN306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{FF84A041-B6FD-C54D-ABCD-253926CB08FD}</x14:id>
        </ext>
      </extLst>
    </cfRule>
  </conditionalFormatting>
  <conditionalFormatting sqref="AP266:AR268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{CCAFAFC8-3C32-C446-88DB-DE18C6AC9AC3}</x14:id>
        </ext>
      </extLst>
    </cfRule>
  </conditionalFormatting>
  <conditionalFormatting sqref="AP285:AR287">
    <cfRule type="dataBar" priority="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{B9CB4197-00D2-9C4B-9108-811BA8637209}</x14:id>
        </ext>
      </extLst>
    </cfRule>
  </conditionalFormatting>
  <conditionalFormatting sqref="AP304:AR306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{5CBCE8D3-1FC7-F14B-8B3F-7251C9A86C37}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F6FFA2-2CC0-2F42-8EE9-295003EB1CF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N96:N98</xm:sqref>
        </x14:conditionalFormatting>
        <x14:conditionalFormatting xmlns:xm="http://schemas.microsoft.com/office/excel/2006/main">
          <x14:cfRule type="dataBar" id="{3D71EF66-AAD4-1C44-A4B8-74C2C9E0324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N115:N117</xm:sqref>
        </x14:conditionalFormatting>
        <x14:conditionalFormatting xmlns:xm="http://schemas.microsoft.com/office/excel/2006/main">
          <x14:cfRule type="dataBar" id="{D3562C3E-8404-904A-8F68-17DCF5D15B6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N134:N136</xm:sqref>
        </x14:conditionalFormatting>
        <x14:conditionalFormatting xmlns:xm="http://schemas.microsoft.com/office/excel/2006/main">
          <x14:cfRule type="dataBar" id="{92C74BD3-E1BF-F14A-A0AA-FF102C1CB82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N266:N268</xm:sqref>
        </x14:conditionalFormatting>
        <x14:conditionalFormatting xmlns:xm="http://schemas.microsoft.com/office/excel/2006/main">
          <x14:cfRule type="dataBar" id="{503E7AC1-828A-FF47-A319-BA267CD6CD0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N285:N287</xm:sqref>
        </x14:conditionalFormatting>
        <x14:conditionalFormatting xmlns:xm="http://schemas.microsoft.com/office/excel/2006/main">
          <x14:cfRule type="dataBar" id="{EE8E51A1-846B-C748-9BE7-1420BA76E23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N304:N306</xm:sqref>
        </x14:conditionalFormatting>
        <x14:conditionalFormatting xmlns:xm="http://schemas.microsoft.com/office/excel/2006/main">
          <x14:cfRule type="dataBar" id="{7B33DF84-6B03-CA41-9F36-61597C143F5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O96:P98</xm:sqref>
        </x14:conditionalFormatting>
        <x14:conditionalFormatting xmlns:xm="http://schemas.microsoft.com/office/excel/2006/main">
          <x14:cfRule type="dataBar" id="{8A46FE43-C072-1A43-A9CB-F6943AA3A4B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O115:P117</xm:sqref>
        </x14:conditionalFormatting>
        <x14:conditionalFormatting xmlns:xm="http://schemas.microsoft.com/office/excel/2006/main">
          <x14:cfRule type="dataBar" id="{AE9E5E46-7A4E-B841-AF40-C72391C85FF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O134:P136</xm:sqref>
        </x14:conditionalFormatting>
        <x14:conditionalFormatting xmlns:xm="http://schemas.microsoft.com/office/excel/2006/main">
          <x14:cfRule type="dataBar" id="{E6A2EA44-585C-5641-AA19-482B40D4FCA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O266:P268</xm:sqref>
        </x14:conditionalFormatting>
        <x14:conditionalFormatting xmlns:xm="http://schemas.microsoft.com/office/excel/2006/main">
          <x14:cfRule type="dataBar" id="{818043AE-D2B7-1047-8EBA-75D96854715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O285:P287</xm:sqref>
        </x14:conditionalFormatting>
        <x14:conditionalFormatting xmlns:xm="http://schemas.microsoft.com/office/excel/2006/main">
          <x14:cfRule type="dataBar" id="{880AD648-BD30-B548-B269-56C80C28CCD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O304:P306</xm:sqref>
        </x14:conditionalFormatting>
        <x14:conditionalFormatting xmlns:xm="http://schemas.microsoft.com/office/excel/2006/main">
          <x14:cfRule type="dataBar" id="{0EF5031C-BBF3-434E-A6A1-F5900C42120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R96:T98</xm:sqref>
        </x14:conditionalFormatting>
        <x14:conditionalFormatting xmlns:xm="http://schemas.microsoft.com/office/excel/2006/main">
          <x14:cfRule type="dataBar" id="{8419AC2D-F81D-A04E-849D-A4479635DC7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R115:T117</xm:sqref>
        </x14:conditionalFormatting>
        <x14:conditionalFormatting xmlns:xm="http://schemas.microsoft.com/office/excel/2006/main">
          <x14:cfRule type="dataBar" id="{920F086F-F5F3-FF4A-8E8A-228CB9D93F7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R134:T136</xm:sqref>
        </x14:conditionalFormatting>
        <x14:conditionalFormatting xmlns:xm="http://schemas.microsoft.com/office/excel/2006/main">
          <x14:cfRule type="dataBar" id="{B9E97031-68A4-A749-98D3-5765B344997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R266:T268</xm:sqref>
        </x14:conditionalFormatting>
        <x14:conditionalFormatting xmlns:xm="http://schemas.microsoft.com/office/excel/2006/main">
          <x14:cfRule type="dataBar" id="{1BAF81F9-01FA-594C-AB13-04DC834B79B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R285:T287</xm:sqref>
        </x14:conditionalFormatting>
        <x14:conditionalFormatting xmlns:xm="http://schemas.microsoft.com/office/excel/2006/main">
          <x14:cfRule type="dataBar" id="{12556BEC-9979-5642-9B06-47BC6BDAEC1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R304:T306</xm:sqref>
        </x14:conditionalFormatting>
        <x14:conditionalFormatting xmlns:xm="http://schemas.microsoft.com/office/excel/2006/main">
          <x14:cfRule type="dataBar" id="{611F3BAE-A681-8141-A938-9567454480C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V96:X98</xm:sqref>
        </x14:conditionalFormatting>
        <x14:conditionalFormatting xmlns:xm="http://schemas.microsoft.com/office/excel/2006/main">
          <x14:cfRule type="dataBar" id="{D3AF02F1-0FFE-464F-BA1C-B31FE64D017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V115:X117</xm:sqref>
        </x14:conditionalFormatting>
        <x14:conditionalFormatting xmlns:xm="http://schemas.microsoft.com/office/excel/2006/main">
          <x14:cfRule type="dataBar" id="{665C9FE9-734B-3E4C-96ED-7BCF2F86CA3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V134:X136</xm:sqref>
        </x14:conditionalFormatting>
        <x14:conditionalFormatting xmlns:xm="http://schemas.microsoft.com/office/excel/2006/main">
          <x14:cfRule type="dataBar" id="{22F776BB-0D2D-D041-97FE-0AE7B123478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V266:X268</xm:sqref>
        </x14:conditionalFormatting>
        <x14:conditionalFormatting xmlns:xm="http://schemas.microsoft.com/office/excel/2006/main">
          <x14:cfRule type="dataBar" id="{8A921661-59DA-0245-8D2E-C7AA1FA0C00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V285:X287</xm:sqref>
        </x14:conditionalFormatting>
        <x14:conditionalFormatting xmlns:xm="http://schemas.microsoft.com/office/excel/2006/main">
          <x14:cfRule type="dataBar" id="{797E7F48-1A68-594C-8AE7-464556911C3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V304:X306</xm:sqref>
        </x14:conditionalFormatting>
        <x14:conditionalFormatting xmlns:xm="http://schemas.microsoft.com/office/excel/2006/main">
          <x14:cfRule type="dataBar" id="{6C77C9D4-5486-C143-8F1C-555D3C45758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Z96:AB98</xm:sqref>
        </x14:conditionalFormatting>
        <x14:conditionalFormatting xmlns:xm="http://schemas.microsoft.com/office/excel/2006/main">
          <x14:cfRule type="dataBar" id="{361227FE-2E23-4E44-A80C-DD00546B927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Z115:AB117</xm:sqref>
        </x14:conditionalFormatting>
        <x14:conditionalFormatting xmlns:xm="http://schemas.microsoft.com/office/excel/2006/main">
          <x14:cfRule type="dataBar" id="{065174A4-1756-A34A-808C-1C9FD1C4C71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Z134:AB136</xm:sqref>
        </x14:conditionalFormatting>
        <x14:conditionalFormatting xmlns:xm="http://schemas.microsoft.com/office/excel/2006/main">
          <x14:cfRule type="dataBar" id="{D0EA5C92-01FE-5645-9AEF-AAA785B033E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Z266:AB268</xm:sqref>
        </x14:conditionalFormatting>
        <x14:conditionalFormatting xmlns:xm="http://schemas.microsoft.com/office/excel/2006/main">
          <x14:cfRule type="dataBar" id="{DF2DEAE9-5119-3745-A9D2-1949851C6BD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Z285:AB287</xm:sqref>
        </x14:conditionalFormatting>
        <x14:conditionalFormatting xmlns:xm="http://schemas.microsoft.com/office/excel/2006/main">
          <x14:cfRule type="dataBar" id="{F24CFF10-2F2B-D142-B636-64795A74BAF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Z304:AB306</xm:sqref>
        </x14:conditionalFormatting>
        <x14:conditionalFormatting xmlns:xm="http://schemas.microsoft.com/office/excel/2006/main">
          <x14:cfRule type="dataBar" id="{05ED1D60-41B2-3649-B963-B96925B531B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AD266:AF268</xm:sqref>
        </x14:conditionalFormatting>
        <x14:conditionalFormatting xmlns:xm="http://schemas.microsoft.com/office/excel/2006/main">
          <x14:cfRule type="dataBar" id="{AB5B9D8D-DDD7-C148-9C93-806E04BD8AE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AD285:AF287</xm:sqref>
        </x14:conditionalFormatting>
        <x14:conditionalFormatting xmlns:xm="http://schemas.microsoft.com/office/excel/2006/main">
          <x14:cfRule type="dataBar" id="{6E89F74B-840D-E147-8F67-C1A040F7034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AD304:AF306</xm:sqref>
        </x14:conditionalFormatting>
        <x14:conditionalFormatting xmlns:xm="http://schemas.microsoft.com/office/excel/2006/main">
          <x14:cfRule type="dataBar" id="{45B09AA4-60BD-7E47-AD1F-5C0924BDE4E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AH266:AJ268</xm:sqref>
        </x14:conditionalFormatting>
        <x14:conditionalFormatting xmlns:xm="http://schemas.microsoft.com/office/excel/2006/main">
          <x14:cfRule type="dataBar" id="{410542D3-ABB3-C944-955F-1B67538ADDD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AH285:AJ287</xm:sqref>
        </x14:conditionalFormatting>
        <x14:conditionalFormatting xmlns:xm="http://schemas.microsoft.com/office/excel/2006/main">
          <x14:cfRule type="dataBar" id="{E55D837E-9079-C647-A69A-E27CD1E65D0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AH304:AJ306</xm:sqref>
        </x14:conditionalFormatting>
        <x14:conditionalFormatting xmlns:xm="http://schemas.microsoft.com/office/excel/2006/main">
          <x14:cfRule type="dataBar" id="{EC9B4230-40F9-F840-AEC9-E9AC7B1B693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AL266:AN268</xm:sqref>
        </x14:conditionalFormatting>
        <x14:conditionalFormatting xmlns:xm="http://schemas.microsoft.com/office/excel/2006/main">
          <x14:cfRule type="dataBar" id="{70FB8FD9-F55B-F54E-825B-E4506C32FA4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AL285:AN287</xm:sqref>
        </x14:conditionalFormatting>
        <x14:conditionalFormatting xmlns:xm="http://schemas.microsoft.com/office/excel/2006/main">
          <x14:cfRule type="dataBar" id="{FF84A041-B6FD-C54D-ABCD-253926CB08F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AL304:AN306</xm:sqref>
        </x14:conditionalFormatting>
        <x14:conditionalFormatting xmlns:xm="http://schemas.microsoft.com/office/excel/2006/main">
          <x14:cfRule type="dataBar" id="{CCAFAFC8-3C32-C446-88DB-DE18C6AC9AC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AP266:AR268</xm:sqref>
        </x14:conditionalFormatting>
        <x14:conditionalFormatting xmlns:xm="http://schemas.microsoft.com/office/excel/2006/main">
          <x14:cfRule type="dataBar" id="{B9CB4197-00D2-9C4B-9108-811BA863720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AP285:AR287</xm:sqref>
        </x14:conditionalFormatting>
        <x14:conditionalFormatting xmlns:xm="http://schemas.microsoft.com/office/excel/2006/main">
          <x14:cfRule type="dataBar" id="{5CBCE8D3-1FC7-F14B-8B3F-7251C9A86C37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AP304:AR306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339653-0c01-4318-ae97-7b543795deb4" xsi:nil="true"/>
    <LikesCount xmlns="http://schemas.microsoft.com/sharepoint/v3" xsi:nil="true"/>
    <Instructor xmlns="808fd839-170a-44a4-85e4-5aff044f8a2d" xsi:nil="true"/>
    <Ratings xmlns="http://schemas.microsoft.com/sharepoint/v3" xsi:nil="true"/>
    <lcf76f155ced4ddcb4097134ff3c332f xmlns="808fd839-170a-44a4-85e4-5aff044f8a2d">
      <Terms xmlns="http://schemas.microsoft.com/office/infopath/2007/PartnerControls"/>
    </lcf76f155ced4ddcb4097134ff3c332f>
    <LikedBy xmlns="http://schemas.microsoft.com/sharepoint/v3">
      <UserInfo>
        <DisplayName/>
        <AccountId xsi:nil="true"/>
        <AccountType/>
      </UserInfo>
    </LikedBy>
    <Program_x0020_Affiliation xmlns="808fd839-170a-44a4-85e4-5aff044f8a2d">MS-EE</Program_x0020_Affiliation>
    <RatedBy xmlns="http://schemas.microsoft.com/sharepoint/v3">
      <UserInfo>
        <DisplayName/>
        <AccountId xsi:nil="true"/>
        <AccountType/>
      </UserInfo>
    </RatedBy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D1C97D5F27A942A6ECCDFB95DF13FE" ma:contentTypeVersion="26" ma:contentTypeDescription="Create a new document." ma:contentTypeScope="" ma:versionID="9e6a3a7b4fb9f8f917417f476f40303e">
  <xsd:schema xmlns:xsd="http://www.w3.org/2001/XMLSchema" xmlns:xs="http://www.w3.org/2001/XMLSchema" xmlns:p="http://schemas.microsoft.com/office/2006/metadata/properties" xmlns:ns1="http://schemas.microsoft.com/sharepoint/v3" xmlns:ns2="808fd839-170a-44a4-85e4-5aff044f8a2d" xmlns:ns3="9f339653-0c01-4318-ae97-7b543795deb4" targetNamespace="http://schemas.microsoft.com/office/2006/metadata/properties" ma:root="true" ma:fieldsID="870ad7e9e8b8d606b6943cd501d3d7d1" ns1:_="" ns2:_="" ns3:_="">
    <xsd:import namespace="http://schemas.microsoft.com/sharepoint/v3"/>
    <xsd:import namespace="808fd839-170a-44a4-85e4-5aff044f8a2d"/>
    <xsd:import namespace="9f339653-0c01-4318-ae97-7b543795de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Instructor" minOccurs="0"/>
                <xsd:element ref="ns2:Program_x0020_Affiliation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ObjectDetectorVersions" minOccurs="0"/>
                <xsd:element ref="ns2:MediaServiceSearchProperties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5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6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27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28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29" nillable="true" ma:displayName="Number of Likes" ma:internalName="LikesCount">
      <xsd:simpleType>
        <xsd:restriction base="dms:Unknown"/>
      </xsd:simpleType>
    </xsd:element>
    <xsd:element name="LikedBy" ma:index="30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fd839-170a-44a4-85e4-5aff044f8a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Instructor" ma:index="10" nillable="true" ma:displayName="Instructor" ma:format="Dropdown" ma:internalName="Instructor">
      <xsd:simpleType>
        <xsd:restriction base="dms:Text">
          <xsd:maxLength value="255"/>
        </xsd:restriction>
      </xsd:simpleType>
    </xsd:element>
    <xsd:element name="Program_x0020_Affiliation" ma:index="11" nillable="true" ma:displayName="Program Affiliation" ma:default="MS-EE" ma:format="Dropdown" ma:internalName="Program_x0020_Affiliation">
      <xsd:simpleType>
        <xsd:restriction base="dms:Choice">
          <xsd:enumeration value="MS-EE"/>
          <xsd:enumeration value="MS-DS"/>
          <xsd:enumeration value="ME-EM"/>
          <xsd:enumeration value="Non-Credit"/>
          <xsd:enumeration value="MS-CS"/>
        </xsd:restriction>
      </xsd:simpleType>
    </xsd:element>
    <xsd:element name="MediaServiceDateTaken" ma:index="14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802cc5-2881-4dd7-9d75-38905e9cf7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339653-0c01-4318-ae97-7b543795deb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7af0b387-c937-4d03-a801-ab4615f1d031}" ma:internalName="TaxCatchAll" ma:showField="CatchAllData" ma:web="9f339653-0c01-4318-ae97-7b543795de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110DFF-DFEE-487B-A782-D874D7D28007}"/>
</file>

<file path=customXml/itemProps2.xml><?xml version="1.0" encoding="utf-8"?>
<ds:datastoreItem xmlns:ds="http://schemas.openxmlformats.org/officeDocument/2006/customXml" ds:itemID="{2500C0F1-6FEA-49E1-B6E2-29446AEAFB27}"/>
</file>

<file path=customXml/itemProps3.xml><?xml version="1.0" encoding="utf-8"?>
<ds:datastoreItem xmlns:ds="http://schemas.openxmlformats.org/officeDocument/2006/customXml" ds:itemID="{37A75E99-CCB8-4F3B-B2AF-CCFFB80C0FAA}"/>
</file>

<file path=docMetadata/LabelInfo.xml><?xml version="1.0" encoding="utf-8"?>
<clbl:labelList xmlns:clbl="http://schemas.microsoft.com/office/2020/mipLabelMetadata">
  <clbl:label id="{3ded8b1b-070d-4629-82e4-c0b019f46057}" enabled="0" method="" siteId="{3ded8b1b-070d-4629-82e4-c0b019f4605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 Yeh</dc:creator>
  <cp:keywords/>
  <dc:description/>
  <cp:lastModifiedBy>Teal Bullick</cp:lastModifiedBy>
  <cp:revision/>
  <dcterms:created xsi:type="dcterms:W3CDTF">2025-04-21T01:30:30Z</dcterms:created>
  <dcterms:modified xsi:type="dcterms:W3CDTF">2025-07-27T03:36:18Z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0x01010055D1C97D5F27A942A6ECCDFB95DF13FE</vt:lpwstr>
  </property>
  <property fmtid="{D5CDD505-2E9C-101B-9397-08002B2CF9AE}" pid="3" name="MediaServiceImageTags">
    <vt:lpwstr/>
  </property>
</Properties>
</file>