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8D8C1260-564C-FF45-8CC3-8A33C106AD28}" xr6:coauthVersionLast="47" xr6:coauthVersionMax="47" xr10:uidLastSave="{00000000-0000-0000-0000-000000000000}"/>
  <bookViews>
    <workbookView xWindow="13040" yWindow="500" windowWidth="20560" windowHeight="20500" activeTab="2"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5" l="1"/>
  <c r="G50" i="5"/>
  <c r="G47" i="5"/>
  <c r="B43" i="2"/>
  <c r="B44" i="2" s="1"/>
  <c r="C23" i="3"/>
  <c r="C27" i="3" s="1"/>
  <c r="G58" i="5"/>
  <c r="G57" i="5"/>
  <c r="B27" i="3"/>
  <c r="I52" i="5"/>
  <c r="I54" i="5" s="1"/>
  <c r="J52" i="5"/>
  <c r="J54" i="5" s="1"/>
  <c r="A44" i="2"/>
  <c r="G46" i="5"/>
  <c r="A27" i="3"/>
  <c r="J24" i="3"/>
  <c r="J25" i="3" s="1"/>
</calcChain>
</file>

<file path=xl/sharedStrings.xml><?xml version="1.0" encoding="utf-8"?>
<sst xmlns="http://schemas.openxmlformats.org/spreadsheetml/2006/main" count="1291" uniqueCount="285">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</sst>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1">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15" fillId="21" borderId="0" xfId="0" applyFont="1" applyFill="1"/>
    <xf numFmtId="9" fontId="17" fillId="15" borderId="0" xfId="0" applyNumberFormat="1" applyFont="1" applyFill="1"/>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3">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6"/>
      <c r="B1" s="337"/>
      <c r="C1" s="337"/>
      <c r="D1" s="337"/>
      <c r="E1" s="337"/>
      <c r="F1" s="337"/>
      <c r="G1" s="337"/>
      <c r="H1" s="337"/>
      <c r="I1" s="337"/>
      <c r="J1" s="337"/>
      <c r="K1" s="337"/>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8" t="s">
        <v>115</v>
      </c>
      <c r="F35" s="337"/>
      <c r="G35" s="337"/>
      <c r="H35" s="337"/>
      <c r="I35" s="337"/>
      <c r="J35" s="337"/>
      <c r="K35" s="337"/>
    </row>
    <row r="36" spans="1:11" ht="13" x14ac:dyDescent="0.15">
      <c r="A36" s="38" t="s">
        <v>116</v>
      </c>
      <c r="B36" s="38" t="s">
        <v>117</v>
      </c>
      <c r="C36" s="39" t="s">
        <v>88</v>
      </c>
      <c r="D36" s="53"/>
      <c r="E36" s="338" t="s">
        <v>115</v>
      </c>
      <c r="F36" s="337"/>
      <c r="G36" s="337"/>
      <c r="H36" s="337"/>
      <c r="I36" s="337"/>
      <c r="J36" s="337"/>
      <c r="K36" s="337"/>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8" t="s">
        <v>115</v>
      </c>
      <c r="F38" s="337"/>
      <c r="G38" s="337"/>
      <c r="H38" s="337"/>
      <c r="I38" s="337"/>
      <c r="J38" s="337"/>
      <c r="K38" s="337"/>
    </row>
    <row r="39" spans="1:11" ht="13" x14ac:dyDescent="0.15">
      <c r="A39" s="13" t="s">
        <v>122</v>
      </c>
      <c r="B39" s="13" t="s">
        <v>123</v>
      </c>
      <c r="C39" s="13" t="s">
        <v>88</v>
      </c>
      <c r="D39" s="56"/>
      <c r="E39" s="339" t="s">
        <v>115</v>
      </c>
      <c r="F39" s="340"/>
      <c r="G39" s="340"/>
      <c r="H39" s="340"/>
      <c r="I39" s="340"/>
      <c r="J39" s="340"/>
      <c r="K39" s="340"/>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AF93A292-EBC5-3F4D-A30A-381734701A21}">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2" priority="10" operator="endsWith" text="*">
      <formula>RIGHT((B3),LEN("*"))=("*")</formula>
    </cfRule>
  </conditionalFormatting>
  <conditionalFormatting sqref="C1:C1012">
    <cfRule type="containsText" dxfId="151" priority="15" operator="containsText" text="Elective">
      <formula>NOT(ISERROR(SEARCH(("Elective"),(C1))))</formula>
    </cfRule>
  </conditionalFormatting>
  <conditionalFormatting sqref="C3:C42">
    <cfRule type="containsText" dxfId="150" priority="8" operator="containsText" text="pathway">
      <formula>NOT(ISERROR(SEARCH(("pathway"),(C3))))</formula>
    </cfRule>
    <cfRule type="containsText" dxfId="149" priority="9" operator="containsText" text="Core">
      <formula>NOT(ISERROR(SEARCH(("Core"),(C3))))</formula>
    </cfRule>
  </conditionalFormatting>
  <conditionalFormatting sqref="D3:D42">
    <cfRule type="beginsWith" dxfId="148" priority="16" operator="beginsWith" text="R">
      <formula>LEFT((D3),LEN("R"))=("R")</formula>
    </cfRule>
    <cfRule type="beginsWith" dxfId="147" priority="17" operator="beginsWith" text="Python">
      <formula>LEFT((D3),LEN("Python"))=("Python")</formula>
    </cfRule>
  </conditionalFormatting>
  <conditionalFormatting sqref="D3:E42 G36">
    <cfRule type="containsText" dxfId="146" priority="3" operator="containsText" text="Essay">
      <formula>NOT(ISERROR(SEARCH(("Essay"),(D3))))</formula>
    </cfRule>
    <cfRule type="containsText" dxfId="145" priority="4" operator="containsText" text="Project">
      <formula>NOT(ISERROR(SEARCH(("Project"),(D3))))</formula>
    </cfRule>
    <cfRule type="containsText" dxfId="144" priority="5" operator="containsText" text="Exam">
      <formula>NOT(ISERROR(SEARCH(("Exam"),(D3))))</formula>
    </cfRule>
    <cfRule type="containsText" dxfId="143"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2" priority="12" operator="containsText" text="B">
      <formula>NOT(ISERROR(SEARCH(("B"),(H3))))</formula>
    </cfRule>
    <cfRule type="containsText" dxfId="141" priority="13" operator="containsText" text="I">
      <formula>NOT(ISERROR(SEARCH(("I"),(H3))))</formula>
    </cfRule>
  </conditionalFormatting>
  <conditionalFormatting sqref="H3:H34 H40:H42 H37">
    <cfRule type="containsText" dxfId="140" priority="11" operator="containsText" text="A">
      <formula>NOT(ISERROR(SEARCH(("A"),(H3))))</formula>
    </cfRule>
  </conditionalFormatting>
  <conditionalFormatting sqref="H1:I34 D26:E26 D35 H37:I37 H40:I1012 D41:E41">
    <cfRule type="containsText" dxfId="139" priority="1" operator="containsText" text="Yes">
      <formula>NOT(ISERROR(SEARCH(("Yes"),(H1))))</formula>
    </cfRule>
  </conditionalFormatting>
  <conditionalFormatting sqref="H22:I23 D26:F26 H26:I26 D35 H40:I40 D40:E41 J1:J34 D22:F23 K22:K24 K26 D32:E33 J37 F40 K40 J40:J1012">
    <cfRule type="containsText" dxfId="138"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E23" sqref="E2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A12" s="158" t="s">
        <v>133</v>
      </c>
      <c r="B12" s="158" t="s">
        <v>133</v>
      </c>
      <c r="C12" s="158">
        <v>4</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A19" s="158" t="s">
        <v>133</v>
      </c>
      <c r="B19" s="158" t="s">
        <v>133</v>
      </c>
      <c r="C19" s="169">
        <v>4</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19</v>
      </c>
      <c r="B23" s="158">
        <v>21</v>
      </c>
      <c r="C23" s="158">
        <f>SUM(C2:C22)</f>
        <v>67.7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3.5631578947368423</v>
      </c>
      <c r="D27" s="165"/>
      <c r="E27" s="165"/>
    </row>
    <row r="28" spans="1:14" x14ac:dyDescent="0.15">
      <c r="D28" s="157"/>
      <c r="E28" s="166"/>
    </row>
    <row r="31" spans="1:14" x14ac:dyDescent="0.15">
      <c r="E31" s="158"/>
    </row>
  </sheetData>
  <conditionalFormatting sqref="E2:E22">
    <cfRule type="endsWith" dxfId="137" priority="10" operator="endsWith" text="*">
      <formula>RIGHT((E2),LEN("*"))=("*")</formula>
    </cfRule>
  </conditionalFormatting>
  <conditionalFormatting sqref="F1:F22">
    <cfRule type="containsText" dxfId="136" priority="15" operator="containsText" text="Elective">
      <formula>NOT(ISERROR(SEARCH(("Elective"),(F1))))</formula>
    </cfRule>
  </conditionalFormatting>
  <conditionalFormatting sqref="F2:F22">
    <cfRule type="containsText" dxfId="135" priority="8" operator="containsText" text="pathway">
      <formula>NOT(ISERROR(SEARCH(("pathway"),(F2))))</formula>
    </cfRule>
    <cfRule type="containsText" dxfId="134" priority="9" operator="containsText" text="Core">
      <formula>NOT(ISERROR(SEARCH(("Core"),(F2))))</formula>
    </cfRule>
  </conditionalFormatting>
  <conditionalFormatting sqref="G2:G22">
    <cfRule type="beginsWith" dxfId="133" priority="16" operator="beginsWith" text="R">
      <formula>LEFT((G2),LEN("R"))=("R")</formula>
    </cfRule>
    <cfRule type="beginsWith" dxfId="132" priority="17" operator="beginsWith" text="Python">
      <formula>LEFT((G2),LEN("Python"))=("Python")</formula>
    </cfRule>
  </conditionalFormatting>
  <conditionalFormatting sqref="G2:H22">
    <cfRule type="containsText" dxfId="131" priority="3" operator="containsText" text="Essay">
      <formula>NOT(ISERROR(SEARCH(("Essay"),(G2))))</formula>
    </cfRule>
    <cfRule type="containsText" dxfId="130" priority="4" operator="containsText" text="Project">
      <formula>NOT(ISERROR(SEARCH(("Project"),(G2))))</formula>
    </cfRule>
    <cfRule type="containsText" dxfId="129" priority="5" operator="containsText" text="Exam">
      <formula>NOT(ISERROR(SEARCH(("Exam"),(G2))))</formula>
    </cfRule>
    <cfRule type="containsText" dxfId="128"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7" priority="11" operator="containsText" text="A">
      <formula>NOT(ISERROR(SEARCH(("A"),(K2))))</formula>
    </cfRule>
    <cfRule type="containsText" dxfId="126" priority="12" operator="containsText" text="B">
      <formula>NOT(ISERROR(SEARCH(("B"),(K2))))</formula>
    </cfRule>
    <cfRule type="containsText" dxfId="125" priority="13" operator="containsText" text="I">
      <formula>NOT(ISERROR(SEARCH(("I"),(K2))))</formula>
    </cfRule>
  </conditionalFormatting>
  <conditionalFormatting sqref="K1:L11">
    <cfRule type="containsText" dxfId="124" priority="1" operator="containsText" text="Yes">
      <formula>NOT(ISERROR(SEARCH(("Yes"),(O1))))</formula>
    </cfRule>
  </conditionalFormatting>
  <conditionalFormatting sqref="K12:L16">
    <cfRule type="containsText" dxfId="123" priority="166" operator="containsText" text="Yes">
      <formula>NOT(ISERROR(SEARCH(("Yes"),(O18))))</formula>
    </cfRule>
  </conditionalFormatting>
  <conditionalFormatting sqref="K15:L16 I15:I16 M12:M16 N15:N16">
    <cfRule type="containsText" dxfId="122" priority="167" operator="containsText" text="1 submission">
      <formula>NOT(ISERROR(SEARCH(("1 submission"),(O18))))</formula>
    </cfRule>
  </conditionalFormatting>
  <conditionalFormatting sqref="K17:L22">
    <cfRule type="containsText" dxfId="121" priority="162" operator="containsText" text="Yes">
      <formula>NOT(ISERROR(SEARCH(("Yes"),(O12))))</formula>
    </cfRule>
  </conditionalFormatting>
  <conditionalFormatting sqref="M1:M11 G15:H16">
    <cfRule type="containsText" dxfId="120" priority="2" operator="containsText" text="1 submission">
      <formula>NOT(ISERROR(SEARCH(("1 submission"),(M1))))</formula>
    </cfRule>
  </conditionalFormatting>
  <conditionalFormatting sqref="M17:M22">
    <cfRule type="containsText" dxfId="119"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abSelected="1" workbookViewId="0">
      <selection activeCell="A8" sqref="A8"/>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1" t="s">
        <v>133</v>
      </c>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76" t="s">
        <v>284</v>
      </c>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A8" s="169" t="s">
        <v>284</v>
      </c>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18" priority="140" operator="endsWith" text="*">
      <formula>RIGHT((E2),LEN("*"))=("*")</formula>
    </cfRule>
  </conditionalFormatting>
  <conditionalFormatting sqref="E10:E18">
    <cfRule type="endsWith" dxfId="117" priority="43" operator="endsWith" text="*">
      <formula>RIGHT((E10),LEN("*"))=("*")</formula>
    </cfRule>
  </conditionalFormatting>
  <conditionalFormatting sqref="E23">
    <cfRule type="endsWith" dxfId="116" priority="65" operator="endsWith" text="*">
      <formula>RIGHT((E23),LEN("*"))=("*")</formula>
    </cfRule>
  </conditionalFormatting>
  <conditionalFormatting sqref="F1:F42">
    <cfRule type="containsText" dxfId="115" priority="128" operator="containsText" text="Elective">
      <formula>NOT(ISERROR(SEARCH(("Elective"),(F1))))</formula>
    </cfRule>
  </conditionalFormatting>
  <conditionalFormatting sqref="F2:F42">
    <cfRule type="containsText" dxfId="114" priority="121" operator="containsText" text="pathway">
      <formula>NOT(ISERROR(SEARCH(("pathway"),(F2))))</formula>
    </cfRule>
    <cfRule type="containsText" dxfId="113" priority="122" operator="containsText" text="Core">
      <formula>NOT(ISERROR(SEARCH(("Core"),(F2))))</formula>
    </cfRule>
  </conditionalFormatting>
  <conditionalFormatting sqref="G2:G13 G23:G24 G33:G39">
    <cfRule type="beginsWith" dxfId="112" priority="147" operator="beginsWith" text="Python">
      <formula>LEFT((G2),LEN("Python"))=("Python")</formula>
    </cfRule>
  </conditionalFormatting>
  <conditionalFormatting sqref="G2:G13 G33:G39 G23:G24">
    <cfRule type="beginsWith" dxfId="111" priority="146" operator="beginsWith" text="R">
      <formula>LEFT((G2),LEN("R"))=("R")</formula>
    </cfRule>
  </conditionalFormatting>
  <conditionalFormatting sqref="G14">
    <cfRule type="containsText" dxfId="110" priority="72" operator="containsText" text="1 submission">
      <formula>NOT(ISERROR(SEARCH(("1 submission"),(M14))))</formula>
    </cfRule>
  </conditionalFormatting>
  <conditionalFormatting sqref="G14:G16">
    <cfRule type="beginsWith" dxfId="109" priority="71" operator="beginsWith" text="Python">
      <formula>LEFT((G14),LEN("Python"))=("Python")</formula>
    </cfRule>
    <cfRule type="beginsWith" dxfId="108" priority="70" operator="beginsWith" text="R">
      <formula>LEFT((G14),LEN("R"))=("R")</formula>
    </cfRule>
  </conditionalFormatting>
  <conditionalFormatting sqref="G17:G18">
    <cfRule type="beginsWith" dxfId="107" priority="54" operator="beginsWith" text="Python">
      <formula>LEFT((G17),LEN("Python"))=("Python")</formula>
    </cfRule>
    <cfRule type="beginsWith" dxfId="106" priority="53" operator="beginsWith" text="R">
      <formula>LEFT((G17),LEN("R"))=("R")</formula>
    </cfRule>
  </conditionalFormatting>
  <conditionalFormatting sqref="G27:G29">
    <cfRule type="containsText" dxfId="105" priority="30" operator="containsText" text="1 submission">
      <formula>NOT(ISERROR(SEARCH(("1 submission"),(M27))))</formula>
    </cfRule>
  </conditionalFormatting>
  <conditionalFormatting sqref="G27:G30">
    <cfRule type="containsText" dxfId="104" priority="32" operator="containsText" text="Project">
      <formula>NOT(ISERROR(SEARCH(("Project"),(G27))))</formula>
    </cfRule>
    <cfRule type="containsText" dxfId="103" priority="33" operator="containsText" text="Exam">
      <formula>NOT(ISERROR(SEARCH(("Exam"),(G27))))</formula>
    </cfRule>
    <cfRule type="containsText" dxfId="102" priority="34" operator="containsText" text="Programming">
      <formula>NOT(ISERROR(SEARCH(("Programming"),(G27))))</formula>
    </cfRule>
    <cfRule type="beginsWith" dxfId="101" priority="35" operator="beginsWith" text="R">
      <formula>LEFT((G27),LEN("R"))=("R")</formula>
    </cfRule>
    <cfRule type="beginsWith" dxfId="100" priority="36" operator="beginsWith" text="Python">
      <formula>LEFT((G27),LEN("Python"))=("Python")</formula>
    </cfRule>
    <cfRule type="containsText" dxfId="99" priority="31" operator="containsText" text="Essay">
      <formula>NOT(ISERROR(SEARCH(("Essay"),(G27))))</formula>
    </cfRule>
  </conditionalFormatting>
  <conditionalFormatting sqref="G33:G34">
    <cfRule type="containsText" dxfId="98" priority="76" operator="containsText" text="1 submission">
      <formula>NOT(ISERROR(SEARCH(("1 submission"),(M33))))</formula>
    </cfRule>
  </conditionalFormatting>
  <conditionalFormatting sqref="G34">
    <cfRule type="containsText" dxfId="97" priority="75" operator="containsText" text="Yes">
      <formula>NOT(ISERROR(SEARCH(("Yes"),(K34))))</formula>
    </cfRule>
  </conditionalFormatting>
  <conditionalFormatting sqref="G40">
    <cfRule type="containsText" dxfId="96" priority="5" operator="containsText" text="Yes">
      <formula>NOT(ISERROR(SEARCH(("Yes"),(K40))))</formula>
    </cfRule>
    <cfRule type="containsText" dxfId="95" priority="12" operator="containsText" text="1 submission">
      <formula>NOT(ISERROR(SEARCH(("1 submission"),(M40))))</formula>
    </cfRule>
  </conditionalFormatting>
  <conditionalFormatting sqref="G40:G41">
    <cfRule type="beginsWith" dxfId="94" priority="11" operator="beginsWith" text="Python">
      <formula>LEFT((G40),LEN("Python"))=("Python")</formula>
    </cfRule>
    <cfRule type="beginsWith" dxfId="93" priority="10" operator="beginsWith" text="R">
      <formula>LEFT((G40),LEN("R"))=("R")</formula>
    </cfRule>
  </conditionalFormatting>
  <conditionalFormatting sqref="G2:H13">
    <cfRule type="containsText" dxfId="92" priority="133" operator="containsText" text="Essay">
      <formula>NOT(ISERROR(SEARCH(("Essay"),(G2))))</formula>
    </cfRule>
    <cfRule type="containsText" dxfId="91" priority="134" operator="containsText" text="Project">
      <formula>NOT(ISERROR(SEARCH(("Project"),(G2))))</formula>
    </cfRule>
    <cfRule type="containsText" dxfId="90" priority="135" operator="containsText" text="Exam">
      <formula>NOT(ISERROR(SEARCH(("Exam"),(G2))))</formula>
    </cfRule>
    <cfRule type="containsText" dxfId="89" priority="136" operator="containsText" text="Programming">
      <formula>NOT(ISERROR(SEARCH(("Programming"),(G2))))</formula>
    </cfRule>
  </conditionalFormatting>
  <conditionalFormatting sqref="G4:H5 M1">
    <cfRule type="containsText" dxfId="88" priority="132" operator="containsText" text="1 submission">
      <formula>NOT(ISERROR(SEARCH(("1 submission"),(M1))))</formula>
    </cfRule>
  </conditionalFormatting>
  <conditionalFormatting sqref="G14:H14">
    <cfRule type="containsText" dxfId="87" priority="58" operator="containsText" text="Yes">
      <formula>NOT(ISERROR(SEARCH(("Yes"),(K14))))</formula>
    </cfRule>
  </conditionalFormatting>
  <conditionalFormatting sqref="G14:H16">
    <cfRule type="containsText" dxfId="86" priority="60" operator="containsText" text="Essay">
      <formula>NOT(ISERROR(SEARCH(("Essay"),(G14))))</formula>
    </cfRule>
    <cfRule type="containsText" dxfId="85" priority="63" operator="containsText" text="Programming">
      <formula>NOT(ISERROR(SEARCH(("Programming"),(G14))))</formula>
    </cfRule>
    <cfRule type="containsText" dxfId="84" priority="62" operator="containsText" text="Exam">
      <formula>NOT(ISERROR(SEARCH(("Exam"),(G14))))</formula>
    </cfRule>
    <cfRule type="containsText" dxfId="83" priority="61" operator="containsText" text="Project">
      <formula>NOT(ISERROR(SEARCH(("Project"),(G14))))</formula>
    </cfRule>
  </conditionalFormatting>
  <conditionalFormatting sqref="G17:H18">
    <cfRule type="containsText" dxfId="82" priority="47" operator="containsText" text="1 submission">
      <formula>NOT(ISERROR(SEARCH(("1 submission"),(M17))))</formula>
    </cfRule>
    <cfRule type="containsText" dxfId="81" priority="48" operator="containsText" text="Essay">
      <formula>NOT(ISERROR(SEARCH(("Essay"),(G17))))</formula>
    </cfRule>
    <cfRule type="containsText" dxfId="80" priority="49" operator="containsText" text="Project">
      <formula>NOT(ISERROR(SEARCH(("Project"),(G17))))</formula>
    </cfRule>
    <cfRule type="containsText" dxfId="79" priority="51" operator="containsText" text="Programming">
      <formula>NOT(ISERROR(SEARCH(("Programming"),(G17))))</formula>
    </cfRule>
    <cfRule type="containsText" dxfId="78" priority="50" operator="containsText" text="Exam">
      <formula>NOT(ISERROR(SEARCH(("Exam"),(G17))))</formula>
    </cfRule>
  </conditionalFormatting>
  <conditionalFormatting sqref="G23:H24 H26:H32">
    <cfRule type="containsText" dxfId="77" priority="42" operator="containsText" text="Programming">
      <formula>NOT(ISERROR(SEARCH(("Programming"),(G23))))</formula>
    </cfRule>
    <cfRule type="containsText" dxfId="76" priority="41" operator="containsText" text="Exam">
      <formula>NOT(ISERROR(SEARCH(("Exam"),(G23))))</formula>
    </cfRule>
    <cfRule type="containsText" dxfId="75" priority="40" operator="containsText" text="Project">
      <formula>NOT(ISERROR(SEARCH(("Project"),(G23))))</formula>
    </cfRule>
    <cfRule type="containsText" dxfId="74" priority="39" operator="containsText" text="Essay">
      <formula>NOT(ISERROR(SEARCH(("Essay"),(G23))))</formula>
    </cfRule>
  </conditionalFormatting>
  <conditionalFormatting sqref="G33:H41">
    <cfRule type="containsText" dxfId="73" priority="8" operator="containsText" text="Exam">
      <formula>NOT(ISERROR(SEARCH(("Exam"),(G33))))</formula>
    </cfRule>
    <cfRule type="containsText" dxfId="72" priority="9" operator="containsText" text="Programming">
      <formula>NOT(ISERROR(SEARCH(("Programming"),(G33))))</formula>
    </cfRule>
    <cfRule type="containsText" dxfId="71" priority="6" operator="containsText" text="Essay">
      <formula>NOT(ISERROR(SEARCH(("Essay"),(G33))))</formula>
    </cfRule>
    <cfRule type="containsText" dxfId="70" priority="7" operator="containsText" text="Project">
      <formula>NOT(ISERROR(SEARCH(("Project"),(G33))))</formula>
    </cfRule>
  </conditionalFormatting>
  <conditionalFormatting sqref="H14">
    <cfRule type="containsText" dxfId="69" priority="74" operator="containsText" text="1 submission">
      <formula>NOT(ISERROR(SEARCH(("1 submission"),(#REF!))))</formula>
    </cfRule>
  </conditionalFormatting>
  <conditionalFormatting sqref="H19:H22">
    <cfRule type="containsText" dxfId="68" priority="13" operator="containsText" text="1 submission">
      <formula>NOT(ISERROR(SEARCH(("1 submission"),(N19))))</formula>
    </cfRule>
    <cfRule type="containsText" dxfId="67" priority="14" operator="containsText" text="Essay">
      <formula>NOT(ISERROR(SEARCH(("Essay"),(H19))))</formula>
    </cfRule>
    <cfRule type="containsText" dxfId="66" priority="15" operator="containsText" text="Project">
      <formula>NOT(ISERROR(SEARCH(("Project"),(H19))))</formula>
    </cfRule>
    <cfRule type="containsText" dxfId="65" priority="16" operator="containsText" text="Exam">
      <formula>NOT(ISERROR(SEARCH(("Exam"),(H19))))</formula>
    </cfRule>
    <cfRule type="containsText" dxfId="64" priority="17" operator="containsText" text="Programming">
      <formula>NOT(ISERROR(SEARCH(("Programming"),(H19))))</formula>
    </cfRule>
  </conditionalFormatting>
  <conditionalFormatting sqref="H27:H28">
    <cfRule type="containsText" dxfId="63" priority="82" operator="containsText" text="1 submission">
      <formula>NOT(ISERROR(SEARCH(("1 submission"),(N27))))</formula>
    </cfRule>
  </conditionalFormatting>
  <conditionalFormatting sqref="H28">
    <cfRule type="containsText" dxfId="62"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1" priority="68" operator="containsText" text="I">
      <formula>NOT(ISERROR(SEARCH(("I"),(K2))))</formula>
    </cfRule>
    <cfRule type="containsText" dxfId="60" priority="67" operator="containsText" text="B">
      <formula>NOT(ISERROR(SEARCH(("B"),(K2))))</formula>
    </cfRule>
    <cfRule type="containsText" dxfId="59" priority="66" operator="containsText" text="A">
      <formula>NOT(ISERROR(SEARCH(("A"),(K2))))</formula>
    </cfRule>
  </conditionalFormatting>
  <conditionalFormatting sqref="K14 K15:L17 K23:L24">
    <cfRule type="containsText" dxfId="58" priority="73" operator="containsText" text="Yes">
      <formula>NOT(ISERROR(SEARCH(("Yes"),(#REF!))))</formula>
    </cfRule>
  </conditionalFormatting>
  <conditionalFormatting sqref="K14 M15:M16 M23">
    <cfRule type="containsText" dxfId="57" priority="59" operator="containsText" text="1 submission">
      <formula>NOT(ISERROR(SEARCH(("1 submission"),(O14))))</formula>
    </cfRule>
  </conditionalFormatting>
  <conditionalFormatting sqref="K17:K18">
    <cfRule type="containsText" dxfId="56" priority="44" operator="containsText" text="A">
      <formula>NOT(ISERROR(SEARCH(("A"),(K17))))</formula>
    </cfRule>
    <cfRule type="containsText" dxfId="55" priority="45" operator="containsText" text="B">
      <formula>NOT(ISERROR(SEARCH(("B"),(K17))))</formula>
    </cfRule>
    <cfRule type="containsText" dxfId="54" priority="46" operator="containsText" text="I">
      <formula>NOT(ISERROR(SEARCH(("I"),(K17))))</formula>
    </cfRule>
  </conditionalFormatting>
  <conditionalFormatting sqref="K25:K26">
    <cfRule type="containsText" dxfId="53" priority="1" operator="containsText" text="Yes">
      <formula>NOT(ISERROR(SEARCH(("Yes"),(O65))))</formula>
    </cfRule>
  </conditionalFormatting>
  <conditionalFormatting sqref="K1:L1 G5:H5">
    <cfRule type="containsText" dxfId="52" priority="131" operator="containsText" text="Yes">
      <formula>NOT(ISERROR(SEARCH(("Yes"),(K1))))</formula>
    </cfRule>
  </conditionalFormatting>
  <conditionalFormatting sqref="K2:L2">
    <cfRule type="containsText" dxfId="51" priority="527" operator="containsText" text="Yes">
      <formula>NOT(ISERROR(SEARCH(("Yes"),(#REF!))))</formula>
    </cfRule>
  </conditionalFormatting>
  <conditionalFormatting sqref="K3:L3">
    <cfRule type="containsText" dxfId="50" priority="528" operator="containsText" text="Yes">
      <formula>NOT(ISERROR(SEARCH(("Yes"),(O49))))</formula>
    </cfRule>
  </conditionalFormatting>
  <conditionalFormatting sqref="K4:L4">
    <cfRule type="containsText" dxfId="49" priority="507" operator="containsText" text="Yes">
      <formula>NOT(ISERROR(SEARCH(("Yes"),(#REF!))))</formula>
    </cfRule>
  </conditionalFormatting>
  <conditionalFormatting sqref="K5:L8">
    <cfRule type="containsText" dxfId="48" priority="508" operator="containsText" text="Yes">
      <formula>NOT(ISERROR(SEARCH(("Yes"),(O56))))</formula>
    </cfRule>
  </conditionalFormatting>
  <conditionalFormatting sqref="K7:L9">
    <cfRule type="containsText" dxfId="47" priority="490" operator="containsText" text="Yes">
      <formula>NOT(ISERROR(SEARCH(("Yes"),(#REF!))))</formula>
    </cfRule>
  </conditionalFormatting>
  <conditionalFormatting sqref="K9:L9 L39:L40">
    <cfRule type="containsText" dxfId="46" priority="541" operator="containsText" text="Yes">
      <formula>NOT(ISERROR(SEARCH(("Yes"),(O59))))</formula>
    </cfRule>
  </conditionalFormatting>
  <conditionalFormatting sqref="K10:L12">
    <cfRule type="containsText" dxfId="45" priority="366" operator="containsText" text="Yes">
      <formula>NOT(ISERROR(SEARCH(("Yes"),(O50))))</formula>
    </cfRule>
  </conditionalFormatting>
  <conditionalFormatting sqref="K13:L13">
    <cfRule type="containsText" dxfId="44" priority="523" operator="containsText" text="Yes">
      <formula>NOT(ISERROR(SEARCH(("Yes"),(O55))))</formula>
    </cfRule>
  </conditionalFormatting>
  <conditionalFormatting sqref="K18:L18">
    <cfRule type="containsText" dxfId="43" priority="557" operator="containsText" text="Yes">
      <formula>NOT(ISERROR(SEARCH(("Yes"),(O30))))</formula>
    </cfRule>
  </conditionalFormatting>
  <conditionalFormatting sqref="K4:N4 I4">
    <cfRule type="containsText" dxfId="42" priority="502" operator="containsText" text="1 submission">
      <formula>NOT(ISERROR(SEARCH(("1 submission"),(#REF!))))</formula>
    </cfRule>
  </conditionalFormatting>
  <conditionalFormatting sqref="L14">
    <cfRule type="containsText" dxfId="41" priority="38" operator="containsText" text="Yes">
      <formula>NOT(ISERROR(SEARCH(("Yes"),(P56))))</formula>
    </cfRule>
  </conditionalFormatting>
  <conditionalFormatting sqref="L27">
    <cfRule type="containsText" dxfId="40" priority="102" operator="containsText" text="Yes">
      <formula>NOT(ISERROR(SEARCH(("Yes"),(#REF!))))</formula>
    </cfRule>
    <cfRule type="containsText" dxfId="39" priority="101" operator="containsText" text="1 submission">
      <formula>NOT(ISERROR(SEARCH(("1 submission"),(#REF!))))</formula>
    </cfRule>
  </conditionalFormatting>
  <conditionalFormatting sqref="L28:L29">
    <cfRule type="containsText" dxfId="38" priority="103" operator="containsText" text="Yes">
      <formula>NOT(ISERROR(SEARCH(("Yes"),(P79))))</formula>
    </cfRule>
  </conditionalFormatting>
  <conditionalFormatting sqref="L30">
    <cfRule type="containsText" dxfId="37" priority="99" operator="containsText" text="Yes">
      <formula>NOT(ISERROR(SEARCH(("Yes"),(#REF!))))</formula>
    </cfRule>
    <cfRule type="containsText" dxfId="36" priority="98" operator="containsText" text="1 submission">
      <formula>NOT(ISERROR(SEARCH(("1 submission"),(#REF!))))</formula>
    </cfRule>
  </conditionalFormatting>
  <conditionalFormatting sqref="L31:L32">
    <cfRule type="containsText" dxfId="35" priority="100" operator="containsText" text="Yes">
      <formula>NOT(ISERROR(SEARCH(("Yes"),(P83))))</formula>
    </cfRule>
  </conditionalFormatting>
  <conditionalFormatting sqref="L33">
    <cfRule type="containsText" dxfId="34" priority="96" operator="containsText" text="Yes">
      <formula>NOT(ISERROR(SEARCH(("Yes"),(#REF!))))</formula>
    </cfRule>
    <cfRule type="containsText" dxfId="33" priority="95" operator="containsText" text="1 submission">
      <formula>NOT(ISERROR(SEARCH(("1 submission"),(#REF!))))</formula>
    </cfRule>
  </conditionalFormatting>
  <conditionalFormatting sqref="L34:L36">
    <cfRule type="containsText" dxfId="32" priority="509" operator="containsText" text="Yes">
      <formula>NOT(ISERROR(SEARCH(("Yes"),(P87))))</formula>
    </cfRule>
  </conditionalFormatting>
  <conditionalFormatting sqref="L37:L38">
    <cfRule type="containsText" dxfId="31" priority="543" operator="containsText" text="Yes">
      <formula>NOT(ISERROR(SEARCH(("Yes"),(P89))))</formula>
    </cfRule>
  </conditionalFormatting>
  <conditionalFormatting sqref="L41">
    <cfRule type="containsText" dxfId="30" priority="536" operator="containsText" text="Yes">
      <formula>NOT(ISERROR(SEARCH(("Yes"),(P90))))</formula>
    </cfRule>
  </conditionalFormatting>
  <conditionalFormatting sqref="M3">
    <cfRule type="containsText" dxfId="29" priority="531" operator="containsText" text="1 submission">
      <formula>NOT(ISERROR(SEARCH(("1 submission"),(S49))))</formula>
    </cfRule>
  </conditionalFormatting>
  <conditionalFormatting sqref="M5:M8">
    <cfRule type="containsText" dxfId="28" priority="506" operator="containsText" text="1 submission">
      <formula>NOT(ISERROR(SEARCH(("1 submission"),(S56))))</formula>
    </cfRule>
  </conditionalFormatting>
  <conditionalFormatting sqref="M7:M9">
    <cfRule type="containsText" dxfId="27" priority="496" operator="containsText" text="1 submission">
      <formula>NOT(ISERROR(SEARCH(("1 submission"),(#REF!))))</formula>
    </cfRule>
  </conditionalFormatting>
  <conditionalFormatting sqref="M9">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opLeftCell="A6" workbookViewId="0">
      <selection activeCell="G58" sqref="G5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s="189" customFormat="1" ht="16" customHeight="1" x14ac:dyDescent="0.2">
      <c r="A2" s="189" t="s">
        <v>282</v>
      </c>
      <c r="C2" s="190"/>
      <c r="G2" s="269"/>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283</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71" t="s">
        <v>149</v>
      </c>
      <c r="B31" s="171" t="s">
        <v>16</v>
      </c>
      <c r="C31" s="205">
        <v>0.33</v>
      </c>
      <c r="D31" s="171" t="s">
        <v>74</v>
      </c>
      <c r="E31" s="171" t="s">
        <v>75</v>
      </c>
      <c r="F31" s="168" t="s">
        <v>152</v>
      </c>
      <c r="G31" s="268">
        <v>4</v>
      </c>
    </row>
    <row r="32" spans="1:7" ht="16" customHeight="1" x14ac:dyDescent="0.2">
      <c r="A32" s="171" t="s">
        <v>182</v>
      </c>
      <c r="B32" s="171" t="s">
        <v>16</v>
      </c>
      <c r="C32" s="205">
        <v>0.3</v>
      </c>
      <c r="D32" s="171" t="s">
        <v>89</v>
      </c>
      <c r="E32" s="171" t="s">
        <v>90</v>
      </c>
      <c r="F32" s="168" t="s">
        <v>153</v>
      </c>
      <c r="G32" s="268">
        <v>4</v>
      </c>
    </row>
    <row r="33" spans="1:9" ht="16" customHeight="1" x14ac:dyDescent="0.2">
      <c r="A33" s="334"/>
      <c r="B33" s="171" t="s">
        <v>186</v>
      </c>
      <c r="C33" s="205">
        <v>0.2</v>
      </c>
      <c r="D33" s="171" t="s">
        <v>59</v>
      </c>
      <c r="E33" s="171" t="s">
        <v>60</v>
      </c>
      <c r="F33" s="168" t="s">
        <v>152</v>
      </c>
      <c r="G33" s="268">
        <v>3.7</v>
      </c>
    </row>
    <row r="34" spans="1:9" ht="17" customHeight="1" x14ac:dyDescent="0.2">
      <c r="A34" s="157"/>
      <c r="B34" s="157"/>
      <c r="C34" s="157"/>
      <c r="D34" s="157"/>
      <c r="E34" s="157"/>
      <c r="F34" s="157"/>
    </row>
    <row r="35" spans="1:9" ht="16" customHeight="1" x14ac:dyDescent="0.2">
      <c r="A35" s="168" t="s">
        <v>150</v>
      </c>
      <c r="B35" s="171" t="s">
        <v>16</v>
      </c>
      <c r="C35" s="205">
        <v>0.2</v>
      </c>
      <c r="D35" s="171" t="s">
        <v>62</v>
      </c>
      <c r="E35" s="171" t="s">
        <v>63</v>
      </c>
      <c r="F35" s="168" t="s">
        <v>152</v>
      </c>
      <c r="G35" s="268">
        <v>4</v>
      </c>
    </row>
    <row r="36" spans="1:9" ht="16" customHeight="1" x14ac:dyDescent="0.2">
      <c r="A36" s="168" t="s">
        <v>183</v>
      </c>
      <c r="B36" s="168" t="s">
        <v>159</v>
      </c>
      <c r="C36" s="335">
        <v>0.3</v>
      </c>
      <c r="D36" s="192" t="s">
        <v>77</v>
      </c>
      <c r="E36" s="192" t="s">
        <v>78</v>
      </c>
      <c r="F36" s="168" t="s">
        <v>152</v>
      </c>
    </row>
    <row r="37" spans="1:9" ht="16" customHeight="1" x14ac:dyDescent="0.2">
      <c r="A37" s="157"/>
      <c r="B37" s="168" t="s">
        <v>159</v>
      </c>
      <c r="C37" s="335">
        <v>0.3</v>
      </c>
      <c r="D37" s="192" t="s">
        <v>249</v>
      </c>
      <c r="E37" s="192"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87.4</v>
      </c>
    </row>
    <row r="47" spans="1:9" ht="16" customHeight="1" x14ac:dyDescent="0.2">
      <c r="C47" s="180"/>
      <c r="F47" s="267" t="s">
        <v>228</v>
      </c>
      <c r="G47" s="273">
        <f>SUM(G46/23)</f>
        <v>3.8000000000000003</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SUM(19/21)</f>
        <v>0.90476190476190477</v>
      </c>
      <c r="H50" s="271"/>
      <c r="I50" s="268">
        <v>19</v>
      </c>
      <c r="J50" s="268">
        <v>2</v>
      </c>
    </row>
    <row r="51" spans="3:10" ht="16" customHeight="1" x14ac:dyDescent="0.2">
      <c r="F51" s="168" t="s">
        <v>230</v>
      </c>
      <c r="G51" s="271">
        <f>SUM(4/9)</f>
        <v>0.44444444444444442</v>
      </c>
      <c r="H51" s="271"/>
      <c r="I51" s="268">
        <v>4</v>
      </c>
      <c r="J51" s="268">
        <v>5</v>
      </c>
    </row>
    <row r="52" spans="3:10" ht="16" customHeight="1" x14ac:dyDescent="0.2">
      <c r="H52" s="268"/>
      <c r="I52" s="272">
        <f>SUM(I50:I51)</f>
        <v>23</v>
      </c>
      <c r="J52" s="272">
        <f>SUM(J50:J51)</f>
        <v>7</v>
      </c>
    </row>
    <row r="54" spans="3:10" ht="16" customHeight="1" x14ac:dyDescent="0.2">
      <c r="I54" s="271">
        <f>SUM(I52/30)</f>
        <v>0.76666666666666672</v>
      </c>
      <c r="J54" s="271">
        <f>SUM(J52/30)</f>
        <v>0.23333333333333334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2025-02-24T19:04:01Z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