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1_{944845B9-89AB-4F7E-910E-F95A1B4C4464}" xr6:coauthVersionLast="47" xr6:coauthVersionMax="47" xr10:uidLastSave="{00000000-0000-0000-0000-000000000000}"/>
  <bookViews>
    <workbookView xWindow="465" yWindow="1290" windowWidth="27285" windowHeight="18975" tabRatio="415" xr2:uid="{00000000-000D-0000-FFFF-FFFF00000000}"/>
  </bookViews>
  <sheets>
    <sheet name="Gannt Chart" sheetId="18" r:id="rId1"/>
  </sheets>
  <definedNames>
    <definedName name="Milestone_Marker" localSheetId="0">'Gannt Chart'!$C$5</definedName>
    <definedName name="Milestone_Marker">#REF!</definedName>
    <definedName name="_xlnm.Print_Titles" localSheetId="0">'Gannt Chart'!$5:$7</definedName>
    <definedName name="Project_Start" localSheetId="0">'Gannt Chart'!$C$4</definedName>
    <definedName name="Project_Start">#REF!</definedName>
    <definedName name="Scrolling_Increment" localSheetId="0">'Gannt Chart'!$T$4</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8" l="1"/>
  <c r="AL9"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C4" i="18" l="1"/>
  <c r="G6" i="18" s="1"/>
  <c r="G12" i="18" l="1"/>
  <c r="G7" i="18"/>
  <c r="G16" i="18"/>
  <c r="G5" i="18"/>
  <c r="G13" i="18"/>
  <c r="G14" i="18"/>
  <c r="G10" i="18"/>
  <c r="G18" i="18"/>
  <c r="H6" i="18"/>
  <c r="G11" i="18"/>
  <c r="G15" i="18"/>
  <c r="G17" i="18"/>
  <c r="I6" i="18" l="1"/>
  <c r="H18" i="18"/>
  <c r="H11" i="18"/>
  <c r="H12" i="18"/>
  <c r="H10" i="18"/>
  <c r="H7" i="18"/>
  <c r="H15" i="18"/>
  <c r="H17" i="18"/>
  <c r="H13" i="18"/>
  <c r="H16" i="18"/>
  <c r="H14" i="18"/>
  <c r="I18" i="18" l="1"/>
  <c r="I14" i="18"/>
  <c r="I13" i="18"/>
  <c r="I12" i="18"/>
  <c r="I15" i="18"/>
  <c r="I10" i="18"/>
  <c r="J6" i="18"/>
  <c r="I17" i="18"/>
  <c r="I16" i="18"/>
  <c r="I7" i="18"/>
  <c r="J17" i="18" l="1"/>
  <c r="J18" i="18"/>
  <c r="J15" i="18"/>
  <c r="J13" i="18"/>
  <c r="J7" i="18"/>
  <c r="J11" i="18"/>
  <c r="J16" i="18"/>
  <c r="K6" i="18"/>
  <c r="J14" i="18"/>
  <c r="J10" i="18"/>
  <c r="J12" i="18"/>
  <c r="K10" i="18" l="1"/>
  <c r="L6" i="18"/>
  <c r="K17" i="18"/>
  <c r="K12" i="18"/>
  <c r="K14" i="18"/>
  <c r="K7" i="18"/>
  <c r="K11" i="18"/>
  <c r="K18" i="18"/>
  <c r="K13" i="18"/>
  <c r="K16" i="18"/>
  <c r="K15" i="18"/>
  <c r="L17" i="18" l="1"/>
  <c r="L11" i="18"/>
  <c r="L15" i="18"/>
  <c r="M6" i="18"/>
  <c r="M15" i="18" s="1"/>
  <c r="L7" i="18"/>
  <c r="L10" i="18"/>
  <c r="L14" i="18"/>
  <c r="L12" i="18"/>
  <c r="L13" i="18"/>
  <c r="L16" i="18"/>
  <c r="L18" i="18"/>
  <c r="M18" i="18" l="1"/>
  <c r="M14" i="18"/>
  <c r="M16" i="18"/>
  <c r="M10" i="18"/>
  <c r="M17" i="18"/>
  <c r="M11" i="18"/>
  <c r="M7" i="18"/>
  <c r="N6" i="18"/>
  <c r="N12" i="18" s="1"/>
  <c r="M12" i="18"/>
  <c r="N7" i="18" l="1"/>
  <c r="N15" i="18"/>
  <c r="N5" i="18"/>
  <c r="N16" i="18"/>
  <c r="N18" i="18"/>
  <c r="O6" i="18"/>
  <c r="N11" i="18"/>
  <c r="N14" i="18"/>
  <c r="N10" i="18"/>
  <c r="N17" i="18"/>
  <c r="O12" i="18" l="1"/>
  <c r="O14" i="18"/>
  <c r="P6" i="18"/>
  <c r="O17" i="18"/>
  <c r="O7" i="18"/>
  <c r="O10" i="18"/>
  <c r="O18" i="18"/>
  <c r="O15" i="18"/>
  <c r="O13" i="18"/>
  <c r="O16" i="18"/>
  <c r="O11" i="18"/>
  <c r="P18" i="18" l="1"/>
  <c r="P15" i="18"/>
  <c r="Q6" i="18"/>
  <c r="P10" i="18"/>
  <c r="P13" i="18"/>
  <c r="P16" i="18"/>
  <c r="P7" i="18"/>
  <c r="P14" i="18"/>
  <c r="P12" i="18"/>
  <c r="P11" i="18"/>
  <c r="P17" i="18"/>
  <c r="R6" i="18" l="1"/>
  <c r="Q7" i="18"/>
  <c r="Q17" i="18"/>
  <c r="Q12" i="18"/>
  <c r="Q18" i="18"/>
  <c r="Q10" i="18"/>
  <c r="Q14" i="18"/>
  <c r="Q15" i="18"/>
  <c r="Q13" i="18"/>
  <c r="Q11" i="18"/>
  <c r="Q16" i="18"/>
  <c r="R15" i="18" l="1"/>
  <c r="R10" i="18"/>
  <c r="R18" i="18"/>
  <c r="R12" i="18"/>
  <c r="R17" i="18"/>
  <c r="R11" i="18"/>
  <c r="R14" i="18"/>
  <c r="R7" i="18"/>
  <c r="R16" i="18"/>
  <c r="S6" i="18"/>
  <c r="R13" i="18"/>
  <c r="S16" i="18" l="1"/>
  <c r="S10" i="18"/>
  <c r="S12" i="18"/>
  <c r="S7" i="18"/>
  <c r="S15" i="18"/>
  <c r="T6" i="18"/>
  <c r="S11" i="18"/>
  <c r="S13" i="18"/>
  <c r="S18" i="18"/>
  <c r="S17" i="18"/>
  <c r="S14" i="18"/>
  <c r="T13" i="18" l="1"/>
  <c r="T14" i="18"/>
  <c r="T10" i="18"/>
  <c r="T12" i="18"/>
  <c r="T18" i="18"/>
  <c r="T11" i="18"/>
  <c r="T15" i="18"/>
  <c r="T16" i="18"/>
  <c r="T7" i="18"/>
  <c r="U6" i="18"/>
  <c r="T17" i="18"/>
  <c r="V6" i="18" l="1"/>
  <c r="U18" i="18"/>
  <c r="U14" i="18"/>
  <c r="U11" i="18"/>
  <c r="U15" i="18"/>
  <c r="U5" i="18"/>
  <c r="U17" i="18"/>
  <c r="U10" i="18"/>
  <c r="U7" i="18"/>
  <c r="U12" i="18"/>
  <c r="U13" i="18"/>
  <c r="U16" i="18"/>
  <c r="V10" i="18" l="1"/>
  <c r="V18" i="18"/>
  <c r="V14" i="18"/>
  <c r="V11" i="18"/>
  <c r="V7" i="18"/>
  <c r="V15" i="18"/>
  <c r="V13" i="18"/>
  <c r="V17" i="18"/>
  <c r="W6" i="18"/>
  <c r="V12" i="18"/>
  <c r="V16" i="18"/>
  <c r="X6" i="18" l="1"/>
  <c r="W17" i="18"/>
  <c r="W7" i="18"/>
  <c r="W16" i="18"/>
  <c r="W15" i="18"/>
  <c r="W13" i="18"/>
  <c r="W11" i="18"/>
  <c r="W18" i="18"/>
  <c r="W12" i="18"/>
  <c r="W10" i="18"/>
  <c r="W14" i="18"/>
  <c r="X11" i="18" l="1"/>
  <c r="Y6" i="18"/>
  <c r="X10" i="18"/>
  <c r="X12" i="18"/>
  <c r="X16" i="18"/>
  <c r="X7" i="18"/>
  <c r="X15" i="18"/>
  <c r="X17" i="18"/>
  <c r="X13" i="18"/>
  <c r="X18" i="18"/>
  <c r="X14" i="18"/>
  <c r="Y10" i="18" l="1"/>
  <c r="Y14" i="18"/>
  <c r="Y17" i="18"/>
  <c r="Y13" i="18"/>
  <c r="Z6" i="18"/>
  <c r="Y15" i="18"/>
  <c r="Y11" i="18"/>
  <c r="Y18" i="18"/>
  <c r="Y12" i="18"/>
  <c r="Y7" i="18"/>
  <c r="Y16" i="18"/>
  <c r="Z14" i="18" l="1"/>
  <c r="Z17" i="18"/>
  <c r="Z13" i="18"/>
  <c r="Z18" i="18"/>
  <c r="Z12" i="18"/>
  <c r="AA6" i="18"/>
  <c r="Z11" i="18"/>
  <c r="Z15" i="18"/>
  <c r="Z10" i="18"/>
  <c r="Z7" i="18"/>
  <c r="Z16" i="18"/>
  <c r="AA7" i="18" l="1"/>
  <c r="AA14" i="18"/>
  <c r="AB6" i="18"/>
  <c r="AA10" i="18"/>
  <c r="AA17" i="18"/>
  <c r="AA13" i="18"/>
  <c r="AA11" i="18"/>
  <c r="AA18" i="18"/>
  <c r="AA12" i="18"/>
  <c r="AA16" i="18"/>
  <c r="AA15" i="18"/>
  <c r="AB15" i="18" l="1"/>
  <c r="AB18" i="18"/>
  <c r="AB5" i="18"/>
  <c r="AB16" i="18"/>
  <c r="AB12" i="18"/>
  <c r="AB11" i="18"/>
  <c r="AB14" i="18"/>
  <c r="AB13" i="18"/>
  <c r="AB10" i="18"/>
  <c r="AB7" i="18"/>
  <c r="AC6" i="18"/>
  <c r="AC12" i="18" s="1"/>
  <c r="AB17" i="18"/>
  <c r="AC14" i="18" l="1"/>
  <c r="AC13" i="18"/>
  <c r="AC18" i="18"/>
  <c r="AC15" i="18"/>
  <c r="AC10" i="18"/>
  <c r="AC16" i="18"/>
  <c r="AC11" i="18"/>
  <c r="AC7" i="18"/>
  <c r="AC17" i="18"/>
  <c r="AD6" i="18"/>
  <c r="AD15" i="18" l="1"/>
  <c r="AD7" i="18"/>
  <c r="AD12" i="18"/>
  <c r="AD11" i="18"/>
  <c r="AD16" i="18"/>
  <c r="AD13" i="18"/>
  <c r="AD18" i="18"/>
  <c r="AE6" i="18"/>
  <c r="AD17" i="18"/>
  <c r="AD10" i="18"/>
  <c r="AD14" i="18"/>
  <c r="AE16" i="18" l="1"/>
  <c r="AF6" i="18"/>
  <c r="AE15" i="18"/>
  <c r="AE10" i="18"/>
  <c r="AE13" i="18"/>
  <c r="AE12" i="18"/>
  <c r="AE14" i="18"/>
  <c r="AE7" i="18"/>
  <c r="AE17" i="18"/>
  <c r="AE18" i="18"/>
  <c r="AE11" i="18"/>
  <c r="AF16" i="18" l="1"/>
  <c r="AF18" i="18"/>
  <c r="AF12" i="18"/>
  <c r="AF11" i="18"/>
  <c r="AG6" i="18"/>
  <c r="AF7" i="18"/>
  <c r="AF17" i="18"/>
  <c r="AF13" i="18"/>
  <c r="AF14" i="18"/>
  <c r="AF15" i="18"/>
  <c r="AF10" i="18"/>
  <c r="AG14" i="18" l="1"/>
  <c r="AG15" i="18"/>
  <c r="AG18" i="18"/>
  <c r="AH6" i="18"/>
  <c r="AG11" i="18"/>
  <c r="AG7" i="18"/>
  <c r="AG17" i="18"/>
  <c r="AG10" i="18"/>
  <c r="AG12" i="18"/>
  <c r="AG13" i="18"/>
  <c r="AG16" i="18"/>
  <c r="AH12" i="18" l="1"/>
  <c r="AH15" i="18"/>
  <c r="AH13" i="18"/>
  <c r="AH18" i="18"/>
  <c r="AI6" i="18"/>
  <c r="AH16" i="18"/>
  <c r="AH10" i="18"/>
  <c r="AH14" i="18"/>
  <c r="AH17" i="18"/>
  <c r="AH7" i="18"/>
  <c r="AH11" i="18"/>
  <c r="AI18" i="18" l="1"/>
  <c r="AI5" i="18"/>
  <c r="AI7" i="18"/>
  <c r="AI14" i="18"/>
  <c r="AI10" i="18"/>
  <c r="AJ6" i="18"/>
  <c r="AI13" i="18"/>
  <c r="AI11" i="18"/>
  <c r="AI15" i="18"/>
  <c r="AI12" i="18"/>
  <c r="AI16" i="18"/>
  <c r="AI17" i="18"/>
  <c r="AJ17" i="18" l="1"/>
  <c r="AJ13" i="18"/>
  <c r="AK6" i="18"/>
  <c r="AJ18" i="18"/>
  <c r="AJ11" i="18"/>
  <c r="AJ7" i="18"/>
  <c r="AJ10" i="18"/>
  <c r="AJ12" i="18"/>
  <c r="AJ15" i="18"/>
  <c r="AJ16" i="18"/>
  <c r="AJ14" i="18"/>
  <c r="AK18" i="18" l="1"/>
  <c r="AK10" i="18"/>
  <c r="AK15" i="18"/>
  <c r="AK14" i="18"/>
  <c r="AK12" i="18"/>
  <c r="AK17" i="18"/>
  <c r="AK11" i="18"/>
  <c r="AK7" i="18"/>
  <c r="AL6" i="18"/>
  <c r="AK13" i="18"/>
  <c r="AK16" i="18"/>
  <c r="AL13" i="18" l="1"/>
  <c r="AL14" i="18"/>
  <c r="AL10" i="18"/>
  <c r="AL16" i="18"/>
  <c r="AL17" i="18"/>
  <c r="AL7" i="18"/>
  <c r="AL12" i="18"/>
  <c r="AL18" i="18"/>
  <c r="AL11" i="18"/>
  <c r="AL15" i="18"/>
</calcChain>
</file>

<file path=xl/sharedStrings.xml><?xml version="1.0" encoding="utf-8"?>
<sst xmlns="http://schemas.openxmlformats.org/spreadsheetml/2006/main" count="28" uniqueCount="26">
  <si>
    <t>Project start date:</t>
  </si>
  <si>
    <t>Scrolling increment:</t>
  </si>
  <si>
    <t>Milestone description</t>
  </si>
  <si>
    <t>Assigned to</t>
  </si>
  <si>
    <t>Start</t>
  </si>
  <si>
    <t>Days</t>
  </si>
  <si>
    <t>Project development</t>
  </si>
  <si>
    <t>Ryan's Backyard Deck Project</t>
  </si>
  <si>
    <t>Project Initiation &amp; Planning</t>
  </si>
  <si>
    <t>Project Manager</t>
  </si>
  <si>
    <t xml:space="preserve">Client: Ryan </t>
  </si>
  <si>
    <t>Manager: Charlotte Josephine</t>
  </si>
  <si>
    <t>Purchase Matterials</t>
  </si>
  <si>
    <t>Supplier, Carpenter</t>
  </si>
  <si>
    <t>Site Preparation &amp; Foundation</t>
  </si>
  <si>
    <t>Mason, Labor</t>
  </si>
  <si>
    <t>Deck Framing</t>
  </si>
  <si>
    <t>Carpenter, Labor</t>
  </si>
  <si>
    <t>Deck Installation</t>
  </si>
  <si>
    <t>Railing Installation</t>
  </si>
  <si>
    <t>Carpenter</t>
  </si>
  <si>
    <t>Apply Sealant / Finishing</t>
  </si>
  <si>
    <t>Install lighting &amp; Fixtures</t>
  </si>
  <si>
    <t>Electrician, Carpenter</t>
  </si>
  <si>
    <t>Final Inspection &amp; Sign Off</t>
  </si>
  <si>
    <t>PM, Sponser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</si>
</sst>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8" tint="-0.499984740745262"/>
      <name val="Calibri"/>
      <family val="2"/>
      <scheme val="minor"/>
    </font>
    <font>
      <b/>
      <sz val="22"/>
      <color theme="6" tint="-0.249977111117893"/>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93FFC6"/>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5" fillId="0" borderId="0"/>
    <xf numFmtId="43" fontId="3" fillId="0" borderId="1" applyFont="0" applyFill="0" applyAlignment="0" applyProtection="0"/>
    <xf numFmtId="0" fontId="8" fillId="0" borderId="0" applyNumberFormat="0" applyFill="0" applyBorder="0" applyAlignment="0" applyProtection="0"/>
    <xf numFmtId="0" fontId="9" fillId="0" borderId="0" applyNumberFormat="0" applyFill="0" applyAlignment="0" applyProtection="0"/>
    <xf numFmtId="0" fontId="12" fillId="0" borderId="5" applyNumberFormat="0" applyFill="0" applyProtection="0"/>
    <xf numFmtId="0" fontId="10" fillId="0" borderId="0" applyNumberFormat="0" applyFill="0" applyProtection="0">
      <alignment horizontal="right" vertical="center" indent="1"/>
    </xf>
    <xf numFmtId="14" fontId="10" fillId="0" borderId="0" applyFill="0" applyBorder="0">
      <alignment horizontal="center" vertical="center"/>
    </xf>
    <xf numFmtId="37" fontId="3" fillId="0" borderId="0" applyFont="0" applyFill="0" applyBorder="0" applyProtection="0">
      <alignment horizontal="center" vertical="center"/>
    </xf>
    <xf numFmtId="0" fontId="7" fillId="3" borderId="4" applyNumberFormat="0" applyProtection="0">
      <alignment horizontal="center" vertical="center"/>
    </xf>
    <xf numFmtId="0" fontId="11" fillId="0" borderId="0" applyNumberFormat="0" applyFill="0" applyBorder="0" applyAlignment="0" applyProtection="0"/>
  </cellStyleXfs>
  <cellXfs count="5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3"/>
    <xf numFmtId="0" fontId="5" fillId="0" borderId="0" xfId="3" applyAlignment="1">
      <alignment wrapText="1"/>
    </xf>
    <xf numFmtId="0" fontId="5" fillId="0" borderId="0" xfId="0" applyFont="1" applyAlignment="1">
      <alignment horizontal="center"/>
    </xf>
    <xf numFmtId="0" fontId="0" fillId="0" borderId="0" xfId="0" applyAlignment="1">
      <alignment horizontal="center" vertical="center" wrapText="1"/>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11" fillId="0" borderId="0" xfId="12" applyAlignment="1">
      <alignment wrapText="1"/>
    </xf>
    <xf numFmtId="0" fontId="11" fillId="0" borderId="0" xfId="12" applyAlignment="1">
      <alignment horizontal="center" vertical="center" wrapText="1"/>
    </xf>
    <xf numFmtId="0" fontId="0" fillId="0" borderId="2" xfId="0" applyBorder="1" applyAlignment="1">
      <alignment vertical="center"/>
    </xf>
    <xf numFmtId="0" fontId="12" fillId="0" borderId="3" xfId="7" applyBorder="1"/>
    <xf numFmtId="0" fontId="12" fillId="0" borderId="0" xfId="7" applyBorder="1"/>
    <xf numFmtId="0" fontId="0" fillId="0" borderId="9" xfId="0" applyBorder="1" applyAlignment="1">
      <alignment horizontal="center" vertical="center"/>
    </xf>
    <xf numFmtId="0" fontId="2" fillId="0" borderId="10" xfId="0" applyFont="1" applyBorder="1" applyAlignment="1">
      <alignment horizontal="center" vertical="center"/>
    </xf>
    <xf numFmtId="0" fontId="0" fillId="4" borderId="7" xfId="0" applyFill="1" applyBorder="1"/>
    <xf numFmtId="0" fontId="10" fillId="4" borderId="6" xfId="8" applyFill="1" applyBorder="1">
      <alignment horizontal="right" vertical="center" indent="1"/>
    </xf>
    <xf numFmtId="0" fontId="0" fillId="4" borderId="8" xfId="0" applyFill="1" applyBorder="1"/>
    <xf numFmtId="0" fontId="0" fillId="2" borderId="0" xfId="0" applyFill="1" applyAlignment="1">
      <alignment vertical="center"/>
    </xf>
    <xf numFmtId="0" fontId="14" fillId="0" borderId="0" xfId="0" applyFont="1" applyAlignment="1">
      <alignment horizontal="left" vertical="center" wrapText="1"/>
    </xf>
    <xf numFmtId="14" fontId="2" fillId="0" borderId="0" xfId="9" applyFont="1" applyFill="1" applyBorder="1">
      <alignment horizontal="center" vertical="center"/>
    </xf>
    <xf numFmtId="0" fontId="15"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5" fillId="0" borderId="0" xfId="3" applyAlignment="1">
      <alignment vertical="center" wrapText="1"/>
    </xf>
    <xf numFmtId="0" fontId="13"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3" fillId="2" borderId="0" xfId="0" applyFont="1" applyFill="1" applyAlignment="1">
      <alignment vertical="center"/>
    </xf>
    <xf numFmtId="0" fontId="15" fillId="0" borderId="0" xfId="0" applyFont="1" applyAlignment="1">
      <alignment horizontal="left" vertical="center"/>
    </xf>
    <xf numFmtId="0" fontId="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xf>
    <xf numFmtId="0" fontId="16" fillId="0" borderId="0" xfId="5" applyFont="1" applyFill="1" applyAlignment="1">
      <alignment horizontal="left" vertical="center" indent="1"/>
    </xf>
    <xf numFmtId="0" fontId="17" fillId="0" borderId="0" xfId="7" applyFont="1" applyBorder="1"/>
    <xf numFmtId="0" fontId="17" fillId="0" borderId="3" xfId="7" applyFont="1" applyBorder="1"/>
    <xf numFmtId="0" fontId="7" fillId="5" borderId="14" xfId="0" applyFont="1" applyFill="1" applyBorder="1" applyAlignment="1">
      <alignment horizontal="center" vertical="center" shrinkToFit="1"/>
    </xf>
    <xf numFmtId="0" fontId="7" fillId="5" borderId="11" xfId="0" applyFont="1" applyFill="1" applyBorder="1" applyAlignment="1">
      <alignment horizontal="center" vertical="center" shrinkToFit="1"/>
    </xf>
    <xf numFmtId="164" fontId="7" fillId="5" borderId="12" xfId="11" applyNumberFormat="1" applyFill="1" applyBorder="1">
      <alignment horizontal="center" vertical="center"/>
    </xf>
    <xf numFmtId="164" fontId="7" fillId="5" borderId="13" xfId="11" applyNumberFormat="1" applyFill="1" applyBorder="1">
      <alignment horizontal="center" vertical="center"/>
    </xf>
    <xf numFmtId="0" fontId="19" fillId="2" borderId="0" xfId="5" applyFont="1" applyFill="1" applyAlignment="1">
      <alignment horizontal="left" vertical="center" indent="1"/>
    </xf>
    <xf numFmtId="0" fontId="18" fillId="5" borderId="0" xfId="0" applyFont="1" applyFill="1" applyAlignment="1">
      <alignment horizontal="left" vertical="center" indent="1"/>
    </xf>
    <xf numFmtId="0" fontId="18" fillId="5" borderId="0" xfId="0" applyFont="1" applyFill="1" applyAlignment="1">
      <alignment horizontal="center" vertical="center" wrapText="1"/>
    </xf>
    <xf numFmtId="0" fontId="6" fillId="6" borderId="15" xfId="0" applyFont="1" applyFill="1" applyBorder="1" applyAlignment="1">
      <alignment horizontal="center" vertical="center" wrapText="1"/>
    </xf>
    <xf numFmtId="0" fontId="2" fillId="0" borderId="16" xfId="8" applyFont="1" applyBorder="1" applyAlignment="1">
      <alignment horizontal="center" vertical="center"/>
    </xf>
    <xf numFmtId="0" fontId="2" fillId="0" borderId="16" xfId="0" applyFont="1" applyBorder="1" applyAlignment="1">
      <alignment horizontal="left" vertical="center"/>
    </xf>
    <xf numFmtId="0" fontId="0" fillId="7" borderId="9" xfId="0" applyFill="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3FFC6"/>
      <color rgb="FF74EC9C"/>
      <color rgb="FF83E994"/>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T$4"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3</xdr:row>
          <xdr:rowOff>28575</xdr:rowOff>
        </xdr:from>
        <xdr:to>
          <xdr:col>11</xdr:col>
          <xdr:colOff>225424</xdr:colOff>
          <xdr:row>3</xdr:row>
          <xdr:rowOff>361950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7:E18" totalsRowShown="0" headerRowDxfId="3">
  <autoFilter ref="B7:E18" xr:uid="{29E5A880-80D5-4B65-B5FB-8FB3913D3D27}">
    <filterColumn colId="0" hiddenButton="1"/>
    <filterColumn colId="1" hiddenButton="1"/>
    <filterColumn colId="2" hiddenButton="1"/>
    <filterColumn colId="3" hiddenButton="1"/>
  </autoFilter>
  <tableColumns count="4">
    <tableColumn id="1" xr3:uid="{97DEBD95-3A3B-4C26-817D-34A0DA6472E7}" name="Milestone description"/>
    <tableColumn id="3" xr3:uid="{76EB9444-C31F-4CC3-88B2-0202B5893122}" name="Assigned to"/>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AL32"/>
  <sheetViews>
    <sheetView showGridLines="0" tabSelected="1" showRuler="0" zoomScale="90" zoomScaleNormal="90" zoomScalePageLayoutView="70" workbookViewId="0">
      <selection activeCell="AZ10" sqref="AZ10"/>
    </sheetView>
  </sheetViews>
  <sheetFormatPr defaultColWidth="8.7109375" defaultRowHeight="30" customHeight="1" outlineLevelRow="1" x14ac:dyDescent="0.25"/>
  <cols>
    <col min="1" max="1" width="4.7109375" style="5" customWidth="1"/>
    <col min="2" max="2" width="31.85546875" customWidth="1"/>
    <col min="3" max="3" width="18.7109375" customWidth="1"/>
    <col min="4" max="4" width="13.7109375" style="2" customWidth="1"/>
    <col min="5" max="5" width="13.7109375" customWidth="1"/>
    <col min="6" max="6" width="2.7109375" customWidth="1"/>
    <col min="7" max="62" width="3.5703125" customWidth="1"/>
  </cols>
  <sheetData>
    <row r="1" spans="1:38" ht="50.1" customHeight="1" x14ac:dyDescent="0.25">
      <c r="A1" s="31"/>
      <c r="B1" s="48" t="s">
        <v>7</v>
      </c>
      <c r="C1" s="26"/>
      <c r="D1" s="27"/>
      <c r="E1" s="32"/>
      <c r="F1" s="23"/>
      <c r="G1" s="23"/>
      <c r="H1" s="36"/>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row>
    <row r="2" spans="1:38" ht="30" customHeight="1" x14ac:dyDescent="0.25">
      <c r="A2" s="6"/>
      <c r="B2" s="41" t="s">
        <v>10</v>
      </c>
      <c r="C2" s="37"/>
      <c r="D2" s="38"/>
      <c r="E2" s="39"/>
      <c r="F2" s="1"/>
      <c r="G2" s="1"/>
      <c r="H2" s="40"/>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30" customHeight="1" x14ac:dyDescent="0.25">
      <c r="B3" s="41" t="s">
        <v>11</v>
      </c>
      <c r="D3" s="28"/>
      <c r="H3" s="13"/>
      <c r="I3" s="13"/>
      <c r="J3" s="13"/>
      <c r="K3" s="13"/>
      <c r="L3" s="13"/>
      <c r="M3" s="13"/>
    </row>
    <row r="4" spans="1:38" ht="30" customHeight="1" x14ac:dyDescent="0.25">
      <c r="A4" s="6"/>
      <c r="B4" s="33" t="s">
        <v>0</v>
      </c>
      <c r="C4" s="28">
        <f ca="1">IFERROR(IF(MIN(Milestones34[Start])=0,TODAY(),MIN(Milestones34[Start])),TODAY()+20)</f>
        <v>45903</v>
      </c>
      <c r="D4" s="34"/>
      <c r="G4" s="20"/>
      <c r="H4" s="21"/>
      <c r="I4" s="21"/>
      <c r="J4" s="21"/>
      <c r="K4" s="21"/>
      <c r="L4" s="22"/>
      <c r="N4" s="52" t="s">
        <v>1</v>
      </c>
      <c r="O4" s="52"/>
      <c r="P4" s="52"/>
      <c r="Q4" s="52"/>
      <c r="R4" s="52"/>
      <c r="S4" s="52"/>
      <c r="T4" s="53">
        <v>0</v>
      </c>
      <c r="U4" s="53"/>
    </row>
    <row r="5" spans="1:38" ht="30" customHeight="1" x14ac:dyDescent="0.35">
      <c r="A5" s="6"/>
      <c r="B5" s="35"/>
      <c r="C5" s="29"/>
      <c r="G5" s="42" t="str">
        <f ca="1">TEXT(G6,"mmmm")</f>
        <v>September</v>
      </c>
      <c r="H5" s="42"/>
      <c r="I5" s="42"/>
      <c r="J5" s="42"/>
      <c r="K5" s="17"/>
      <c r="L5" s="17"/>
      <c r="M5" s="16"/>
      <c r="N5" s="16" t="str">
        <f ca="1">IF(TEXT(N6,"mmmm")=G5,"",TEXT(N6,"mmmm"))</f>
        <v/>
      </c>
      <c r="O5" s="16"/>
      <c r="P5" s="16"/>
      <c r="Q5" s="16"/>
      <c r="R5" s="16"/>
      <c r="S5" s="16"/>
      <c r="T5" s="16"/>
      <c r="U5" s="16" t="str">
        <f ca="1">IF(OR(TEXT(U6,"mmmm")=N5,TEXT(U6,"mmmm")=G5),"",TEXT(U6,"mmmm"))</f>
        <v/>
      </c>
      <c r="V5" s="16"/>
      <c r="W5" s="16"/>
      <c r="X5" s="16"/>
      <c r="Y5" s="16"/>
      <c r="Z5" s="16"/>
      <c r="AA5" s="16"/>
      <c r="AB5" s="16" t="str">
        <f ca="1">IF(OR(TEXT(AB6,"mmmm")=U5,TEXT(AB6,"mmmm")=N5,TEXT(AB6,"mmmm")=G5),"",TEXT(AB6,"mmmm"))</f>
        <v/>
      </c>
      <c r="AC5" s="16"/>
      <c r="AD5" s="16"/>
      <c r="AE5" s="16"/>
      <c r="AF5" s="16"/>
      <c r="AG5" s="16"/>
      <c r="AH5" s="16"/>
      <c r="AI5" s="43" t="str">
        <f ca="1">IF(OR(TEXT(AI6,"mmmm")=AB5,TEXT(AI6,"mmmm")=U5,TEXT(AI6,"mmmm")=N5,TEXT(AI6,"mmmm")=G5),"",TEXT(AI6,"mmmm"))</f>
        <v>October</v>
      </c>
      <c r="AJ5" s="43"/>
      <c r="AK5" s="43"/>
      <c r="AL5" s="43"/>
    </row>
    <row r="6" spans="1:38" ht="18" customHeight="1" x14ac:dyDescent="0.25">
      <c r="A6" s="6"/>
      <c r="B6" s="14"/>
      <c r="G6" s="46">
        <f ca="1">IFERROR(Project_Start+Scrolling_Increment,TODAY())</f>
        <v>45903</v>
      </c>
      <c r="H6" s="47">
        <f ca="1">G6+1</f>
        <v>45904</v>
      </c>
      <c r="I6" s="47">
        <f t="shared" ref="I6:AL6" ca="1" si="0">H6+1</f>
        <v>45905</v>
      </c>
      <c r="J6" s="47">
        <f ca="1">I6+1</f>
        <v>45906</v>
      </c>
      <c r="K6" s="47">
        <f t="shared" ca="1" si="0"/>
        <v>45907</v>
      </c>
      <c r="L6" s="47">
        <f t="shared" ca="1" si="0"/>
        <v>45908</v>
      </c>
      <c r="M6" s="47">
        <f t="shared" ca="1" si="0"/>
        <v>45909</v>
      </c>
      <c r="N6" s="47">
        <f ca="1">M6+1</f>
        <v>45910</v>
      </c>
      <c r="O6" s="47">
        <f ca="1">N6+1</f>
        <v>45911</v>
      </c>
      <c r="P6" s="47">
        <f t="shared" ca="1" si="0"/>
        <v>45912</v>
      </c>
      <c r="Q6" s="47">
        <f t="shared" ca="1" si="0"/>
        <v>45913</v>
      </c>
      <c r="R6" s="47">
        <f t="shared" ca="1" si="0"/>
        <v>45914</v>
      </c>
      <c r="S6" s="47">
        <f t="shared" ca="1" si="0"/>
        <v>45915</v>
      </c>
      <c r="T6" s="47">
        <f t="shared" ca="1" si="0"/>
        <v>45916</v>
      </c>
      <c r="U6" s="47">
        <f ca="1">T6+1</f>
        <v>45917</v>
      </c>
      <c r="V6" s="47">
        <f ca="1">U6+1</f>
        <v>45918</v>
      </c>
      <c r="W6" s="47">
        <f t="shared" ca="1" si="0"/>
        <v>45919</v>
      </c>
      <c r="X6" s="47">
        <f t="shared" ca="1" si="0"/>
        <v>45920</v>
      </c>
      <c r="Y6" s="47">
        <f t="shared" ca="1" si="0"/>
        <v>45921</v>
      </c>
      <c r="Z6" s="47">
        <f t="shared" ca="1" si="0"/>
        <v>45922</v>
      </c>
      <c r="AA6" s="47">
        <f t="shared" ca="1" si="0"/>
        <v>45923</v>
      </c>
      <c r="AB6" s="47">
        <f ca="1">AA6+1</f>
        <v>45924</v>
      </c>
      <c r="AC6" s="47">
        <f ca="1">AB6+1</f>
        <v>45925</v>
      </c>
      <c r="AD6" s="47">
        <f t="shared" ca="1" si="0"/>
        <v>45926</v>
      </c>
      <c r="AE6" s="47">
        <f t="shared" ca="1" si="0"/>
        <v>45927</v>
      </c>
      <c r="AF6" s="47">
        <f t="shared" ca="1" si="0"/>
        <v>45928</v>
      </c>
      <c r="AG6" s="47">
        <f t="shared" ca="1" si="0"/>
        <v>45929</v>
      </c>
      <c r="AH6" s="47">
        <f t="shared" ca="1" si="0"/>
        <v>45930</v>
      </c>
      <c r="AI6" s="47">
        <f ca="1">AH6+1</f>
        <v>45931</v>
      </c>
      <c r="AJ6" s="47">
        <f ca="1">AI6+1</f>
        <v>45932</v>
      </c>
      <c r="AK6" s="47">
        <f t="shared" ca="1" si="0"/>
        <v>45933</v>
      </c>
      <c r="AL6" s="47">
        <f t="shared" ca="1" si="0"/>
        <v>45934</v>
      </c>
    </row>
    <row r="7" spans="1:38" ht="31.15" customHeight="1" x14ac:dyDescent="0.25">
      <c r="A7" s="6"/>
      <c r="B7" s="49" t="s">
        <v>2</v>
      </c>
      <c r="C7" s="50" t="s">
        <v>3</v>
      </c>
      <c r="D7" s="50" t="s">
        <v>4</v>
      </c>
      <c r="E7" s="50" t="s">
        <v>5</v>
      </c>
      <c r="F7" s="51"/>
      <c r="G7" s="44" t="str">
        <f ca="1">LEFT(TEXT(G6,"ddd"),1)</f>
        <v>W</v>
      </c>
      <c r="H7" s="45" t="str">
        <f ca="1">LEFT(TEXT(H6,"ddd"),1)</f>
        <v>T</v>
      </c>
      <c r="I7" s="45" t="str">
        <f ca="1">LEFT(TEXT(I6,"ddd"),1)</f>
        <v>F</v>
      </c>
      <c r="J7" s="45" t="str">
        <f t="shared" ref="J7:AL7" ca="1" si="1">LEFT(TEXT(J6,"ddd"),1)</f>
        <v>S</v>
      </c>
      <c r="K7" s="45" t="str">
        <f t="shared" ca="1" si="1"/>
        <v>S</v>
      </c>
      <c r="L7" s="45" t="str">
        <f t="shared" ca="1" si="1"/>
        <v>M</v>
      </c>
      <c r="M7" s="45" t="str">
        <f t="shared" ca="1" si="1"/>
        <v>T</v>
      </c>
      <c r="N7" s="45" t="str">
        <f t="shared" ca="1" si="1"/>
        <v>W</v>
      </c>
      <c r="O7" s="45" t="str">
        <f t="shared" ca="1" si="1"/>
        <v>T</v>
      </c>
      <c r="P7" s="45" t="str">
        <f t="shared" ca="1" si="1"/>
        <v>F</v>
      </c>
      <c r="Q7" s="45" t="str">
        <f t="shared" ca="1" si="1"/>
        <v>S</v>
      </c>
      <c r="R7" s="45" t="str">
        <f t="shared" ca="1" si="1"/>
        <v>S</v>
      </c>
      <c r="S7" s="45" t="str">
        <f t="shared" ca="1" si="1"/>
        <v>M</v>
      </c>
      <c r="T7" s="45" t="str">
        <f t="shared" ca="1" si="1"/>
        <v>T</v>
      </c>
      <c r="U7" s="45" t="str">
        <f t="shared" ca="1" si="1"/>
        <v>W</v>
      </c>
      <c r="V7" s="45" t="str">
        <f t="shared" ca="1" si="1"/>
        <v>T</v>
      </c>
      <c r="W7" s="45" t="str">
        <f t="shared" ca="1" si="1"/>
        <v>F</v>
      </c>
      <c r="X7" s="45" t="str">
        <f t="shared" ca="1" si="1"/>
        <v>S</v>
      </c>
      <c r="Y7" s="45" t="str">
        <f t="shared" ca="1" si="1"/>
        <v>S</v>
      </c>
      <c r="Z7" s="45" t="str">
        <f t="shared" ca="1" si="1"/>
        <v>M</v>
      </c>
      <c r="AA7" s="45" t="str">
        <f t="shared" ca="1" si="1"/>
        <v>T</v>
      </c>
      <c r="AB7" s="45" t="str">
        <f t="shared" ca="1" si="1"/>
        <v>W</v>
      </c>
      <c r="AC7" s="45" t="str">
        <f t="shared" ca="1" si="1"/>
        <v>T</v>
      </c>
      <c r="AD7" s="45" t="str">
        <f t="shared" ca="1" si="1"/>
        <v>F</v>
      </c>
      <c r="AE7" s="45" t="str">
        <f t="shared" ca="1" si="1"/>
        <v>S</v>
      </c>
      <c r="AF7" s="45" t="str">
        <f t="shared" ca="1" si="1"/>
        <v>S</v>
      </c>
      <c r="AG7" s="45" t="str">
        <f t="shared" ca="1" si="1"/>
        <v>M</v>
      </c>
      <c r="AH7" s="45" t="str">
        <f t="shared" ca="1" si="1"/>
        <v>T</v>
      </c>
      <c r="AI7" s="45" t="str">
        <f t="shared" ca="1" si="1"/>
        <v>W</v>
      </c>
      <c r="AJ7" s="45" t="str">
        <f t="shared" ca="1" si="1"/>
        <v>T</v>
      </c>
      <c r="AK7" s="45" t="str">
        <f t="shared" ca="1" si="1"/>
        <v>F</v>
      </c>
      <c r="AL7" s="45" t="str">
        <f t="shared" ca="1" si="1"/>
        <v>S</v>
      </c>
    </row>
    <row r="8" spans="1:38" ht="30" hidden="1" customHeight="1" thickBot="1" x14ac:dyDescent="0.25">
      <c r="B8" s="12"/>
      <c r="C8" s="8"/>
      <c r="D8" s="9"/>
      <c r="E8" s="10"/>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s="1" customFormat="1" ht="30" customHeight="1" x14ac:dyDescent="0.25">
      <c r="A9" s="6"/>
      <c r="B9" s="24" t="s">
        <v>6</v>
      </c>
      <c r="C9" s="11"/>
      <c r="D9" s="9"/>
      <c r="E9" s="10"/>
      <c r="F9" s="19"/>
      <c r="G9" s="18" t="str">
        <f>IFERROR(IF(LEN(Milestones34[[#This Row],[Days]])=0,"",IF(AND(G$6=$D9,$E9=1),Milestone_Marker,"")),"")</f>
        <v/>
      </c>
      <c r="H9" s="18" t="str">
        <f>IFERROR(IF(LEN(Milestones34[[#This Row],[Days]])=0,"",IF(AND(H$6=$D9,$E9=1),Milestone_Marker,"")),"")</f>
        <v/>
      </c>
      <c r="I9" s="18" t="str">
        <f>IFERROR(IF(LEN(Milestones34[[#This Row],[Days]])=0,"",IF(AND(I$6=$D9,$E9=1),Milestone_Marker,"")),"")</f>
        <v/>
      </c>
      <c r="J9" s="18" t="str">
        <f>IFERROR(IF(LEN(Milestones34[[#This Row],[Days]])=0,"",IF(AND(J$6=$D9,$E9=1),Milestone_Marker,"")),"")</f>
        <v/>
      </c>
      <c r="K9" s="18" t="str">
        <f>IFERROR(IF(LEN(Milestones34[[#This Row],[Days]])=0,"",IF(AND(K$6=$D9,$E9=1),Milestone_Marker,"")),"")</f>
        <v/>
      </c>
      <c r="L9" s="18" t="str">
        <f>IFERROR(IF(LEN(Milestones34[[#This Row],[Days]])=0,"",IF(AND(L$6=$D9,$E9=1),Milestone_Marker,"")),"")</f>
        <v/>
      </c>
      <c r="M9" s="18" t="str">
        <f>IFERROR(IF(LEN(Milestones34[[#This Row],[Days]])=0,"",IF(AND(M$6=$D9,$E9=1),Milestone_Marker,"")),"")</f>
        <v/>
      </c>
      <c r="N9" s="18" t="str">
        <f>IFERROR(IF(LEN(Milestones34[[#This Row],[Days]])=0,"",IF(AND(N$6=$D9,$E9=1),Milestone_Marker,"")),"")</f>
        <v/>
      </c>
      <c r="O9" s="18" t="str">
        <f>IFERROR(IF(LEN(Milestones34[[#This Row],[Days]])=0,"",IF(AND(O$6=$D9,$E9=1),Milestone_Marker,"")),"")</f>
        <v/>
      </c>
      <c r="P9" s="18" t="str">
        <f>IFERROR(IF(LEN(Milestones34[[#This Row],[Days]])=0,"",IF(AND(P$6=$D9,$E9=1),Milestone_Marker,"")),"")</f>
        <v/>
      </c>
      <c r="Q9" s="18" t="str">
        <f>IFERROR(IF(LEN(Milestones34[[#This Row],[Days]])=0,"",IF(AND(Q$6=$D9,$E9=1),Milestone_Marker,"")),"")</f>
        <v/>
      </c>
      <c r="R9" s="18" t="str">
        <f>IFERROR(IF(LEN(Milestones34[[#This Row],[Days]])=0,"",IF(AND(R$6=$D9,$E9=1),Milestone_Marker,"")),"")</f>
        <v/>
      </c>
      <c r="S9" s="18" t="str">
        <f>IFERROR(IF(LEN(Milestones34[[#This Row],[Days]])=0,"",IF(AND(S$6=$D9,$E9=1),Milestone_Marker,"")),"")</f>
        <v/>
      </c>
      <c r="T9" s="18" t="str">
        <f>IFERROR(IF(LEN(Milestones34[[#This Row],[Days]])=0,"",IF(AND(T$6=$D9,$E9=1),Milestone_Marker,"")),"")</f>
        <v/>
      </c>
      <c r="U9" s="18" t="str">
        <f>IFERROR(IF(LEN(Milestones34[[#This Row],[Days]])=0,"",IF(AND(U$6=$D9,$E9=1),Milestone_Marker,"")),"")</f>
        <v/>
      </c>
      <c r="V9" s="18" t="str">
        <f>IFERROR(IF(LEN(Milestones34[[#This Row],[Days]])=0,"",IF(AND(V$6=$D9,$E9=1),Milestone_Marker,"")),"")</f>
        <v/>
      </c>
      <c r="W9" s="18" t="str">
        <f>IFERROR(IF(LEN(Milestones34[[#This Row],[Days]])=0,"",IF(AND(W$6=$D9,$E9=1),Milestone_Marker,"")),"")</f>
        <v/>
      </c>
      <c r="X9" s="18" t="str">
        <f>IFERROR(IF(LEN(Milestones34[[#This Row],[Days]])=0,"",IF(AND(X$6=$D9,$E9=1),Milestone_Marker,"")),"")</f>
        <v/>
      </c>
      <c r="Y9" s="18" t="str">
        <f>IFERROR(IF(LEN(Milestones34[[#This Row],[Days]])=0,"",IF(AND(Y$6=$D9,$E9=1),Milestone_Marker,"")),"")</f>
        <v/>
      </c>
      <c r="Z9" s="18" t="str">
        <f>IFERROR(IF(LEN(Milestones34[[#This Row],[Days]])=0,"",IF(AND(Z$6=$D9,$E9=1),Milestone_Marker,"")),"")</f>
        <v/>
      </c>
      <c r="AA9" s="18" t="str">
        <f>IFERROR(IF(LEN(Milestones34[[#This Row],[Days]])=0,"",IF(AND(AA$6=$D9,$E9=1),Milestone_Marker,"")),"")</f>
        <v/>
      </c>
      <c r="AB9" s="18" t="str">
        <f>IFERROR(IF(LEN(Milestones34[[#This Row],[Days]])=0,"",IF(AND(AB$6=$D9,$E9=1),Milestone_Marker,"")),"")</f>
        <v/>
      </c>
      <c r="AC9" s="18" t="str">
        <f>IFERROR(IF(LEN(Milestones34[[#This Row],[Days]])=0,"",IF(AND(AC$6=$D9,$E9=1),Milestone_Marker,"")),"")</f>
        <v/>
      </c>
      <c r="AD9" s="18" t="str">
        <f>IFERROR(IF(LEN(Milestones34[[#This Row],[Days]])=0,"",IF(AND(AD$6=$D9,$E9=1),Milestone_Marker,"")),"")</f>
        <v/>
      </c>
      <c r="AE9" s="18" t="str">
        <f>IFERROR(IF(LEN(Milestones34[[#This Row],[Days]])=0,"",IF(AND(AE$6=$D9,$E9=1),Milestone_Marker,"")),"")</f>
        <v/>
      </c>
      <c r="AF9" s="18" t="str">
        <f>IFERROR(IF(LEN(Milestones34[[#This Row],[Days]])=0,"",IF(AND(AF$6=$D9,$E9=1),Milestone_Marker,"")),"")</f>
        <v/>
      </c>
      <c r="AG9" s="18" t="str">
        <f>IFERROR(IF(LEN(Milestones34[[#This Row],[Days]])=0,"",IF(AND(AG$6=$D9,$E9=1),Milestone_Marker,"")),"")</f>
        <v/>
      </c>
      <c r="AH9" s="18" t="str">
        <f>IFERROR(IF(LEN(Milestones34[[#This Row],[Days]])=0,"",IF(AND(AH$6=$D9,$E9=1),Milestone_Marker,"")),"")</f>
        <v/>
      </c>
      <c r="AI9" s="18" t="str">
        <f>IFERROR(IF(LEN(Milestones34[[#This Row],[Days]])=0,"",IF(AND(AI$6=$D9,$E9=1),Milestone_Marker,"")),"")</f>
        <v/>
      </c>
      <c r="AJ9" s="18" t="str">
        <f>IFERROR(IF(LEN(Milestones34[[#This Row],[Days]])=0,"",IF(AND(AJ$6=$D9,$E9=1),Milestone_Marker,"")),"")</f>
        <v/>
      </c>
      <c r="AK9" s="18" t="str">
        <f>IFERROR(IF(LEN(Milestones34[[#This Row],[Days]])=0,"",IF(AND(AK$6=$D9,$E9=1),Milestone_Marker,"")),"")</f>
        <v/>
      </c>
      <c r="AL9" s="18" t="str">
        <f>IFERROR(IF(LEN(Milestones34[[#This Row],[Days]])=0,"",IF(AND(AL$6=$D9,$E9=1),Milestone_Marker,"")),"")</f>
        <v/>
      </c>
    </row>
    <row r="10" spans="1:38" s="1" customFormat="1" ht="30" customHeight="1" outlineLevel="1" x14ac:dyDescent="0.25">
      <c r="A10" s="6"/>
      <c r="B10" s="30" t="s">
        <v>8</v>
      </c>
      <c r="C10" s="11" t="s">
        <v>9</v>
      </c>
      <c r="D10" s="25">
        <f ca="1">TODAY()</f>
        <v>45903</v>
      </c>
      <c r="E10" s="10">
        <v>2</v>
      </c>
      <c r="F10" s="19"/>
      <c r="G10" s="54" t="str">
        <f ca="1">IFERROR(IF(LEN(Milestones34[[#This Row],[Days]])=0,"",IF(AND(G$6=$D10,$E10=1),Milestone_Marker,"")),"")</f>
        <v/>
      </c>
      <c r="H10" s="54" t="str">
        <f ca="1">IFERROR(IF(LEN(Milestones34[[#This Row],[Days]])=0,"",IF(AND(H$6=$D10,$E10=1),Milestone_Marker,"")),"")</f>
        <v/>
      </c>
      <c r="I10" s="18" t="str">
        <f ca="1">IFERROR(IF(LEN(Milestones34[[#This Row],[Days]])=0,"",IF(AND(I$6=$D10,$E10=1),Milestone_Marker,"")),"")</f>
        <v/>
      </c>
      <c r="J10" s="18" t="str">
        <f ca="1">IFERROR(IF(LEN(Milestones34[[#This Row],[Days]])=0,"",IF(AND(J$6=$D10,$E10=1),Milestone_Marker,"")),"")</f>
        <v/>
      </c>
      <c r="K10" s="18" t="str">
        <f ca="1">IFERROR(IF(LEN(Milestones34[[#This Row],[Days]])=0,"",IF(AND(K$6=$D10,$E10=1),Milestone_Marker,"")),"")</f>
        <v/>
      </c>
      <c r="L10" s="18" t="str">
        <f ca="1">IFERROR(IF(LEN(Milestones34[[#This Row],[Days]])=0,"",IF(AND(L$6=$D10,$E10=1),Milestone_Marker,"")),"")</f>
        <v/>
      </c>
      <c r="M10" s="18" t="str">
        <f ca="1">IFERROR(IF(LEN(Milestones34[[#This Row],[Days]])=0,"",IF(AND(M$6=$D10,$E10=1),Milestone_Marker,"")),"")</f>
        <v/>
      </c>
      <c r="N10" s="18" t="str">
        <f ca="1">IFERROR(IF(LEN(Milestones34[[#This Row],[Days]])=0,"",IF(AND(N$6=$D10,$E10=1),Milestone_Marker,"")),"")</f>
        <v/>
      </c>
      <c r="O10" s="18" t="str">
        <f ca="1">IFERROR(IF(LEN(Milestones34[[#This Row],[Days]])=0,"",IF(AND(O$6=$D10,$E10=1),Milestone_Marker,"")),"")</f>
        <v/>
      </c>
      <c r="P10" s="18" t="str">
        <f ca="1">IFERROR(IF(LEN(Milestones34[[#This Row],[Days]])=0,"",IF(AND(P$6=$D10,$E10=1),Milestone_Marker,"")),"")</f>
        <v/>
      </c>
      <c r="Q10" s="18" t="str">
        <f ca="1">IFERROR(IF(LEN(Milestones34[[#This Row],[Days]])=0,"",IF(AND(Q$6=$D10,$E10=1),Milestone_Marker,"")),"")</f>
        <v/>
      </c>
      <c r="R10" s="18" t="str">
        <f ca="1">IFERROR(IF(LEN(Milestones34[[#This Row],[Days]])=0,"",IF(AND(R$6=$D10,$E10=1),Milestone_Marker,"")),"")</f>
        <v/>
      </c>
      <c r="S10" s="18" t="str">
        <f ca="1">IFERROR(IF(LEN(Milestones34[[#This Row],[Days]])=0,"",IF(AND(S$6=$D10,$E10=1),Milestone_Marker,"")),"")</f>
        <v/>
      </c>
      <c r="T10" s="18" t="str">
        <f ca="1">IFERROR(IF(LEN(Milestones34[[#This Row],[Days]])=0,"",IF(AND(T$6=$D10,$E10=1),Milestone_Marker,"")),"")</f>
        <v/>
      </c>
      <c r="U10" s="18" t="str">
        <f ca="1">IFERROR(IF(LEN(Milestones34[[#This Row],[Days]])=0,"",IF(AND(U$6=$D10,$E10=1),Milestone_Marker,"")),"")</f>
        <v/>
      </c>
      <c r="V10" s="18" t="str">
        <f ca="1">IFERROR(IF(LEN(Milestones34[[#This Row],[Days]])=0,"",IF(AND(V$6=$D10,$E10=1),Milestone_Marker,"")),"")</f>
        <v/>
      </c>
      <c r="W10" s="18" t="str">
        <f ca="1">IFERROR(IF(LEN(Milestones34[[#This Row],[Days]])=0,"",IF(AND(W$6=$D10,$E10=1),Milestone_Marker,"")),"")</f>
        <v/>
      </c>
      <c r="X10" s="18" t="str">
        <f ca="1">IFERROR(IF(LEN(Milestones34[[#This Row],[Days]])=0,"",IF(AND(X$6=$D10,$E10=1),Milestone_Marker,"")),"")</f>
        <v/>
      </c>
      <c r="Y10" s="18" t="str">
        <f ca="1">IFERROR(IF(LEN(Milestones34[[#This Row],[Days]])=0,"",IF(AND(Y$6=$D10,$E10=1),Milestone_Marker,"")),"")</f>
        <v/>
      </c>
      <c r="Z10" s="18" t="str">
        <f ca="1">IFERROR(IF(LEN(Milestones34[[#This Row],[Days]])=0,"",IF(AND(Z$6=$D10,$E10=1),Milestone_Marker,"")),"")</f>
        <v/>
      </c>
      <c r="AA10" s="18" t="str">
        <f ca="1">IFERROR(IF(LEN(Milestones34[[#This Row],[Days]])=0,"",IF(AND(AA$6=$D10,$E10=1),Milestone_Marker,"")),"")</f>
        <v/>
      </c>
      <c r="AB10" s="18" t="str">
        <f ca="1">IFERROR(IF(LEN(Milestones34[[#This Row],[Days]])=0,"",IF(AND(AB$6=$D10,$E10=1),Milestone_Marker,"")),"")</f>
        <v/>
      </c>
      <c r="AC10" s="18" t="str">
        <f ca="1">IFERROR(IF(LEN(Milestones34[[#This Row],[Days]])=0,"",IF(AND(AC$6=$D10,$E10=1),Milestone_Marker,"")),"")</f>
        <v/>
      </c>
      <c r="AD10" s="18" t="str">
        <f ca="1">IFERROR(IF(LEN(Milestones34[[#This Row],[Days]])=0,"",IF(AND(AD$6=$D10,$E10=1),Milestone_Marker,"")),"")</f>
        <v/>
      </c>
      <c r="AE10" s="18" t="str">
        <f ca="1">IFERROR(IF(LEN(Milestones34[[#This Row],[Days]])=0,"",IF(AND(AE$6=$D10,$E10=1),Milestone_Marker,"")),"")</f>
        <v/>
      </c>
      <c r="AF10" s="18" t="str">
        <f ca="1">IFERROR(IF(LEN(Milestones34[[#This Row],[Days]])=0,"",IF(AND(AF$6=$D10,$E10=1),Milestone_Marker,"")),"")</f>
        <v/>
      </c>
      <c r="AG10" s="18" t="str">
        <f ca="1">IFERROR(IF(LEN(Milestones34[[#This Row],[Days]])=0,"",IF(AND(AG$6=$D10,$E10=1),Milestone_Marker,"")),"")</f>
        <v/>
      </c>
      <c r="AH10" s="18" t="str">
        <f ca="1">IFERROR(IF(LEN(Milestones34[[#This Row],[Days]])=0,"",IF(AND(AH$6=$D10,$E10=1),Milestone_Marker,"")),"")</f>
        <v/>
      </c>
      <c r="AI10" s="18" t="str">
        <f ca="1">IFERROR(IF(LEN(Milestones34[[#This Row],[Days]])=0,"",IF(AND(AI$6=$D10,$E10=1),Milestone_Marker,"")),"")</f>
        <v/>
      </c>
      <c r="AJ10" s="18" t="str">
        <f ca="1">IFERROR(IF(LEN(Milestones34[[#This Row],[Days]])=0,"",IF(AND(AJ$6=$D10,$E10=1),Milestone_Marker,"")),"")</f>
        <v/>
      </c>
      <c r="AK10" s="18" t="str">
        <f ca="1">IFERROR(IF(LEN(Milestones34[[#This Row],[Days]])=0,"",IF(AND(AK$6=$D10,$E10=1),Milestone_Marker,"")),"")</f>
        <v/>
      </c>
      <c r="AL10" s="18" t="str">
        <f ca="1">IFERROR(IF(LEN(Milestones34[[#This Row],[Days]])=0,"",IF(AND(AL$6=$D10,$E10=1),Milestone_Marker,"")),"")</f>
        <v/>
      </c>
    </row>
    <row r="11" spans="1:38" s="1" customFormat="1" ht="30" customHeight="1" outlineLevel="1" x14ac:dyDescent="0.25">
      <c r="A11" s="6"/>
      <c r="B11" s="30" t="s">
        <v>12</v>
      </c>
      <c r="C11" s="11" t="s">
        <v>13</v>
      </c>
      <c r="D11" s="25">
        <v>45906</v>
      </c>
      <c r="E11" s="10">
        <v>1</v>
      </c>
      <c r="F11" s="19"/>
      <c r="G11" s="18" t="str">
        <f ca="1">IFERROR(IF(LEN(Milestones34[[#This Row],[Days]])=0,"",IF(AND(G$6=$D11,$E11=1),Milestone_Marker,"")),"")</f>
        <v/>
      </c>
      <c r="H11" s="18" t="str">
        <f ca="1">IFERROR(IF(LEN(Milestones34[[#This Row],[Days]])=0,"",IF(AND(H$6=$D11,$E11=1),Milestone_Marker,"")),"")</f>
        <v/>
      </c>
      <c r="I11" s="54"/>
      <c r="J11" s="18">
        <f ca="1">IFERROR(IF(LEN(Milestones34[[#This Row],[Days]])=0,"",IF(AND(J$6=$D11,$E11=1),Milestone_Marker,"")),"")</f>
        <v>0</v>
      </c>
      <c r="K11" s="18" t="str">
        <f ca="1">IFERROR(IF(LEN(Milestones34[[#This Row],[Days]])=0,"",IF(AND(K$6=$D11,$E11=1),Milestone_Marker,"")),"")</f>
        <v/>
      </c>
      <c r="L11" s="18" t="str">
        <f ca="1">IFERROR(IF(LEN(Milestones34[[#This Row],[Days]])=0,"",IF(AND(L$6=$D11,$E11=1),Milestone_Marker,"")),"")</f>
        <v/>
      </c>
      <c r="M11" s="18" t="str">
        <f ca="1">IFERROR(IF(LEN(Milestones34[[#This Row],[Days]])=0,"",IF(AND(M$6=$D11,$E11=1),Milestone_Marker,"")),"")</f>
        <v/>
      </c>
      <c r="N11" s="18" t="str">
        <f ca="1">IFERROR(IF(LEN(Milestones34[[#This Row],[Days]])=0,"",IF(AND(N$6=$D11,$E11=1),Milestone_Marker,"")),"")</f>
        <v/>
      </c>
      <c r="O11" s="18" t="str">
        <f ca="1">IFERROR(IF(LEN(Milestones34[[#This Row],[Days]])=0,"",IF(AND(O$6=$D11,$E11=1),Milestone_Marker,"")),"")</f>
        <v/>
      </c>
      <c r="P11" s="18" t="str">
        <f ca="1">IFERROR(IF(LEN(Milestones34[[#This Row],[Days]])=0,"",IF(AND(P$6=$D11,$E11=1),Milestone_Marker,"")),"")</f>
        <v/>
      </c>
      <c r="Q11" s="18" t="str">
        <f ca="1">IFERROR(IF(LEN(Milestones34[[#This Row],[Days]])=0,"",IF(AND(Q$6=$D11,$E11=1),Milestone_Marker,"")),"")</f>
        <v/>
      </c>
      <c r="R11" s="18" t="str">
        <f ca="1">IFERROR(IF(LEN(Milestones34[[#This Row],[Days]])=0,"",IF(AND(R$6=$D11,$E11=1),Milestone_Marker,"")),"")</f>
        <v/>
      </c>
      <c r="S11" s="18" t="str">
        <f ca="1">IFERROR(IF(LEN(Milestones34[[#This Row],[Days]])=0,"",IF(AND(S$6=$D11,$E11=1),Milestone_Marker,"")),"")</f>
        <v/>
      </c>
      <c r="T11" s="18" t="str">
        <f ca="1">IFERROR(IF(LEN(Milestones34[[#This Row],[Days]])=0,"",IF(AND(T$6=$D11,$E11=1),Milestone_Marker,"")),"")</f>
        <v/>
      </c>
      <c r="U11" s="18" t="str">
        <f ca="1">IFERROR(IF(LEN(Milestones34[[#This Row],[Days]])=0,"",IF(AND(U$6=$D11,$E11=1),Milestone_Marker,"")),"")</f>
        <v/>
      </c>
      <c r="V11" s="18" t="str">
        <f ca="1">IFERROR(IF(LEN(Milestones34[[#This Row],[Days]])=0,"",IF(AND(V$6=$D11,$E11=1),Milestone_Marker,"")),"")</f>
        <v/>
      </c>
      <c r="W11" s="18" t="str">
        <f ca="1">IFERROR(IF(LEN(Milestones34[[#This Row],[Days]])=0,"",IF(AND(W$6=$D11,$E11=1),Milestone_Marker,"")),"")</f>
        <v/>
      </c>
      <c r="X11" s="18" t="str">
        <f ca="1">IFERROR(IF(LEN(Milestones34[[#This Row],[Days]])=0,"",IF(AND(X$6=$D11,$E11=1),Milestone_Marker,"")),"")</f>
        <v/>
      </c>
      <c r="Y11" s="18" t="str">
        <f ca="1">IFERROR(IF(LEN(Milestones34[[#This Row],[Days]])=0,"",IF(AND(Y$6=$D11,$E11=1),Milestone_Marker,"")),"")</f>
        <v/>
      </c>
      <c r="Z11" s="18" t="str">
        <f ca="1">IFERROR(IF(LEN(Milestones34[[#This Row],[Days]])=0,"",IF(AND(Z$6=$D11,$E11=1),Milestone_Marker,"")),"")</f>
        <v/>
      </c>
      <c r="AA11" s="18" t="str">
        <f ca="1">IFERROR(IF(LEN(Milestones34[[#This Row],[Days]])=0,"",IF(AND(AA$6=$D11,$E11=1),Milestone_Marker,"")),"")</f>
        <v/>
      </c>
      <c r="AB11" s="18" t="str">
        <f ca="1">IFERROR(IF(LEN(Milestones34[[#This Row],[Days]])=0,"",IF(AND(AB$6=$D11,$E11=1),Milestone_Marker,"")),"")</f>
        <v/>
      </c>
      <c r="AC11" s="18" t="str">
        <f ca="1">IFERROR(IF(LEN(Milestones34[[#This Row],[Days]])=0,"",IF(AND(AC$6=$D11,$E11=1),Milestone_Marker,"")),"")</f>
        <v/>
      </c>
      <c r="AD11" s="18" t="str">
        <f ca="1">IFERROR(IF(LEN(Milestones34[[#This Row],[Days]])=0,"",IF(AND(AD$6=$D11,$E11=1),Milestone_Marker,"")),"")</f>
        <v/>
      </c>
      <c r="AE11" s="18" t="str">
        <f ca="1">IFERROR(IF(LEN(Milestones34[[#This Row],[Days]])=0,"",IF(AND(AE$6=$D11,$E11=1),Milestone_Marker,"")),"")</f>
        <v/>
      </c>
      <c r="AF11" s="18" t="str">
        <f ca="1">IFERROR(IF(LEN(Milestones34[[#This Row],[Days]])=0,"",IF(AND(AF$6=$D11,$E11=1),Milestone_Marker,"")),"")</f>
        <v/>
      </c>
      <c r="AG11" s="18" t="str">
        <f ca="1">IFERROR(IF(LEN(Milestones34[[#This Row],[Days]])=0,"",IF(AND(AG$6=$D11,$E11=1),Milestone_Marker,"")),"")</f>
        <v/>
      </c>
      <c r="AH11" s="18" t="str">
        <f ca="1">IFERROR(IF(LEN(Milestones34[[#This Row],[Days]])=0,"",IF(AND(AH$6=$D11,$E11=1),Milestone_Marker,"")),"")</f>
        <v/>
      </c>
      <c r="AI11" s="18" t="str">
        <f ca="1">IFERROR(IF(LEN(Milestones34[[#This Row],[Days]])=0,"",IF(AND(AI$6=$D11,$E11=1),Milestone_Marker,"")),"")</f>
        <v/>
      </c>
      <c r="AJ11" s="18" t="str">
        <f ca="1">IFERROR(IF(LEN(Milestones34[[#This Row],[Days]])=0,"",IF(AND(AJ$6=$D11,$E11=1),Milestone_Marker,"")),"")</f>
        <v/>
      </c>
      <c r="AK11" s="18" t="str">
        <f ca="1">IFERROR(IF(LEN(Milestones34[[#This Row],[Days]])=0,"",IF(AND(AK$6=$D11,$E11=1),Milestone_Marker,"")),"")</f>
        <v/>
      </c>
      <c r="AL11" s="18" t="str">
        <f ca="1">IFERROR(IF(LEN(Milestones34[[#This Row],[Days]])=0,"",IF(AND(AL$6=$D11,$E11=1),Milestone_Marker,"")),"")</f>
        <v/>
      </c>
    </row>
    <row r="12" spans="1:38" s="1" customFormat="1" ht="30" customHeight="1" outlineLevel="1" x14ac:dyDescent="0.25">
      <c r="A12" s="5"/>
      <c r="B12" s="30" t="s">
        <v>14</v>
      </c>
      <c r="C12" s="11" t="s">
        <v>15</v>
      </c>
      <c r="D12" s="25">
        <v>45907</v>
      </c>
      <c r="E12" s="10">
        <v>2</v>
      </c>
      <c r="F12" s="19"/>
      <c r="G12" s="18" t="str">
        <f ca="1">IFERROR(IF(LEN(Milestones34[[#This Row],[Days]])=0,"",IF(AND(G$6=$D12,$E12=1),Milestone_Marker,"")),"")</f>
        <v/>
      </c>
      <c r="H12" s="18" t="str">
        <f ca="1">IFERROR(IF(LEN(Milestones34[[#This Row],[Days]])=0,"",IF(AND(H$6=$D12,$E12=1),Milestone_Marker,"")),"")</f>
        <v/>
      </c>
      <c r="I12" s="18" t="str">
        <f ca="1">IFERROR(IF(LEN(Milestones34[[#This Row],[Days]])=0,"",IF(AND(I$6=$D12,$E12=1),Milestone_Marker,"")),"")</f>
        <v/>
      </c>
      <c r="J12" s="54" t="str">
        <f ca="1">IFERROR(IF(LEN(Milestones34[[#This Row],[Days]])=0,"",IF(AND(J$6=$D12,$E12=1),Milestone_Marker,"")),"")</f>
        <v/>
      </c>
      <c r="K12" s="54" t="str">
        <f ca="1">IFERROR(IF(LEN(Milestones34[[#This Row],[Days]])=0,"",IF(AND(K$6=$D12,$E12=1),Milestone_Marker,"")),"")</f>
        <v/>
      </c>
      <c r="L12" s="18" t="str">
        <f ca="1">IFERROR(IF(LEN(Milestones34[[#This Row],[Days]])=0,"",IF(AND(L$6=$D12,$E12=1),Milestone_Marker,"")),"")</f>
        <v/>
      </c>
      <c r="M12" s="18" t="str">
        <f ca="1">IFERROR(IF(LEN(Milestones34[[#This Row],[Days]])=0,"",IF(AND(M$6=$D12,$E12=1),Milestone_Marker,"")),"")</f>
        <v/>
      </c>
      <c r="N12" s="18" t="str">
        <f ca="1">IFERROR(IF(LEN(Milestones34[[#This Row],[Days]])=0,"",IF(AND(N$6=$D12,$E12=1),Milestone_Marker,"")),"")</f>
        <v/>
      </c>
      <c r="O12" s="18" t="str">
        <f ca="1">IFERROR(IF(LEN(Milestones34[[#This Row],[Days]])=0,"",IF(AND(O$6=$D12,$E12=1),Milestone_Marker,"")),"")</f>
        <v/>
      </c>
      <c r="P12" s="18" t="str">
        <f ca="1">IFERROR(IF(LEN(Milestones34[[#This Row],[Days]])=0,"",IF(AND(P$6=$D12,$E12=1),Milestone_Marker,"")),"")</f>
        <v/>
      </c>
      <c r="Q12" s="18" t="str">
        <f ca="1">IFERROR(IF(LEN(Milestones34[[#This Row],[Days]])=0,"",IF(AND(Q$6=$D12,$E12=1),Milestone_Marker,"")),"")</f>
        <v/>
      </c>
      <c r="R12" s="18" t="str">
        <f ca="1">IFERROR(IF(LEN(Milestones34[[#This Row],[Days]])=0,"",IF(AND(R$6=$D12,$E12=1),Milestone_Marker,"")),"")</f>
        <v/>
      </c>
      <c r="S12" s="18" t="str">
        <f ca="1">IFERROR(IF(LEN(Milestones34[[#This Row],[Days]])=0,"",IF(AND(S$6=$D12,$E12=1),Milestone_Marker,"")),"")</f>
        <v/>
      </c>
      <c r="T12" s="18" t="str">
        <f ca="1">IFERROR(IF(LEN(Milestones34[[#This Row],[Days]])=0,"",IF(AND(T$6=$D12,$E12=1),Milestone_Marker,"")),"")</f>
        <v/>
      </c>
      <c r="U12" s="18" t="str">
        <f ca="1">IFERROR(IF(LEN(Milestones34[[#This Row],[Days]])=0,"",IF(AND(U$6=$D12,$E12=1),Milestone_Marker,"")),"")</f>
        <v/>
      </c>
      <c r="V12" s="18" t="str">
        <f ca="1">IFERROR(IF(LEN(Milestones34[[#This Row],[Days]])=0,"",IF(AND(V$6=$D12,$E12=1),Milestone_Marker,"")),"")</f>
        <v/>
      </c>
      <c r="W12" s="18" t="str">
        <f ca="1">IFERROR(IF(LEN(Milestones34[[#This Row],[Days]])=0,"",IF(AND(W$6=$D12,$E12=1),Milestone_Marker,"")),"")</f>
        <v/>
      </c>
      <c r="X12" s="18" t="str">
        <f ca="1">IFERROR(IF(LEN(Milestones34[[#This Row],[Days]])=0,"",IF(AND(X$6=$D12,$E12=1),Milestone_Marker,"")),"")</f>
        <v/>
      </c>
      <c r="Y12" s="18" t="str">
        <f ca="1">IFERROR(IF(LEN(Milestones34[[#This Row],[Days]])=0,"",IF(AND(Y$6=$D12,$E12=1),Milestone_Marker,"")),"")</f>
        <v/>
      </c>
      <c r="Z12" s="18" t="str">
        <f ca="1">IFERROR(IF(LEN(Milestones34[[#This Row],[Days]])=0,"",IF(AND(Z$6=$D12,$E12=1),Milestone_Marker,"")),"")</f>
        <v/>
      </c>
      <c r="AA12" s="18" t="str">
        <f ca="1">IFERROR(IF(LEN(Milestones34[[#This Row],[Days]])=0,"",IF(AND(AA$6=$D12,$E12=1),Milestone_Marker,"")),"")</f>
        <v/>
      </c>
      <c r="AB12" s="18" t="str">
        <f ca="1">IFERROR(IF(LEN(Milestones34[[#This Row],[Days]])=0,"",IF(AND(AB$6=$D12,$E12=1),Milestone_Marker,"")),"")</f>
        <v/>
      </c>
      <c r="AC12" s="18" t="str">
        <f ca="1">IFERROR(IF(LEN(Milestones34[[#This Row],[Days]])=0,"",IF(AND(AC$6=$D12,$E12=1),Milestone_Marker,"")),"")</f>
        <v/>
      </c>
      <c r="AD12" s="18" t="str">
        <f ca="1">IFERROR(IF(LEN(Milestones34[[#This Row],[Days]])=0,"",IF(AND(AD$6=$D12,$E12=1),Milestone_Marker,"")),"")</f>
        <v/>
      </c>
      <c r="AE12" s="18" t="str">
        <f ca="1">IFERROR(IF(LEN(Milestones34[[#This Row],[Days]])=0,"",IF(AND(AE$6=$D12,$E12=1),Milestone_Marker,"")),"")</f>
        <v/>
      </c>
      <c r="AF12" s="18" t="str">
        <f ca="1">IFERROR(IF(LEN(Milestones34[[#This Row],[Days]])=0,"",IF(AND(AF$6=$D12,$E12=1),Milestone_Marker,"")),"")</f>
        <v/>
      </c>
      <c r="AG12" s="18" t="str">
        <f ca="1">IFERROR(IF(LEN(Milestones34[[#This Row],[Days]])=0,"",IF(AND(AG$6=$D12,$E12=1),Milestone_Marker,"")),"")</f>
        <v/>
      </c>
      <c r="AH12" s="18" t="str">
        <f ca="1">IFERROR(IF(LEN(Milestones34[[#This Row],[Days]])=0,"",IF(AND(AH$6=$D12,$E12=1),Milestone_Marker,"")),"")</f>
        <v/>
      </c>
      <c r="AI12" s="18" t="str">
        <f ca="1">IFERROR(IF(LEN(Milestones34[[#This Row],[Days]])=0,"",IF(AND(AI$6=$D12,$E12=1),Milestone_Marker,"")),"")</f>
        <v/>
      </c>
      <c r="AJ12" s="18" t="str">
        <f ca="1">IFERROR(IF(LEN(Milestones34[[#This Row],[Days]])=0,"",IF(AND(AJ$6=$D12,$E12=1),Milestone_Marker,"")),"")</f>
        <v/>
      </c>
      <c r="AK12" s="18" t="str">
        <f ca="1">IFERROR(IF(LEN(Milestones34[[#This Row],[Days]])=0,"",IF(AND(AK$6=$D12,$E12=1),Milestone_Marker,"")),"")</f>
        <v/>
      </c>
      <c r="AL12" s="18" t="str">
        <f ca="1">IFERROR(IF(LEN(Milestones34[[#This Row],[Days]])=0,"",IF(AND(AL$6=$D12,$E12=1),Milestone_Marker,"")),"")</f>
        <v/>
      </c>
    </row>
    <row r="13" spans="1:38" s="1" customFormat="1" ht="30" customHeight="1" outlineLevel="1" x14ac:dyDescent="0.25">
      <c r="A13" s="5"/>
      <c r="B13" s="30" t="s">
        <v>16</v>
      </c>
      <c r="C13" s="11" t="s">
        <v>17</v>
      </c>
      <c r="D13" s="25">
        <v>45909</v>
      </c>
      <c r="E13" s="10">
        <v>3</v>
      </c>
      <c r="F13" s="19"/>
      <c r="G13" s="18" t="str">
        <f ca="1">IFERROR(IF(LEN(Milestones34[[#This Row],[Days]])=0,"",IF(AND(G$6=$D13,$E13=1),Milestone_Marker,"")),"")</f>
        <v/>
      </c>
      <c r="H13" s="18" t="str">
        <f ca="1">IFERROR(IF(LEN(Milestones34[[#This Row],[Days]])=0,"",IF(AND(H$6=$D13,$E13=1),Milestone_Marker,"")),"")</f>
        <v/>
      </c>
      <c r="I13" s="18" t="str">
        <f ca="1">IFERROR(IF(LEN(Milestones34[[#This Row],[Days]])=0,"",IF(AND(I$6=$D13,$E13=1),Milestone_Marker,"")),"")</f>
        <v/>
      </c>
      <c r="J13" s="18" t="str">
        <f ca="1">IFERROR(IF(LEN(Milestones34[[#This Row],[Days]])=0,"",IF(AND(J$6=$D13,$E13=1),Milestone_Marker,"")),"")</f>
        <v/>
      </c>
      <c r="K13" s="18" t="str">
        <f ca="1">IFERROR(IF(LEN(Milestones34[[#This Row],[Days]])=0,"",IF(AND(K$6=$D13,$E13=1),Milestone_Marker,"")),"")</f>
        <v/>
      </c>
      <c r="L13" s="54" t="str">
        <f ca="1">IFERROR(IF(LEN(Milestones34[[#This Row],[Days]])=0,"",IF(AND(L$6=$D13,$E13=1),Milestone_Marker,"")),"")</f>
        <v/>
      </c>
      <c r="M13" s="54"/>
      <c r="N13" s="54"/>
      <c r="O13" s="18" t="str">
        <f ca="1">IFERROR(IF(LEN(Milestones34[[#This Row],[Days]])=0,"",IF(AND(O$6=$D13,$E13=1),Milestone_Marker,"")),"")</f>
        <v/>
      </c>
      <c r="P13" s="18" t="str">
        <f ca="1">IFERROR(IF(LEN(Milestones34[[#This Row],[Days]])=0,"",IF(AND(P$6=$D13,$E13=1),Milestone_Marker,"")),"")</f>
        <v/>
      </c>
      <c r="Q13" s="18" t="str">
        <f ca="1">IFERROR(IF(LEN(Milestones34[[#This Row],[Days]])=0,"",IF(AND(Q$6=$D13,$E13=1),Milestone_Marker,"")),"")</f>
        <v/>
      </c>
      <c r="R13" s="18" t="str">
        <f ca="1">IFERROR(IF(LEN(Milestones34[[#This Row],[Days]])=0,"",IF(AND(R$6=$D13,$E13=1),Milestone_Marker,"")),"")</f>
        <v/>
      </c>
      <c r="S13" s="18" t="str">
        <f ca="1">IFERROR(IF(LEN(Milestones34[[#This Row],[Days]])=0,"",IF(AND(S$6=$D13,$E13=1),Milestone_Marker,"")),"")</f>
        <v/>
      </c>
      <c r="T13" s="18" t="str">
        <f ca="1">IFERROR(IF(LEN(Milestones34[[#This Row],[Days]])=0,"",IF(AND(T$6=$D13,$E13=1),Milestone_Marker,"")),"")</f>
        <v/>
      </c>
      <c r="U13" s="18" t="str">
        <f ca="1">IFERROR(IF(LEN(Milestones34[[#This Row],[Days]])=0,"",IF(AND(U$6=$D13,$E13=1),Milestone_Marker,"")),"")</f>
        <v/>
      </c>
      <c r="V13" s="18" t="str">
        <f ca="1">IFERROR(IF(LEN(Milestones34[[#This Row],[Days]])=0,"",IF(AND(V$6=$D13,$E13=1),Milestone_Marker,"")),"")</f>
        <v/>
      </c>
      <c r="W13" s="18" t="str">
        <f ca="1">IFERROR(IF(LEN(Milestones34[[#This Row],[Days]])=0,"",IF(AND(W$6=$D13,$E13=1),Milestone_Marker,"")),"")</f>
        <v/>
      </c>
      <c r="X13" s="18" t="str">
        <f ca="1">IFERROR(IF(LEN(Milestones34[[#This Row],[Days]])=0,"",IF(AND(X$6=$D13,$E13=1),Milestone_Marker,"")),"")</f>
        <v/>
      </c>
      <c r="Y13" s="18" t="str">
        <f ca="1">IFERROR(IF(LEN(Milestones34[[#This Row],[Days]])=0,"",IF(AND(Y$6=$D13,$E13=1),Milestone_Marker,"")),"")</f>
        <v/>
      </c>
      <c r="Z13" s="18" t="str">
        <f ca="1">IFERROR(IF(LEN(Milestones34[[#This Row],[Days]])=0,"",IF(AND(Z$6=$D13,$E13=1),Milestone_Marker,"")),"")</f>
        <v/>
      </c>
      <c r="AA13" s="18" t="str">
        <f ca="1">IFERROR(IF(LEN(Milestones34[[#This Row],[Days]])=0,"",IF(AND(AA$6=$D13,$E13=1),Milestone_Marker,"")),"")</f>
        <v/>
      </c>
      <c r="AB13" s="18" t="str">
        <f ca="1">IFERROR(IF(LEN(Milestones34[[#This Row],[Days]])=0,"",IF(AND(AB$6=$D13,$E13=1),Milestone_Marker,"")),"")</f>
        <v/>
      </c>
      <c r="AC13" s="18" t="str">
        <f ca="1">IFERROR(IF(LEN(Milestones34[[#This Row],[Days]])=0,"",IF(AND(AC$6=$D13,$E13=1),Milestone_Marker,"")),"")</f>
        <v/>
      </c>
      <c r="AD13" s="18" t="str">
        <f ca="1">IFERROR(IF(LEN(Milestones34[[#This Row],[Days]])=0,"",IF(AND(AD$6=$D13,$E13=1),Milestone_Marker,"")),"")</f>
        <v/>
      </c>
      <c r="AE13" s="18" t="str">
        <f ca="1">IFERROR(IF(LEN(Milestones34[[#This Row],[Days]])=0,"",IF(AND(AE$6=$D13,$E13=1),Milestone_Marker,"")),"")</f>
        <v/>
      </c>
      <c r="AF13" s="18" t="str">
        <f ca="1">IFERROR(IF(LEN(Milestones34[[#This Row],[Days]])=0,"",IF(AND(AF$6=$D13,$E13=1),Milestone_Marker,"")),"")</f>
        <v/>
      </c>
      <c r="AG13" s="18" t="str">
        <f ca="1">IFERROR(IF(LEN(Milestones34[[#This Row],[Days]])=0,"",IF(AND(AG$6=$D13,$E13=1),Milestone_Marker,"")),"")</f>
        <v/>
      </c>
      <c r="AH13" s="18" t="str">
        <f ca="1">IFERROR(IF(LEN(Milestones34[[#This Row],[Days]])=0,"",IF(AND(AH$6=$D13,$E13=1),Milestone_Marker,"")),"")</f>
        <v/>
      </c>
      <c r="AI13" s="18" t="str">
        <f ca="1">IFERROR(IF(LEN(Milestones34[[#This Row],[Days]])=0,"",IF(AND(AI$6=$D13,$E13=1),Milestone_Marker,"")),"")</f>
        <v/>
      </c>
      <c r="AJ13" s="18" t="str">
        <f ca="1">IFERROR(IF(LEN(Milestones34[[#This Row],[Days]])=0,"",IF(AND(AJ$6=$D13,$E13=1),Milestone_Marker,"")),"")</f>
        <v/>
      </c>
      <c r="AK13" s="18" t="str">
        <f ca="1">IFERROR(IF(LEN(Milestones34[[#This Row],[Days]])=0,"",IF(AND(AK$6=$D13,$E13=1),Milestone_Marker,"")),"")</f>
        <v/>
      </c>
      <c r="AL13" s="18" t="str">
        <f ca="1">IFERROR(IF(LEN(Milestones34[[#This Row],[Days]])=0,"",IF(AND(AL$6=$D13,$E13=1),Milestone_Marker,"")),"")</f>
        <v/>
      </c>
    </row>
    <row r="14" spans="1:38" s="1" customFormat="1" ht="30" customHeight="1" outlineLevel="1" x14ac:dyDescent="0.25">
      <c r="A14" s="5"/>
      <c r="B14" s="30" t="s">
        <v>18</v>
      </c>
      <c r="C14" s="11" t="s">
        <v>17</v>
      </c>
      <c r="D14" s="25">
        <v>45912</v>
      </c>
      <c r="E14" s="10">
        <v>6</v>
      </c>
      <c r="F14" s="19"/>
      <c r="G14" s="18" t="str">
        <f ca="1">IFERROR(IF(LEN(Milestones34[[#This Row],[Days]])=0,"",IF(AND(G$6=$D14,$E14=1),Milestone_Marker,"")),"")</f>
        <v/>
      </c>
      <c r="H14" s="18" t="str">
        <f ca="1">IFERROR(IF(LEN(Milestones34[[#This Row],[Days]])=0,"",IF(AND(H$6=$D14,$E14=1),Milestone_Marker,"")),"")</f>
        <v/>
      </c>
      <c r="I14" s="18" t="str">
        <f ca="1">IFERROR(IF(LEN(Milestones34[[#This Row],[Days]])=0,"",IF(AND(I$6=$D14,$E14=1),Milestone_Marker,"")),"")</f>
        <v/>
      </c>
      <c r="J14" s="18" t="str">
        <f ca="1">IFERROR(IF(LEN(Milestones34[[#This Row],[Days]])=0,"",IF(AND(J$6=$D14,$E14=1),Milestone_Marker,"")),"")</f>
        <v/>
      </c>
      <c r="K14" s="18" t="str">
        <f ca="1">IFERROR(IF(LEN(Milestones34[[#This Row],[Days]])=0,"",IF(AND(K$6=$D14,$E14=1),Milestone_Marker,"")),"")</f>
        <v/>
      </c>
      <c r="L14" s="18" t="str">
        <f ca="1">IFERROR(IF(LEN(Milestones34[[#This Row],[Days]])=0,"",IF(AND(L$6=$D14,$E14=1),Milestone_Marker,"")),"")</f>
        <v/>
      </c>
      <c r="M14" s="18" t="str">
        <f ca="1">IFERROR(IF(LEN(Milestones34[[#This Row],[Days]])=0,"",IF(AND(M$6=$D14,$E14=1),Milestone_Marker,"")),"")</f>
        <v/>
      </c>
      <c r="N14" s="18" t="str">
        <f ca="1">IFERROR(IF(LEN(Milestones34[[#This Row],[Days]])=0,"",IF(AND(N$6=$D14,$E14=1),Milestone_Marker,"")),"")</f>
        <v/>
      </c>
      <c r="O14" s="54" t="str">
        <f ca="1">IFERROR(IF(LEN(Milestones34[[#This Row],[Days]])=0,"",IF(AND(O$6=$D14,$E14=1),Milestone_Marker,"")),"")</f>
        <v/>
      </c>
      <c r="P14" s="54" t="str">
        <f ca="1">IFERROR(IF(LEN(Milestones34[[#This Row],[Days]])=0,"",IF(AND(P$6=$D14,$E14=1),Milestone_Marker,"")),"")</f>
        <v/>
      </c>
      <c r="Q14" s="54" t="str">
        <f ca="1">IFERROR(IF(LEN(Milestones34[[#This Row],[Days]])=0,"",IF(AND(Q$6=$D14,$E14=1),Milestone_Marker,"")),"")</f>
        <v/>
      </c>
      <c r="R14" s="54" t="str">
        <f ca="1">IFERROR(IF(LEN(Milestones34[[#This Row],[Days]])=0,"",IF(AND(R$6=$D14,$E14=1),Milestone_Marker,"")),"")</f>
        <v/>
      </c>
      <c r="S14" s="54" t="str">
        <f ca="1">IFERROR(IF(LEN(Milestones34[[#This Row],[Days]])=0,"",IF(AND(S$6=$D14,$E14=1),Milestone_Marker,"")),"")</f>
        <v/>
      </c>
      <c r="T14" s="54" t="str">
        <f ca="1">IFERROR(IF(LEN(Milestones34[[#This Row],[Days]])=0,"",IF(AND(T$6=$D14,$E14=1),Milestone_Marker,"")),"")</f>
        <v/>
      </c>
      <c r="U14" s="54" t="str">
        <f ca="1">IFERROR(IF(LEN(Milestones34[[#This Row],[Days]])=0,"",IF(AND(U$6=$D14,$E14=1),Milestone_Marker,"")),"")</f>
        <v/>
      </c>
      <c r="V14" s="18" t="str">
        <f ca="1">IFERROR(IF(LEN(Milestones34[[#This Row],[Days]])=0,"",IF(AND(V$6=$D14,$E14=1),Milestone_Marker,"")),"")</f>
        <v/>
      </c>
      <c r="W14" s="18" t="str">
        <f ca="1">IFERROR(IF(LEN(Milestones34[[#This Row],[Days]])=0,"",IF(AND(W$6=$D14,$E14=1),Milestone_Marker,"")),"")</f>
        <v/>
      </c>
      <c r="X14" s="18" t="str">
        <f ca="1">IFERROR(IF(LEN(Milestones34[[#This Row],[Days]])=0,"",IF(AND(X$6=$D14,$E14=1),Milestone_Marker,"")),"")</f>
        <v/>
      </c>
      <c r="Y14" s="18" t="str">
        <f ca="1">IFERROR(IF(LEN(Milestones34[[#This Row],[Days]])=0,"",IF(AND(Y$6=$D14,$E14=1),Milestone_Marker,"")),"")</f>
        <v/>
      </c>
      <c r="Z14" s="18" t="str">
        <f ca="1">IFERROR(IF(LEN(Milestones34[[#This Row],[Days]])=0,"",IF(AND(Z$6=$D14,$E14=1),Milestone_Marker,"")),"")</f>
        <v/>
      </c>
      <c r="AA14" s="18" t="str">
        <f ca="1">IFERROR(IF(LEN(Milestones34[[#This Row],[Days]])=0,"",IF(AND(AA$6=$D14,$E14=1),Milestone_Marker,"")),"")</f>
        <v/>
      </c>
      <c r="AB14" s="18" t="str">
        <f ca="1">IFERROR(IF(LEN(Milestones34[[#This Row],[Days]])=0,"",IF(AND(AB$6=$D14,$E14=1),Milestone_Marker,"")),"")</f>
        <v/>
      </c>
      <c r="AC14" s="18" t="str">
        <f ca="1">IFERROR(IF(LEN(Milestones34[[#This Row],[Days]])=0,"",IF(AND(AC$6=$D14,$E14=1),Milestone_Marker,"")),"")</f>
        <v/>
      </c>
      <c r="AD14" s="18" t="str">
        <f ca="1">IFERROR(IF(LEN(Milestones34[[#This Row],[Days]])=0,"",IF(AND(AD$6=$D14,$E14=1),Milestone_Marker,"")),"")</f>
        <v/>
      </c>
      <c r="AE14" s="18" t="str">
        <f ca="1">IFERROR(IF(LEN(Milestones34[[#This Row],[Days]])=0,"",IF(AND(AE$6=$D14,$E14=1),Milestone_Marker,"")),"")</f>
        <v/>
      </c>
      <c r="AF14" s="18" t="str">
        <f ca="1">IFERROR(IF(LEN(Milestones34[[#This Row],[Days]])=0,"",IF(AND(AF$6=$D14,$E14=1),Milestone_Marker,"")),"")</f>
        <v/>
      </c>
      <c r="AG14" s="18" t="str">
        <f ca="1">IFERROR(IF(LEN(Milestones34[[#This Row],[Days]])=0,"",IF(AND(AG$6=$D14,$E14=1),Milestone_Marker,"")),"")</f>
        <v/>
      </c>
      <c r="AH14" s="18" t="str">
        <f ca="1">IFERROR(IF(LEN(Milestones34[[#This Row],[Days]])=0,"",IF(AND(AH$6=$D14,$E14=1),Milestone_Marker,"")),"")</f>
        <v/>
      </c>
      <c r="AI14" s="18" t="str">
        <f ca="1">IFERROR(IF(LEN(Milestones34[[#This Row],[Days]])=0,"",IF(AND(AI$6=$D14,$E14=1),Milestone_Marker,"")),"")</f>
        <v/>
      </c>
      <c r="AJ14" s="18" t="str">
        <f ca="1">IFERROR(IF(LEN(Milestones34[[#This Row],[Days]])=0,"",IF(AND(AJ$6=$D14,$E14=1),Milestone_Marker,"")),"")</f>
        <v/>
      </c>
      <c r="AK14" s="18" t="str">
        <f ca="1">IFERROR(IF(LEN(Milestones34[[#This Row],[Days]])=0,"",IF(AND(AK$6=$D14,$E14=1),Milestone_Marker,"")),"")</f>
        <v/>
      </c>
      <c r="AL14" s="18" t="str">
        <f ca="1">IFERROR(IF(LEN(Milestones34[[#This Row],[Days]])=0,"",IF(AND(AL$6=$D14,$E14=1),Milestone_Marker,"")),"")</f>
        <v/>
      </c>
    </row>
    <row r="15" spans="1:38" s="1" customFormat="1" ht="30" customHeight="1" outlineLevel="1" x14ac:dyDescent="0.25">
      <c r="A15" s="6"/>
      <c r="B15" s="30" t="s">
        <v>19</v>
      </c>
      <c r="C15" s="11" t="s">
        <v>20</v>
      </c>
      <c r="D15" s="25">
        <v>45918</v>
      </c>
      <c r="E15" s="10">
        <v>4</v>
      </c>
      <c r="F15" s="19"/>
      <c r="G15" s="18" t="str">
        <f ca="1">IFERROR(IF(LEN(Milestones34[[#This Row],[Days]])=0,"",IF(AND(G$6=$D15,$E15=1),Milestone_Marker,"")),"")</f>
        <v/>
      </c>
      <c r="H15" s="18" t="str">
        <f ca="1">IFERROR(IF(LEN(Milestones34[[#This Row],[Days]])=0,"",IF(AND(H$6=$D15,$E15=1),Milestone_Marker,"")),"")</f>
        <v/>
      </c>
      <c r="I15" s="18" t="str">
        <f ca="1">IFERROR(IF(LEN(Milestones34[[#This Row],[Days]])=0,"",IF(AND(I$6=$D15,$E15=1),Milestone_Marker,"")),"")</f>
        <v/>
      </c>
      <c r="J15" s="18" t="str">
        <f ca="1">IFERROR(IF(LEN(Milestones34[[#This Row],[Days]])=0,"",IF(AND(J$6=$D15,$E15=1),Milestone_Marker,"")),"")</f>
        <v/>
      </c>
      <c r="K15" s="18" t="str">
        <f ca="1">IFERROR(IF(LEN(Milestones34[[#This Row],[Days]])=0,"",IF(AND(K$6=$D15,$E15=1),Milestone_Marker,"")),"")</f>
        <v/>
      </c>
      <c r="L15" s="18" t="str">
        <f ca="1">IFERROR(IF(LEN(Milestones34[[#This Row],[Days]])=0,"",IF(AND(L$6=$D15,$E15=1),Milestone_Marker,"")),"")</f>
        <v/>
      </c>
      <c r="M15" s="18" t="str">
        <f ca="1">IFERROR(IF(LEN(Milestones34[[#This Row],[Days]])=0,"",IF(AND(M$6=$D15,$E15=1),Milestone_Marker,"")),"")</f>
        <v/>
      </c>
      <c r="N15" s="18" t="str">
        <f ca="1">IFERROR(IF(LEN(Milestones34[[#This Row],[Days]])=0,"",IF(AND(N$6=$D15,$E15=1),Milestone_Marker,"")),"")</f>
        <v/>
      </c>
      <c r="O15" s="18" t="str">
        <f ca="1">IFERROR(IF(LEN(Milestones34[[#This Row],[Days]])=0,"",IF(AND(O$6=$D15,$E15=1),Milestone_Marker,"")),"")</f>
        <v/>
      </c>
      <c r="P15" s="18" t="str">
        <f ca="1">IFERROR(IF(LEN(Milestones34[[#This Row],[Days]])=0,"",IF(AND(P$6=$D15,$E15=1),Milestone_Marker,"")),"")</f>
        <v/>
      </c>
      <c r="Q15" s="18" t="str">
        <f ca="1">IFERROR(IF(LEN(Milestones34[[#This Row],[Days]])=0,"",IF(AND(Q$6=$D15,$E15=1),Milestone_Marker,"")),"")</f>
        <v/>
      </c>
      <c r="R15" s="18" t="str">
        <f ca="1">IFERROR(IF(LEN(Milestones34[[#This Row],[Days]])=0,"",IF(AND(R$6=$D15,$E15=1),Milestone_Marker,"")),"")</f>
        <v/>
      </c>
      <c r="S15" s="18" t="str">
        <f ca="1">IFERROR(IF(LEN(Milestones34[[#This Row],[Days]])=0,"",IF(AND(S$6=$D15,$E15=1),Milestone_Marker,"")),"")</f>
        <v/>
      </c>
      <c r="T15" s="18" t="str">
        <f ca="1">IFERROR(IF(LEN(Milestones34[[#This Row],[Days]])=0,"",IF(AND(T$6=$D15,$E15=1),Milestone_Marker,"")),"")</f>
        <v/>
      </c>
      <c r="U15" s="18" t="str">
        <f ca="1">IFERROR(IF(LEN(Milestones34[[#This Row],[Days]])=0,"",IF(AND(U$6=$D15,$E15=1),Milestone_Marker,"")),"")</f>
        <v/>
      </c>
      <c r="V15" s="54" t="str">
        <f ca="1">IFERROR(IF(LEN(Milestones34[[#This Row],[Days]])=0,"",IF(AND(V$6=$D15,$E15=1),Milestone_Marker,"")),"")</f>
        <v/>
      </c>
      <c r="W15" s="54" t="str">
        <f ca="1">IFERROR(IF(LEN(Milestones34[[#This Row],[Days]])=0,"",IF(AND(W$6=$D15,$E15=1),Milestone_Marker,"")),"")</f>
        <v/>
      </c>
      <c r="X15" s="54" t="str">
        <f ca="1">IFERROR(IF(LEN(Milestones34[[#This Row],[Days]])=0,"",IF(AND(X$6=$D15,$E15=1),Milestone_Marker,"")),"")</f>
        <v/>
      </c>
      <c r="Y15" s="54" t="str">
        <f ca="1">IFERROR(IF(LEN(Milestones34[[#This Row],[Days]])=0,"",IF(AND(Y$6=$D15,$E15=1),Milestone_Marker,"")),"")</f>
        <v/>
      </c>
      <c r="Z15" s="18" t="str">
        <f ca="1">IFERROR(IF(LEN(Milestones34[[#This Row],[Days]])=0,"",IF(AND(Z$6=$D15,$E15=1),Milestone_Marker,"")),"")</f>
        <v/>
      </c>
      <c r="AA15" s="18" t="str">
        <f ca="1">IFERROR(IF(LEN(Milestones34[[#This Row],[Days]])=0,"",IF(AND(AA$6=$D15,$E15=1),Milestone_Marker,"")),"")</f>
        <v/>
      </c>
      <c r="AB15" s="18" t="str">
        <f ca="1">IFERROR(IF(LEN(Milestones34[[#This Row],[Days]])=0,"",IF(AND(AB$6=$D15,$E15=1),Milestone_Marker,"")),"")</f>
        <v/>
      </c>
      <c r="AC15" s="18" t="str">
        <f ca="1">IFERROR(IF(LEN(Milestones34[[#This Row],[Days]])=0,"",IF(AND(AC$6=$D15,$E15=1),Milestone_Marker,"")),"")</f>
        <v/>
      </c>
      <c r="AD15" s="18" t="str">
        <f ca="1">IFERROR(IF(LEN(Milestones34[[#This Row],[Days]])=0,"",IF(AND(AD$6=$D15,$E15=1),Milestone_Marker,"")),"")</f>
        <v/>
      </c>
      <c r="AE15" s="18" t="str">
        <f ca="1">IFERROR(IF(LEN(Milestones34[[#This Row],[Days]])=0,"",IF(AND(AE$6=$D15,$E15=1),Milestone_Marker,"")),"")</f>
        <v/>
      </c>
      <c r="AF15" s="18" t="str">
        <f ca="1">IFERROR(IF(LEN(Milestones34[[#This Row],[Days]])=0,"",IF(AND(AF$6=$D15,$E15=1),Milestone_Marker,"")),"")</f>
        <v/>
      </c>
      <c r="AG15" s="18" t="str">
        <f ca="1">IFERROR(IF(LEN(Milestones34[[#This Row],[Days]])=0,"",IF(AND(AG$6=$D15,$E15=1),Milestone_Marker,"")),"")</f>
        <v/>
      </c>
      <c r="AH15" s="18" t="str">
        <f ca="1">IFERROR(IF(LEN(Milestones34[[#This Row],[Days]])=0,"",IF(AND(AH$6=$D15,$E15=1),Milestone_Marker,"")),"")</f>
        <v/>
      </c>
      <c r="AI15" s="18" t="str">
        <f ca="1">IFERROR(IF(LEN(Milestones34[[#This Row],[Days]])=0,"",IF(AND(AI$6=$D15,$E15=1),Milestone_Marker,"")),"")</f>
        <v/>
      </c>
      <c r="AJ15" s="18" t="str">
        <f ca="1">IFERROR(IF(LEN(Milestones34[[#This Row],[Days]])=0,"",IF(AND(AJ$6=$D15,$E15=1),Milestone_Marker,"")),"")</f>
        <v/>
      </c>
      <c r="AK15" s="18" t="str">
        <f ca="1">IFERROR(IF(LEN(Milestones34[[#This Row],[Days]])=0,"",IF(AND(AK$6=$D15,$E15=1),Milestone_Marker,"")),"")</f>
        <v/>
      </c>
      <c r="AL15" s="18" t="str">
        <f ca="1">IFERROR(IF(LEN(Milestones34[[#This Row],[Days]])=0,"",IF(AND(AL$6=$D15,$E15=1),Milestone_Marker,"")),"")</f>
        <v/>
      </c>
    </row>
    <row r="16" spans="1:38" s="1" customFormat="1" ht="30" customHeight="1" outlineLevel="1" x14ac:dyDescent="0.25">
      <c r="A16" s="5"/>
      <c r="B16" s="30" t="s">
        <v>21</v>
      </c>
      <c r="C16" s="11" t="s">
        <v>20</v>
      </c>
      <c r="D16" s="25">
        <v>45922</v>
      </c>
      <c r="E16" s="10">
        <v>5</v>
      </c>
      <c r="F16" s="19"/>
      <c r="G16" s="18" t="str">
        <f ca="1">IFERROR(IF(LEN(Milestones34[[#This Row],[Days]])=0,"",IF(AND(G$6=$D16,$E16=1),Milestone_Marker,"")),"")</f>
        <v/>
      </c>
      <c r="H16" s="18" t="str">
        <f ca="1">IFERROR(IF(LEN(Milestones34[[#This Row],[Days]])=0,"",IF(AND(H$6=$D16,$E16=1),Milestone_Marker,"")),"")</f>
        <v/>
      </c>
      <c r="I16" s="18" t="str">
        <f ca="1">IFERROR(IF(LEN(Milestones34[[#This Row],[Days]])=0,"",IF(AND(I$6=$D16,$E16=1),Milestone_Marker,"")),"")</f>
        <v/>
      </c>
      <c r="J16" s="18" t="str">
        <f ca="1">IFERROR(IF(LEN(Milestones34[[#This Row],[Days]])=0,"",IF(AND(J$6=$D16,$E16=1),Milestone_Marker,"")),"")</f>
        <v/>
      </c>
      <c r="K16" s="18" t="str">
        <f ca="1">IFERROR(IF(LEN(Milestones34[[#This Row],[Days]])=0,"",IF(AND(K$6=$D16,$E16=1),Milestone_Marker,"")),"")</f>
        <v/>
      </c>
      <c r="L16" s="18" t="str">
        <f ca="1">IFERROR(IF(LEN(Milestones34[[#This Row],[Days]])=0,"",IF(AND(L$6=$D16,$E16=1),Milestone_Marker,"")),"")</f>
        <v/>
      </c>
      <c r="M16" s="18" t="str">
        <f ca="1">IFERROR(IF(LEN(Milestones34[[#This Row],[Days]])=0,"",IF(AND(M$6=$D16,$E16=1),Milestone_Marker,"")),"")</f>
        <v/>
      </c>
      <c r="N16" s="18" t="str">
        <f ca="1">IFERROR(IF(LEN(Milestones34[[#This Row],[Days]])=0,"",IF(AND(N$6=$D16,$E16=1),Milestone_Marker,"")),"")</f>
        <v/>
      </c>
      <c r="O16" s="18" t="str">
        <f ca="1">IFERROR(IF(LEN(Milestones34[[#This Row],[Days]])=0,"",IF(AND(O$6=$D16,$E16=1),Milestone_Marker,"")),"")</f>
        <v/>
      </c>
      <c r="P16" s="18" t="str">
        <f ca="1">IFERROR(IF(LEN(Milestones34[[#This Row],[Days]])=0,"",IF(AND(P$6=$D16,$E16=1),Milestone_Marker,"")),"")</f>
        <v/>
      </c>
      <c r="Q16" s="18" t="str">
        <f ca="1">IFERROR(IF(LEN(Milestones34[[#This Row],[Days]])=0,"",IF(AND(Q$6=$D16,$E16=1),Milestone_Marker,"")),"")</f>
        <v/>
      </c>
      <c r="R16" s="18" t="str">
        <f ca="1">IFERROR(IF(LEN(Milestones34[[#This Row],[Days]])=0,"",IF(AND(R$6=$D16,$E16=1),Milestone_Marker,"")),"")</f>
        <v/>
      </c>
      <c r="S16" s="18" t="str">
        <f ca="1">IFERROR(IF(LEN(Milestones34[[#This Row],[Days]])=0,"",IF(AND(S$6=$D16,$E16=1),Milestone_Marker,"")),"")</f>
        <v/>
      </c>
      <c r="T16" s="18" t="str">
        <f ca="1">IFERROR(IF(LEN(Milestones34[[#This Row],[Days]])=0,"",IF(AND(T$6=$D16,$E16=1),Milestone_Marker,"")),"")</f>
        <v/>
      </c>
      <c r="U16" s="18" t="str">
        <f ca="1">IFERROR(IF(LEN(Milestones34[[#This Row],[Days]])=0,"",IF(AND(U$6=$D16,$E16=1),Milestone_Marker,"")),"")</f>
        <v/>
      </c>
      <c r="V16" s="18" t="str">
        <f ca="1">IFERROR(IF(LEN(Milestones34[[#This Row],[Days]])=0,"",IF(AND(V$6=$D16,$E16=1),Milestone_Marker,"")),"")</f>
        <v/>
      </c>
      <c r="W16" s="18" t="str">
        <f ca="1">IFERROR(IF(LEN(Milestones34[[#This Row],[Days]])=0,"",IF(AND(W$6=$D16,$E16=1),Milestone_Marker,"")),"")</f>
        <v/>
      </c>
      <c r="X16" s="18" t="str">
        <f ca="1">IFERROR(IF(LEN(Milestones34[[#This Row],[Days]])=0,"",IF(AND(X$6=$D16,$E16=1),Milestone_Marker,"")),"")</f>
        <v/>
      </c>
      <c r="Y16" s="18" t="str">
        <f ca="1">IFERROR(IF(LEN(Milestones34[[#This Row],[Days]])=0,"",IF(AND(Y$6=$D16,$E16=1),Milestone_Marker,"")),"")</f>
        <v/>
      </c>
      <c r="Z16" s="54" t="str">
        <f ca="1">IFERROR(IF(LEN(Milestones34[[#This Row],[Days]])=0,"",IF(AND(Z$6=$D16,$E16=1),Milestone_Marker,"")),"")</f>
        <v/>
      </c>
      <c r="AA16" s="54" t="str">
        <f ca="1">IFERROR(IF(LEN(Milestones34[[#This Row],[Days]])=0,"",IF(AND(AA$6=$D16,$E16=1),Milestone_Marker,"")),"")</f>
        <v/>
      </c>
      <c r="AB16" s="54" t="str">
        <f ca="1">IFERROR(IF(LEN(Milestones34[[#This Row],[Days]])=0,"",IF(AND(AB$6=$D16,$E16=1),Milestone_Marker,"")),"")</f>
        <v/>
      </c>
      <c r="AC16" s="54" t="str">
        <f ca="1">IFERROR(IF(LEN(Milestones34[[#This Row],[Days]])=0,"",IF(AND(AC$6=$D16,$E16=1),Milestone_Marker,"")),"")</f>
        <v/>
      </c>
      <c r="AD16" s="54" t="str">
        <f ca="1">IFERROR(IF(LEN(Milestones34[[#This Row],[Days]])=0,"",IF(AND(AD$6=$D16,$E16=1),Milestone_Marker,"")),"")</f>
        <v/>
      </c>
      <c r="AE16" s="18" t="str">
        <f ca="1">IFERROR(IF(LEN(Milestones34[[#This Row],[Days]])=0,"",IF(AND(AE$6=$D16,$E16=1),Milestone_Marker,"")),"")</f>
        <v/>
      </c>
      <c r="AF16" s="18" t="str">
        <f ca="1">IFERROR(IF(LEN(Milestones34[[#This Row],[Days]])=0,"",IF(AND(AF$6=$D16,$E16=1),Milestone_Marker,"")),"")</f>
        <v/>
      </c>
      <c r="AG16" s="18" t="str">
        <f ca="1">IFERROR(IF(LEN(Milestones34[[#This Row],[Days]])=0,"",IF(AND(AG$6=$D16,$E16=1),Milestone_Marker,"")),"")</f>
        <v/>
      </c>
      <c r="AH16" s="18" t="str">
        <f ca="1">IFERROR(IF(LEN(Milestones34[[#This Row],[Days]])=0,"",IF(AND(AH$6=$D16,$E16=1),Milestone_Marker,"")),"")</f>
        <v/>
      </c>
      <c r="AI16" s="18" t="str">
        <f ca="1">IFERROR(IF(LEN(Milestones34[[#This Row],[Days]])=0,"",IF(AND(AI$6=$D16,$E16=1),Milestone_Marker,"")),"")</f>
        <v/>
      </c>
      <c r="AJ16" s="18" t="str">
        <f ca="1">IFERROR(IF(LEN(Milestones34[[#This Row],[Days]])=0,"",IF(AND(AJ$6=$D16,$E16=1),Milestone_Marker,"")),"")</f>
        <v/>
      </c>
      <c r="AK16" s="18" t="str">
        <f ca="1">IFERROR(IF(LEN(Milestones34[[#This Row],[Days]])=0,"",IF(AND(AK$6=$D16,$E16=1),Milestone_Marker,"")),"")</f>
        <v/>
      </c>
      <c r="AL16" s="18" t="str">
        <f ca="1">IFERROR(IF(LEN(Milestones34[[#This Row],[Days]])=0,"",IF(AND(AL$6=$D16,$E16=1),Milestone_Marker,"")),"")</f>
        <v/>
      </c>
    </row>
    <row r="17" spans="1:38" s="1" customFormat="1" ht="30" customHeight="1" outlineLevel="1" x14ac:dyDescent="0.25">
      <c r="A17" s="5"/>
      <c r="B17" s="30" t="s">
        <v>22</v>
      </c>
      <c r="C17" s="11" t="s">
        <v>23</v>
      </c>
      <c r="D17" s="25">
        <v>45927</v>
      </c>
      <c r="E17" s="10">
        <v>4</v>
      </c>
      <c r="F17" s="19"/>
      <c r="G17" s="18" t="str">
        <f ca="1">IFERROR(IF(LEN(Milestones34[[#This Row],[Days]])=0,"",IF(AND(G$6=$D17,$E17=1),Milestone_Marker,"")),"")</f>
        <v/>
      </c>
      <c r="H17" s="18" t="str">
        <f ca="1">IFERROR(IF(LEN(Milestones34[[#This Row],[Days]])=0,"",IF(AND(H$6=$D17,$E17=1),Milestone_Marker,"")),"")</f>
        <v/>
      </c>
      <c r="I17" s="18" t="str">
        <f ca="1">IFERROR(IF(LEN(Milestones34[[#This Row],[Days]])=0,"",IF(AND(I$6=$D17,$E17=1),Milestone_Marker,"")),"")</f>
        <v/>
      </c>
      <c r="J17" s="18" t="str">
        <f ca="1">IFERROR(IF(LEN(Milestones34[[#This Row],[Days]])=0,"",IF(AND(J$6=$D17,$E17=1),Milestone_Marker,"")),"")</f>
        <v/>
      </c>
      <c r="K17" s="18" t="str">
        <f ca="1">IFERROR(IF(LEN(Milestones34[[#This Row],[Days]])=0,"",IF(AND(K$6=$D17,$E17=1),Milestone_Marker,"")),"")</f>
        <v/>
      </c>
      <c r="L17" s="18" t="str">
        <f ca="1">IFERROR(IF(LEN(Milestones34[[#This Row],[Days]])=0,"",IF(AND(L$6=$D17,$E17=1),Milestone_Marker,"")),"")</f>
        <v/>
      </c>
      <c r="M17" s="18" t="str">
        <f ca="1">IFERROR(IF(LEN(Milestones34[[#This Row],[Days]])=0,"",IF(AND(M$6=$D17,$E17=1),Milestone_Marker,"")),"")</f>
        <v/>
      </c>
      <c r="N17" s="18" t="str">
        <f ca="1">IFERROR(IF(LEN(Milestones34[[#This Row],[Days]])=0,"",IF(AND(N$6=$D17,$E17=1),Milestone_Marker,"")),"")</f>
        <v/>
      </c>
      <c r="O17" s="18" t="str">
        <f ca="1">IFERROR(IF(LEN(Milestones34[[#This Row],[Days]])=0,"",IF(AND(O$6=$D17,$E17=1),Milestone_Marker,"")),"")</f>
        <v/>
      </c>
      <c r="P17" s="18" t="str">
        <f ca="1">IFERROR(IF(LEN(Milestones34[[#This Row],[Days]])=0,"",IF(AND(P$6=$D17,$E17=1),Milestone_Marker,"")),"")</f>
        <v/>
      </c>
      <c r="Q17" s="18" t="str">
        <f ca="1">IFERROR(IF(LEN(Milestones34[[#This Row],[Days]])=0,"",IF(AND(Q$6=$D17,$E17=1),Milestone_Marker,"")),"")</f>
        <v/>
      </c>
      <c r="R17" s="18" t="str">
        <f ca="1">IFERROR(IF(LEN(Milestones34[[#This Row],[Days]])=0,"",IF(AND(R$6=$D17,$E17=1),Milestone_Marker,"")),"")</f>
        <v/>
      </c>
      <c r="S17" s="18" t="str">
        <f ca="1">IFERROR(IF(LEN(Milestones34[[#This Row],[Days]])=0,"",IF(AND(S$6=$D17,$E17=1),Milestone_Marker,"")),"")</f>
        <v/>
      </c>
      <c r="T17" s="18" t="str">
        <f ca="1">IFERROR(IF(LEN(Milestones34[[#This Row],[Days]])=0,"",IF(AND(T$6=$D17,$E17=1),Milestone_Marker,"")),"")</f>
        <v/>
      </c>
      <c r="U17" s="18" t="str">
        <f ca="1">IFERROR(IF(LEN(Milestones34[[#This Row],[Days]])=0,"",IF(AND(U$6=$D17,$E17=1),Milestone_Marker,"")),"")</f>
        <v/>
      </c>
      <c r="V17" s="18" t="str">
        <f ca="1">IFERROR(IF(LEN(Milestones34[[#This Row],[Days]])=0,"",IF(AND(V$6=$D17,$E17=1),Milestone_Marker,"")),"")</f>
        <v/>
      </c>
      <c r="W17" s="18" t="str">
        <f ca="1">IFERROR(IF(LEN(Milestones34[[#This Row],[Days]])=0,"",IF(AND(W$6=$D17,$E17=1),Milestone_Marker,"")),"")</f>
        <v/>
      </c>
      <c r="X17" s="18" t="str">
        <f ca="1">IFERROR(IF(LEN(Milestones34[[#This Row],[Days]])=0,"",IF(AND(X$6=$D17,$E17=1),Milestone_Marker,"")),"")</f>
        <v/>
      </c>
      <c r="Y17" s="18" t="str">
        <f ca="1">IFERROR(IF(LEN(Milestones34[[#This Row],[Days]])=0,"",IF(AND(Y$6=$D17,$E17=1),Milestone_Marker,"")),"")</f>
        <v/>
      </c>
      <c r="Z17" s="18" t="str">
        <f ca="1">IFERROR(IF(LEN(Milestones34[[#This Row],[Days]])=0,"",IF(AND(Z$6=$D17,$E17=1),Milestone_Marker,"")),"")</f>
        <v/>
      </c>
      <c r="AA17" s="18" t="str">
        <f ca="1">IFERROR(IF(LEN(Milestones34[[#This Row],[Days]])=0,"",IF(AND(AA$6=$D17,$E17=1),Milestone_Marker,"")),"")</f>
        <v/>
      </c>
      <c r="AB17" s="18" t="str">
        <f ca="1">IFERROR(IF(LEN(Milestones34[[#This Row],[Days]])=0,"",IF(AND(AB$6=$D17,$E17=1),Milestone_Marker,"")),"")</f>
        <v/>
      </c>
      <c r="AC17" s="18" t="str">
        <f ca="1">IFERROR(IF(LEN(Milestones34[[#This Row],[Days]])=0,"",IF(AND(AC$6=$D17,$E17=1),Milestone_Marker,"")),"")</f>
        <v/>
      </c>
      <c r="AD17" s="18" t="str">
        <f ca="1">IFERROR(IF(LEN(Milestones34[[#This Row],[Days]])=0,"",IF(AND(AD$6=$D17,$E17=1),Milestone_Marker,"")),"")</f>
        <v/>
      </c>
      <c r="AE17" s="54" t="str">
        <f ca="1">IFERROR(IF(LEN(Milestones34[[#This Row],[Days]])=0,"",IF(AND(AE$6=$D17,$E17=1),Milestone_Marker,"")),"")</f>
        <v/>
      </c>
      <c r="AF17" s="54" t="str">
        <f ca="1">IFERROR(IF(LEN(Milestones34[[#This Row],[Days]])=0,"",IF(AND(AF$6=$D17,$E17=1),Milestone_Marker,"")),"")</f>
        <v/>
      </c>
      <c r="AG17" s="54" t="str">
        <f ca="1">IFERROR(IF(LEN(Milestones34[[#This Row],[Days]])=0,"",IF(AND(AG$6=$D17,$E17=1),Milestone_Marker,"")),"")</f>
        <v/>
      </c>
      <c r="AH17" s="54" t="str">
        <f ca="1">IFERROR(IF(LEN(Milestones34[[#This Row],[Days]])=0,"",IF(AND(AH$6=$D17,$E17=1),Milestone_Marker,"")),"")</f>
        <v/>
      </c>
      <c r="AI17" s="18" t="str">
        <f ca="1">IFERROR(IF(LEN(Milestones34[[#This Row],[Days]])=0,"",IF(AND(AI$6=$D17,$E17=1),Milestone_Marker,"")),"")</f>
        <v/>
      </c>
      <c r="AJ17" s="18" t="str">
        <f ca="1">IFERROR(IF(LEN(Milestones34[[#This Row],[Days]])=0,"",IF(AND(AJ$6=$D17,$E17=1),Milestone_Marker,"")),"")</f>
        <v/>
      </c>
      <c r="AK17" s="18" t="str">
        <f ca="1">IFERROR(IF(LEN(Milestones34[[#This Row],[Days]])=0,"",IF(AND(AK$6=$D17,$E17=1),Milestone_Marker,"")),"")</f>
        <v/>
      </c>
      <c r="AL17" s="18" t="str">
        <f ca="1">IFERROR(IF(LEN(Milestones34[[#This Row],[Days]])=0,"",IF(AND(AL$6=$D17,$E17=1),Milestone_Marker,"")),"")</f>
        <v/>
      </c>
    </row>
    <row r="18" spans="1:38" s="1" customFormat="1" ht="30" customHeight="1" outlineLevel="1" x14ac:dyDescent="0.25">
      <c r="A18" s="5"/>
      <c r="B18" s="30" t="s">
        <v>24</v>
      </c>
      <c r="C18" s="11" t="s">
        <v>25</v>
      </c>
      <c r="D18" s="25">
        <v>45932</v>
      </c>
      <c r="E18" s="10">
        <v>2</v>
      </c>
      <c r="F18" s="19"/>
      <c r="G18" s="18" t="str">
        <f ca="1">IFERROR(IF(LEN(Milestones34[[#This Row],[Days]])=0,"",IF(AND(G$6=$D18,$E18=1),Milestone_Marker,"")),"")</f>
        <v/>
      </c>
      <c r="H18" s="18" t="str">
        <f ca="1">IFERROR(IF(LEN(Milestones34[[#This Row],[Days]])=0,"",IF(AND(H$6=$D18,$E18=1),Milestone_Marker,"")),"")</f>
        <v/>
      </c>
      <c r="I18" s="18" t="str">
        <f ca="1">IFERROR(IF(LEN(Milestones34[[#This Row],[Days]])=0,"",IF(AND(I$6=$D18,$E18=1),Milestone_Marker,"")),"")</f>
        <v/>
      </c>
      <c r="J18" s="18" t="str">
        <f ca="1">IFERROR(IF(LEN(Milestones34[[#This Row],[Days]])=0,"",IF(AND(J$6=$D18,$E18=1),Milestone_Marker,"")),"")</f>
        <v/>
      </c>
      <c r="K18" s="18" t="str">
        <f ca="1">IFERROR(IF(LEN(Milestones34[[#This Row],[Days]])=0,"",IF(AND(K$6=$D18,$E18=1),Milestone_Marker,"")),"")</f>
        <v/>
      </c>
      <c r="L18" s="18" t="str">
        <f ca="1">IFERROR(IF(LEN(Milestones34[[#This Row],[Days]])=0,"",IF(AND(L$6=$D18,$E18=1),Milestone_Marker,"")),"")</f>
        <v/>
      </c>
      <c r="M18" s="18" t="str">
        <f ca="1">IFERROR(IF(LEN(Milestones34[[#This Row],[Days]])=0,"",IF(AND(M$6=$D18,$E18=1),Milestone_Marker,"")),"")</f>
        <v/>
      </c>
      <c r="N18" s="18" t="str">
        <f ca="1">IFERROR(IF(LEN(Milestones34[[#This Row],[Days]])=0,"",IF(AND(N$6=$D18,$E18=1),Milestone_Marker,"")),"")</f>
        <v/>
      </c>
      <c r="O18" s="18" t="str">
        <f ca="1">IFERROR(IF(LEN(Milestones34[[#This Row],[Days]])=0,"",IF(AND(O$6=$D18,$E18=1),Milestone_Marker,"")),"")</f>
        <v/>
      </c>
      <c r="P18" s="18" t="str">
        <f ca="1">IFERROR(IF(LEN(Milestones34[[#This Row],[Days]])=0,"",IF(AND(P$6=$D18,$E18=1),Milestone_Marker,"")),"")</f>
        <v/>
      </c>
      <c r="Q18" s="18" t="str">
        <f ca="1">IFERROR(IF(LEN(Milestones34[[#This Row],[Days]])=0,"",IF(AND(Q$6=$D18,$E18=1),Milestone_Marker,"")),"")</f>
        <v/>
      </c>
      <c r="R18" s="18" t="str">
        <f ca="1">IFERROR(IF(LEN(Milestones34[[#This Row],[Days]])=0,"",IF(AND(R$6=$D18,$E18=1),Milestone_Marker,"")),"")</f>
        <v/>
      </c>
      <c r="S18" s="18" t="str">
        <f ca="1">IFERROR(IF(LEN(Milestones34[[#This Row],[Days]])=0,"",IF(AND(S$6=$D18,$E18=1),Milestone_Marker,"")),"")</f>
        <v/>
      </c>
      <c r="T18" s="18" t="str">
        <f ca="1">IFERROR(IF(LEN(Milestones34[[#This Row],[Days]])=0,"",IF(AND(T$6=$D18,$E18=1),Milestone_Marker,"")),"")</f>
        <v/>
      </c>
      <c r="U18" s="18" t="str">
        <f ca="1">IFERROR(IF(LEN(Milestones34[[#This Row],[Days]])=0,"",IF(AND(U$6=$D18,$E18=1),Milestone_Marker,"")),"")</f>
        <v/>
      </c>
      <c r="V18" s="18" t="str">
        <f ca="1">IFERROR(IF(LEN(Milestones34[[#This Row],[Days]])=0,"",IF(AND(V$6=$D18,$E18=1),Milestone_Marker,"")),"")</f>
        <v/>
      </c>
      <c r="W18" s="18" t="str">
        <f ca="1">IFERROR(IF(LEN(Milestones34[[#This Row],[Days]])=0,"",IF(AND(W$6=$D18,$E18=1),Milestone_Marker,"")),"")</f>
        <v/>
      </c>
      <c r="X18" s="18" t="str">
        <f ca="1">IFERROR(IF(LEN(Milestones34[[#This Row],[Days]])=0,"",IF(AND(X$6=$D18,$E18=1),Milestone_Marker,"")),"")</f>
        <v/>
      </c>
      <c r="Y18" s="18" t="str">
        <f ca="1">IFERROR(IF(LEN(Milestones34[[#This Row],[Days]])=0,"",IF(AND(Y$6=$D18,$E18=1),Milestone_Marker,"")),"")</f>
        <v/>
      </c>
      <c r="Z18" s="18" t="str">
        <f ca="1">IFERROR(IF(LEN(Milestones34[[#This Row],[Days]])=0,"",IF(AND(Z$6=$D18,$E18=1),Milestone_Marker,"")),"")</f>
        <v/>
      </c>
      <c r="AA18" s="18" t="str">
        <f ca="1">IFERROR(IF(LEN(Milestones34[[#This Row],[Days]])=0,"",IF(AND(AA$6=$D18,$E18=1),Milestone_Marker,"")),"")</f>
        <v/>
      </c>
      <c r="AB18" s="18" t="str">
        <f ca="1">IFERROR(IF(LEN(Milestones34[[#This Row],[Days]])=0,"",IF(AND(AB$6=$D18,$E18=1),Milestone_Marker,"")),"")</f>
        <v/>
      </c>
      <c r="AC18" s="18" t="str">
        <f ca="1">IFERROR(IF(LEN(Milestones34[[#This Row],[Days]])=0,"",IF(AND(AC$6=$D18,$E18=1),Milestone_Marker,"")),"")</f>
        <v/>
      </c>
      <c r="AD18" s="18" t="str">
        <f ca="1">IFERROR(IF(LEN(Milestones34[[#This Row],[Days]])=0,"",IF(AND(AD$6=$D18,$E18=1),Milestone_Marker,"")),"")</f>
        <v/>
      </c>
      <c r="AE18" s="18" t="str">
        <f ca="1">IFERROR(IF(LEN(Milestones34[[#This Row],[Days]])=0,"",IF(AND(AE$6=$D18,$E18=1),Milestone_Marker,"")),"")</f>
        <v/>
      </c>
      <c r="AF18" s="18" t="str">
        <f ca="1">IFERROR(IF(LEN(Milestones34[[#This Row],[Days]])=0,"",IF(AND(AF$6=$D18,$E18=1),Milestone_Marker,"")),"")</f>
        <v/>
      </c>
      <c r="AG18" s="18" t="str">
        <f ca="1">IFERROR(IF(LEN(Milestones34[[#This Row],[Days]])=0,"",IF(AND(AG$6=$D18,$E18=1),Milestone_Marker,"")),"")</f>
        <v/>
      </c>
      <c r="AH18" s="18" t="str">
        <f ca="1">IFERROR(IF(LEN(Milestones34[[#This Row],[Days]])=0,"",IF(AND(AH$6=$D18,$E18=1),Milestone_Marker,"")),"")</f>
        <v/>
      </c>
      <c r="AI18" s="54" t="str">
        <f ca="1">IFERROR(IF(LEN(Milestones34[[#This Row],[Days]])=0,"",IF(AND(AI$6=$D18,$E18=1),Milestone_Marker,"")),"")</f>
        <v/>
      </c>
      <c r="AJ18" s="54" t="str">
        <f ca="1">IFERROR(IF(LEN(Milestones34[[#This Row],[Days]])=0,"",IF(AND(AJ$6=$D18,$E18=1),Milestone_Marker,"")),"")</f>
        <v/>
      </c>
      <c r="AK18" s="18" t="str">
        <f ca="1">IFERROR(IF(LEN(Milestones34[[#This Row],[Days]])=0,"",IF(AND(AK$6=$D18,$E18=1),Milestone_Marker,"")),"")</f>
        <v/>
      </c>
      <c r="AL18" s="18" t="str">
        <f ca="1">IFERROR(IF(LEN(Milestones34[[#This Row],[Days]])=0,"",IF(AND(AL$6=$D18,$E18=1),Milestone_Marker,"")),"")</f>
        <v/>
      </c>
    </row>
    <row r="19" spans="1:38" s="1" customFormat="1" ht="30" customHeight="1" x14ac:dyDescent="0.25">
      <c r="A19" s="5"/>
      <c r="B19"/>
      <c r="C19" s="4"/>
      <c r="D19" s="2"/>
      <c r="E19" s="7"/>
    </row>
    <row r="20" spans="1:38" s="1" customFormat="1" ht="30" customHeight="1" outlineLevel="1" x14ac:dyDescent="0.25">
      <c r="A20" s="5"/>
      <c r="B20"/>
      <c r="C20"/>
      <c r="D20" s="2"/>
      <c r="E20"/>
    </row>
    <row r="21" spans="1:38" s="1" customFormat="1" ht="30" customHeight="1" outlineLevel="1" x14ac:dyDescent="0.25">
      <c r="A21" s="5"/>
      <c r="B21"/>
      <c r="C21"/>
      <c r="D21" s="2"/>
      <c r="E21"/>
    </row>
    <row r="22" spans="1:38" s="1" customFormat="1" ht="30" customHeight="1" outlineLevel="1" x14ac:dyDescent="0.25">
      <c r="A22" s="5"/>
      <c r="B22"/>
      <c r="C22"/>
      <c r="D22" s="2"/>
      <c r="E22"/>
    </row>
    <row r="23" spans="1:38" s="1" customFormat="1" ht="30" customHeight="1" outlineLevel="1" x14ac:dyDescent="0.25">
      <c r="A23" s="5"/>
      <c r="B23"/>
      <c r="C23"/>
      <c r="D23" s="2"/>
      <c r="E23"/>
    </row>
    <row r="24" spans="1:38" s="1" customFormat="1" ht="30" customHeight="1" x14ac:dyDescent="0.25">
      <c r="A24" s="5"/>
      <c r="B24"/>
      <c r="C24"/>
      <c r="D24" s="2"/>
      <c r="E24"/>
    </row>
    <row r="25" spans="1:38" s="1" customFormat="1" ht="30" customHeight="1" outlineLevel="1" x14ac:dyDescent="0.25">
      <c r="A25" s="5"/>
      <c r="B25"/>
      <c r="C25"/>
      <c r="D25" s="2"/>
      <c r="E25"/>
    </row>
    <row r="26" spans="1:38" s="1" customFormat="1" ht="30" customHeight="1" outlineLevel="1" x14ac:dyDescent="0.25">
      <c r="A26" s="5"/>
      <c r="B26"/>
      <c r="C26"/>
      <c r="D26" s="2"/>
      <c r="E26"/>
    </row>
    <row r="27" spans="1:38" s="1" customFormat="1" ht="30" customHeight="1" outlineLevel="1" x14ac:dyDescent="0.25">
      <c r="A27" s="5"/>
      <c r="B27"/>
      <c r="C27"/>
      <c r="D27" s="2"/>
      <c r="E27"/>
    </row>
    <row r="28" spans="1:38" s="1" customFormat="1" ht="30" customHeight="1" outlineLevel="1" x14ac:dyDescent="0.25">
      <c r="A28" s="5"/>
      <c r="B28"/>
      <c r="C28"/>
      <c r="D28" s="2"/>
      <c r="E28"/>
    </row>
    <row r="29" spans="1:38" s="1" customFormat="1" ht="30" customHeight="1" outlineLevel="1" x14ac:dyDescent="0.25">
      <c r="A29" s="5"/>
      <c r="B29"/>
      <c r="C29"/>
      <c r="D29" s="2"/>
      <c r="E29"/>
    </row>
    <row r="30" spans="1:38" s="1" customFormat="1" ht="30" customHeight="1" x14ac:dyDescent="0.25">
      <c r="A30" s="5"/>
      <c r="B30"/>
      <c r="C30"/>
      <c r="D30" s="2"/>
      <c r="E30"/>
    </row>
    <row r="31" spans="1:38" s="1" customFormat="1" ht="30" customHeight="1" x14ac:dyDescent="0.25">
      <c r="A31" s="6"/>
      <c r="B31"/>
      <c r="C31"/>
      <c r="D31" s="2"/>
      <c r="E31"/>
    </row>
    <row r="32" spans="1:38" ht="30" customHeight="1" x14ac:dyDescent="0.25">
      <c r="F32" s="3"/>
    </row>
  </sheetData>
  <mergeCells count="2">
    <mergeCell ref="N4:S4"/>
    <mergeCell ref="T4:U4"/>
  </mergeCells>
  <conditionalFormatting sqref="G6:AL7">
    <cfRule type="expression" dxfId="2" priority="1">
      <formula>G$6&lt;=TODAY()</formula>
    </cfRule>
  </conditionalFormatting>
  <conditionalFormatting sqref="G9:AL18">
    <cfRule type="expression" dxfId="1" priority="6">
      <formula>G$6&lt;=Today</formula>
    </cfRule>
  </conditionalFormatting>
  <conditionalFormatting sqref="G8:AL18">
    <cfRule type="expression" dxfId="0" priority="86" stopIfTrue="1">
      <formula>AND(G$6&gt;=$D8+1,G$6&lt;=$D8+$E8-2)</formula>
    </cfRule>
  </conditionalFormatting>
  <dataValidations count="9">
    <dataValidation type="whole" operator="greaterThanOrEqual" allowBlank="1" showInputMessage="1" promptTitle="Scrolling Increment" prompt="Changing this number will scroll the Gantt Chart view." sqref="T4"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1"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2"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4"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5"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6"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xr:uid="{99522C2E-4FCB-4613-9F6E-4199F6F59758}"/>
    <dataValidation allowBlank="1" showInputMessage="1" showErrorMessage="1" prompt="This row marks the end of the Gantt milestone data. DO NOT enter anything in this row. _x000a__x000a_To add more items, insert new rows above this one." sqref="A31"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6</xdr:col>
                    <xdr:colOff>38100</xdr:colOff>
                    <xdr:row>3</xdr:row>
                    <xdr:rowOff>28575</xdr:rowOff>
                  </from>
                  <to>
                    <xdr:col>11</xdr:col>
                    <xdr:colOff>219075</xdr:colOff>
                    <xdr:row>3</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85"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G8:AL18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Gannt Chart</vt:lpstr>
      <vt:lpstr>'Gannt Chart'!Milestone_Marker</vt:lpstr>
      <vt:lpstr>'Gannt Chart'!Print_Titles</vt:lpstr>
      <vt:lpstr>'Gannt Chart'!Project_Start</vt:lpstr>
      <vt:lpstr>'Gannt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2025-09-03T13:08:00Z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