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rk/Documents/Inflammasome/Caspase/Data/"/>
    </mc:Choice>
  </mc:AlternateContent>
  <xr:revisionPtr revIDLastSave="0" documentId="13_ncr:1_{B3F4FDA4-F4E8-0240-A5B6-3AAB5FEF0FD3}" xr6:coauthVersionLast="46" xr6:coauthVersionMax="46" xr10:uidLastSave="{00000000-0000-0000-0000-000000000000}"/>
  <bookViews>
    <workbookView xWindow="0" yWindow="0" windowWidth="25600" windowHeight="16000" xr2:uid="{6A60632C-52C9-C849-87EB-CE09D976534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06" i="1" l="1"/>
  <c r="AH106" i="1" s="1"/>
  <c r="W106" i="1"/>
  <c r="V105" i="1"/>
  <c r="AH105" i="1" s="1"/>
  <c r="W105" i="1"/>
  <c r="V92" i="1"/>
  <c r="AH92" i="1" s="1"/>
  <c r="W92" i="1"/>
  <c r="AH33" i="1"/>
  <c r="AH31" i="1"/>
  <c r="V33" i="1"/>
  <c r="W33" i="1"/>
  <c r="V32" i="1"/>
  <c r="AH32" i="1" s="1"/>
  <c r="W32" i="1"/>
  <c r="V31" i="1"/>
  <c r="W31" i="1"/>
  <c r="V131" i="1"/>
  <c r="AH131" i="1" s="1"/>
  <c r="W131" i="1"/>
  <c r="V130" i="1"/>
  <c r="AH130" i="1" s="1"/>
  <c r="W130" i="1"/>
  <c r="E130" i="1"/>
  <c r="E131" i="1"/>
  <c r="E31" i="1"/>
  <c r="E32" i="1"/>
  <c r="E33" i="1"/>
  <c r="E92" i="1"/>
  <c r="E105" i="1"/>
  <c r="E106" i="1"/>
  <c r="AH26" i="1"/>
  <c r="V27" i="1"/>
  <c r="AH27" i="1" s="1"/>
  <c r="W27" i="1"/>
  <c r="V26" i="1"/>
  <c r="W26" i="1"/>
  <c r="E27" i="1"/>
  <c r="E26" i="1"/>
  <c r="V25" i="1"/>
  <c r="AH25" i="1" s="1"/>
  <c r="W25" i="1"/>
  <c r="E25" i="1"/>
  <c r="W128" i="1"/>
  <c r="V128" i="1"/>
  <c r="AH128" i="1" s="1"/>
  <c r="E128" i="1"/>
  <c r="V110" i="1"/>
  <c r="AH110" i="1" s="1"/>
  <c r="W110" i="1"/>
  <c r="V71" i="1"/>
  <c r="AH71" i="1" s="1"/>
  <c r="W71" i="1"/>
  <c r="E70" i="1"/>
  <c r="E83" i="1"/>
  <c r="E126" i="1"/>
  <c r="E71" i="1"/>
  <c r="E110" i="1"/>
  <c r="V126" i="1"/>
  <c r="AH126" i="1" s="1"/>
  <c r="W126" i="1"/>
  <c r="V83" i="1"/>
  <c r="AH83" i="1" s="1"/>
  <c r="W83" i="1"/>
  <c r="V70" i="1"/>
  <c r="AH70" i="1" s="1"/>
  <c r="W70" i="1"/>
  <c r="E42" i="1"/>
  <c r="V42" i="1"/>
  <c r="AH42" i="1" s="1"/>
  <c r="W42" i="1"/>
  <c r="V40" i="1"/>
  <c r="AH40" i="1" s="1"/>
  <c r="W40" i="1"/>
  <c r="E40" i="1"/>
  <c r="V39" i="1"/>
  <c r="AH39" i="1" s="1"/>
  <c r="W39" i="1"/>
  <c r="E39" i="1"/>
  <c r="W8" i="1"/>
  <c r="W6" i="1"/>
  <c r="W159" i="1"/>
  <c r="W145" i="1"/>
  <c r="W156" i="1"/>
  <c r="W75" i="1"/>
  <c r="W3" i="1"/>
  <c r="W141" i="1"/>
  <c r="W53" i="1"/>
  <c r="W48" i="1"/>
  <c r="W137" i="1"/>
  <c r="W22" i="1"/>
  <c r="W10" i="1"/>
  <c r="W112" i="1"/>
  <c r="W123" i="1"/>
  <c r="W94" i="1"/>
  <c r="W127" i="1"/>
  <c r="W57" i="1"/>
  <c r="W59" i="1"/>
  <c r="W7" i="1"/>
  <c r="W95" i="1"/>
  <c r="W157" i="1"/>
  <c r="W62" i="1"/>
  <c r="W18" i="1"/>
  <c r="W37" i="1"/>
  <c r="W104" i="1"/>
  <c r="W19" i="1"/>
  <c r="W136" i="1"/>
  <c r="W88" i="1"/>
  <c r="W133" i="1"/>
  <c r="W120" i="1"/>
  <c r="W148" i="1"/>
  <c r="W121" i="1"/>
  <c r="W109" i="1"/>
  <c r="W117" i="1"/>
  <c r="W34" i="1"/>
  <c r="W68" i="1"/>
  <c r="W93" i="1"/>
  <c r="W35" i="1"/>
  <c r="W38" i="1"/>
  <c r="W43" i="1"/>
  <c r="W144" i="1"/>
  <c r="W125" i="1"/>
  <c r="W9" i="1"/>
  <c r="W72" i="1"/>
  <c r="W140" i="1"/>
  <c r="W44" i="1"/>
  <c r="W152" i="1"/>
  <c r="W116" i="1"/>
  <c r="W98" i="1"/>
  <c r="W11" i="1"/>
  <c r="W96" i="1"/>
  <c r="W36" i="1"/>
  <c r="W66" i="1"/>
  <c r="W118" i="1"/>
  <c r="W142" i="1"/>
  <c r="W122" i="1"/>
  <c r="W100" i="1"/>
  <c r="W84" i="1"/>
  <c r="W77" i="1"/>
  <c r="W58" i="1"/>
  <c r="W111" i="1"/>
  <c r="W90" i="1"/>
  <c r="W158" i="1"/>
  <c r="W79" i="1"/>
  <c r="W73" i="1"/>
  <c r="W12" i="1"/>
  <c r="W74" i="1"/>
  <c r="W64" i="1"/>
  <c r="W155" i="1"/>
  <c r="W85" i="1"/>
  <c r="W146" i="1"/>
  <c r="W99" i="1"/>
  <c r="W132" i="1"/>
  <c r="W119" i="1"/>
  <c r="W150" i="1"/>
  <c r="W65" i="1"/>
  <c r="W24" i="1"/>
  <c r="W46" i="1"/>
  <c r="W87" i="1"/>
  <c r="W153" i="1"/>
  <c r="W86" i="1"/>
  <c r="W28" i="1"/>
  <c r="W151" i="1"/>
  <c r="W41" i="1"/>
  <c r="W13" i="1"/>
  <c r="W15" i="1"/>
  <c r="W4" i="1"/>
  <c r="W5" i="1"/>
  <c r="W21" i="1"/>
  <c r="W45" i="1"/>
  <c r="W138" i="1"/>
  <c r="W113" i="1"/>
  <c r="W55" i="1"/>
  <c r="W67" i="1"/>
  <c r="W51" i="1"/>
  <c r="W52" i="1"/>
  <c r="W60" i="1"/>
  <c r="W17" i="1"/>
  <c r="W23" i="1"/>
  <c r="W63" i="1"/>
  <c r="W47" i="1"/>
  <c r="W61" i="1"/>
  <c r="W135" i="1"/>
  <c r="W147" i="1"/>
  <c r="W101" i="1"/>
  <c r="W14" i="1"/>
  <c r="W16" i="1"/>
  <c r="W143" i="1"/>
  <c r="W20" i="1"/>
  <c r="W50" i="1"/>
  <c r="W114" i="1"/>
  <c r="W129" i="1"/>
  <c r="W139" i="1"/>
  <c r="W81" i="1"/>
  <c r="W82" i="1"/>
  <c r="W56" i="1"/>
  <c r="W49" i="1"/>
  <c r="W115" i="1"/>
  <c r="W108" i="1"/>
  <c r="W89" i="1"/>
  <c r="W29" i="1"/>
  <c r="W30" i="1"/>
  <c r="W69" i="1"/>
  <c r="W154" i="1"/>
  <c r="W76" i="1"/>
  <c r="W91" i="1"/>
  <c r="W78" i="1"/>
  <c r="W102" i="1"/>
  <c r="W134" i="1"/>
  <c r="W54" i="1"/>
  <c r="W103" i="1"/>
  <c r="W97" i="1"/>
  <c r="W149" i="1"/>
  <c r="W124" i="1"/>
  <c r="W2" i="1"/>
  <c r="W107" i="1"/>
  <c r="W80" i="1"/>
  <c r="V103" i="1"/>
  <c r="AH103" i="1" s="1"/>
  <c r="V97" i="1"/>
  <c r="AH97" i="1" s="1"/>
  <c r="V149" i="1"/>
  <c r="AH149" i="1" s="1"/>
  <c r="V124" i="1"/>
  <c r="AH124" i="1" s="1"/>
  <c r="V2" i="1"/>
  <c r="AH2" i="1" s="1"/>
  <c r="V107" i="1"/>
  <c r="AH107" i="1" s="1"/>
  <c r="V8" i="1"/>
  <c r="AH8" i="1" s="1"/>
  <c r="V6" i="1"/>
  <c r="AH6" i="1" s="1"/>
  <c r="V159" i="1"/>
  <c r="AH159" i="1" s="1"/>
  <c r="V145" i="1"/>
  <c r="AH145" i="1" s="1"/>
  <c r="V156" i="1"/>
  <c r="AH156" i="1" s="1"/>
  <c r="V75" i="1"/>
  <c r="AH75" i="1" s="1"/>
  <c r="V3" i="1"/>
  <c r="AH3" i="1" s="1"/>
  <c r="V141" i="1"/>
  <c r="AH141" i="1" s="1"/>
  <c r="V53" i="1"/>
  <c r="AH53" i="1" s="1"/>
  <c r="V48" i="1"/>
  <c r="AH48" i="1" s="1"/>
  <c r="V137" i="1"/>
  <c r="AH137" i="1" s="1"/>
  <c r="V22" i="1"/>
  <c r="AH22" i="1" s="1"/>
  <c r="V10" i="1"/>
  <c r="AH10" i="1" s="1"/>
  <c r="V112" i="1"/>
  <c r="AH112" i="1" s="1"/>
  <c r="V123" i="1"/>
  <c r="AH123" i="1" s="1"/>
  <c r="V94" i="1"/>
  <c r="AH94" i="1" s="1"/>
  <c r="V127" i="1"/>
  <c r="AH127" i="1" s="1"/>
  <c r="V57" i="1"/>
  <c r="AH57" i="1" s="1"/>
  <c r="V59" i="1"/>
  <c r="AH59" i="1" s="1"/>
  <c r="V7" i="1"/>
  <c r="AH7" i="1" s="1"/>
  <c r="V95" i="1"/>
  <c r="AH95" i="1" s="1"/>
  <c r="V157" i="1"/>
  <c r="AH157" i="1" s="1"/>
  <c r="V62" i="1"/>
  <c r="AH62" i="1" s="1"/>
  <c r="V18" i="1"/>
  <c r="AH18" i="1" s="1"/>
  <c r="V37" i="1"/>
  <c r="AH37" i="1" s="1"/>
  <c r="V104" i="1"/>
  <c r="AH104" i="1" s="1"/>
  <c r="V19" i="1"/>
  <c r="AH19" i="1" s="1"/>
  <c r="V136" i="1"/>
  <c r="AH136" i="1" s="1"/>
  <c r="V88" i="1"/>
  <c r="AH88" i="1" s="1"/>
  <c r="V133" i="1"/>
  <c r="AH133" i="1" s="1"/>
  <c r="V120" i="1"/>
  <c r="AH120" i="1" s="1"/>
  <c r="V148" i="1"/>
  <c r="AH148" i="1" s="1"/>
  <c r="V121" i="1"/>
  <c r="AH121" i="1" s="1"/>
  <c r="V109" i="1"/>
  <c r="AH109" i="1" s="1"/>
  <c r="V117" i="1"/>
  <c r="AH117" i="1" s="1"/>
  <c r="V34" i="1"/>
  <c r="AH34" i="1" s="1"/>
  <c r="V68" i="1"/>
  <c r="AH68" i="1" s="1"/>
  <c r="V93" i="1"/>
  <c r="AH93" i="1" s="1"/>
  <c r="V35" i="1"/>
  <c r="AH35" i="1" s="1"/>
  <c r="V38" i="1"/>
  <c r="AH38" i="1" s="1"/>
  <c r="V43" i="1"/>
  <c r="AH43" i="1" s="1"/>
  <c r="V144" i="1"/>
  <c r="AH144" i="1" s="1"/>
  <c r="V125" i="1"/>
  <c r="AH125" i="1" s="1"/>
  <c r="V9" i="1"/>
  <c r="AH9" i="1" s="1"/>
  <c r="V72" i="1"/>
  <c r="AH72" i="1" s="1"/>
  <c r="V140" i="1"/>
  <c r="AH140" i="1" s="1"/>
  <c r="V44" i="1"/>
  <c r="AH44" i="1" s="1"/>
  <c r="V152" i="1"/>
  <c r="AH152" i="1" s="1"/>
  <c r="V116" i="1"/>
  <c r="AH116" i="1" s="1"/>
  <c r="V98" i="1"/>
  <c r="AH98" i="1" s="1"/>
  <c r="V11" i="1"/>
  <c r="AH11" i="1" s="1"/>
  <c r="V96" i="1"/>
  <c r="AH96" i="1" s="1"/>
  <c r="V36" i="1"/>
  <c r="AH36" i="1" s="1"/>
  <c r="V66" i="1"/>
  <c r="AH66" i="1" s="1"/>
  <c r="V118" i="1"/>
  <c r="AH118" i="1" s="1"/>
  <c r="V142" i="1"/>
  <c r="AH142" i="1" s="1"/>
  <c r="V122" i="1"/>
  <c r="AH122" i="1" s="1"/>
  <c r="V100" i="1"/>
  <c r="AH100" i="1" s="1"/>
  <c r="V84" i="1"/>
  <c r="AH84" i="1" s="1"/>
  <c r="V77" i="1"/>
  <c r="AH77" i="1" s="1"/>
  <c r="V58" i="1"/>
  <c r="AH58" i="1" s="1"/>
  <c r="V111" i="1"/>
  <c r="AH111" i="1" s="1"/>
  <c r="V90" i="1"/>
  <c r="AH90" i="1" s="1"/>
  <c r="V158" i="1"/>
  <c r="AH158" i="1" s="1"/>
  <c r="V79" i="1"/>
  <c r="AH79" i="1" s="1"/>
  <c r="V73" i="1"/>
  <c r="AH73" i="1" s="1"/>
  <c r="V12" i="1"/>
  <c r="AH12" i="1" s="1"/>
  <c r="V74" i="1"/>
  <c r="AH74" i="1" s="1"/>
  <c r="V64" i="1"/>
  <c r="AH64" i="1" s="1"/>
  <c r="V155" i="1"/>
  <c r="AH155" i="1" s="1"/>
  <c r="V85" i="1"/>
  <c r="AH85" i="1" s="1"/>
  <c r="V146" i="1"/>
  <c r="AH146" i="1" s="1"/>
  <c r="V99" i="1"/>
  <c r="AH99" i="1" s="1"/>
  <c r="V132" i="1"/>
  <c r="AH132" i="1" s="1"/>
  <c r="V119" i="1"/>
  <c r="AH119" i="1" s="1"/>
  <c r="V150" i="1"/>
  <c r="AH150" i="1" s="1"/>
  <c r="V65" i="1"/>
  <c r="AH65" i="1" s="1"/>
  <c r="V24" i="1"/>
  <c r="AH24" i="1" s="1"/>
  <c r="V46" i="1"/>
  <c r="AH46" i="1" s="1"/>
  <c r="V87" i="1"/>
  <c r="AH87" i="1" s="1"/>
  <c r="V153" i="1"/>
  <c r="AH153" i="1" s="1"/>
  <c r="V86" i="1"/>
  <c r="AH86" i="1" s="1"/>
  <c r="V28" i="1"/>
  <c r="AH28" i="1" s="1"/>
  <c r="V151" i="1"/>
  <c r="AH151" i="1" s="1"/>
  <c r="V41" i="1"/>
  <c r="AH41" i="1" s="1"/>
  <c r="V13" i="1"/>
  <c r="AH13" i="1" s="1"/>
  <c r="V15" i="1"/>
  <c r="AH15" i="1" s="1"/>
  <c r="V4" i="1"/>
  <c r="AH4" i="1" s="1"/>
  <c r="V5" i="1"/>
  <c r="AH5" i="1" s="1"/>
  <c r="V21" i="1"/>
  <c r="AH21" i="1" s="1"/>
  <c r="V45" i="1"/>
  <c r="AH45" i="1" s="1"/>
  <c r="V138" i="1"/>
  <c r="AH138" i="1" s="1"/>
  <c r="V113" i="1"/>
  <c r="AH113" i="1" s="1"/>
  <c r="V55" i="1"/>
  <c r="AH55" i="1" s="1"/>
  <c r="V67" i="1"/>
  <c r="AH67" i="1" s="1"/>
  <c r="V51" i="1"/>
  <c r="AH51" i="1" s="1"/>
  <c r="V52" i="1"/>
  <c r="AH52" i="1" s="1"/>
  <c r="V60" i="1"/>
  <c r="AH60" i="1" s="1"/>
  <c r="V17" i="1"/>
  <c r="AH17" i="1" s="1"/>
  <c r="V23" i="1"/>
  <c r="AH23" i="1" s="1"/>
  <c r="V63" i="1"/>
  <c r="AH63" i="1" s="1"/>
  <c r="V47" i="1"/>
  <c r="AH47" i="1" s="1"/>
  <c r="V61" i="1"/>
  <c r="AH61" i="1" s="1"/>
  <c r="V135" i="1"/>
  <c r="AH135" i="1" s="1"/>
  <c r="V147" i="1"/>
  <c r="AH147" i="1" s="1"/>
  <c r="V101" i="1"/>
  <c r="AH101" i="1" s="1"/>
  <c r="V14" i="1"/>
  <c r="AH14" i="1" s="1"/>
  <c r="V16" i="1"/>
  <c r="AH16" i="1" s="1"/>
  <c r="V143" i="1"/>
  <c r="AH143" i="1" s="1"/>
  <c r="V20" i="1"/>
  <c r="AH20" i="1" s="1"/>
  <c r="V50" i="1"/>
  <c r="AH50" i="1" s="1"/>
  <c r="V114" i="1"/>
  <c r="AH114" i="1" s="1"/>
  <c r="V129" i="1"/>
  <c r="AH129" i="1" s="1"/>
  <c r="V139" i="1"/>
  <c r="AH139" i="1" s="1"/>
  <c r="V81" i="1"/>
  <c r="AH81" i="1" s="1"/>
  <c r="V82" i="1"/>
  <c r="AH82" i="1" s="1"/>
  <c r="V56" i="1"/>
  <c r="AH56" i="1" s="1"/>
  <c r="V49" i="1"/>
  <c r="AH49" i="1" s="1"/>
  <c r="V115" i="1"/>
  <c r="AH115" i="1" s="1"/>
  <c r="V108" i="1"/>
  <c r="AH108" i="1" s="1"/>
  <c r="V89" i="1"/>
  <c r="AH89" i="1" s="1"/>
  <c r="V29" i="1"/>
  <c r="AH29" i="1" s="1"/>
  <c r="V30" i="1"/>
  <c r="AH30" i="1" s="1"/>
  <c r="V69" i="1"/>
  <c r="AH69" i="1" s="1"/>
  <c r="V154" i="1"/>
  <c r="AH154" i="1" s="1"/>
  <c r="V76" i="1"/>
  <c r="AH76" i="1" s="1"/>
  <c r="V91" i="1"/>
  <c r="AH91" i="1" s="1"/>
  <c r="V78" i="1"/>
  <c r="AH78" i="1" s="1"/>
  <c r="V102" i="1"/>
  <c r="AH102" i="1" s="1"/>
  <c r="V134" i="1"/>
  <c r="AH134" i="1" s="1"/>
  <c r="V54" i="1"/>
  <c r="AH54" i="1" s="1"/>
  <c r="V80" i="1"/>
  <c r="AH80" i="1" s="1"/>
  <c r="E50" i="1" l="1"/>
  <c r="E114" i="1"/>
  <c r="E129" i="1"/>
  <c r="E139" i="1"/>
  <c r="E13" i="1"/>
  <c r="E15" i="1"/>
  <c r="E4" i="1"/>
  <c r="E5" i="1"/>
  <c r="E21" i="1"/>
  <c r="E45" i="1"/>
  <c r="E138" i="1"/>
  <c r="E113" i="1"/>
  <c r="E55" i="1"/>
  <c r="E67" i="1"/>
  <c r="E51" i="1"/>
  <c r="E52" i="1"/>
  <c r="E60" i="1"/>
  <c r="E17" i="1"/>
  <c r="E23" i="1"/>
  <c r="E63" i="1"/>
  <c r="E47" i="1"/>
  <c r="E61" i="1"/>
  <c r="E135" i="1"/>
  <c r="E147" i="1"/>
  <c r="E101" i="1"/>
  <c r="E14" i="1"/>
  <c r="E16" i="1"/>
  <c r="E143" i="1"/>
  <c r="E20" i="1"/>
  <c r="E122" i="1"/>
  <c r="E100" i="1"/>
  <c r="E84" i="1"/>
  <c r="E77" i="1"/>
  <c r="E58" i="1"/>
  <c r="E111" i="1"/>
  <c r="E90" i="1"/>
  <c r="E158" i="1"/>
  <c r="E79" i="1"/>
  <c r="E73" i="1"/>
  <c r="E12" i="1"/>
  <c r="E74" i="1"/>
  <c r="E64" i="1"/>
  <c r="E155" i="1"/>
  <c r="E85" i="1"/>
  <c r="E146" i="1"/>
  <c r="E99" i="1"/>
  <c r="E132" i="1"/>
  <c r="E119" i="1"/>
  <c r="E150" i="1"/>
  <c r="E65" i="1"/>
  <c r="E24" i="1"/>
  <c r="E46" i="1"/>
  <c r="E87" i="1"/>
  <c r="E153" i="1"/>
  <c r="E86" i="1"/>
  <c r="E28" i="1"/>
  <c r="E151" i="1"/>
  <c r="E41" i="1"/>
  <c r="E57" i="1"/>
  <c r="E59" i="1"/>
  <c r="E7" i="1"/>
  <c r="E95" i="1"/>
  <c r="E157" i="1"/>
  <c r="E62" i="1"/>
  <c r="E18" i="1"/>
  <c r="E37" i="1"/>
  <c r="E104" i="1"/>
  <c r="E19" i="1"/>
  <c r="E136" i="1"/>
  <c r="E88" i="1"/>
  <c r="E133" i="1"/>
  <c r="E120" i="1"/>
  <c r="E148" i="1"/>
  <c r="E121" i="1"/>
  <c r="E109" i="1"/>
  <c r="E117" i="1"/>
  <c r="E34" i="1"/>
  <c r="E68" i="1"/>
  <c r="E93" i="1"/>
  <c r="E35" i="1"/>
  <c r="E38" i="1"/>
  <c r="E43" i="1"/>
  <c r="E144" i="1"/>
  <c r="E125" i="1"/>
  <c r="E9" i="1"/>
  <c r="E72" i="1"/>
  <c r="E140" i="1"/>
  <c r="E44" i="1"/>
  <c r="E152" i="1"/>
  <c r="E116" i="1"/>
  <c r="E98" i="1"/>
  <c r="E11" i="1"/>
  <c r="E96" i="1"/>
  <c r="E36" i="1"/>
  <c r="E66" i="1"/>
  <c r="E118" i="1"/>
  <c r="E142" i="1"/>
  <c r="E29" i="1"/>
  <c r="E30" i="1"/>
  <c r="E69" i="1"/>
  <c r="E154" i="1"/>
  <c r="E76" i="1"/>
  <c r="E91" i="1"/>
  <c r="E78" i="1"/>
  <c r="E102" i="1"/>
  <c r="E134" i="1"/>
  <c r="E54" i="1"/>
  <c r="E103" i="1"/>
  <c r="E97" i="1"/>
  <c r="E149" i="1"/>
  <c r="E124" i="1"/>
  <c r="E2" i="1"/>
  <c r="E107" i="1"/>
  <c r="E8" i="1"/>
  <c r="E6" i="1"/>
  <c r="E159" i="1"/>
  <c r="E145" i="1"/>
  <c r="E156" i="1"/>
  <c r="E75" i="1"/>
  <c r="E3" i="1"/>
  <c r="E141" i="1"/>
  <c r="E53" i="1"/>
  <c r="E48" i="1"/>
  <c r="E137" i="1"/>
  <c r="E22" i="1"/>
  <c r="E10" i="1"/>
  <c r="E112" i="1"/>
  <c r="E123" i="1"/>
  <c r="E94" i="1"/>
  <c r="E127" i="1"/>
  <c r="E81" i="1"/>
  <c r="E82" i="1"/>
  <c r="E56" i="1"/>
  <c r="E49" i="1"/>
  <c r="E115" i="1"/>
  <c r="E108" i="1"/>
  <c r="E89" i="1"/>
  <c r="E80" i="1"/>
</calcChain>
</file>

<file path=xl/sharedStrings.xml><?xml version="1.0" encoding="utf-8"?>
<sst xmlns="http://schemas.openxmlformats.org/spreadsheetml/2006/main" count="5032" uniqueCount="676">
  <si>
    <t>Species</t>
  </si>
  <si>
    <t>Human</t>
  </si>
  <si>
    <t>Mouse</t>
  </si>
  <si>
    <t>Cleaved by</t>
  </si>
  <si>
    <t>P10</t>
  </si>
  <si>
    <t>P9</t>
  </si>
  <si>
    <t>P8</t>
  </si>
  <si>
    <t>P7</t>
  </si>
  <si>
    <t>P6</t>
  </si>
  <si>
    <t>P5</t>
  </si>
  <si>
    <t>P4</t>
  </si>
  <si>
    <t>P3</t>
  </si>
  <si>
    <t>P2</t>
  </si>
  <si>
    <t>P1'</t>
  </si>
  <si>
    <t>P2'</t>
  </si>
  <si>
    <t>P3'</t>
  </si>
  <si>
    <t>P4'</t>
  </si>
  <si>
    <t>P5'</t>
  </si>
  <si>
    <t>P6'</t>
  </si>
  <si>
    <t>P7'</t>
  </si>
  <si>
    <t>P8'</t>
  </si>
  <si>
    <t>P9'</t>
  </si>
  <si>
    <t>P10'</t>
  </si>
  <si>
    <t>Uniprot ID</t>
  </si>
  <si>
    <t>Publication/Resource used</t>
  </si>
  <si>
    <t>H</t>
  </si>
  <si>
    <t>M</t>
  </si>
  <si>
    <t>P01584</t>
  </si>
  <si>
    <t>X</t>
  </si>
  <si>
    <t>P1 (a.a. #)</t>
  </si>
  <si>
    <t>D (27)</t>
  </si>
  <si>
    <t>F</t>
  </si>
  <si>
    <t>E</t>
  </si>
  <si>
    <t>A</t>
  </si>
  <si>
    <t>D (116)</t>
  </si>
  <si>
    <t>D</t>
  </si>
  <si>
    <t>L</t>
  </si>
  <si>
    <t>?</t>
  </si>
  <si>
    <t>N</t>
  </si>
  <si>
    <t>G</t>
  </si>
  <si>
    <t>P</t>
  </si>
  <si>
    <t>K</t>
  </si>
  <si>
    <t>Q</t>
  </si>
  <si>
    <t>C</t>
  </si>
  <si>
    <t>S</t>
  </si>
  <si>
    <t>Method</t>
  </si>
  <si>
    <t>Agard, MCP2010</t>
  </si>
  <si>
    <t>Y</t>
  </si>
  <si>
    <t>V</t>
  </si>
  <si>
    <t>R</t>
  </si>
  <si>
    <t>T</t>
  </si>
  <si>
    <t>W</t>
  </si>
  <si>
    <t>D (40)</t>
  </si>
  <si>
    <t>I</t>
  </si>
  <si>
    <t>P. Troglodytes</t>
  </si>
  <si>
    <t>Q9H223</t>
  </si>
  <si>
    <t>EH domain-containing protein 4</t>
  </si>
  <si>
    <t>D (496)</t>
  </si>
  <si>
    <t xml:space="preserve">L </t>
  </si>
  <si>
    <t>Deubiquitinating protein VCIP135</t>
  </si>
  <si>
    <t>Q96JH7</t>
  </si>
  <si>
    <t>D (1181)</t>
  </si>
  <si>
    <t>O15553</t>
  </si>
  <si>
    <t>Pyrin</t>
  </si>
  <si>
    <t>D (330)</t>
  </si>
  <si>
    <t>/</t>
  </si>
  <si>
    <t>Mouse D-&gt;S. Can't find the MEFV zebrafish gene on uniprot</t>
  </si>
  <si>
    <t>Protein disulphide-isomerase A3</t>
  </si>
  <si>
    <t>P30101</t>
  </si>
  <si>
    <t>D (162)</t>
  </si>
  <si>
    <t>D (562)</t>
  </si>
  <si>
    <t>Long-chain-fatty-acid--CoA ligase 4</t>
  </si>
  <si>
    <t>O60488</t>
  </si>
  <si>
    <t>C-C motif chemokine 3</t>
  </si>
  <si>
    <t>P10147</t>
  </si>
  <si>
    <t>D (49)</t>
  </si>
  <si>
    <t>transition site?</t>
  </si>
  <si>
    <t>DNA/CM</t>
  </si>
  <si>
    <t>Can't find the CCL3 danre/zebrafish gene on uniprot.</t>
  </si>
  <si>
    <t>Calpastatin</t>
  </si>
  <si>
    <t>P20810</t>
  </si>
  <si>
    <t>D (513)</t>
  </si>
  <si>
    <t>Gasdermin-D</t>
  </si>
  <si>
    <t>P57764</t>
  </si>
  <si>
    <t>D (275)</t>
  </si>
  <si>
    <t>YTH domain family protein 1</t>
  </si>
  <si>
    <t>Q9BYJ9</t>
  </si>
  <si>
    <t>D (102)</t>
  </si>
  <si>
    <t>Heterogeneous nuclear ribonucleoprotein L-like</t>
  </si>
  <si>
    <t>Q8WVV9</t>
  </si>
  <si>
    <t>D (289)</t>
  </si>
  <si>
    <t>Matrin-3</t>
  </si>
  <si>
    <t>P43243</t>
  </si>
  <si>
    <t>D (80)</t>
  </si>
  <si>
    <t>HIV Tat-specific factor 1</t>
  </si>
  <si>
    <t>O43719</t>
  </si>
  <si>
    <t>D (187)</t>
  </si>
  <si>
    <t>Phosphatidylinositol 4-kinase beta</t>
  </si>
  <si>
    <t>Q9UBF8</t>
  </si>
  <si>
    <t>D (488)</t>
  </si>
  <si>
    <t>Q96A49</t>
  </si>
  <si>
    <t>D (278)</t>
  </si>
  <si>
    <t>Synapse-associated protein 1</t>
  </si>
  <si>
    <t>P33992</t>
  </si>
  <si>
    <t>DNA replication licensing factor MCM5</t>
  </si>
  <si>
    <t>D (13)</t>
  </si>
  <si>
    <t>Plasminogen activator inhibitor 1 RNA-binding protein</t>
  </si>
  <si>
    <t>Q8NC51</t>
  </si>
  <si>
    <t>D (337)</t>
  </si>
  <si>
    <t>P12270</t>
  </si>
  <si>
    <t>Nucleoprotein TPR</t>
  </si>
  <si>
    <t>D (2147)</t>
  </si>
  <si>
    <t>P08670</t>
  </si>
  <si>
    <t>Vimentin</t>
  </si>
  <si>
    <t>D (259)</t>
  </si>
  <si>
    <t>Q96IZ7</t>
  </si>
  <si>
    <t>D (238)</t>
  </si>
  <si>
    <t>P62081</t>
  </si>
  <si>
    <t>40S ribosomal protein S7</t>
  </si>
  <si>
    <t>D (132)</t>
  </si>
  <si>
    <t>Q2M2H8</t>
  </si>
  <si>
    <t>D (363)</t>
  </si>
  <si>
    <t>60S ribosomal protein L4</t>
  </si>
  <si>
    <t>P36578</t>
  </si>
  <si>
    <t>D (35)</t>
  </si>
  <si>
    <t>60S ribosomal protein L17</t>
  </si>
  <si>
    <t>P18621</t>
  </si>
  <si>
    <t>D (110)</t>
  </si>
  <si>
    <t>Zyxin</t>
  </si>
  <si>
    <t>Q15942</t>
  </si>
  <si>
    <t>D (149)</t>
  </si>
  <si>
    <t>Ubiquitin carboxyl-terminal hydrolase 10</t>
  </si>
  <si>
    <t>Q14694</t>
  </si>
  <si>
    <t>D (138)</t>
  </si>
  <si>
    <t>Zinc finger CCCH domain-containing protein 4</t>
  </si>
  <si>
    <t>Q9UPT8</t>
  </si>
  <si>
    <t>D (741)</t>
  </si>
  <si>
    <t>Heterogeneous nuclear ribonucleoprotein K</t>
  </si>
  <si>
    <t>P61978</t>
  </si>
  <si>
    <t>D (128)</t>
  </si>
  <si>
    <t>60kDa heat shock protein, mitochondrial</t>
  </si>
  <si>
    <t>P10809</t>
  </si>
  <si>
    <t>Tumour protein D54</t>
  </si>
  <si>
    <t>O43399</t>
  </si>
  <si>
    <t>D (20)</t>
  </si>
  <si>
    <t>DNA replication licensing factor MCM4</t>
  </si>
  <si>
    <t>P33991</t>
  </si>
  <si>
    <t>Dedicator of cytokinesis protein 5</t>
  </si>
  <si>
    <t>Q9H7D0</t>
  </si>
  <si>
    <t>D (1809)</t>
  </si>
  <si>
    <t>Transcription intermediary factor 1-beta</t>
  </si>
  <si>
    <t>Q13263</t>
  </si>
  <si>
    <t>D (685)</t>
  </si>
  <si>
    <t>MSU</t>
  </si>
  <si>
    <t>Q14161</t>
  </si>
  <si>
    <t>ARF GTPase-activating protein GIT2</t>
  </si>
  <si>
    <t>D (625)</t>
  </si>
  <si>
    <t>P60709</t>
  </si>
  <si>
    <t>Actin, cytoplasmic 1</t>
  </si>
  <si>
    <t>D (11)</t>
  </si>
  <si>
    <t>Q99590</t>
  </si>
  <si>
    <t>Sequestosome-1</t>
  </si>
  <si>
    <t>Q13501</t>
  </si>
  <si>
    <t>D (329)</t>
  </si>
  <si>
    <t>Q15233</t>
  </si>
  <si>
    <t>Non-POU domain-containing octamer-binding protein</t>
  </si>
  <si>
    <t>D (422)</t>
  </si>
  <si>
    <t>Splicing factor U2AF 65kDa subunit</t>
  </si>
  <si>
    <t>P26368</t>
  </si>
  <si>
    <t>P68104</t>
  </si>
  <si>
    <t>Elongation factor 1-alpha 1</t>
  </si>
  <si>
    <t>D (362)</t>
  </si>
  <si>
    <t>Endoplasmin</t>
  </si>
  <si>
    <t>P14625</t>
  </si>
  <si>
    <t>D (28)</t>
  </si>
  <si>
    <t>60S ribosomal protein L27</t>
  </si>
  <si>
    <t>P61353</t>
  </si>
  <si>
    <t>D (99)</t>
  </si>
  <si>
    <t>Nucleobindin-2</t>
  </si>
  <si>
    <t>P80303</t>
  </si>
  <si>
    <t>D (258)</t>
  </si>
  <si>
    <t>Q96NC0</t>
  </si>
  <si>
    <t>Zinc finger matrin-type protein 2</t>
  </si>
  <si>
    <t>D (91)</t>
  </si>
  <si>
    <t>Eukaryotic translation initiation factor 3 subunit J</t>
  </si>
  <si>
    <t>O75822</t>
  </si>
  <si>
    <t>D (17)</t>
  </si>
  <si>
    <t>ADP-ribosylation factor GTPase-activating protein 2</t>
  </si>
  <si>
    <t>Q8N6H7</t>
  </si>
  <si>
    <t>D (376)</t>
  </si>
  <si>
    <t>P29466</t>
  </si>
  <si>
    <t>Caspase-1</t>
  </si>
  <si>
    <t>D (297)</t>
  </si>
  <si>
    <t>Poly(rC)-binding protein 2</t>
  </si>
  <si>
    <t>Q15366</t>
  </si>
  <si>
    <t>D (282)</t>
  </si>
  <si>
    <t>D (382)</t>
  </si>
  <si>
    <t>THO complex subunit 4</t>
  </si>
  <si>
    <t>Q86V81</t>
  </si>
  <si>
    <t>D (90)</t>
  </si>
  <si>
    <t>LIM domain-containing protein 1</t>
  </si>
  <si>
    <t>Q9UGP4</t>
  </si>
  <si>
    <t>D (411)</t>
  </si>
  <si>
    <t>Suppressor of tumourigenicity protein 14</t>
  </si>
  <si>
    <t>Q9Y5Y6</t>
  </si>
  <si>
    <t>D (509)</t>
  </si>
  <si>
    <t>RNA-binding protein 26</t>
  </si>
  <si>
    <t>Q5T8P6</t>
  </si>
  <si>
    <t>D (431)</t>
  </si>
  <si>
    <t>Very low-density lipoprotein receptor</t>
  </si>
  <si>
    <t>P98155</t>
  </si>
  <si>
    <t>D (381)</t>
  </si>
  <si>
    <t>RNA-binding protein 27</t>
  </si>
  <si>
    <t>Q9P2N5</t>
  </si>
  <si>
    <t>D (487)</t>
  </si>
  <si>
    <t>Q86V87</t>
  </si>
  <si>
    <t>D (506)</t>
  </si>
  <si>
    <t>Reticulocalbin-1</t>
  </si>
  <si>
    <t>Q15293</t>
  </si>
  <si>
    <t>D (231)</t>
  </si>
  <si>
    <t>Calumenin</t>
  </si>
  <si>
    <t>O43852</t>
  </si>
  <si>
    <t>D (216)</t>
  </si>
  <si>
    <t>Q8N954</t>
  </si>
  <si>
    <t>Neuron navigator 3</t>
  </si>
  <si>
    <t>Q8IVL0</t>
  </si>
  <si>
    <t>D (843)</t>
  </si>
  <si>
    <t>Q14444</t>
  </si>
  <si>
    <t>Caprin-1</t>
  </si>
  <si>
    <t>D (668)</t>
  </si>
  <si>
    <t>D (119)</t>
  </si>
  <si>
    <t>Chloride channel CLIC-like protein 1</t>
  </si>
  <si>
    <t>Q96S66</t>
  </si>
  <si>
    <t>D (390)</t>
  </si>
  <si>
    <t>I couldn't find a zebrafish gasdermin D, but I think gsdmed is the equivalent. The site appears to be  missing anyway though.</t>
  </si>
  <si>
    <t>Conserved in DANRE's Q802Z0</t>
  </si>
  <si>
    <t>Can't find the HNRNPLL in zebrafish</t>
  </si>
  <si>
    <t>Danre's MATR3-like conserves the D and some nearby residues.</t>
  </si>
  <si>
    <t>DANRE D-&gt;E, may still function.</t>
  </si>
  <si>
    <t>Seems to be called Serine/Arginine-related protein 53 now</t>
  </si>
  <si>
    <t>Conserved In pseudogene A0A571BDS5_MOUSE. Can't find DANRE variant</t>
  </si>
  <si>
    <t xml:space="preserve"> </t>
  </si>
  <si>
    <t>Region deleted in DANRE</t>
  </si>
  <si>
    <t>Possibly conserved in DANRE, D-&gt;E</t>
  </si>
  <si>
    <t>D-&gt;E in DANRE</t>
  </si>
  <si>
    <t>Can't find TRIM28 gene product in DANRE.</t>
  </si>
  <si>
    <t>Both ActB1 and ActB2 forms conserved in DANRE.</t>
  </si>
  <si>
    <t>Agard says this site starts at 408- this is a mistake, it actually starts at 722.</t>
  </si>
  <si>
    <t>D -&gt; G in mouse</t>
  </si>
  <si>
    <t>Cleaved by caspase 1 and 4- would have thought these would be distinct sites? D-&gt;E in DANRE</t>
  </si>
  <si>
    <t>Apparent deletion in PANTR</t>
  </si>
  <si>
    <t>F1QUB8_DANRE  D -&gt; E which might still work.</t>
  </si>
  <si>
    <t>Ape (PANTR)</t>
  </si>
  <si>
    <t>Zebrafish (DANRE)</t>
  </si>
  <si>
    <t>Appears to have large deletion in DANRE</t>
  </si>
  <si>
    <t>Shares P1-P10' with Q9P2N5</t>
  </si>
  <si>
    <t>Shares P1-P10' with Q5T8P6. D-&gt;E in DANRE.</t>
  </si>
  <si>
    <t>DANRE CALUA and CALUB both conserve.</t>
  </si>
  <si>
    <t>Agard says this site is 14-15. It is actually at 36.</t>
  </si>
  <si>
    <t>DANRE Caprin1a and Caprin1b conserve. D-&gt;E in Caprin1a only.</t>
  </si>
  <si>
    <t>D (737)</t>
  </si>
  <si>
    <t>O15042</t>
  </si>
  <si>
    <t>O15084</t>
  </si>
  <si>
    <t>Recombinant caspase</t>
  </si>
  <si>
    <t xml:space="preserve"> Recombinant caspase</t>
  </si>
  <si>
    <t>Recombinant caspase, MSU, LPS/ATP, DNA(Lys), DNA/CM</t>
  </si>
  <si>
    <t>Recombinant caspase, MSU, DNA/CM</t>
  </si>
  <si>
    <t>Recombinant caspase, DNA/CM</t>
  </si>
  <si>
    <t>Recombinant caspase, LPS/ATP</t>
  </si>
  <si>
    <t>Recombinant caspase, LPS/ATP, DNA/CM</t>
  </si>
  <si>
    <t>Recombinant caspase, MSU</t>
  </si>
  <si>
    <t>Actin-related protein 2/3 complex subunit 5</t>
  </si>
  <si>
    <t>O15511</t>
  </si>
  <si>
    <t>D (29)</t>
  </si>
  <si>
    <t>Gelosolin</t>
  </si>
  <si>
    <t>P06396</t>
  </si>
  <si>
    <t>D (403)</t>
  </si>
  <si>
    <t>Recombinant caspase, DNA (Lys), DNA/CM</t>
  </si>
  <si>
    <t>Tubulin beta chain</t>
  </si>
  <si>
    <t>P07437</t>
  </si>
  <si>
    <t>D (114)</t>
  </si>
  <si>
    <t>Clathrin light chain A</t>
  </si>
  <si>
    <t>P09496</t>
  </si>
  <si>
    <t>D (76)</t>
  </si>
  <si>
    <t>P16989</t>
  </si>
  <si>
    <t>D (269)</t>
  </si>
  <si>
    <t>Ras GTPase-activating-like-protein IQGAP1</t>
  </si>
  <si>
    <t>P46940</t>
  </si>
  <si>
    <t>D (8)</t>
  </si>
  <si>
    <t>Recombinant caspase, MSU, DNA(Lys), DNA/CM</t>
  </si>
  <si>
    <t>P55209</t>
  </si>
  <si>
    <t>Nucleosome assembly protein 1-like 1</t>
  </si>
  <si>
    <t>D (57)</t>
  </si>
  <si>
    <t>D (157)</t>
  </si>
  <si>
    <t>MSU, DNA/CM</t>
  </si>
  <si>
    <t>D (237)</t>
  </si>
  <si>
    <t>Q6JBY9</t>
  </si>
  <si>
    <t>D (272)</t>
  </si>
  <si>
    <t>Fermitin family homolog 3</t>
  </si>
  <si>
    <t>Q86UX7</t>
  </si>
  <si>
    <t>D (344)</t>
  </si>
  <si>
    <t>Recombinant caspase, LPS/ATP, DNA(Lys), DNA/CM</t>
  </si>
  <si>
    <t>RNA polymerase-associated protein RTF1 homolog</t>
  </si>
  <si>
    <t>Q92541</t>
  </si>
  <si>
    <t>Twisted gastrulation protein homolog 1</t>
  </si>
  <si>
    <t>Q9GZX9</t>
  </si>
  <si>
    <t>D (72)</t>
  </si>
  <si>
    <t>D (6)</t>
  </si>
  <si>
    <t>RNA-binding protein 8A</t>
  </si>
  <si>
    <t>Q9Y5S9</t>
  </si>
  <si>
    <t>DANRE CaspaseA and CaspaseB don't conserve.</t>
  </si>
  <si>
    <t>DANRE CaspaseA and CaspaseB may conserve.</t>
  </si>
  <si>
    <t>O60664</t>
  </si>
  <si>
    <t>D (9)</t>
  </si>
  <si>
    <t>Inverted formin-2</t>
  </si>
  <si>
    <t>Q27J81</t>
  </si>
  <si>
    <t>D (1146)</t>
  </si>
  <si>
    <t>Heterogeneous nuclear ribonucleoproteins A2/B1</t>
  </si>
  <si>
    <t>P22626</t>
  </si>
  <si>
    <t>Protein NDRG1</t>
  </si>
  <si>
    <t>Q92597</t>
  </si>
  <si>
    <t>D (189)</t>
  </si>
  <si>
    <t>MARCKS-related protein</t>
  </si>
  <si>
    <t>P49006</t>
  </si>
  <si>
    <t>D (63)</t>
  </si>
  <si>
    <t>Zinc finger protein 831</t>
  </si>
  <si>
    <t>Q5JPB2</t>
  </si>
  <si>
    <t>D (1002)</t>
  </si>
  <si>
    <t>LPS/ATP</t>
  </si>
  <si>
    <t>D (39)</t>
  </si>
  <si>
    <t>Heterogeneous nuclear ribonucleoprotein F</t>
  </si>
  <si>
    <t>P52597</t>
  </si>
  <si>
    <t>D (251)</t>
  </si>
  <si>
    <t>D (51)</t>
  </si>
  <si>
    <t>Heterogeneous nuclear ribonucleoprotein H</t>
  </si>
  <si>
    <t>P31943</t>
  </si>
  <si>
    <t>P42285</t>
  </si>
  <si>
    <t>D (987)</t>
  </si>
  <si>
    <t>YTH domain family protein 2</t>
  </si>
  <si>
    <t>Q9Y5A9</t>
  </si>
  <si>
    <t>D (367)</t>
  </si>
  <si>
    <t>P41252</t>
  </si>
  <si>
    <t>D (1147)</t>
  </si>
  <si>
    <t>Uncharacterised protein FLJ45252</t>
  </si>
  <si>
    <t>Q6ZSR9</t>
  </si>
  <si>
    <t>D (123)</t>
  </si>
  <si>
    <t>Nucleosome assembly protein 1-like 4</t>
  </si>
  <si>
    <t>Q99733</t>
  </si>
  <si>
    <t>Superoxide dismutase [Cu-Zn]</t>
  </si>
  <si>
    <t>P00441</t>
  </si>
  <si>
    <t>P49756</t>
  </si>
  <si>
    <t>Far upstream-element binding protein 2</t>
  </si>
  <si>
    <t>Q92945</t>
  </si>
  <si>
    <t>Q99700</t>
  </si>
  <si>
    <t>D (416)</t>
  </si>
  <si>
    <t>Cytoplasmic protein NCK1</t>
  </si>
  <si>
    <t>P16333</t>
  </si>
  <si>
    <t>D (88)</t>
  </si>
  <si>
    <t>Leucine-rich repeat-containing protein 47</t>
  </si>
  <si>
    <t>Q8N1G4</t>
  </si>
  <si>
    <t>D (525)</t>
  </si>
  <si>
    <t>D (161)</t>
  </si>
  <si>
    <t>Q07666</t>
  </si>
  <si>
    <t>D (75)</t>
  </si>
  <si>
    <t>Brain acid soluble protein 1</t>
  </si>
  <si>
    <t>P80723</t>
  </si>
  <si>
    <t>D (165)</t>
  </si>
  <si>
    <t>D (429)</t>
  </si>
  <si>
    <t>Caspase-7</t>
  </si>
  <si>
    <t>P97864</t>
  </si>
  <si>
    <t>P60710</t>
  </si>
  <si>
    <t>P63260</t>
  </si>
  <si>
    <t>P63038</t>
  </si>
  <si>
    <t>Q8R5A3</t>
  </si>
  <si>
    <t>Q99KY4</t>
  </si>
  <si>
    <t>Q62318</t>
  </si>
  <si>
    <t>Q5RJH6</t>
  </si>
  <si>
    <t>Q7TMY8</t>
  </si>
  <si>
    <t>O35601</t>
  </si>
  <si>
    <t>P25206</t>
  </si>
  <si>
    <t>D (198)</t>
  </si>
  <si>
    <t>D (100)</t>
  </si>
  <si>
    <t>D (70)</t>
  </si>
  <si>
    <t>D (820)</t>
  </si>
  <si>
    <t>D (684)</t>
  </si>
  <si>
    <t>D (517)</t>
  </si>
  <si>
    <t>D (2384)</t>
  </si>
  <si>
    <t>D (434)</t>
  </si>
  <si>
    <t>D (530)</t>
  </si>
  <si>
    <t>Lamkanfi,MCP2008</t>
  </si>
  <si>
    <t>Target of Myb protein 1</t>
  </si>
  <si>
    <t>Periphilin-1</t>
  </si>
  <si>
    <t>P08113</t>
  </si>
  <si>
    <t>Q91WR3</t>
  </si>
  <si>
    <t>Q9JLQ2</t>
  </si>
  <si>
    <t>Q9WUK2</t>
  </si>
  <si>
    <t>P47713</t>
  </si>
  <si>
    <t>Q61211</t>
  </si>
  <si>
    <t>O88746</t>
  </si>
  <si>
    <t>Q62481</t>
  </si>
  <si>
    <t>Q8K2H1</t>
  </si>
  <si>
    <t>Q61152</t>
  </si>
  <si>
    <t>D (533)</t>
  </si>
  <si>
    <t>D (26)</t>
  </si>
  <si>
    <t>D (614)</t>
  </si>
  <si>
    <t>D (521)</t>
  </si>
  <si>
    <t>D (243)</t>
  </si>
  <si>
    <t>D (324)</t>
  </si>
  <si>
    <t>D (58)</t>
  </si>
  <si>
    <t>D (291)</t>
  </si>
  <si>
    <t>D (244)</t>
  </si>
  <si>
    <t>D (424)</t>
  </si>
  <si>
    <t>Q9JKX6</t>
  </si>
  <si>
    <t>P97310</t>
  </si>
  <si>
    <t>Prothymosin alpha</t>
  </si>
  <si>
    <t>P26350</t>
  </si>
  <si>
    <t>O54988</t>
  </si>
  <si>
    <t>E (92)</t>
  </si>
  <si>
    <t>E (93)</t>
  </si>
  <si>
    <t>E (67)</t>
  </si>
  <si>
    <t>E (667)</t>
  </si>
  <si>
    <t>E (731)</t>
  </si>
  <si>
    <t>U2 snRNP-associated SURP motif-containing protein</t>
  </si>
  <si>
    <t>DDLD(GVP) motif repeated in human protein</t>
  </si>
  <si>
    <t>Serine/threonine-protein phosphatase 6 regulatory ankyrin repeat subunit A</t>
  </si>
  <si>
    <t xml:space="preserve">Substrate (Recommended) Name </t>
  </si>
  <si>
    <t>D (703)</t>
  </si>
  <si>
    <t>D (36)</t>
  </si>
  <si>
    <r>
      <t xml:space="preserve">Agard says this site is 736-737. It is 703-704. </t>
    </r>
    <r>
      <rPr>
        <sz val="12"/>
        <color theme="1"/>
        <rFont val="Calibri"/>
        <family val="2"/>
        <scheme val="minor"/>
      </rPr>
      <t>D-&gt;E in DANRE.</t>
    </r>
  </si>
  <si>
    <t>Y-box-binding protein 3</t>
  </si>
  <si>
    <t>Can't find DANRE YBX3 gene on Uniprot.</t>
  </si>
  <si>
    <t>-</t>
  </si>
  <si>
    <t>CapZ-interacting protein</t>
  </si>
  <si>
    <t>Can't find DANRE gene on uniprot</t>
  </si>
  <si>
    <t>Agard says this site is 8-9. It is 180-181.</t>
  </si>
  <si>
    <t>Perilipin-3</t>
  </si>
  <si>
    <t>Conserved in both NDRG1a/b forms in DANRE</t>
  </si>
  <si>
    <t>Possibly conserved in both MARCKSL1a/b forms in DANRE</t>
  </si>
  <si>
    <t>Could only find a prarie deer mouse variant which doesn't conserve</t>
  </si>
  <si>
    <t>Interleukin-1 beta</t>
  </si>
  <si>
    <t>Serine/Arginine-related protein 53</t>
  </si>
  <si>
    <t>Probable maltase-glucoamylase 2</t>
  </si>
  <si>
    <t>Protein SCAF11</t>
  </si>
  <si>
    <t>Protein FAM160B2</t>
  </si>
  <si>
    <t>G patch domain-containing protein 11</t>
  </si>
  <si>
    <t>Comments</t>
  </si>
  <si>
    <t>Exosome RNA helicase MTR4</t>
  </si>
  <si>
    <t>Isoleucine--tRNA ligase, cytoplasmic</t>
  </si>
  <si>
    <t>Agard says this site is 1147-1148. It is 1143-1144.</t>
  </si>
  <si>
    <t>Can't find DANRE or PANTR equivalent on uniprot.</t>
  </si>
  <si>
    <t>NAP1L4a/b in DANRE both don't conserve.</t>
  </si>
  <si>
    <t>RNA-binding protein 25</t>
  </si>
  <si>
    <t>D (763)</t>
  </si>
  <si>
    <r>
      <t xml:space="preserve">Agard says this site is 703-704. it is 763-764. </t>
    </r>
    <r>
      <rPr>
        <sz val="12"/>
        <color theme="1"/>
        <rFont val="Calibri"/>
        <family val="2"/>
        <scheme val="minor"/>
      </rPr>
      <t>Conserved in DANRE rbm25b not rbm25a</t>
    </r>
  </si>
  <si>
    <t>Actin, cytoplasmic 2</t>
  </si>
  <si>
    <t>Amyloid beta A4 precursor protein-binding family B member 1-interacting protein</t>
  </si>
  <si>
    <t>Cyclin-G-associated kinase</t>
  </si>
  <si>
    <t>Protein SMG7</t>
  </si>
  <si>
    <t>E3 ubiquitin-protein ligase HUWE1</t>
  </si>
  <si>
    <t>FYN-binding protein 1</t>
  </si>
  <si>
    <t>DNA replication licensing factor MCM3</t>
  </si>
  <si>
    <t>Activating signal cointegrator 1 complex subunit 2</t>
  </si>
  <si>
    <t>Eukaryotic translation initiation factor 4H</t>
  </si>
  <si>
    <t>Cytosolic phospholipase A2</t>
  </si>
  <si>
    <t>Eukaryotic translation initiation factor 2D</t>
  </si>
  <si>
    <t>Vacuolar protein sorting-associated protein 72 homolog</t>
  </si>
  <si>
    <t>Tyrosine-protein phosphatase non-receptor type 18</t>
  </si>
  <si>
    <t>ADP-sugar pyrophosphatase</t>
  </si>
  <si>
    <t>DNA replication licensing factor MCM2</t>
  </si>
  <si>
    <t>STE20-like serine/threonine-protein kinase</t>
  </si>
  <si>
    <t>Ataxin-2</t>
  </si>
  <si>
    <t>Agard says P1'-P4' is SLSS, it's SSLS.</t>
  </si>
  <si>
    <t>KH domain-containing, RNA-binding, signal transduction-associated protein 1</t>
  </si>
  <si>
    <t>D-&gt;E in MOUSE, otherwise perfect site</t>
  </si>
  <si>
    <t>Conserved in DANRE's ActB1 and ActB2 genes. I think these are actin 1 and actin 2 homologues respectively. Sites very similar anyway</t>
  </si>
  <si>
    <t>Hyperlink</t>
  </si>
  <si>
    <t>Conserved in DANRE Git2a/b</t>
  </si>
  <si>
    <t xml:space="preserve">D (93) </t>
  </si>
  <si>
    <r>
      <t xml:space="preserve">Lamkanfi says site is 92, it's 93. </t>
    </r>
    <r>
      <rPr>
        <sz val="12"/>
        <color theme="1"/>
        <rFont val="Calibri"/>
        <family val="2"/>
        <scheme val="minor"/>
      </rPr>
      <t>DANRE D-&gt;E, may still function</t>
    </r>
  </si>
  <si>
    <t>This one is strange- a mostly E site. DANRE E-&gt; D</t>
  </si>
  <si>
    <t>Can't track down gene in DANRE, even under alternate names</t>
  </si>
  <si>
    <t>Concatenated P10-P10' Sequence</t>
  </si>
  <si>
    <t>P1</t>
  </si>
  <si>
    <t>amino acid</t>
  </si>
  <si>
    <t>https://www.ncbi.nlm.nih.gov/pmc/articles/PMC2174843/</t>
  </si>
  <si>
    <t>Meaning</t>
  </si>
  <si>
    <t>Term</t>
  </si>
  <si>
    <t>DANRE</t>
  </si>
  <si>
    <t xml:space="preserve">Zebrafish </t>
  </si>
  <si>
    <t>PANTR</t>
  </si>
  <si>
    <t>Kang et. Al</t>
  </si>
  <si>
    <t xml:space="preserve">Caspase-3 </t>
  </si>
  <si>
    <t>P70677</t>
  </si>
  <si>
    <t>D (175)</t>
  </si>
  <si>
    <t>Kang,JCB2000</t>
  </si>
  <si>
    <t>https://pubmed.ncbi.nlm.nih.gov/9233763/</t>
  </si>
  <si>
    <t>Kamada</t>
  </si>
  <si>
    <t>Kamada,Oncogene1997</t>
  </si>
  <si>
    <t>https://www.ebi.ac.uk/merops/cgi-bin/refs?id=20110214A117</t>
  </si>
  <si>
    <t>Yamamuro</t>
  </si>
  <si>
    <t>ER Stress</t>
  </si>
  <si>
    <t>Yamamuro,JPharmacolSci2011</t>
  </si>
  <si>
    <t>D (315)</t>
  </si>
  <si>
    <t>Caspase-9</t>
  </si>
  <si>
    <t>P55211</t>
  </si>
  <si>
    <t>P42574</t>
  </si>
  <si>
    <t>l</t>
  </si>
  <si>
    <t>https://www.nature.com/articles/nature15514</t>
  </si>
  <si>
    <t>Shi</t>
  </si>
  <si>
    <t>Shi,Nature2015</t>
  </si>
  <si>
    <t>Agard, MCP2010 Kamens,JBiolChem1995</t>
  </si>
  <si>
    <t>Interleukin-18</t>
  </si>
  <si>
    <t>Q14116</t>
  </si>
  <si>
    <t>https://www.nature.com/articles/1208036</t>
  </si>
  <si>
    <t>Gaggero</t>
  </si>
  <si>
    <t>Gaggero,Oncogene2004</t>
  </si>
  <si>
    <t>Spectrin alpha chain, non-erythrocytic 1</t>
  </si>
  <si>
    <t>D (1185)</t>
  </si>
  <si>
    <t>Q13813</t>
  </si>
  <si>
    <t>Nath</t>
  </si>
  <si>
    <t>https://pubmed.ncbi.nlm.nih.gov/8920967/</t>
  </si>
  <si>
    <t>Nath,BiochemJ1996</t>
  </si>
  <si>
    <t>Protein max</t>
  </si>
  <si>
    <t>P61244</t>
  </si>
  <si>
    <t>E (10)</t>
  </si>
  <si>
    <t>E-&gt;D shift in DANRE</t>
  </si>
  <si>
    <t>https://europepmc.org/article/MED/11535131</t>
  </si>
  <si>
    <t>Krippner</t>
  </si>
  <si>
    <t>Krippner,TBJ2001</t>
  </si>
  <si>
    <t>D (722)</t>
  </si>
  <si>
    <t>Uniprot</t>
  </si>
  <si>
    <t>Cleavage Site</t>
  </si>
  <si>
    <t>Reference</t>
  </si>
  <si>
    <t>His</t>
  </si>
  <si>
    <t>Leu</t>
  </si>
  <si>
    <t>Val</t>
  </si>
  <si>
    <t>Gln</t>
  </si>
  <si>
    <t>Thr</t>
  </si>
  <si>
    <t>Ile</t>
  </si>
  <si>
    <t>Glu</t>
  </si>
  <si>
    <t>Asp</t>
  </si>
  <si>
    <t>Phe</t>
  </si>
  <si>
    <t>Pro</t>
  </si>
  <si>
    <t>Ala</t>
  </si>
  <si>
    <t>Asn</t>
  </si>
  <si>
    <t>Ser</t>
  </si>
  <si>
    <t>Lys</t>
  </si>
  <si>
    <t>Arg</t>
  </si>
  <si>
    <t>Trp</t>
  </si>
  <si>
    <t>Tyr</t>
  </si>
  <si>
    <t>Gly</t>
  </si>
  <si>
    <t>Met</t>
  </si>
  <si>
    <t>Cys</t>
  </si>
  <si>
    <t>Ataxin-3</t>
  </si>
  <si>
    <t>P54252</t>
  </si>
  <si>
    <t>Berke et al., 2004</t>
  </si>
  <si>
    <t>B-cell receptor-associated protein 31</t>
  </si>
  <si>
    <t>P51572</t>
  </si>
  <si>
    <t>peptide-Asp231+Gly-peptide</t>
  </si>
  <si>
    <t>Ng et al., 1997</t>
  </si>
  <si>
    <t>Bcl-2-like protein 1</t>
  </si>
  <si>
    <t>Q07817</t>
  </si>
  <si>
    <t>peptide-Asp61+Ser-peptide</t>
  </si>
  <si>
    <t>Clem et al., 1998</t>
  </si>
  <si>
    <t>BH3-interacting domain death agonist (BID)</t>
  </si>
  <si>
    <t>A8ASI8</t>
  </si>
  <si>
    <t>peptide-Asp75+Ser-peptide</t>
  </si>
  <si>
    <t>Luo et al., 1998</t>
  </si>
  <si>
    <t>Wang et al., 1998</t>
  </si>
  <si>
    <t>caspase-1</t>
  </si>
  <si>
    <t>peptide-Asp103+Ser-peptide</t>
  </si>
  <si>
    <t>Ramage et al., 1995</t>
  </si>
  <si>
    <t>peptide-Asp297+Ser-peptide</t>
  </si>
  <si>
    <t>peptide-Asp119+Asn-peptide</t>
  </si>
  <si>
    <t>peptide-Asp316+Ala-peptide</t>
  </si>
  <si>
    <t>cytosolic phospholipase A2</t>
  </si>
  <si>
    <t>P47712</t>
  </si>
  <si>
    <t>peptide-Asp459+Asn-peptide</t>
  </si>
  <si>
    <t>Luschen et al., 1999</t>
  </si>
  <si>
    <t>E3 ubiquitin-protein ligase NEDD4, Isoform 3</t>
  </si>
  <si>
    <t>P46934-3</t>
  </si>
  <si>
    <t>peptide-Asp526+Ala-peptide</t>
  </si>
  <si>
    <t>Harvey et al., 1998</t>
  </si>
  <si>
    <t>gasdermin-D</t>
  </si>
  <si>
    <t>peptide-Asp275+Gly-peptide</t>
  </si>
  <si>
    <t>Shi et al., 2015</t>
  </si>
  <si>
    <t>Glyceraldehyde-3-phosphate dehydrogenase</t>
  </si>
  <si>
    <t>P04406</t>
  </si>
  <si>
    <t>peptide-Asp189+Gly-peptide</t>
  </si>
  <si>
    <t>Shao et al., 2007</t>
  </si>
  <si>
    <t>Il1b</t>
  </si>
  <si>
    <t>Q2M4J6</t>
  </si>
  <si>
    <t>peptide-Asp117+Val-peptide</t>
  </si>
  <si>
    <t>Nett et al., 1992</t>
  </si>
  <si>
    <t>IL1F7</t>
  </si>
  <si>
    <t>Q9NZH6</t>
  </si>
  <si>
    <t>peptide-Asp20+Glu-peptide</t>
  </si>
  <si>
    <t>Kumar et al., 2002</t>
  </si>
  <si>
    <t>interleukin-1 beta precursor</t>
  </si>
  <si>
    <t>peptide-Asp116+Ala-peptide</t>
  </si>
  <si>
    <t>Thornberry et al., 1992</t>
  </si>
  <si>
    <t>peptide-Asp27+Gly-peptide</t>
  </si>
  <si>
    <t>Thornberry et al., 1997</t>
  </si>
  <si>
    <t>interleukin-18 precursor</t>
  </si>
  <si>
    <t>peptide-Asp36+Tyr-peptide</t>
  </si>
  <si>
    <t>Akita et al., 1997</t>
  </si>
  <si>
    <t>interleukin-33</t>
  </si>
  <si>
    <t>O95760</t>
  </si>
  <si>
    <t>peptide-Asp178+Gly-peptide</t>
  </si>
  <si>
    <t>Cayrol &amp; Girard, 2009</t>
  </si>
  <si>
    <t>microtubule-associated protein tau</t>
  </si>
  <si>
    <t>P10636</t>
  </si>
  <si>
    <t>peptide-Asp738+Ser-peptide</t>
  </si>
  <si>
    <t>Gamblin et al., 2003</t>
  </si>
  <si>
    <t>Mitochondrial antiviral-signaling protein</t>
  </si>
  <si>
    <t>Q7Z434</t>
  </si>
  <si>
    <t>Yu et al., 2010</t>
  </si>
  <si>
    <t>parkin</t>
  </si>
  <si>
    <t>O60260</t>
  </si>
  <si>
    <t>peptide-Asp126+Ser-peptide</t>
  </si>
  <si>
    <t>Cryns et al., 1997</t>
  </si>
  <si>
    <t>PITSLRE serine/threonine-protein kinase CDC2L1</t>
  </si>
  <si>
    <t>P21127</t>
  </si>
  <si>
    <t>peptide-Asp409+Ser-peptide</t>
  </si>
  <si>
    <t>Beyaert et al., 1997</t>
  </si>
  <si>
    <t>plasma membrane calcium-transporting ATPase 2</t>
  </si>
  <si>
    <t>Q01814</t>
  </si>
  <si>
    <t>peptide-Asp1117+His-peptide</t>
  </si>
  <si>
    <t>Schwab et al., 2002</t>
  </si>
  <si>
    <t>plasma membrane calcium-transporting ATPase 4</t>
  </si>
  <si>
    <t>P23634</t>
  </si>
  <si>
    <t>peptide-Asp1080+His-peptide</t>
  </si>
  <si>
    <t>P�szty et al., 2002</t>
  </si>
  <si>
    <t>P49768</t>
  </si>
  <si>
    <t>van de Craen et al., 1999</t>
  </si>
  <si>
    <t>P49810</t>
  </si>
  <si>
    <t>pyrin</t>
  </si>
  <si>
    <t>peptide-Asp330+Ser-peptide</t>
  </si>
  <si>
    <t>Chae et al., 2008</t>
  </si>
  <si>
    <t>small nuclear ribonucleoprotein F</t>
  </si>
  <si>
    <t>P62306</t>
  </si>
  <si>
    <t>peptide-Asp81+Gly-peptide</t>
  </si>
  <si>
    <t>Malmegrim de Farias et al., 2003</t>
  </si>
  <si>
    <t>spectrin alpha chain, brain</t>
  </si>
  <si>
    <t>peptide-Asp1185+Ser-peptide</t>
  </si>
  <si>
    <t>Nath et al., 1996</t>
  </si>
  <si>
    <t>P36956</t>
  </si>
  <si>
    <t>Wang et al., 1995</t>
  </si>
  <si>
    <t>Q12772</t>
  </si>
  <si>
    <t>transcription factor AP-2 alpha</t>
  </si>
  <si>
    <t>P05549</t>
  </si>
  <si>
    <t>peptide-Asp19+Gly-peptide</t>
  </si>
  <si>
    <t>Nyormoi et al., 2001</t>
  </si>
  <si>
    <t>Berke</t>
  </si>
  <si>
    <t>Berke, JNeurochem2004</t>
  </si>
  <si>
    <t>D (241)</t>
  </si>
  <si>
    <t>D (248)</t>
  </si>
  <si>
    <t>Wang 1995</t>
  </si>
  <si>
    <t>Wang 1998</t>
  </si>
  <si>
    <t>Wang, JBiolChem1995</t>
  </si>
  <si>
    <t>Sterol regulatory element-binding protein 1</t>
  </si>
  <si>
    <t>D (460)</t>
  </si>
  <si>
    <t>D (468)</t>
  </si>
  <si>
    <t>Wang, ABB1998</t>
  </si>
  <si>
    <t>D (159)</t>
  </si>
  <si>
    <t>D (439)</t>
  </si>
  <si>
    <t>Yu</t>
  </si>
  <si>
    <t>Yu, JV2010</t>
  </si>
  <si>
    <t>Craen</t>
  </si>
  <si>
    <t>Craen, FEBS1999</t>
  </si>
  <si>
    <t>Presenilin-1</t>
  </si>
  <si>
    <t>Presenilin-2</t>
  </si>
  <si>
    <t>D (345)</t>
  </si>
  <si>
    <t>Paper</t>
  </si>
  <si>
    <t>Source</t>
  </si>
  <si>
    <t>Caspase-1 substrates not added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</si>
</sst>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Body)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Fill="1" applyBorder="1"/>
    <xf numFmtId="0" fontId="1" fillId="0" borderId="0" xfId="1" applyAlignment="1">
      <alignment horizontal="center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Fill="1" applyAlignment="1">
      <alignment horizontal="center"/>
    </xf>
    <xf numFmtId="0" fontId="5" fillId="0" borderId="0" xfId="1" applyFont="1" applyAlignment="1">
      <alignment horizontal="center"/>
    </xf>
    <xf numFmtId="0" fontId="1" fillId="0" borderId="0" xfId="1"/>
    <xf numFmtId="0" fontId="6" fillId="0" borderId="0" xfId="0" applyFont="1"/>
    <xf numFmtId="0" fontId="3" fillId="0" borderId="5" xfId="0" applyFont="1" applyBorder="1"/>
    <xf numFmtId="0" fontId="3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11" xfId="0" applyFont="1" applyBorder="1"/>
    <xf numFmtId="0" fontId="0" fillId="0" borderId="6" xfId="0" applyBorder="1"/>
    <xf numFmtId="0" fontId="0" fillId="0" borderId="0" xfId="0" applyBorder="1"/>
    <xf numFmtId="0" fontId="1" fillId="0" borderId="0" xfId="1" applyBorder="1"/>
    <xf numFmtId="0" fontId="1" fillId="0" borderId="12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bi.ac.uk/merops/cgi-bin/show_substrate?SpAcc=P29466" TargetMode="External"/><Relationship Id="rId21" Type="http://schemas.openxmlformats.org/officeDocument/2006/relationships/hyperlink" Target="https://www.ebi.ac.uk/merops/cgi-bin/refs?id=20040510W145" TargetMode="External"/><Relationship Id="rId42" Type="http://schemas.openxmlformats.org/officeDocument/2006/relationships/hyperlink" Target="https://www.ebi.ac.uk/merops/cgi-bin/show_substrate?SpAcc=P01584" TargetMode="External"/><Relationship Id="rId47" Type="http://schemas.openxmlformats.org/officeDocument/2006/relationships/hyperlink" Target="https://www.ebi.ac.uk/merops/cgi-bin/refs?id=20090526A148" TargetMode="External"/><Relationship Id="rId63" Type="http://schemas.openxmlformats.org/officeDocument/2006/relationships/hyperlink" Target="https://www.ebi.ac.uk/merops/cgi-bin/refs?id=20060918A550" TargetMode="External"/><Relationship Id="rId68" Type="http://schemas.openxmlformats.org/officeDocument/2006/relationships/hyperlink" Target="https://www.ebi.ac.uk/merops/cgi-bin/refs?id=20061020A249" TargetMode="External"/><Relationship Id="rId7" Type="http://schemas.openxmlformats.org/officeDocument/2006/relationships/hyperlink" Target="https://www.ebi.ac.uk/merops/cgi-bin/substrates?id=C14.001;order=P1" TargetMode="External"/><Relationship Id="rId2" Type="http://schemas.openxmlformats.org/officeDocument/2006/relationships/hyperlink" Target="https://www.ebi.ac.uk/merops/cgi-bin/substrates?id=C14.001;order=uniprot" TargetMode="External"/><Relationship Id="rId16" Type="http://schemas.openxmlformats.org/officeDocument/2006/relationships/hyperlink" Target="https://www.ebi.ac.uk/merops/cgi-bin/refs?id=20060918A541" TargetMode="External"/><Relationship Id="rId29" Type="http://schemas.openxmlformats.org/officeDocument/2006/relationships/hyperlink" Target="https://www.ebi.ac.uk/merops/cgi-bin/refs?id=20090121A145" TargetMode="External"/><Relationship Id="rId11" Type="http://schemas.openxmlformats.org/officeDocument/2006/relationships/hyperlink" Target="https://www.ebi.ac.uk/merops/cgi-bin/substrates?id=C14.001;order=P4prime" TargetMode="External"/><Relationship Id="rId24" Type="http://schemas.openxmlformats.org/officeDocument/2006/relationships/hyperlink" Target="https://www.ebi.ac.uk/merops/cgi-bin/show_substrate?SpAcc=P29466" TargetMode="External"/><Relationship Id="rId32" Type="http://schemas.openxmlformats.org/officeDocument/2006/relationships/hyperlink" Target="https://www.ebi.ac.uk/merops/cgi-bin/show_substrate?SpAcc=P57764" TargetMode="External"/><Relationship Id="rId37" Type="http://schemas.openxmlformats.org/officeDocument/2006/relationships/hyperlink" Target="https://www.ebi.ac.uk/merops/cgi-bin/refs?id=20040511B561" TargetMode="External"/><Relationship Id="rId40" Type="http://schemas.openxmlformats.org/officeDocument/2006/relationships/hyperlink" Target="https://www.ebi.ac.uk/merops/cgi-bin/show_substrate?SpAcc=P01584" TargetMode="External"/><Relationship Id="rId45" Type="http://schemas.openxmlformats.org/officeDocument/2006/relationships/hyperlink" Target="https://www.ebi.ac.uk/merops/cgi-bin/refs?id=20040510P836" TargetMode="External"/><Relationship Id="rId53" Type="http://schemas.openxmlformats.org/officeDocument/2006/relationships/hyperlink" Target="https://www.ebi.ac.uk/merops/cgi-bin/refs?id=20061018A043" TargetMode="External"/><Relationship Id="rId58" Type="http://schemas.openxmlformats.org/officeDocument/2006/relationships/hyperlink" Target="https://www.ebi.ac.uk/merops/cgi-bin/show_substrate?SpAcc=O15553" TargetMode="External"/><Relationship Id="rId66" Type="http://schemas.openxmlformats.org/officeDocument/2006/relationships/hyperlink" Target="https://www.ebi.ac.uk/merops/cgi-bin/refs?id=20070307A341" TargetMode="External"/><Relationship Id="rId5" Type="http://schemas.openxmlformats.org/officeDocument/2006/relationships/hyperlink" Target="https://www.ebi.ac.uk/merops/cgi-bin/substrates?id=C14.001;order=P3" TargetMode="External"/><Relationship Id="rId61" Type="http://schemas.openxmlformats.org/officeDocument/2006/relationships/hyperlink" Target="https://www.ebi.ac.uk/merops/cgi-bin/refs?id=20090121A324" TargetMode="External"/><Relationship Id="rId19" Type="http://schemas.openxmlformats.org/officeDocument/2006/relationships/hyperlink" Target="https://www.ebi.ac.uk/merops/cgi-bin/aaseq?mernum=" TargetMode="External"/><Relationship Id="rId14" Type="http://schemas.openxmlformats.org/officeDocument/2006/relationships/hyperlink" Target="https://www.ebi.ac.uk/merops/cgi-bin/refs?id=20090511B220" TargetMode="External"/><Relationship Id="rId22" Type="http://schemas.openxmlformats.org/officeDocument/2006/relationships/hyperlink" Target="https://www.ebi.ac.uk/merops/cgi-bin/show_substrate?SpAcc=P29466" TargetMode="External"/><Relationship Id="rId27" Type="http://schemas.openxmlformats.org/officeDocument/2006/relationships/hyperlink" Target="https://www.ebi.ac.uk/merops/cgi-bin/refs?id=20040510W145" TargetMode="External"/><Relationship Id="rId30" Type="http://schemas.openxmlformats.org/officeDocument/2006/relationships/hyperlink" Target="https://www.ebi.ac.uk/merops/cgi-bin/show_substrate?SpAcc=P46934-3" TargetMode="External"/><Relationship Id="rId35" Type="http://schemas.openxmlformats.org/officeDocument/2006/relationships/hyperlink" Target="https://www.ebi.ac.uk/merops/cgi-bin/refs?id=20110309A189" TargetMode="External"/><Relationship Id="rId43" Type="http://schemas.openxmlformats.org/officeDocument/2006/relationships/hyperlink" Target="https://www.ebi.ac.uk/merops/cgi-bin/refs?id=20040510R765" TargetMode="External"/><Relationship Id="rId48" Type="http://schemas.openxmlformats.org/officeDocument/2006/relationships/hyperlink" Target="https://www.ebi.ac.uk/merops/cgi-bin/show_substrate?SpAcc=P10636" TargetMode="External"/><Relationship Id="rId56" Type="http://schemas.openxmlformats.org/officeDocument/2006/relationships/hyperlink" Target="https://www.ebi.ac.uk/merops/cgi-bin/show_substrate?SpAcc=P23634" TargetMode="External"/><Relationship Id="rId64" Type="http://schemas.openxmlformats.org/officeDocument/2006/relationships/hyperlink" Target="https://www.ebi.ac.uk/merops/cgi-bin/show_substrate?SpAcc=P05549" TargetMode="External"/><Relationship Id="rId69" Type="http://schemas.openxmlformats.org/officeDocument/2006/relationships/hyperlink" Target="https://www.ebi.ac.uk/merops/cgi-bin/refs?id=20110703A227" TargetMode="External"/><Relationship Id="rId8" Type="http://schemas.openxmlformats.org/officeDocument/2006/relationships/hyperlink" Target="https://www.ebi.ac.uk/merops/cgi-bin/substrates?id=C14.001;order=P1prime" TargetMode="External"/><Relationship Id="rId51" Type="http://schemas.openxmlformats.org/officeDocument/2006/relationships/hyperlink" Target="https://www.ebi.ac.uk/merops/cgi-bin/refs?id=20061020A253" TargetMode="External"/><Relationship Id="rId3" Type="http://schemas.openxmlformats.org/officeDocument/2006/relationships/hyperlink" Target="https://www.ebi.ac.uk/merops/cgi-bin/substrates?id=C14.001;order=Formula" TargetMode="External"/><Relationship Id="rId12" Type="http://schemas.openxmlformats.org/officeDocument/2006/relationships/hyperlink" Target="https://www.ebi.ac.uk/merops/cgi-bin/substrates?id=C14.001;order=Reference" TargetMode="External"/><Relationship Id="rId17" Type="http://schemas.openxmlformats.org/officeDocument/2006/relationships/hyperlink" Target="https://www.ebi.ac.uk/merops/cgi-bin/show_substrate?SpAcc=A8ASI8" TargetMode="External"/><Relationship Id="rId25" Type="http://schemas.openxmlformats.org/officeDocument/2006/relationships/hyperlink" Target="https://www.ebi.ac.uk/merops/cgi-bin/refs?id=20040510W145" TargetMode="External"/><Relationship Id="rId33" Type="http://schemas.openxmlformats.org/officeDocument/2006/relationships/hyperlink" Target="https://www.ebi.ac.uk/merops/cgi-bin/refs?id=20190313A003" TargetMode="External"/><Relationship Id="rId38" Type="http://schemas.openxmlformats.org/officeDocument/2006/relationships/hyperlink" Target="https://www.ebi.ac.uk/merops/cgi-bin/show_substrate?SpAcc=Q9NZH6" TargetMode="External"/><Relationship Id="rId46" Type="http://schemas.openxmlformats.org/officeDocument/2006/relationships/hyperlink" Target="https://www.ebi.ac.uk/merops/cgi-bin/show_substrate?SpAcc=O95760" TargetMode="External"/><Relationship Id="rId59" Type="http://schemas.openxmlformats.org/officeDocument/2006/relationships/hyperlink" Target="https://www.ebi.ac.uk/merops/cgi-bin/refs?id=20080707A022" TargetMode="External"/><Relationship Id="rId67" Type="http://schemas.openxmlformats.org/officeDocument/2006/relationships/hyperlink" Target="https://www.ebi.ac.uk/merops/cgi-bin/refs?id=20061018A044" TargetMode="External"/><Relationship Id="rId20" Type="http://schemas.openxmlformats.org/officeDocument/2006/relationships/hyperlink" Target="https://www.ebi.ac.uk/merops/cgi-bin/show_substrate?SpAcc=P29466" TargetMode="External"/><Relationship Id="rId41" Type="http://schemas.openxmlformats.org/officeDocument/2006/relationships/hyperlink" Target="https://www.ebi.ac.uk/merops/cgi-bin/refs?id=20040511B994" TargetMode="External"/><Relationship Id="rId54" Type="http://schemas.openxmlformats.org/officeDocument/2006/relationships/hyperlink" Target="https://www.ebi.ac.uk/merops/cgi-bin/show_substrate?SpAcc=Q01814" TargetMode="External"/><Relationship Id="rId62" Type="http://schemas.openxmlformats.org/officeDocument/2006/relationships/hyperlink" Target="https://www.ebi.ac.uk/merops/cgi-bin/show_substrate?SpAcc=Q13813" TargetMode="External"/><Relationship Id="rId70" Type="http://schemas.openxmlformats.org/officeDocument/2006/relationships/hyperlink" Target="https://www.ebi.ac.uk/merops/cgi-bin/refs?id=20090121A154" TargetMode="External"/><Relationship Id="rId1" Type="http://schemas.openxmlformats.org/officeDocument/2006/relationships/hyperlink" Target="https://www.ebi.ac.uk/merops/cgi-bin/substrates?id=C14.001;order=Substrate" TargetMode="External"/><Relationship Id="rId6" Type="http://schemas.openxmlformats.org/officeDocument/2006/relationships/hyperlink" Target="https://www.ebi.ac.uk/merops/cgi-bin/substrates?id=C14.001;order=P2" TargetMode="External"/><Relationship Id="rId15" Type="http://schemas.openxmlformats.org/officeDocument/2006/relationships/hyperlink" Target="https://www.ebi.ac.uk/merops/cgi-bin/show_substrate?SpAcc=Q07817" TargetMode="External"/><Relationship Id="rId23" Type="http://schemas.openxmlformats.org/officeDocument/2006/relationships/hyperlink" Target="https://www.ebi.ac.uk/merops/cgi-bin/refs?id=20040510W145" TargetMode="External"/><Relationship Id="rId28" Type="http://schemas.openxmlformats.org/officeDocument/2006/relationships/hyperlink" Target="https://www.ebi.ac.uk/merops/cgi-bin/show_substrate?SpAcc=P47712" TargetMode="External"/><Relationship Id="rId36" Type="http://schemas.openxmlformats.org/officeDocument/2006/relationships/hyperlink" Target="https://www.ebi.ac.uk/merops/cgi-bin/show_substrate?SpAcc=Q2M4J6" TargetMode="External"/><Relationship Id="rId49" Type="http://schemas.openxmlformats.org/officeDocument/2006/relationships/hyperlink" Target="https://www.ebi.ac.uk/merops/cgi-bin/refs?id=20060918A513" TargetMode="External"/><Relationship Id="rId57" Type="http://schemas.openxmlformats.org/officeDocument/2006/relationships/hyperlink" Target="https://www.ebi.ac.uk/merops/cgi-bin/refs?id=20061020A226" TargetMode="External"/><Relationship Id="rId10" Type="http://schemas.openxmlformats.org/officeDocument/2006/relationships/hyperlink" Target="https://www.ebi.ac.uk/merops/cgi-bin/substrates?id=C14.001;order=P3prime" TargetMode="External"/><Relationship Id="rId31" Type="http://schemas.openxmlformats.org/officeDocument/2006/relationships/hyperlink" Target="https://www.ebi.ac.uk/merops/cgi-bin/refs?id=20061020A251" TargetMode="External"/><Relationship Id="rId44" Type="http://schemas.openxmlformats.org/officeDocument/2006/relationships/hyperlink" Target="https://www.ebi.ac.uk/merops/cgi-bin/show_substrate?SpAcc=Q14116" TargetMode="External"/><Relationship Id="rId52" Type="http://schemas.openxmlformats.org/officeDocument/2006/relationships/hyperlink" Target="https://www.ebi.ac.uk/merops/cgi-bin/show_substrate?SpAcc=P21127" TargetMode="External"/><Relationship Id="rId60" Type="http://schemas.openxmlformats.org/officeDocument/2006/relationships/hyperlink" Target="https://www.ebi.ac.uk/merops/cgi-bin/show_substrate?SpAcc=P62306" TargetMode="External"/><Relationship Id="rId65" Type="http://schemas.openxmlformats.org/officeDocument/2006/relationships/hyperlink" Target="https://www.ebi.ac.uk/merops/cgi-bin/refs?id=20061018A019" TargetMode="External"/><Relationship Id="rId4" Type="http://schemas.openxmlformats.org/officeDocument/2006/relationships/hyperlink" Target="https://www.ebi.ac.uk/merops/cgi-bin/substrates?id=C14.001;order=P4" TargetMode="External"/><Relationship Id="rId9" Type="http://schemas.openxmlformats.org/officeDocument/2006/relationships/hyperlink" Target="https://www.ebi.ac.uk/merops/cgi-bin/substrates?id=C14.001;order=P2prime" TargetMode="External"/><Relationship Id="rId13" Type="http://schemas.openxmlformats.org/officeDocument/2006/relationships/hyperlink" Target="https://www.ebi.ac.uk/merops/cgi-bin/show_substrate?SpAcc=P51572" TargetMode="External"/><Relationship Id="rId18" Type="http://schemas.openxmlformats.org/officeDocument/2006/relationships/hyperlink" Target="https://www.ebi.ac.uk/merops/cgi-bin/refs?id=20090121A139" TargetMode="External"/><Relationship Id="rId39" Type="http://schemas.openxmlformats.org/officeDocument/2006/relationships/hyperlink" Target="https://www.ebi.ac.uk/merops/cgi-bin/refs?id=20090121A288" TargetMode="External"/><Relationship Id="rId34" Type="http://schemas.openxmlformats.org/officeDocument/2006/relationships/hyperlink" Target="https://www.ebi.ac.uk/merops/cgi-bin/show_substrate?SpAcc=P04406" TargetMode="External"/><Relationship Id="rId50" Type="http://schemas.openxmlformats.org/officeDocument/2006/relationships/hyperlink" Target="https://www.ebi.ac.uk/merops/cgi-bin/show_substrate?SpAcc=O60260" TargetMode="External"/><Relationship Id="rId55" Type="http://schemas.openxmlformats.org/officeDocument/2006/relationships/hyperlink" Target="https://www.ebi.ac.uk/merops/cgi-bin/refs?id=20061020A2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F638D-8C12-DA43-AD6C-BF0A68C0CA89}">
  <dimension ref="A1:AK167"/>
  <sheetViews>
    <sheetView tabSelected="1" topLeftCell="AG1" zoomScale="88" zoomScaleNormal="88" workbookViewId="0">
      <selection activeCell="C167" sqref="C167"/>
    </sheetView>
  </sheetViews>
  <sheetFormatPr baseColWidth="10" defaultRowHeight="16" x14ac:dyDescent="0.2"/>
  <cols>
    <col min="1" max="1" width="1" hidden="1" customWidth="1"/>
    <col min="2" max="2" width="10.83203125" hidden="1" customWidth="1"/>
    <col min="3" max="3" width="70.1640625" customWidth="1"/>
    <col min="4" max="4" width="11.5" customWidth="1"/>
    <col min="5" max="5" width="11" customWidth="1"/>
    <col min="6" max="6" width="8.5" customWidth="1"/>
    <col min="7" max="7" width="8" customWidth="1"/>
    <col min="8" max="8" width="11.5" customWidth="1"/>
    <col min="9" max="9" width="7.6640625" customWidth="1"/>
    <col min="10" max="10" width="15.6640625" customWidth="1"/>
    <col min="11" max="33" width="10.83203125" customWidth="1"/>
    <col min="34" max="34" width="34.33203125" customWidth="1"/>
    <col min="35" max="35" width="36.5" customWidth="1"/>
    <col min="36" max="36" width="55.33203125" customWidth="1"/>
    <col min="37" max="37" width="107.5" customWidth="1"/>
  </cols>
  <sheetData>
    <row r="1" spans="3:37" x14ac:dyDescent="0.2">
      <c r="C1" s="9" t="s">
        <v>425</v>
      </c>
      <c r="D1" s="2" t="s">
        <v>23</v>
      </c>
      <c r="E1" s="2" t="s">
        <v>475</v>
      </c>
      <c r="F1" s="5" t="s">
        <v>0</v>
      </c>
      <c r="G1" s="4" t="s">
        <v>1</v>
      </c>
      <c r="H1" s="2" t="s">
        <v>252</v>
      </c>
      <c r="I1" s="2" t="s">
        <v>2</v>
      </c>
      <c r="J1" s="5" t="s">
        <v>253</v>
      </c>
      <c r="K1" s="11" t="s">
        <v>3</v>
      </c>
      <c r="L1" s="6" t="s">
        <v>4</v>
      </c>
      <c r="M1" s="7" t="s">
        <v>5</v>
      </c>
      <c r="N1" s="7" t="s">
        <v>6</v>
      </c>
      <c r="O1" s="7" t="s">
        <v>7</v>
      </c>
      <c r="P1" s="7" t="s">
        <v>8</v>
      </c>
      <c r="Q1" s="7" t="s">
        <v>9</v>
      </c>
      <c r="R1" s="7" t="s">
        <v>10</v>
      </c>
      <c r="S1" s="7" t="s">
        <v>11</v>
      </c>
      <c r="T1" s="7" t="s">
        <v>12</v>
      </c>
      <c r="U1" s="7" t="s">
        <v>29</v>
      </c>
      <c r="V1" s="7" t="s">
        <v>482</v>
      </c>
      <c r="W1" s="7" t="s">
        <v>483</v>
      </c>
      <c r="X1" s="7" t="s">
        <v>13</v>
      </c>
      <c r="Y1" s="7" t="s">
        <v>14</v>
      </c>
      <c r="Z1" s="7" t="s">
        <v>15</v>
      </c>
      <c r="AA1" s="7" t="s">
        <v>16</v>
      </c>
      <c r="AB1" s="7" t="s">
        <v>17</v>
      </c>
      <c r="AC1" s="7" t="s">
        <v>18</v>
      </c>
      <c r="AD1" s="7" t="s">
        <v>19</v>
      </c>
      <c r="AE1" s="7" t="s">
        <v>20</v>
      </c>
      <c r="AF1" s="7" t="s">
        <v>21</v>
      </c>
      <c r="AG1" s="8" t="s">
        <v>22</v>
      </c>
      <c r="AH1" s="1" t="s">
        <v>481</v>
      </c>
      <c r="AI1" s="10" t="s">
        <v>24</v>
      </c>
      <c r="AJ1" s="2" t="s">
        <v>45</v>
      </c>
      <c r="AK1" s="13" t="s">
        <v>445</v>
      </c>
    </row>
    <row r="2" spans="3:37" x14ac:dyDescent="0.2">
      <c r="C2" s="1" t="s">
        <v>118</v>
      </c>
      <c r="D2" s="1" t="s">
        <v>117</v>
      </c>
      <c r="E2" s="12" t="str">
        <f>HYPERLINK("http://www.uniprot.org/uniprot/"&amp;D2,D2)</f>
        <v>P62081</v>
      </c>
      <c r="F2" s="1" t="s">
        <v>25</v>
      </c>
      <c r="G2" s="1" t="s">
        <v>28</v>
      </c>
      <c r="H2" s="1" t="s">
        <v>28</v>
      </c>
      <c r="I2" s="1" t="s">
        <v>28</v>
      </c>
      <c r="J2" s="1" t="s">
        <v>28</v>
      </c>
      <c r="K2" s="1">
        <v>1</v>
      </c>
      <c r="L2" s="1" t="s">
        <v>50</v>
      </c>
      <c r="M2" s="1" t="s">
        <v>33</v>
      </c>
      <c r="N2" s="1" t="s">
        <v>48</v>
      </c>
      <c r="O2" s="1" t="s">
        <v>25</v>
      </c>
      <c r="P2" s="1" t="s">
        <v>35</v>
      </c>
      <c r="Q2" s="1" t="s">
        <v>33</v>
      </c>
      <c r="R2" s="1" t="s">
        <v>53</v>
      </c>
      <c r="S2" s="1" t="s">
        <v>36</v>
      </c>
      <c r="T2" s="1" t="s">
        <v>32</v>
      </c>
      <c r="U2" s="1" t="s">
        <v>119</v>
      </c>
      <c r="V2" s="1" t="str">
        <f>LEFT(U2,1)</f>
        <v>D</v>
      </c>
      <c r="W2" s="1" t="str">
        <f>MID(U2,FIND("(",U2)+1,FIND(")",U2)-FIND("(",U2)-1)</f>
        <v>132</v>
      </c>
      <c r="X2" s="1" t="s">
        <v>36</v>
      </c>
      <c r="Y2" s="1" t="s">
        <v>48</v>
      </c>
      <c r="Z2" s="1" t="s">
        <v>31</v>
      </c>
      <c r="AA2" s="1" t="s">
        <v>40</v>
      </c>
      <c r="AB2" s="1" t="s">
        <v>44</v>
      </c>
      <c r="AC2" s="1" t="s">
        <v>32</v>
      </c>
      <c r="AD2" s="1" t="s">
        <v>53</v>
      </c>
      <c r="AE2" s="1" t="s">
        <v>48</v>
      </c>
      <c r="AF2" s="1" t="s">
        <v>39</v>
      </c>
      <c r="AG2" s="1" t="s">
        <v>41</v>
      </c>
      <c r="AH2" s="1" t="str">
        <f>L2&amp;M2&amp;N2&amp;O2&amp;P2&amp;Q2&amp;R2&amp;S2&amp;T2&amp;V2&amp;X2&amp;Y2&amp;Z2&amp;AA2&amp;AB2&amp;AC2&amp;AD2&amp;AE2&amp;AF2&amp;AG2</f>
        <v>TAVHDAILEDLVFPSEIVGK</v>
      </c>
      <c r="AI2" s="1" t="s">
        <v>46</v>
      </c>
      <c r="AJ2" s="1" t="s">
        <v>268</v>
      </c>
      <c r="AK2" s="14"/>
    </row>
    <row r="3" spans="3:37" x14ac:dyDescent="0.2">
      <c r="C3" s="1" t="s">
        <v>140</v>
      </c>
      <c r="D3" s="1" t="s">
        <v>141</v>
      </c>
      <c r="E3" s="12" t="str">
        <f>HYPERLINK("http://www.uniprot.org/uniprot/"&amp;D3,D3)</f>
        <v>P10809</v>
      </c>
      <c r="F3" s="1" t="s">
        <v>25</v>
      </c>
      <c r="G3" s="1" t="s">
        <v>28</v>
      </c>
      <c r="H3" s="1" t="s">
        <v>28</v>
      </c>
      <c r="I3" s="1" t="s">
        <v>28</v>
      </c>
      <c r="J3" s="1" t="s">
        <v>28</v>
      </c>
      <c r="K3" s="1">
        <v>1</v>
      </c>
      <c r="L3" s="1" t="s">
        <v>26</v>
      </c>
      <c r="M3" s="1" t="s">
        <v>36</v>
      </c>
      <c r="N3" s="1" t="s">
        <v>42</v>
      </c>
      <c r="O3" s="1" t="s">
        <v>39</v>
      </c>
      <c r="P3" s="1" t="s">
        <v>48</v>
      </c>
      <c r="Q3" s="1" t="s">
        <v>35</v>
      </c>
      <c r="R3" s="1" t="s">
        <v>36</v>
      </c>
      <c r="S3" s="1" t="s">
        <v>36</v>
      </c>
      <c r="T3" s="1" t="s">
        <v>33</v>
      </c>
      <c r="U3" s="1" t="s">
        <v>75</v>
      </c>
      <c r="V3" s="1" t="str">
        <f>LEFT(U3,1)</f>
        <v>D</v>
      </c>
      <c r="W3" s="1" t="str">
        <f>MID(U3,FIND("(",U3)+1,FIND(")",U3)-FIND("(",U3)-1)</f>
        <v>49</v>
      </c>
      <c r="X3" s="1" t="s">
        <v>33</v>
      </c>
      <c r="Y3" s="1" t="s">
        <v>48</v>
      </c>
      <c r="Z3" s="1" t="s">
        <v>33</v>
      </c>
      <c r="AA3" s="1" t="s">
        <v>48</v>
      </c>
      <c r="AB3" s="1" t="s">
        <v>50</v>
      </c>
      <c r="AC3" s="1" t="s">
        <v>26</v>
      </c>
      <c r="AD3" s="1" t="s">
        <v>39</v>
      </c>
      <c r="AE3" s="1" t="s">
        <v>40</v>
      </c>
      <c r="AF3" s="1" t="s">
        <v>41</v>
      </c>
      <c r="AG3" s="1" t="s">
        <v>39</v>
      </c>
      <c r="AH3" s="1" t="str">
        <f>L3&amp;M3&amp;N3&amp;O3&amp;P3&amp;Q3&amp;R3&amp;S3&amp;T3&amp;V3&amp;X3&amp;Y3&amp;Z3&amp;AA3&amp;AB3&amp;AC3&amp;AD3&amp;AE3&amp;AF3&amp;AG3</f>
        <v>MLQGVDLLADAVAVTMGPKG</v>
      </c>
      <c r="AI3" s="1" t="s">
        <v>46</v>
      </c>
      <c r="AJ3" s="1" t="s">
        <v>263</v>
      </c>
      <c r="AK3" s="14"/>
    </row>
    <row r="4" spans="3:37" x14ac:dyDescent="0.2">
      <c r="C4" s="1" t="s">
        <v>140</v>
      </c>
      <c r="D4" s="1" t="s">
        <v>372</v>
      </c>
      <c r="E4" s="12" t="str">
        <f>HYPERLINK("http://www.uniprot.org/uniprot/"&amp;D4,D4)</f>
        <v>P63038</v>
      </c>
      <c r="F4" s="1" t="s">
        <v>26</v>
      </c>
      <c r="G4" s="1" t="s">
        <v>28</v>
      </c>
      <c r="H4" s="1" t="s">
        <v>28</v>
      </c>
      <c r="I4" s="1" t="s">
        <v>28</v>
      </c>
      <c r="J4" s="1" t="s">
        <v>28</v>
      </c>
      <c r="K4" s="1">
        <v>1</v>
      </c>
      <c r="L4" s="1" t="s">
        <v>26</v>
      </c>
      <c r="M4" s="1" t="s">
        <v>36</v>
      </c>
      <c r="N4" s="1" t="s">
        <v>42</v>
      </c>
      <c r="O4" s="1" t="s">
        <v>39</v>
      </c>
      <c r="P4" s="1" t="s">
        <v>48</v>
      </c>
      <c r="Q4" s="1" t="s">
        <v>35</v>
      </c>
      <c r="R4" s="1" t="s">
        <v>36</v>
      </c>
      <c r="S4" s="1" t="s">
        <v>36</v>
      </c>
      <c r="T4" s="1" t="s">
        <v>33</v>
      </c>
      <c r="U4" s="1" t="s">
        <v>75</v>
      </c>
      <c r="V4" s="1" t="str">
        <f>LEFT(U4,1)</f>
        <v>D</v>
      </c>
      <c r="W4" s="1" t="str">
        <f>MID(U4,FIND("(",U4)+1,FIND(")",U4)-FIND("(",U4)-1)</f>
        <v>49</v>
      </c>
      <c r="X4" s="1" t="s">
        <v>33</v>
      </c>
      <c r="Y4" s="1" t="s">
        <v>48</v>
      </c>
      <c r="Z4" s="1" t="s">
        <v>33</v>
      </c>
      <c r="AA4" s="1" t="s">
        <v>48</v>
      </c>
      <c r="AB4" s="1" t="s">
        <v>50</v>
      </c>
      <c r="AC4" s="1" t="s">
        <v>26</v>
      </c>
      <c r="AD4" s="1" t="s">
        <v>39</v>
      </c>
      <c r="AE4" s="1" t="s">
        <v>40</v>
      </c>
      <c r="AF4" s="1" t="s">
        <v>41</v>
      </c>
      <c r="AG4" s="1" t="s">
        <v>39</v>
      </c>
      <c r="AH4" s="1" t="str">
        <f>L4&amp;M4&amp;N4&amp;O4&amp;P4&amp;Q4&amp;R4&amp;S4&amp;T4&amp;V4&amp;X4&amp;Y4&amp;Z4&amp;AA4&amp;AB4&amp;AC4&amp;AD4&amp;AE4&amp;AF4&amp;AG4</f>
        <v>MLQGVDLLADAVAVTMGPKG</v>
      </c>
      <c r="AI4" s="1" t="s">
        <v>389</v>
      </c>
      <c r="AJ4" s="16" t="s">
        <v>263</v>
      </c>
      <c r="AK4" s="14"/>
    </row>
    <row r="5" spans="3:37" x14ac:dyDescent="0.2">
      <c r="C5" s="1" t="s">
        <v>140</v>
      </c>
      <c r="D5" s="1" t="s">
        <v>372</v>
      </c>
      <c r="E5" s="12" t="str">
        <f>HYPERLINK("http://www.uniprot.org/uniprot/"&amp;D5,D5)</f>
        <v>P63038</v>
      </c>
      <c r="F5" s="1" t="s">
        <v>26</v>
      </c>
      <c r="G5" s="1" t="s">
        <v>28</v>
      </c>
      <c r="H5" s="1" t="s">
        <v>28</v>
      </c>
      <c r="I5" s="1" t="s">
        <v>28</v>
      </c>
      <c r="J5" s="1" t="s">
        <v>28</v>
      </c>
      <c r="K5" s="1">
        <v>1</v>
      </c>
      <c r="L5" s="1" t="s">
        <v>41</v>
      </c>
      <c r="M5" s="1" t="s">
        <v>38</v>
      </c>
      <c r="N5" s="1" t="s">
        <v>53</v>
      </c>
      <c r="O5" s="1" t="s">
        <v>39</v>
      </c>
      <c r="P5" s="1" t="s">
        <v>33</v>
      </c>
      <c r="Q5" s="1" t="s">
        <v>41</v>
      </c>
      <c r="R5" s="1" t="s">
        <v>36</v>
      </c>
      <c r="S5" s="1" t="s">
        <v>48</v>
      </c>
      <c r="T5" s="1" t="s">
        <v>42</v>
      </c>
      <c r="U5" s="1" t="s">
        <v>381</v>
      </c>
      <c r="V5" s="1" t="str">
        <f>LEFT(U5,1)</f>
        <v>D</v>
      </c>
      <c r="W5" s="1" t="str">
        <f>MID(U5,FIND("(",U5)+1,FIND(")",U5)-FIND("(",U5)-1)</f>
        <v>100</v>
      </c>
      <c r="X5" s="1" t="s">
        <v>48</v>
      </c>
      <c r="Y5" s="1" t="s">
        <v>33</v>
      </c>
      <c r="Z5" s="1" t="s">
        <v>38</v>
      </c>
      <c r="AA5" s="1" t="s">
        <v>38</v>
      </c>
      <c r="AB5" s="1" t="s">
        <v>50</v>
      </c>
      <c r="AC5" s="1" t="s">
        <v>38</v>
      </c>
      <c r="AD5" s="1" t="s">
        <v>32</v>
      </c>
      <c r="AE5" s="1" t="s">
        <v>32</v>
      </c>
      <c r="AF5" s="1" t="s">
        <v>33</v>
      </c>
      <c r="AG5" s="1" t="s">
        <v>39</v>
      </c>
      <c r="AH5" s="1" t="str">
        <f>L5&amp;M5&amp;N5&amp;O5&amp;P5&amp;Q5&amp;R5&amp;S5&amp;T5&amp;V5&amp;X5&amp;Y5&amp;Z5&amp;AA5&amp;AB5&amp;AC5&amp;AD5&amp;AE5&amp;AF5&amp;AG5</f>
        <v>KNIGAKLVQDVANNTNEEAG</v>
      </c>
      <c r="AI5" s="1" t="s">
        <v>389</v>
      </c>
      <c r="AJ5" s="16" t="s">
        <v>263</v>
      </c>
      <c r="AK5" s="14"/>
    </row>
    <row r="6" spans="3:37" x14ac:dyDescent="0.2">
      <c r="C6" s="1" t="s">
        <v>125</v>
      </c>
      <c r="D6" s="1" t="s">
        <v>126</v>
      </c>
      <c r="E6" s="12" t="str">
        <f>HYPERLINK("http://www.uniprot.org/uniprot/"&amp;D6,D6)</f>
        <v>P18621</v>
      </c>
      <c r="F6" s="1" t="s">
        <v>25</v>
      </c>
      <c r="G6" s="1" t="s">
        <v>28</v>
      </c>
      <c r="H6" s="1" t="s">
        <v>65</v>
      </c>
      <c r="I6" s="1" t="s">
        <v>28</v>
      </c>
      <c r="J6" s="1" t="s">
        <v>37</v>
      </c>
      <c r="K6" s="1">
        <v>1</v>
      </c>
      <c r="L6" s="1" t="s">
        <v>38</v>
      </c>
      <c r="M6" s="1" t="s">
        <v>33</v>
      </c>
      <c r="N6" s="1" t="s">
        <v>32</v>
      </c>
      <c r="O6" s="1" t="s">
        <v>36</v>
      </c>
      <c r="P6" s="1" t="s">
        <v>41</v>
      </c>
      <c r="Q6" s="1" t="s">
        <v>39</v>
      </c>
      <c r="R6" s="1" t="s">
        <v>36</v>
      </c>
      <c r="S6" s="1" t="s">
        <v>35</v>
      </c>
      <c r="T6" s="1" t="s">
        <v>48</v>
      </c>
      <c r="U6" s="1" t="s">
        <v>127</v>
      </c>
      <c r="V6" s="1" t="str">
        <f>LEFT(U6,1)</f>
        <v>D</v>
      </c>
      <c r="W6" s="1" t="str">
        <f>MID(U6,FIND("(",U6)+1,FIND(")",U6)-FIND("(",U6)-1)</f>
        <v>110</v>
      </c>
      <c r="X6" s="1" t="s">
        <v>44</v>
      </c>
      <c r="Y6" s="1" t="s">
        <v>36</v>
      </c>
      <c r="Z6" s="1" t="s">
        <v>48</v>
      </c>
      <c r="AA6" s="1" t="s">
        <v>53</v>
      </c>
      <c r="AB6" s="1" t="s">
        <v>32</v>
      </c>
      <c r="AC6" s="1" t="s">
        <v>25</v>
      </c>
      <c r="AD6" s="1" t="s">
        <v>53</v>
      </c>
      <c r="AE6" s="1" t="s">
        <v>42</v>
      </c>
      <c r="AF6" s="1" t="s">
        <v>48</v>
      </c>
      <c r="AG6" s="1" t="s">
        <v>38</v>
      </c>
      <c r="AH6" s="1" t="str">
        <f>L6&amp;M6&amp;N6&amp;O6&amp;P6&amp;Q6&amp;R6&amp;S6&amp;T6&amp;V6&amp;X6&amp;Y6&amp;Z6&amp;AA6&amp;AB6&amp;AC6&amp;AD6&amp;AE6&amp;AF6&amp;AG6</f>
        <v>NAELKGLDVDSLVIEHIQVN</v>
      </c>
      <c r="AI6" s="1" t="s">
        <v>46</v>
      </c>
      <c r="AJ6" s="1" t="s">
        <v>263</v>
      </c>
      <c r="AK6" s="14"/>
    </row>
    <row r="7" spans="3:37" x14ac:dyDescent="0.2">
      <c r="C7" s="1" t="s">
        <v>175</v>
      </c>
      <c r="D7" s="1" t="s">
        <v>176</v>
      </c>
      <c r="E7" s="12" t="str">
        <f>HYPERLINK("http://www.uniprot.org/uniprot/"&amp;D7,D7)</f>
        <v>P61353</v>
      </c>
      <c r="F7" s="1" t="s">
        <v>25</v>
      </c>
      <c r="G7" s="1" t="s">
        <v>28</v>
      </c>
      <c r="H7" s="1" t="s">
        <v>28</v>
      </c>
      <c r="I7" s="1" t="s">
        <v>28</v>
      </c>
      <c r="J7" s="1" t="s">
        <v>28</v>
      </c>
      <c r="K7" s="1">
        <v>1</v>
      </c>
      <c r="L7" s="1" t="s">
        <v>40</v>
      </c>
      <c r="M7" s="1" t="s">
        <v>36</v>
      </c>
      <c r="N7" s="1" t="s">
        <v>35</v>
      </c>
      <c r="O7" s="1" t="s">
        <v>41</v>
      </c>
      <c r="P7" s="1" t="s">
        <v>50</v>
      </c>
      <c r="Q7" s="1" t="s">
        <v>48</v>
      </c>
      <c r="R7" s="1" t="s">
        <v>48</v>
      </c>
      <c r="S7" s="1" t="s">
        <v>38</v>
      </c>
      <c r="T7" s="1" t="s">
        <v>41</v>
      </c>
      <c r="U7" s="1" t="s">
        <v>177</v>
      </c>
      <c r="V7" s="1" t="str">
        <f>LEFT(U7,1)</f>
        <v>D</v>
      </c>
      <c r="W7" s="1" t="str">
        <f>MID(U7,FIND("(",U7)+1,FIND(")",U7)-FIND("(",U7)-1)</f>
        <v>99</v>
      </c>
      <c r="X7" s="1" t="s">
        <v>48</v>
      </c>
      <c r="Y7" s="1" t="s">
        <v>31</v>
      </c>
      <c r="Z7" s="1" t="s">
        <v>49</v>
      </c>
      <c r="AA7" s="1" t="s">
        <v>35</v>
      </c>
      <c r="AB7" s="1" t="s">
        <v>40</v>
      </c>
      <c r="AC7" s="1" t="s">
        <v>33</v>
      </c>
      <c r="AD7" s="1" t="s">
        <v>36</v>
      </c>
      <c r="AE7" s="1" t="s">
        <v>41</v>
      </c>
      <c r="AF7" s="1" t="s">
        <v>49</v>
      </c>
      <c r="AG7" s="1" t="s">
        <v>41</v>
      </c>
      <c r="AH7" s="1" t="str">
        <f>L7&amp;M7&amp;N7&amp;O7&amp;P7&amp;Q7&amp;R7&amp;S7&amp;T7&amp;V7&amp;X7&amp;Y7&amp;Z7&amp;AA7&amp;AB7&amp;AC7&amp;AD7&amp;AE7&amp;AF7&amp;AG7</f>
        <v>PLDKTVVNKDVFRDPALKRK</v>
      </c>
      <c r="AI7" s="1" t="s">
        <v>46</v>
      </c>
      <c r="AJ7" s="1" t="s">
        <v>263</v>
      </c>
      <c r="AK7" s="14"/>
    </row>
    <row r="8" spans="3:37" x14ac:dyDescent="0.2">
      <c r="C8" s="1" t="s">
        <v>122</v>
      </c>
      <c r="D8" s="1" t="s">
        <v>123</v>
      </c>
      <c r="E8" s="12" t="str">
        <f>HYPERLINK("http://www.uniprot.org/uniprot/"&amp;D8,D8)</f>
        <v>P36578</v>
      </c>
      <c r="F8" s="1" t="s">
        <v>25</v>
      </c>
      <c r="G8" s="1" t="s">
        <v>28</v>
      </c>
      <c r="H8" s="1" t="s">
        <v>28</v>
      </c>
      <c r="I8" s="1" t="s">
        <v>28</v>
      </c>
      <c r="J8" s="1" t="s">
        <v>28</v>
      </c>
      <c r="K8" s="1">
        <v>1</v>
      </c>
      <c r="L8" s="1" t="s">
        <v>33</v>
      </c>
      <c r="M8" s="1" t="s">
        <v>48</v>
      </c>
      <c r="N8" s="1" t="s">
        <v>31</v>
      </c>
      <c r="O8" s="1" t="s">
        <v>41</v>
      </c>
      <c r="P8" s="1" t="s">
        <v>33</v>
      </c>
      <c r="Q8" s="1" t="s">
        <v>40</v>
      </c>
      <c r="R8" s="1" t="s">
        <v>53</v>
      </c>
      <c r="S8" s="1" t="s">
        <v>49</v>
      </c>
      <c r="T8" s="1" t="s">
        <v>40</v>
      </c>
      <c r="U8" s="1" t="s">
        <v>124</v>
      </c>
      <c r="V8" s="1" t="str">
        <f>LEFT(U8,1)</f>
        <v>D</v>
      </c>
      <c r="W8" s="1" t="str">
        <f>MID(U8,FIND("(",U8)+1,FIND(")",U8)-FIND("(",U8)-1)</f>
        <v>35</v>
      </c>
      <c r="X8" s="1" t="s">
        <v>53</v>
      </c>
      <c r="Y8" s="1" t="s">
        <v>48</v>
      </c>
      <c r="Z8" s="1" t="s">
        <v>38</v>
      </c>
      <c r="AA8" s="1" t="s">
        <v>31</v>
      </c>
      <c r="AB8" s="1" t="s">
        <v>48</v>
      </c>
      <c r="AC8" s="1" t="s">
        <v>25</v>
      </c>
      <c r="AD8" s="1" t="s">
        <v>50</v>
      </c>
      <c r="AE8" s="1" t="s">
        <v>38</v>
      </c>
      <c r="AF8" s="1" t="s">
        <v>36</v>
      </c>
      <c r="AG8" s="1" t="s">
        <v>49</v>
      </c>
      <c r="AH8" s="1" t="str">
        <f>L8&amp;M8&amp;N8&amp;O8&amp;P8&amp;Q8&amp;R8&amp;S8&amp;T8&amp;V8&amp;X8&amp;Y8&amp;Z8&amp;AA8&amp;AB8&amp;AC8&amp;AD8&amp;AE8&amp;AF8&amp;AG8</f>
        <v>AVFKAPIRPDIVNFVHTNLR</v>
      </c>
      <c r="AI8" s="1" t="s">
        <v>46</v>
      </c>
      <c r="AJ8" s="1" t="s">
        <v>263</v>
      </c>
      <c r="AK8" s="14"/>
    </row>
    <row r="9" spans="3:37" x14ac:dyDescent="0.2">
      <c r="C9" s="1" t="s">
        <v>271</v>
      </c>
      <c r="D9" s="1" t="s">
        <v>272</v>
      </c>
      <c r="E9" s="12" t="str">
        <f>HYPERLINK("http://www.uniprot.org/uniprot/"&amp;D9,D9)</f>
        <v>O15511</v>
      </c>
      <c r="F9" s="1" t="s">
        <v>25</v>
      </c>
      <c r="G9" s="1" t="s">
        <v>28</v>
      </c>
      <c r="H9" s="1" t="s">
        <v>28</v>
      </c>
      <c r="I9" s="1" t="s">
        <v>28</v>
      </c>
      <c r="J9" s="1" t="s">
        <v>28</v>
      </c>
      <c r="K9" s="1">
        <v>1</v>
      </c>
      <c r="L9" s="1" t="s">
        <v>35</v>
      </c>
      <c r="M9" s="1" t="s">
        <v>32</v>
      </c>
      <c r="N9" s="1" t="s">
        <v>38</v>
      </c>
      <c r="O9" s="1" t="s">
        <v>41</v>
      </c>
      <c r="P9" s="1" t="s">
        <v>48</v>
      </c>
      <c r="Q9" s="1" t="s">
        <v>31</v>
      </c>
      <c r="R9" s="1" t="s">
        <v>35</v>
      </c>
      <c r="S9" s="1" t="s">
        <v>32</v>
      </c>
      <c r="T9" s="1" t="s">
        <v>32</v>
      </c>
      <c r="U9" s="1" t="s">
        <v>273</v>
      </c>
      <c r="V9" s="1" t="str">
        <f>LEFT(U9,1)</f>
        <v>D</v>
      </c>
      <c r="W9" s="1" t="str">
        <f>MID(U9,FIND("(",U9)+1,FIND(")",U9)-FIND("(",U9)-1)</f>
        <v>29</v>
      </c>
      <c r="X9" s="1" t="s">
        <v>39</v>
      </c>
      <c r="Y9" s="1" t="s">
        <v>39</v>
      </c>
      <c r="Z9" s="1" t="s">
        <v>35</v>
      </c>
      <c r="AA9" s="1" t="s">
        <v>39</v>
      </c>
      <c r="AB9" s="1" t="s">
        <v>42</v>
      </c>
      <c r="AC9" s="1" t="s">
        <v>33</v>
      </c>
      <c r="AD9" s="1" t="s">
        <v>39</v>
      </c>
      <c r="AE9" s="1" t="s">
        <v>40</v>
      </c>
      <c r="AF9" s="1" t="s">
        <v>35</v>
      </c>
      <c r="AG9" s="1" t="s">
        <v>32</v>
      </c>
      <c r="AH9" s="1" t="str">
        <f>L9&amp;M9&amp;N9&amp;O9&amp;P9&amp;Q9&amp;R9&amp;S9&amp;T9&amp;V9&amp;X9&amp;Y9&amp;Z9&amp;AA9&amp;AB9&amp;AC9&amp;AD9&amp;AE9&amp;AF9&amp;AG9</f>
        <v>DENKVFDEEDGGDGQAGPDE</v>
      </c>
      <c r="AI9" s="1" t="s">
        <v>46</v>
      </c>
      <c r="AJ9" s="16" t="s">
        <v>153</v>
      </c>
    </row>
    <row r="10" spans="3:37" x14ac:dyDescent="0.2">
      <c r="C10" s="1" t="s">
        <v>158</v>
      </c>
      <c r="D10" s="1" t="s">
        <v>157</v>
      </c>
      <c r="E10" s="12" t="str">
        <f>HYPERLINK("http://www.uniprot.org/uniprot/"&amp;D10,D10)</f>
        <v>P60709</v>
      </c>
      <c r="F10" s="1" t="s">
        <v>25</v>
      </c>
      <c r="G10" s="1" t="s">
        <v>28</v>
      </c>
      <c r="H10" s="1" t="s">
        <v>28</v>
      </c>
      <c r="I10" s="1" t="s">
        <v>28</v>
      </c>
      <c r="J10" s="1" t="s">
        <v>28</v>
      </c>
      <c r="K10" s="1">
        <v>1</v>
      </c>
      <c r="L10" s="1" t="s">
        <v>35</v>
      </c>
      <c r="M10" s="1" t="s">
        <v>35</v>
      </c>
      <c r="N10" s="1" t="s">
        <v>35</v>
      </c>
      <c r="O10" s="1" t="s">
        <v>53</v>
      </c>
      <c r="P10" s="1" t="s">
        <v>33</v>
      </c>
      <c r="Q10" s="1" t="s">
        <v>33</v>
      </c>
      <c r="R10" s="1" t="s">
        <v>36</v>
      </c>
      <c r="S10" s="1" t="s">
        <v>48</v>
      </c>
      <c r="T10" s="1" t="s">
        <v>48</v>
      </c>
      <c r="U10" s="1" t="s">
        <v>159</v>
      </c>
      <c r="V10" s="1" t="str">
        <f>LEFT(U10,1)</f>
        <v>D</v>
      </c>
      <c r="W10" s="1" t="str">
        <f>MID(U10,FIND("(",U10)+1,FIND(")",U10)-FIND("(",U10)-1)</f>
        <v>11</v>
      </c>
      <c r="X10" s="1" t="s">
        <v>38</v>
      </c>
      <c r="Y10" s="1" t="s">
        <v>39</v>
      </c>
      <c r="Z10" s="1" t="s">
        <v>44</v>
      </c>
      <c r="AA10" s="1" t="s">
        <v>39</v>
      </c>
      <c r="AB10" s="1" t="s">
        <v>26</v>
      </c>
      <c r="AC10" s="1" t="s">
        <v>43</v>
      </c>
      <c r="AD10" s="1" t="s">
        <v>41</v>
      </c>
      <c r="AE10" s="1" t="s">
        <v>33</v>
      </c>
      <c r="AF10" s="1" t="s">
        <v>39</v>
      </c>
      <c r="AG10" s="1" t="s">
        <v>31</v>
      </c>
      <c r="AH10" s="1" t="str">
        <f>L10&amp;M10&amp;N10&amp;O10&amp;P10&amp;Q10&amp;R10&amp;S10&amp;T10&amp;V10&amp;X10&amp;Y10&amp;Z10&amp;AA10&amp;AB10&amp;AC10&amp;AD10&amp;AE10&amp;AF10&amp;AG10</f>
        <v>DDDIAALVVDNGSGMCKAGF</v>
      </c>
      <c r="AI10" s="1" t="s">
        <v>46</v>
      </c>
      <c r="AJ10" s="1" t="s">
        <v>263</v>
      </c>
      <c r="AK10" s="14" t="s">
        <v>246</v>
      </c>
    </row>
    <row r="11" spans="3:37" x14ac:dyDescent="0.2">
      <c r="C11" s="1" t="s">
        <v>158</v>
      </c>
      <c r="D11" s="1" t="s">
        <v>157</v>
      </c>
      <c r="E11" s="12" t="str">
        <f>HYPERLINK("http://www.uniprot.org/uniprot/"&amp;D11,D11)</f>
        <v>P60709</v>
      </c>
      <c r="F11" s="1" t="s">
        <v>25</v>
      </c>
      <c r="G11" s="1" t="s">
        <v>28</v>
      </c>
      <c r="H11" s="1" t="s">
        <v>28</v>
      </c>
      <c r="I11" s="1" t="s">
        <v>28</v>
      </c>
      <c r="J11" s="1" t="s">
        <v>28</v>
      </c>
      <c r="K11" s="1">
        <v>1</v>
      </c>
      <c r="L11" s="1" t="s">
        <v>50</v>
      </c>
      <c r="M11" s="1" t="s">
        <v>50</v>
      </c>
      <c r="N11" s="1" t="s">
        <v>39</v>
      </c>
      <c r="O11" s="1" t="s">
        <v>53</v>
      </c>
      <c r="P11" s="1" t="s">
        <v>48</v>
      </c>
      <c r="Q11" s="1" t="s">
        <v>26</v>
      </c>
      <c r="R11" s="1" t="s">
        <v>35</v>
      </c>
      <c r="S11" s="1" t="s">
        <v>44</v>
      </c>
      <c r="T11" s="1" t="s">
        <v>39</v>
      </c>
      <c r="U11" s="1" t="s">
        <v>293</v>
      </c>
      <c r="V11" s="1" t="str">
        <f>LEFT(U11,1)</f>
        <v>D</v>
      </c>
      <c r="W11" s="1" t="str">
        <f>MID(U11,FIND("(",U11)+1,FIND(")",U11)-FIND("(",U11)-1)</f>
        <v>157</v>
      </c>
      <c r="X11" s="1" t="s">
        <v>39</v>
      </c>
      <c r="Y11" s="1" t="s">
        <v>48</v>
      </c>
      <c r="Z11" s="1" t="s">
        <v>50</v>
      </c>
      <c r="AA11" s="1" t="s">
        <v>25</v>
      </c>
      <c r="AB11" s="1" t="s">
        <v>50</v>
      </c>
      <c r="AC11" s="1" t="s">
        <v>48</v>
      </c>
      <c r="AD11" s="1" t="s">
        <v>40</v>
      </c>
      <c r="AE11" s="1" t="s">
        <v>53</v>
      </c>
      <c r="AF11" s="1" t="s">
        <v>47</v>
      </c>
      <c r="AG11" s="1" t="s">
        <v>32</v>
      </c>
      <c r="AH11" s="1" t="str">
        <f>L11&amp;M11&amp;N11&amp;O11&amp;P11&amp;Q11&amp;R11&amp;S11&amp;T11&amp;V11&amp;X11&amp;Y11&amp;Z11&amp;AA11&amp;AB11&amp;AC11&amp;AD11&amp;AE11&amp;AF11&amp;AG11</f>
        <v>TTGIVMDSGDGVTHTVPIYE</v>
      </c>
      <c r="AI11" s="1" t="s">
        <v>46</v>
      </c>
      <c r="AJ11" s="16" t="s">
        <v>294</v>
      </c>
      <c r="AK11" s="14"/>
    </row>
    <row r="12" spans="3:37" x14ac:dyDescent="0.2">
      <c r="C12" s="1" t="s">
        <v>158</v>
      </c>
      <c r="D12" s="1" t="s">
        <v>157</v>
      </c>
      <c r="E12" s="12" t="str">
        <f>HYPERLINK("http://www.uniprot.org/uniprot/"&amp;D12,D12)</f>
        <v>P60709</v>
      </c>
      <c r="F12" s="1" t="s">
        <v>25</v>
      </c>
      <c r="G12" s="1" t="s">
        <v>28</v>
      </c>
      <c r="H12" s="1" t="s">
        <v>28</v>
      </c>
      <c r="I12" s="1" t="s">
        <v>28</v>
      </c>
      <c r="J12" s="1" t="s">
        <v>28</v>
      </c>
      <c r="K12" s="1">
        <v>4</v>
      </c>
      <c r="L12" s="1" t="s">
        <v>39</v>
      </c>
      <c r="M12" s="1" t="s">
        <v>48</v>
      </c>
      <c r="N12" s="1" t="s">
        <v>26</v>
      </c>
      <c r="O12" s="1" t="s">
        <v>48</v>
      </c>
      <c r="P12" s="1" t="s">
        <v>39</v>
      </c>
      <c r="Q12" s="1" t="s">
        <v>26</v>
      </c>
      <c r="R12" s="1" t="s">
        <v>39</v>
      </c>
      <c r="S12" s="1" t="s">
        <v>42</v>
      </c>
      <c r="T12" s="1" t="s">
        <v>41</v>
      </c>
      <c r="U12" s="1" t="s">
        <v>333</v>
      </c>
      <c r="V12" s="1" t="str">
        <f>LEFT(U12,1)</f>
        <v>D</v>
      </c>
      <c r="W12" s="1" t="str">
        <f>MID(U12,FIND("(",U12)+1,FIND(")",U12)-FIND("(",U12)-1)</f>
        <v>51</v>
      </c>
      <c r="X12" s="1" t="s">
        <v>44</v>
      </c>
      <c r="Y12" s="1" t="s">
        <v>47</v>
      </c>
      <c r="Z12" s="1" t="s">
        <v>48</v>
      </c>
      <c r="AA12" s="1" t="s">
        <v>39</v>
      </c>
      <c r="AB12" s="1" t="s">
        <v>35</v>
      </c>
      <c r="AC12" s="1" t="s">
        <v>32</v>
      </c>
      <c r="AD12" s="1" t="s">
        <v>33</v>
      </c>
      <c r="AE12" s="1" t="s">
        <v>42</v>
      </c>
      <c r="AF12" s="1" t="s">
        <v>44</v>
      </c>
      <c r="AG12" s="1" t="s">
        <v>41</v>
      </c>
      <c r="AH12" s="1" t="str">
        <f>L12&amp;M12&amp;N12&amp;O12&amp;P12&amp;Q12&amp;R12&amp;S12&amp;T12&amp;V12&amp;X12&amp;Y12&amp;Z12&amp;AA12&amp;AB12&amp;AC12&amp;AD12&amp;AE12&amp;AF12&amp;AG12</f>
        <v>GVMVGMGQKDSYVGDEAQSK</v>
      </c>
      <c r="AI12" s="1" t="s">
        <v>46</v>
      </c>
      <c r="AJ12" s="16" t="s">
        <v>263</v>
      </c>
      <c r="AK12" s="14"/>
    </row>
    <row r="13" spans="3:37" x14ac:dyDescent="0.2">
      <c r="C13" s="1" t="s">
        <v>158</v>
      </c>
      <c r="D13" s="1" t="s">
        <v>370</v>
      </c>
      <c r="E13" s="12" t="str">
        <f>HYPERLINK("http://www.uniprot.org/uniprot/"&amp;D13,D13)</f>
        <v>P60710</v>
      </c>
      <c r="F13" s="1" t="s">
        <v>26</v>
      </c>
      <c r="G13" s="1" t="s">
        <v>28</v>
      </c>
      <c r="H13" s="1" t="s">
        <v>28</v>
      </c>
      <c r="I13" s="1" t="s">
        <v>28</v>
      </c>
      <c r="J13" s="1" t="s">
        <v>28</v>
      </c>
      <c r="K13" s="1">
        <v>1</v>
      </c>
      <c r="L13" s="1" t="s">
        <v>35</v>
      </c>
      <c r="M13" s="1" t="s">
        <v>35</v>
      </c>
      <c r="N13" s="1" t="s">
        <v>35</v>
      </c>
      <c r="O13" s="1" t="s">
        <v>53</v>
      </c>
      <c r="P13" s="1" t="s">
        <v>33</v>
      </c>
      <c r="Q13" s="1" t="s">
        <v>33</v>
      </c>
      <c r="R13" s="1" t="s">
        <v>36</v>
      </c>
      <c r="S13" s="1" t="s">
        <v>48</v>
      </c>
      <c r="T13" s="1" t="s">
        <v>48</v>
      </c>
      <c r="U13" s="1" t="s">
        <v>159</v>
      </c>
      <c r="V13" s="1" t="str">
        <f>LEFT(U13,1)</f>
        <v>D</v>
      </c>
      <c r="W13" s="1" t="str">
        <f>MID(U13,FIND("(",U13)+1,FIND(")",U13)-FIND("(",U13)-1)</f>
        <v>11</v>
      </c>
      <c r="X13" s="1" t="s">
        <v>38</v>
      </c>
      <c r="Y13" s="1" t="s">
        <v>39</v>
      </c>
      <c r="Z13" s="1" t="s">
        <v>44</v>
      </c>
      <c r="AA13" s="1" t="s">
        <v>39</v>
      </c>
      <c r="AB13" s="1" t="s">
        <v>26</v>
      </c>
      <c r="AC13" s="1" t="s">
        <v>43</v>
      </c>
      <c r="AD13" s="1" t="s">
        <v>41</v>
      </c>
      <c r="AE13" s="1" t="s">
        <v>33</v>
      </c>
      <c r="AF13" s="1" t="s">
        <v>39</v>
      </c>
      <c r="AG13" s="1" t="s">
        <v>31</v>
      </c>
      <c r="AH13" s="1" t="str">
        <f>L13&amp;M13&amp;N13&amp;O13&amp;P13&amp;Q13&amp;R13&amp;S13&amp;T13&amp;V13&amp;X13&amp;Y13&amp;Z13&amp;AA13&amp;AB13&amp;AC13&amp;AD13&amp;AE13&amp;AF13&amp;AG13</f>
        <v>DDDIAALVVDNGSGMCKAGF</v>
      </c>
      <c r="AI13" s="1" t="s">
        <v>389</v>
      </c>
      <c r="AJ13" s="16" t="s">
        <v>263</v>
      </c>
      <c r="AK13" s="14" t="s">
        <v>474</v>
      </c>
    </row>
    <row r="14" spans="3:37" x14ac:dyDescent="0.2">
      <c r="C14" s="1" t="s">
        <v>158</v>
      </c>
      <c r="D14" s="1" t="s">
        <v>370</v>
      </c>
      <c r="E14" s="12" t="str">
        <f>HYPERLINK("http://www.uniprot.org/uniprot/"&amp;D14,D14)</f>
        <v>P60710</v>
      </c>
      <c r="F14" s="1" t="s">
        <v>26</v>
      </c>
      <c r="G14" s="1" t="s">
        <v>28</v>
      </c>
      <c r="H14" s="1" t="s">
        <v>28</v>
      </c>
      <c r="I14" s="1" t="s">
        <v>28</v>
      </c>
      <c r="J14" s="1" t="s">
        <v>28</v>
      </c>
      <c r="K14" s="1">
        <v>1</v>
      </c>
      <c r="L14" s="1" t="s">
        <v>44</v>
      </c>
      <c r="M14" s="1" t="s">
        <v>36</v>
      </c>
      <c r="N14" s="1" t="s">
        <v>32</v>
      </c>
      <c r="O14" s="1" t="s">
        <v>41</v>
      </c>
      <c r="P14" s="1" t="s">
        <v>44</v>
      </c>
      <c r="Q14" s="1" t="s">
        <v>47</v>
      </c>
      <c r="R14" s="1" t="s">
        <v>32</v>
      </c>
      <c r="S14" s="1" t="s">
        <v>36</v>
      </c>
      <c r="T14" s="1" t="s">
        <v>40</v>
      </c>
      <c r="U14" s="1" t="s">
        <v>410</v>
      </c>
      <c r="V14" s="1" t="str">
        <f>LEFT(U14,1)</f>
        <v>D</v>
      </c>
      <c r="W14" s="1" t="str">
        <f>MID(U14,FIND("(",U14)+1,FIND(")",U14)-FIND("(",U14)-1)</f>
        <v>244</v>
      </c>
      <c r="X14" s="1" t="s">
        <v>39</v>
      </c>
      <c r="Y14" s="1" t="s">
        <v>42</v>
      </c>
      <c r="Z14" s="1" t="s">
        <v>48</v>
      </c>
      <c r="AA14" s="1" t="s">
        <v>53</v>
      </c>
      <c r="AB14" s="1" t="s">
        <v>50</v>
      </c>
      <c r="AC14" s="1" t="s">
        <v>53</v>
      </c>
      <c r="AD14" s="1" t="s">
        <v>39</v>
      </c>
      <c r="AE14" s="1" t="s">
        <v>38</v>
      </c>
      <c r="AF14" s="1" t="s">
        <v>32</v>
      </c>
      <c r="AG14" s="1" t="s">
        <v>49</v>
      </c>
      <c r="AH14" s="1" t="str">
        <f>L14&amp;M14&amp;N14&amp;O14&amp;P14&amp;Q14&amp;R14&amp;S14&amp;T14&amp;V14&amp;X14&amp;Y14&amp;Z14&amp;AA14&amp;AB14&amp;AC14&amp;AD14&amp;AE14&amp;AF14&amp;AG14</f>
        <v>SLEKSYELPDGQVITIGNER</v>
      </c>
      <c r="AI14" s="1" t="s">
        <v>389</v>
      </c>
      <c r="AJ14" s="16" t="s">
        <v>263</v>
      </c>
      <c r="AK14" s="14"/>
    </row>
    <row r="15" spans="3:37" x14ac:dyDescent="0.2">
      <c r="C15" s="1" t="s">
        <v>454</v>
      </c>
      <c r="D15" s="1" t="s">
        <v>371</v>
      </c>
      <c r="E15" s="12" t="str">
        <f>HYPERLINK("http://www.uniprot.org/uniprot/"&amp;D15,D15)</f>
        <v>P63260</v>
      </c>
      <c r="F15" s="1" t="s">
        <v>26</v>
      </c>
      <c r="G15" s="1" t="s">
        <v>28</v>
      </c>
      <c r="H15" s="1" t="s">
        <v>28</v>
      </c>
      <c r="I15" s="1" t="s">
        <v>28</v>
      </c>
      <c r="J15" s="1" t="s">
        <v>28</v>
      </c>
      <c r="K15" s="1">
        <v>1</v>
      </c>
      <c r="L15" s="1" t="s">
        <v>32</v>
      </c>
      <c r="M15" s="1" t="s">
        <v>32</v>
      </c>
      <c r="N15" s="1" t="s">
        <v>32</v>
      </c>
      <c r="O15" s="1" t="s">
        <v>53</v>
      </c>
      <c r="P15" s="1" t="s">
        <v>33</v>
      </c>
      <c r="Q15" s="1" t="s">
        <v>33</v>
      </c>
      <c r="R15" s="1" t="s">
        <v>36</v>
      </c>
      <c r="S15" s="1" t="s">
        <v>48</v>
      </c>
      <c r="T15" s="1" t="s">
        <v>53</v>
      </c>
      <c r="U15" s="1" t="s">
        <v>159</v>
      </c>
      <c r="V15" s="1" t="str">
        <f>LEFT(U15,1)</f>
        <v>D</v>
      </c>
      <c r="W15" s="1" t="str">
        <f>MID(U15,FIND("(",U15)+1,FIND(")",U15)-FIND("(",U15)-1)</f>
        <v>11</v>
      </c>
      <c r="X15" s="1" t="s">
        <v>38</v>
      </c>
      <c r="Y15" s="1" t="s">
        <v>39</v>
      </c>
      <c r="Z15" s="1" t="s">
        <v>44</v>
      </c>
      <c r="AA15" s="1" t="s">
        <v>39</v>
      </c>
      <c r="AB15" s="1" t="s">
        <v>26</v>
      </c>
      <c r="AC15" s="1" t="s">
        <v>43</v>
      </c>
      <c r="AD15" s="1" t="s">
        <v>41</v>
      </c>
      <c r="AE15" s="1" t="s">
        <v>33</v>
      </c>
      <c r="AF15" s="1" t="s">
        <v>39</v>
      </c>
      <c r="AG15" s="1" t="s">
        <v>31</v>
      </c>
      <c r="AH15" s="1" t="str">
        <f>L15&amp;M15&amp;N15&amp;O15&amp;P15&amp;Q15&amp;R15&amp;S15&amp;T15&amp;V15&amp;X15&amp;Y15&amp;Z15&amp;AA15&amp;AB15&amp;AC15&amp;AD15&amp;AE15&amp;AF15&amp;AG15</f>
        <v>EEEIAALVIDNGSGMCKAGF</v>
      </c>
      <c r="AI15" s="1" t="s">
        <v>389</v>
      </c>
      <c r="AJ15" s="16" t="s">
        <v>263</v>
      </c>
      <c r="AK15" s="14"/>
    </row>
    <row r="16" spans="3:37" x14ac:dyDescent="0.2">
      <c r="C16" s="1" t="s">
        <v>454</v>
      </c>
      <c r="D16" s="1" t="s">
        <v>371</v>
      </c>
      <c r="E16" s="12" t="str">
        <f>HYPERLINK("http://www.uniprot.org/uniprot/"&amp;D16,D16)</f>
        <v>P63260</v>
      </c>
      <c r="F16" s="1" t="s">
        <v>26</v>
      </c>
      <c r="G16" s="1" t="s">
        <v>28</v>
      </c>
      <c r="H16" s="1" t="s">
        <v>28</v>
      </c>
      <c r="I16" s="1" t="s">
        <v>28</v>
      </c>
      <c r="J16" s="1" t="s">
        <v>28</v>
      </c>
      <c r="K16" s="1">
        <v>1</v>
      </c>
      <c r="L16" s="1" t="s">
        <v>44</v>
      </c>
      <c r="M16" s="1" t="s">
        <v>36</v>
      </c>
      <c r="N16" s="1" t="s">
        <v>32</v>
      </c>
      <c r="O16" s="1" t="s">
        <v>41</v>
      </c>
      <c r="P16" s="1" t="s">
        <v>44</v>
      </c>
      <c r="Q16" s="1" t="s">
        <v>47</v>
      </c>
      <c r="R16" s="1" t="s">
        <v>32</v>
      </c>
      <c r="S16" s="1" t="s">
        <v>36</v>
      </c>
      <c r="T16" s="1" t="s">
        <v>40</v>
      </c>
      <c r="U16" s="1" t="s">
        <v>410</v>
      </c>
      <c r="V16" s="1" t="str">
        <f>LEFT(U16,1)</f>
        <v>D</v>
      </c>
      <c r="W16" s="1" t="str">
        <f>MID(U16,FIND("(",U16)+1,FIND(")",U16)-FIND("(",U16)-1)</f>
        <v>244</v>
      </c>
      <c r="X16" s="1" t="s">
        <v>39</v>
      </c>
      <c r="Y16" s="1" t="s">
        <v>42</v>
      </c>
      <c r="Z16" s="1" t="s">
        <v>48</v>
      </c>
      <c r="AA16" s="1" t="s">
        <v>53</v>
      </c>
      <c r="AB16" s="1" t="s">
        <v>50</v>
      </c>
      <c r="AC16" s="1" t="s">
        <v>53</v>
      </c>
      <c r="AD16" s="1" t="s">
        <v>39</v>
      </c>
      <c r="AE16" s="1" t="s">
        <v>38</v>
      </c>
      <c r="AF16" s="1" t="s">
        <v>32</v>
      </c>
      <c r="AG16" s="1" t="s">
        <v>49</v>
      </c>
      <c r="AH16" s="1" t="str">
        <f>L16&amp;M16&amp;N16&amp;O16&amp;P16&amp;Q16&amp;R16&amp;S16&amp;T16&amp;V16&amp;X16&amp;Y16&amp;Z16&amp;AA16&amp;AB16&amp;AC16&amp;AD16&amp;AE16&amp;AF16&amp;AG16</f>
        <v>SLEKSYELPDGQVITIGNER</v>
      </c>
      <c r="AI16" s="1" t="s">
        <v>389</v>
      </c>
      <c r="AJ16" s="16" t="s">
        <v>263</v>
      </c>
      <c r="AK16" s="14"/>
    </row>
    <row r="17" spans="3:37" x14ac:dyDescent="0.2">
      <c r="C17" s="1" t="s">
        <v>461</v>
      </c>
      <c r="D17" s="1" t="s">
        <v>393</v>
      </c>
      <c r="E17" s="12" t="str">
        <f>HYPERLINK("http://www.uniprot.org/uniprot/"&amp;D17,D17)</f>
        <v>Q91WR3</v>
      </c>
      <c r="F17" s="1" t="s">
        <v>26</v>
      </c>
      <c r="G17" s="1" t="s">
        <v>28</v>
      </c>
      <c r="H17" s="1" t="s">
        <v>28</v>
      </c>
      <c r="I17" s="1" t="s">
        <v>28</v>
      </c>
      <c r="J17" s="1" t="s">
        <v>28</v>
      </c>
      <c r="K17" s="1">
        <v>1</v>
      </c>
      <c r="L17" s="1" t="s">
        <v>47</v>
      </c>
      <c r="M17" s="1" t="s">
        <v>32</v>
      </c>
      <c r="N17" s="1" t="s">
        <v>35</v>
      </c>
      <c r="O17" s="1" t="s">
        <v>32</v>
      </c>
      <c r="P17" s="1" t="s">
        <v>47</v>
      </c>
      <c r="Q17" s="1" t="s">
        <v>35</v>
      </c>
      <c r="R17" s="1" t="s">
        <v>35</v>
      </c>
      <c r="S17" s="1" t="s">
        <v>50</v>
      </c>
      <c r="T17" s="1" t="s">
        <v>47</v>
      </c>
      <c r="U17" s="1" t="s">
        <v>404</v>
      </c>
      <c r="V17" s="1" t="str">
        <f>LEFT(U17,1)</f>
        <v>D</v>
      </c>
      <c r="W17" s="1" t="str">
        <f>MID(U17,FIND("(",U17)+1,FIND(")",U17)-FIND("(",U17)-1)</f>
        <v>614</v>
      </c>
      <c r="X17" s="1" t="s">
        <v>39</v>
      </c>
      <c r="Y17" s="1" t="s">
        <v>38</v>
      </c>
      <c r="Z17" s="1" t="s">
        <v>42</v>
      </c>
      <c r="AA17" s="1" t="s">
        <v>48</v>
      </c>
      <c r="AB17" s="1" t="s">
        <v>39</v>
      </c>
      <c r="AC17" s="1" t="s">
        <v>33</v>
      </c>
      <c r="AD17" s="1" t="s">
        <v>38</v>
      </c>
      <c r="AE17" s="1" t="s">
        <v>35</v>
      </c>
      <c r="AF17" s="1" t="s">
        <v>33</v>
      </c>
      <c r="AG17" s="1" t="s">
        <v>35</v>
      </c>
      <c r="AH17" s="1" t="str">
        <f>L17&amp;M17&amp;N17&amp;O17&amp;P17&amp;Q17&amp;R17&amp;S17&amp;T17&amp;V17&amp;X17&amp;Y17&amp;Z17&amp;AA17&amp;AB17&amp;AC17&amp;AD17&amp;AE17&amp;AF17&amp;AG17</f>
        <v>YEDEYDDTYDGNQVGANDAD</v>
      </c>
      <c r="AI17" s="1" t="s">
        <v>389</v>
      </c>
      <c r="AJ17" s="16" t="s">
        <v>263</v>
      </c>
      <c r="AK17" s="14"/>
    </row>
    <row r="18" spans="3:37" x14ac:dyDescent="0.2">
      <c r="C18" s="1" t="s">
        <v>187</v>
      </c>
      <c r="D18" s="1" t="s">
        <v>188</v>
      </c>
      <c r="E18" s="12" t="str">
        <f>HYPERLINK("http://www.uniprot.org/uniprot/"&amp;D18,D18)</f>
        <v>Q8N6H7</v>
      </c>
      <c r="F18" s="1" t="s">
        <v>25</v>
      </c>
      <c r="G18" s="1" t="s">
        <v>28</v>
      </c>
      <c r="H18" s="1" t="s">
        <v>28</v>
      </c>
      <c r="I18" s="1" t="s">
        <v>28</v>
      </c>
      <c r="J18" s="1" t="s">
        <v>37</v>
      </c>
      <c r="K18" s="1">
        <v>1</v>
      </c>
      <c r="L18" s="1" t="s">
        <v>32</v>
      </c>
      <c r="M18" s="1" t="s">
        <v>44</v>
      </c>
      <c r="N18" s="1" t="s">
        <v>31</v>
      </c>
      <c r="O18" s="1" t="s">
        <v>39</v>
      </c>
      <c r="P18" s="1" t="s">
        <v>44</v>
      </c>
      <c r="Q18" s="1" t="s">
        <v>49</v>
      </c>
      <c r="R18" s="1" t="s">
        <v>51</v>
      </c>
      <c r="S18" s="1" t="s">
        <v>35</v>
      </c>
      <c r="T18" s="1" t="s">
        <v>50</v>
      </c>
      <c r="U18" s="1" t="s">
        <v>189</v>
      </c>
      <c r="V18" s="1" t="str">
        <f>LEFT(U18,1)</f>
        <v>D</v>
      </c>
      <c r="W18" s="1" t="str">
        <f>MID(U18,FIND("(",U18)+1,FIND(")",U18)-FIND("(",U18)-1)</f>
        <v>376</v>
      </c>
      <c r="X18" s="1" t="s">
        <v>33</v>
      </c>
      <c r="Y18" s="1" t="s">
        <v>33</v>
      </c>
      <c r="Z18" s="1" t="s">
        <v>51</v>
      </c>
      <c r="AA18" s="1" t="s">
        <v>39</v>
      </c>
      <c r="AB18" s="1" t="s">
        <v>26</v>
      </c>
      <c r="AC18" s="1" t="s">
        <v>35</v>
      </c>
      <c r="AD18" s="1" t="s">
        <v>49</v>
      </c>
      <c r="AE18" s="1" t="s">
        <v>48</v>
      </c>
      <c r="AF18" s="1" t="s">
        <v>32</v>
      </c>
      <c r="AG18" s="1" t="s">
        <v>32</v>
      </c>
      <c r="AH18" s="1" t="str">
        <f>L18&amp;M18&amp;N18&amp;O18&amp;P18&amp;Q18&amp;R18&amp;S18&amp;T18&amp;V18&amp;X18&amp;Y18&amp;Z18&amp;AA18&amp;AB18&amp;AC18&amp;AD18&amp;AE18&amp;AF18&amp;AG18</f>
        <v>ESFGSRWDTDAAWGMDRVEE</v>
      </c>
      <c r="AI18" s="1" t="s">
        <v>46</v>
      </c>
      <c r="AJ18" s="1" t="s">
        <v>263</v>
      </c>
      <c r="AK18" s="14"/>
    </row>
    <row r="19" spans="3:37" x14ac:dyDescent="0.2">
      <c r="C19" s="1" t="s">
        <v>187</v>
      </c>
      <c r="D19" s="1" t="s">
        <v>188</v>
      </c>
      <c r="E19" s="12" t="str">
        <f>HYPERLINK("http://www.uniprot.org/uniprot/"&amp;D19,D19)</f>
        <v>Q8N6H7</v>
      </c>
      <c r="F19" s="1" t="s">
        <v>25</v>
      </c>
      <c r="G19" s="1" t="s">
        <v>28</v>
      </c>
      <c r="H19" s="1" t="s">
        <v>28</v>
      </c>
      <c r="I19" s="1" t="s">
        <v>28</v>
      </c>
      <c r="J19" s="1" t="s">
        <v>37</v>
      </c>
      <c r="K19" s="1">
        <v>1</v>
      </c>
      <c r="L19" s="1" t="s">
        <v>51</v>
      </c>
      <c r="M19" s="1" t="s">
        <v>35</v>
      </c>
      <c r="N19" s="1" t="s">
        <v>50</v>
      </c>
      <c r="O19" s="1" t="s">
        <v>35</v>
      </c>
      <c r="P19" s="1" t="s">
        <v>33</v>
      </c>
      <c r="Q19" s="1" t="s">
        <v>33</v>
      </c>
      <c r="R19" s="1" t="s">
        <v>51</v>
      </c>
      <c r="S19" s="1" t="s">
        <v>39</v>
      </c>
      <c r="T19" s="1" t="s">
        <v>26</v>
      </c>
      <c r="U19" s="1" t="s">
        <v>196</v>
      </c>
      <c r="V19" s="1" t="str">
        <f>LEFT(U19,1)</f>
        <v>D</v>
      </c>
      <c r="W19" s="1" t="str">
        <f>MID(U19,FIND("(",U19)+1,FIND(")",U19)-FIND("(",U19)-1)</f>
        <v>382</v>
      </c>
      <c r="X19" s="1" t="s">
        <v>49</v>
      </c>
      <c r="Y19" s="1" t="s">
        <v>48</v>
      </c>
      <c r="Z19" s="1" t="s">
        <v>32</v>
      </c>
      <c r="AA19" s="1" t="s">
        <v>32</v>
      </c>
      <c r="AB19" s="1" t="s">
        <v>41</v>
      </c>
      <c r="AC19" s="1" t="s">
        <v>32</v>
      </c>
      <c r="AD19" s="1" t="s">
        <v>40</v>
      </c>
      <c r="AE19" s="1" t="s">
        <v>32</v>
      </c>
      <c r="AF19" s="1" t="s">
        <v>48</v>
      </c>
      <c r="AG19" s="1" t="s">
        <v>50</v>
      </c>
      <c r="AH19" s="1" t="str">
        <f>L19&amp;M19&amp;N19&amp;O19&amp;P19&amp;Q19&amp;R19&amp;S19&amp;T19&amp;V19&amp;X19&amp;Y19&amp;Z19&amp;AA19&amp;AB19&amp;AC19&amp;AD19&amp;AE19&amp;AF19&amp;AG19</f>
        <v>WDTDAAWGMDRVEEKEPEVT</v>
      </c>
      <c r="AI19" s="1" t="s">
        <v>46</v>
      </c>
      <c r="AJ19" s="1" t="s">
        <v>263</v>
      </c>
      <c r="AK19" s="14" t="s">
        <v>238</v>
      </c>
    </row>
    <row r="20" spans="3:37" x14ac:dyDescent="0.2">
      <c r="C20" s="1" t="s">
        <v>467</v>
      </c>
      <c r="D20" s="1" t="s">
        <v>412</v>
      </c>
      <c r="E20" s="12" t="str">
        <f>HYPERLINK("http://www.uniprot.org/uniprot/"&amp;D20,D20)</f>
        <v>Q9JKX6</v>
      </c>
      <c r="F20" s="1" t="s">
        <v>26</v>
      </c>
      <c r="G20" s="1" t="s">
        <v>28</v>
      </c>
      <c r="H20" s="1" t="s">
        <v>28</v>
      </c>
      <c r="I20" s="1" t="s">
        <v>28</v>
      </c>
      <c r="J20" s="1" t="s">
        <v>37</v>
      </c>
      <c r="K20" s="1">
        <v>1</v>
      </c>
      <c r="L20" s="1" t="s">
        <v>49</v>
      </c>
      <c r="M20" s="1" t="s">
        <v>40</v>
      </c>
      <c r="N20" s="1" t="s">
        <v>40</v>
      </c>
      <c r="O20" s="1" t="s">
        <v>26</v>
      </c>
      <c r="P20" s="1" t="s">
        <v>39</v>
      </c>
      <c r="Q20" s="1" t="s">
        <v>44</v>
      </c>
      <c r="R20" s="1" t="s">
        <v>47</v>
      </c>
      <c r="S20" s="1" t="s">
        <v>43</v>
      </c>
      <c r="T20" s="1" t="s">
        <v>36</v>
      </c>
      <c r="U20" s="1" t="s">
        <v>417</v>
      </c>
      <c r="V20" s="1" t="str">
        <f>LEFT(U20,1)</f>
        <v>E</v>
      </c>
      <c r="W20" s="1" t="str">
        <f>MID(U20,FIND("(",U20)+1,FIND(")",U20)-FIND("(",U20)-1)</f>
        <v>92</v>
      </c>
      <c r="X20" s="1" t="s">
        <v>31</v>
      </c>
      <c r="Y20" s="1" t="s">
        <v>40</v>
      </c>
      <c r="Z20" s="1" t="s">
        <v>33</v>
      </c>
      <c r="AA20" s="1" t="s">
        <v>39</v>
      </c>
      <c r="AB20" s="1" t="s">
        <v>31</v>
      </c>
      <c r="AC20" s="1" t="s">
        <v>53</v>
      </c>
      <c r="AD20" s="1" t="s">
        <v>32</v>
      </c>
      <c r="AE20" s="1" t="s">
        <v>35</v>
      </c>
      <c r="AF20" s="1" t="s">
        <v>39</v>
      </c>
      <c r="AG20" s="1" t="s">
        <v>32</v>
      </c>
      <c r="AH20" s="1" t="str">
        <f>L20&amp;M20&amp;N20&amp;O20&amp;P20&amp;Q20&amp;R20&amp;S20&amp;T20&amp;V20&amp;X20&amp;Y20&amp;Z20&amp;AA20&amp;AB20&amp;AC20&amp;AD20&amp;AE20&amp;AF20&amp;AG20</f>
        <v>RPPMGSYCLEFPAGFIEDGE</v>
      </c>
      <c r="AI20" s="1" t="s">
        <v>389</v>
      </c>
      <c r="AJ20" s="16" t="s">
        <v>263</v>
      </c>
      <c r="AK20" s="14"/>
    </row>
    <row r="21" spans="3:37" x14ac:dyDescent="0.2">
      <c r="C21" s="1" t="s">
        <v>455</v>
      </c>
      <c r="D21" s="1" t="s">
        <v>373</v>
      </c>
      <c r="E21" s="12" t="str">
        <f>HYPERLINK("http://www.uniprot.org/uniprot/"&amp;D21,D21)</f>
        <v>Q8R5A3</v>
      </c>
      <c r="F21" s="1" t="s">
        <v>26</v>
      </c>
      <c r="G21" s="1" t="s">
        <v>28</v>
      </c>
      <c r="H21" s="1" t="s">
        <v>28</v>
      </c>
      <c r="I21" s="1" t="s">
        <v>28</v>
      </c>
      <c r="J21" s="1" t="s">
        <v>28</v>
      </c>
      <c r="K21" s="1">
        <v>1</v>
      </c>
      <c r="L21" s="1" t="s">
        <v>35</v>
      </c>
      <c r="M21" s="1" t="s">
        <v>42</v>
      </c>
      <c r="N21" s="1" t="s">
        <v>35</v>
      </c>
      <c r="O21" s="1" t="s">
        <v>36</v>
      </c>
      <c r="P21" s="1" t="s">
        <v>35</v>
      </c>
      <c r="Q21" s="1" t="s">
        <v>33</v>
      </c>
      <c r="R21" s="1" t="s">
        <v>36</v>
      </c>
      <c r="S21" s="1" t="s">
        <v>26</v>
      </c>
      <c r="T21" s="1" t="s">
        <v>33</v>
      </c>
      <c r="U21" s="1" t="s">
        <v>382</v>
      </c>
      <c r="V21" s="1" t="str">
        <f>LEFT(U21,1)</f>
        <v>D</v>
      </c>
      <c r="W21" s="1" t="str">
        <f>MID(U21,FIND("(",U21)+1,FIND(")",U21)-FIND("(",U21)-1)</f>
        <v>70</v>
      </c>
      <c r="X21" s="1" t="s">
        <v>36</v>
      </c>
      <c r="Y21" s="1" t="s">
        <v>48</v>
      </c>
      <c r="Z21" s="1" t="s">
        <v>33</v>
      </c>
      <c r="AA21" s="1" t="s">
        <v>35</v>
      </c>
      <c r="AB21" s="1" t="s">
        <v>53</v>
      </c>
      <c r="AC21" s="1" t="s">
        <v>44</v>
      </c>
      <c r="AD21" s="1" t="s">
        <v>32</v>
      </c>
      <c r="AE21" s="1" t="s">
        <v>33</v>
      </c>
      <c r="AF21" s="1" t="s">
        <v>32</v>
      </c>
      <c r="AG21" s="1" t="s">
        <v>42</v>
      </c>
      <c r="AH21" s="1" t="str">
        <f>L21&amp;M21&amp;N21&amp;O21&amp;P21&amp;Q21&amp;R21&amp;S21&amp;T21&amp;V21&amp;X21&amp;Y21&amp;Z21&amp;AA21&amp;AB21&amp;AC21&amp;AD21&amp;AE21&amp;AF21&amp;AG21</f>
        <v>DQDLDALMADLVADISEAEQ</v>
      </c>
      <c r="AI21" s="1" t="s">
        <v>389</v>
      </c>
      <c r="AJ21" s="16" t="s">
        <v>263</v>
      </c>
      <c r="AK21" s="14"/>
    </row>
    <row r="22" spans="3:37" x14ac:dyDescent="0.2">
      <c r="C22" s="1" t="s">
        <v>155</v>
      </c>
      <c r="D22" s="1" t="s">
        <v>154</v>
      </c>
      <c r="E22" s="12" t="str">
        <f>HYPERLINK("http://www.uniprot.org/uniprot/"&amp;D22,D22)</f>
        <v>Q14161</v>
      </c>
      <c r="F22" s="1" t="s">
        <v>25</v>
      </c>
      <c r="G22" s="1" t="s">
        <v>28</v>
      </c>
      <c r="H22" s="1" t="s">
        <v>28</v>
      </c>
      <c r="I22" s="1" t="s">
        <v>28</v>
      </c>
      <c r="J22" s="1" t="s">
        <v>37</v>
      </c>
      <c r="K22" s="1">
        <v>1</v>
      </c>
      <c r="L22" s="1" t="s">
        <v>48</v>
      </c>
      <c r="M22" s="1" t="s">
        <v>51</v>
      </c>
      <c r="N22" s="1" t="s">
        <v>40</v>
      </c>
      <c r="O22" s="1" t="s">
        <v>39</v>
      </c>
      <c r="P22" s="1" t="s">
        <v>35</v>
      </c>
      <c r="Q22" s="1" t="s">
        <v>39</v>
      </c>
      <c r="R22" s="1" t="s">
        <v>36</v>
      </c>
      <c r="S22" s="1" t="s">
        <v>48</v>
      </c>
      <c r="T22" s="1" t="s">
        <v>40</v>
      </c>
      <c r="U22" s="1" t="s">
        <v>156</v>
      </c>
      <c r="V22" s="1" t="str">
        <f>LEFT(U22,1)</f>
        <v>D</v>
      </c>
      <c r="W22" s="1" t="str">
        <f>MID(U22,FIND("(",U22)+1,FIND(")",U22)-FIND("(",U22)-1)</f>
        <v>625</v>
      </c>
      <c r="X22" s="1" t="s">
        <v>50</v>
      </c>
      <c r="Y22" s="1" t="s">
        <v>33</v>
      </c>
      <c r="Z22" s="1" t="s">
        <v>32</v>
      </c>
      <c r="AA22" s="1" t="s">
        <v>40</v>
      </c>
      <c r="AB22" s="1" t="s">
        <v>25</v>
      </c>
      <c r="AC22" s="1" t="s">
        <v>48</v>
      </c>
      <c r="AD22" s="1" t="s">
        <v>33</v>
      </c>
      <c r="AE22" s="1" t="s">
        <v>40</v>
      </c>
      <c r="AF22" s="1" t="s">
        <v>44</v>
      </c>
      <c r="AG22" s="1" t="s">
        <v>40</v>
      </c>
      <c r="AH22" s="1" t="str">
        <f>L22&amp;M22&amp;N22&amp;O22&amp;P22&amp;Q22&amp;R22&amp;S22&amp;T22&amp;V22&amp;X22&amp;Y22&amp;Z22&amp;AA22&amp;AB22&amp;AC22&amp;AD22&amp;AE22&amp;AF22&amp;AG22</f>
        <v>VWPGDGLVPDTAEPHVAPSP</v>
      </c>
      <c r="AI22" s="1" t="s">
        <v>46</v>
      </c>
      <c r="AJ22" s="1" t="s">
        <v>263</v>
      </c>
      <c r="AK22" s="14" t="s">
        <v>243</v>
      </c>
    </row>
    <row r="23" spans="3:37" x14ac:dyDescent="0.2">
      <c r="C23" s="1" t="s">
        <v>155</v>
      </c>
      <c r="D23" s="1" t="s">
        <v>394</v>
      </c>
      <c r="E23" s="12" t="str">
        <f>HYPERLINK("http://www.uniprot.org/uniprot/"&amp;D23,D23)</f>
        <v>Q9JLQ2</v>
      </c>
      <c r="F23" s="1" t="s">
        <v>26</v>
      </c>
      <c r="G23" s="1" t="s">
        <v>28</v>
      </c>
      <c r="H23" s="1" t="s">
        <v>28</v>
      </c>
      <c r="I23" s="1" t="s">
        <v>28</v>
      </c>
      <c r="J23" s="1" t="s">
        <v>28</v>
      </c>
      <c r="K23" s="1">
        <v>1</v>
      </c>
      <c r="L23" s="1" t="s">
        <v>50</v>
      </c>
      <c r="M23" s="1" t="s">
        <v>32</v>
      </c>
      <c r="N23" s="1" t="s">
        <v>44</v>
      </c>
      <c r="O23" s="1" t="s">
        <v>42</v>
      </c>
      <c r="P23" s="1" t="s">
        <v>35</v>
      </c>
      <c r="Q23" s="1" t="s">
        <v>38</v>
      </c>
      <c r="R23" s="1" t="s">
        <v>35</v>
      </c>
      <c r="S23" s="1" t="s">
        <v>42</v>
      </c>
      <c r="T23" s="1" t="s">
        <v>40</v>
      </c>
      <c r="U23" s="1" t="s">
        <v>233</v>
      </c>
      <c r="V23" s="1" t="str">
        <f>LEFT(U23,1)</f>
        <v>D</v>
      </c>
      <c r="W23" s="1" t="str">
        <f>MID(U23,FIND("(",U23)+1,FIND(")",U23)-FIND("(",U23)-1)</f>
        <v>390</v>
      </c>
      <c r="X23" s="1" t="s">
        <v>47</v>
      </c>
      <c r="Y23" s="1" t="s">
        <v>35</v>
      </c>
      <c r="Z23" s="1" t="s">
        <v>44</v>
      </c>
      <c r="AA23" s="1" t="s">
        <v>48</v>
      </c>
      <c r="AB23" s="1" t="s">
        <v>33</v>
      </c>
      <c r="AC23" s="1" t="s">
        <v>44</v>
      </c>
      <c r="AD23" s="1" t="s">
        <v>35</v>
      </c>
      <c r="AE23" s="1" t="s">
        <v>32</v>
      </c>
      <c r="AF23" s="1" t="s">
        <v>35</v>
      </c>
      <c r="AG23" s="1" t="s">
        <v>50</v>
      </c>
      <c r="AH23" s="1" t="str">
        <f>L23&amp;M23&amp;N23&amp;O23&amp;P23&amp;Q23&amp;R23&amp;S23&amp;T23&amp;V23&amp;X23&amp;Y23&amp;Z23&amp;AA23&amp;AB23&amp;AC23&amp;AD23&amp;AE23&amp;AF23&amp;AG23</f>
        <v>TESQDNDQPDYDSVASDEDT</v>
      </c>
      <c r="AI23" s="1" t="s">
        <v>389</v>
      </c>
      <c r="AJ23" s="16" t="s">
        <v>263</v>
      </c>
      <c r="AK23" s="14" t="s">
        <v>476</v>
      </c>
    </row>
    <row r="24" spans="3:37" x14ac:dyDescent="0.2">
      <c r="C24" s="1" t="s">
        <v>470</v>
      </c>
      <c r="D24" s="1" t="s">
        <v>353</v>
      </c>
      <c r="E24" s="12" t="str">
        <f>HYPERLINK("http://www.uniprot.org/uniprot/"&amp;D24,D24)</f>
        <v>Q99700</v>
      </c>
      <c r="F24" s="1" t="s">
        <v>25</v>
      </c>
      <c r="G24" s="1" t="s">
        <v>28</v>
      </c>
      <c r="H24" s="1" t="s">
        <v>28</v>
      </c>
      <c r="I24" s="1" t="s">
        <v>28</v>
      </c>
      <c r="J24" s="1" t="s">
        <v>28</v>
      </c>
      <c r="K24" s="1">
        <v>4</v>
      </c>
      <c r="L24" s="1" t="s">
        <v>32</v>
      </c>
      <c r="M24" s="1" t="s">
        <v>38</v>
      </c>
      <c r="N24" s="1" t="s">
        <v>47</v>
      </c>
      <c r="O24" s="1" t="s">
        <v>39</v>
      </c>
      <c r="P24" s="1" t="s">
        <v>48</v>
      </c>
      <c r="Q24" s="1" t="s">
        <v>48</v>
      </c>
      <c r="R24" s="1" t="s">
        <v>44</v>
      </c>
      <c r="S24" s="1" t="s">
        <v>50</v>
      </c>
      <c r="T24" s="1" t="s">
        <v>47</v>
      </c>
      <c r="U24" s="1" t="s">
        <v>354</v>
      </c>
      <c r="V24" s="1" t="str">
        <f>LEFT(U24,1)</f>
        <v>D</v>
      </c>
      <c r="W24" s="1" t="str">
        <f>MID(U24,FIND("(",U24)+1,FIND(")",U24)-FIND("(",U24)-1)</f>
        <v>416</v>
      </c>
      <c r="X24" s="1" t="s">
        <v>44</v>
      </c>
      <c r="Y24" s="1" t="s">
        <v>44</v>
      </c>
      <c r="Z24" s="1" t="s">
        <v>58</v>
      </c>
      <c r="AA24" s="1" t="s">
        <v>44</v>
      </c>
      <c r="AB24" s="1" t="s">
        <v>44</v>
      </c>
      <c r="AC24" s="1" t="s">
        <v>47</v>
      </c>
      <c r="AD24" s="1" t="s">
        <v>50</v>
      </c>
      <c r="AE24" s="1" t="s">
        <v>48</v>
      </c>
      <c r="AF24" s="1" t="s">
        <v>40</v>
      </c>
      <c r="AG24" s="1" t="s">
        <v>36</v>
      </c>
      <c r="AH24" s="1" t="str">
        <f>L24&amp;M24&amp;N24&amp;O24&amp;P24&amp;Q24&amp;R24&amp;S24&amp;T24&amp;V24&amp;X24&amp;Y24&amp;Z24&amp;AA24&amp;AB24&amp;AC24&amp;AD24&amp;AE24&amp;AF24&amp;AG24</f>
        <v>ENYGVVSTYDSSL SSYTVPL</v>
      </c>
      <c r="AI24" s="1" t="s">
        <v>46</v>
      </c>
      <c r="AJ24" s="16" t="s">
        <v>263</v>
      </c>
      <c r="AK24" s="15" t="s">
        <v>471</v>
      </c>
    </row>
    <row r="25" spans="3:37" x14ac:dyDescent="0.2">
      <c r="C25" s="1" t="s">
        <v>553</v>
      </c>
      <c r="D25" s="1" t="s">
        <v>554</v>
      </c>
      <c r="E25" s="12" t="str">
        <f>HYPERLINK("http://www.uniprot.org/uniprot/"&amp;D25,D25)</f>
        <v>P54252</v>
      </c>
      <c r="F25" s="1" t="s">
        <v>25</v>
      </c>
      <c r="G25" s="1" t="s">
        <v>28</v>
      </c>
      <c r="H25" s="1" t="s">
        <v>28</v>
      </c>
      <c r="I25" s="1" t="s">
        <v>28</v>
      </c>
      <c r="J25" s="1" t="s">
        <v>65</v>
      </c>
      <c r="K25" s="1">
        <v>1</v>
      </c>
      <c r="L25" s="1" t="s">
        <v>33</v>
      </c>
      <c r="M25" s="1" t="s">
        <v>36</v>
      </c>
      <c r="N25" s="1" t="s">
        <v>33</v>
      </c>
      <c r="O25" s="1" t="s">
        <v>36</v>
      </c>
      <c r="P25" s="1" t="s">
        <v>44</v>
      </c>
      <c r="Q25" s="1" t="s">
        <v>49</v>
      </c>
      <c r="R25" s="1" t="s">
        <v>42</v>
      </c>
      <c r="S25" s="1" t="s">
        <v>32</v>
      </c>
      <c r="T25" s="1" t="s">
        <v>53</v>
      </c>
      <c r="U25" s="1" t="s">
        <v>655</v>
      </c>
      <c r="V25" s="1" t="str">
        <f>LEFT(U25,1)</f>
        <v>D</v>
      </c>
      <c r="W25" s="1" t="str">
        <f>MID(U25,FIND("(",U25)+1,FIND(")",U25)-FIND("(",U25)-1)</f>
        <v>241</v>
      </c>
      <c r="X25" s="1" t="s">
        <v>26</v>
      </c>
      <c r="Y25" s="1" t="s">
        <v>32</v>
      </c>
      <c r="Z25" s="1" t="s">
        <v>35</v>
      </c>
      <c r="AA25" s="1" t="s">
        <v>32</v>
      </c>
      <c r="AB25" s="1" t="s">
        <v>32</v>
      </c>
      <c r="AC25" s="1" t="s">
        <v>33</v>
      </c>
      <c r="AD25" s="1" t="s">
        <v>35</v>
      </c>
      <c r="AE25" s="1" t="s">
        <v>36</v>
      </c>
      <c r="AF25" s="1" t="s">
        <v>49</v>
      </c>
      <c r="AG25" s="1" t="s">
        <v>49</v>
      </c>
      <c r="AH25" s="1" t="str">
        <f>L25&amp;M25&amp;N25&amp;O25&amp;P25&amp;Q25&amp;R25&amp;S25&amp;T25&amp;V25&amp;X25&amp;Y25&amp;Z25&amp;AA25&amp;AB25&amp;AC25&amp;AD25&amp;AE25&amp;AF25&amp;AG25</f>
        <v>ALALSRQEIDMEDEEADLRR</v>
      </c>
      <c r="AI25" s="1" t="s">
        <v>654</v>
      </c>
      <c r="AJ25" s="1" t="s">
        <v>263</v>
      </c>
    </row>
    <row r="26" spans="3:37" x14ac:dyDescent="0.2">
      <c r="C26" s="1" t="s">
        <v>553</v>
      </c>
      <c r="D26" s="1" t="s">
        <v>554</v>
      </c>
      <c r="E26" s="12" t="str">
        <f>HYPERLINK("http://www.uniprot.org/uniprot/"&amp;D26,D26)</f>
        <v>P54252</v>
      </c>
      <c r="F26" s="1" t="s">
        <v>25</v>
      </c>
      <c r="G26" s="1" t="s">
        <v>28</v>
      </c>
      <c r="H26" s="1" t="s">
        <v>28</v>
      </c>
      <c r="I26" s="1" t="s">
        <v>28</v>
      </c>
      <c r="J26" s="1" t="s">
        <v>37</v>
      </c>
      <c r="K26" s="1">
        <v>1</v>
      </c>
      <c r="L26" s="1" t="s">
        <v>36</v>
      </c>
      <c r="M26" s="1" t="s">
        <v>44</v>
      </c>
      <c r="N26" s="1" t="s">
        <v>49</v>
      </c>
      <c r="O26" s="1" t="s">
        <v>42</v>
      </c>
      <c r="P26" s="1" t="s">
        <v>32</v>
      </c>
      <c r="Q26" s="1" t="s">
        <v>53</v>
      </c>
      <c r="R26" s="1" t="s">
        <v>35</v>
      </c>
      <c r="S26" s="1" t="s">
        <v>26</v>
      </c>
      <c r="T26" s="1" t="s">
        <v>32</v>
      </c>
      <c r="U26" s="1" t="s">
        <v>410</v>
      </c>
      <c r="V26" s="1" t="str">
        <f>LEFT(U26,1)</f>
        <v>D</v>
      </c>
      <c r="W26" s="1" t="str">
        <f>MID(U26,FIND("(",U26)+1,FIND(")",U26)-FIND("(",U26)-1)</f>
        <v>244</v>
      </c>
      <c r="X26" s="1" t="s">
        <v>32</v>
      </c>
      <c r="Y26" s="1" t="s">
        <v>32</v>
      </c>
      <c r="Z26" s="1" t="s">
        <v>33</v>
      </c>
      <c r="AA26" s="1" t="s">
        <v>35</v>
      </c>
      <c r="AB26" s="1" t="s">
        <v>36</v>
      </c>
      <c r="AC26" s="1" t="s">
        <v>49</v>
      </c>
      <c r="AD26" s="1" t="s">
        <v>49</v>
      </c>
      <c r="AE26" s="1" t="s">
        <v>33</v>
      </c>
      <c r="AF26" s="1" t="s">
        <v>53</v>
      </c>
      <c r="AG26" s="1" t="s">
        <v>42</v>
      </c>
      <c r="AH26" s="1" t="str">
        <f>L26&amp;M26&amp;N26&amp;O26&amp;P26&amp;Q26&amp;R26&amp;S26&amp;T26&amp;V26&amp;X26&amp;Y26&amp;Z26&amp;AA26&amp;AB26&amp;AC26&amp;AD26&amp;AE26&amp;AF26&amp;AG26</f>
        <v>LSRQEIDMEDEEADLRRAIQ</v>
      </c>
      <c r="AI26" s="1" t="s">
        <v>654</v>
      </c>
      <c r="AJ26" s="1" t="s">
        <v>263</v>
      </c>
    </row>
    <row r="27" spans="3:37" x14ac:dyDescent="0.2">
      <c r="C27" s="1" t="s">
        <v>553</v>
      </c>
      <c r="D27" s="1" t="s">
        <v>554</v>
      </c>
      <c r="E27" s="12" t="str">
        <f>HYPERLINK("http://www.uniprot.org/uniprot/"&amp;D27,D27)</f>
        <v>P54252</v>
      </c>
      <c r="F27" s="1" t="s">
        <v>25</v>
      </c>
      <c r="G27" s="1" t="s">
        <v>28</v>
      </c>
      <c r="H27" s="1" t="s">
        <v>28</v>
      </c>
      <c r="I27" s="1" t="s">
        <v>28</v>
      </c>
      <c r="J27" s="1" t="s">
        <v>28</v>
      </c>
      <c r="K27" s="1">
        <v>1</v>
      </c>
      <c r="L27" s="1" t="s">
        <v>32</v>
      </c>
      <c r="M27" s="1" t="s">
        <v>53</v>
      </c>
      <c r="N27" s="1" t="s">
        <v>35</v>
      </c>
      <c r="O27" s="1" t="s">
        <v>26</v>
      </c>
      <c r="P27" s="1" t="s">
        <v>32</v>
      </c>
      <c r="Q27" s="1" t="s">
        <v>35</v>
      </c>
      <c r="R27" s="1" t="s">
        <v>32</v>
      </c>
      <c r="S27" s="1" t="s">
        <v>32</v>
      </c>
      <c r="T27" s="1" t="s">
        <v>33</v>
      </c>
      <c r="U27" s="1" t="s">
        <v>656</v>
      </c>
      <c r="V27" s="1" t="str">
        <f>LEFT(U27,1)</f>
        <v>D</v>
      </c>
      <c r="W27" s="1" t="str">
        <f>MID(U27,FIND("(",U27)+1,FIND(")",U27)-FIND("(",U27)-1)</f>
        <v>248</v>
      </c>
      <c r="X27" s="1" t="s">
        <v>36</v>
      </c>
      <c r="Y27" s="1" t="s">
        <v>49</v>
      </c>
      <c r="Z27" s="1" t="s">
        <v>49</v>
      </c>
      <c r="AA27" s="1" t="s">
        <v>33</v>
      </c>
      <c r="AB27" s="1" t="s">
        <v>53</v>
      </c>
      <c r="AC27" s="1" t="s">
        <v>42</v>
      </c>
      <c r="AD27" s="1" t="s">
        <v>36</v>
      </c>
      <c r="AE27" s="1" t="s">
        <v>44</v>
      </c>
      <c r="AF27" s="1" t="s">
        <v>26</v>
      </c>
      <c r="AG27" s="1" t="s">
        <v>42</v>
      </c>
      <c r="AH27" s="1" t="str">
        <f>L27&amp;M27&amp;N27&amp;O27&amp;P27&amp;Q27&amp;R27&amp;S27&amp;T27&amp;V27&amp;X27&amp;Y27&amp;Z27&amp;AA27&amp;AB27&amp;AC27&amp;AD27&amp;AE27&amp;AF27&amp;AG27</f>
        <v>EIDMEDEEADLRRAIQLSMQ</v>
      </c>
      <c r="AI27" s="1" t="s">
        <v>654</v>
      </c>
      <c r="AJ27" s="1" t="s">
        <v>263</v>
      </c>
    </row>
    <row r="28" spans="3:37" x14ac:dyDescent="0.2">
      <c r="C28" s="1" t="s">
        <v>364</v>
      </c>
      <c r="D28" s="1" t="s">
        <v>365</v>
      </c>
      <c r="E28" s="12" t="str">
        <f>HYPERLINK("http://www.uniprot.org/uniprot/"&amp;D28,D28)</f>
        <v>P80723</v>
      </c>
      <c r="F28" s="1" t="s">
        <v>25</v>
      </c>
      <c r="G28" s="1" t="s">
        <v>28</v>
      </c>
      <c r="H28" s="1" t="s">
        <v>28</v>
      </c>
      <c r="I28" s="1" t="s">
        <v>65</v>
      </c>
      <c r="J28" s="1" t="s">
        <v>37</v>
      </c>
      <c r="K28" s="1">
        <v>1</v>
      </c>
      <c r="L28" s="1" t="s">
        <v>33</v>
      </c>
      <c r="M28" s="1" t="s">
        <v>40</v>
      </c>
      <c r="N28" s="1" t="s">
        <v>33</v>
      </c>
      <c r="O28" s="1" t="s">
        <v>33</v>
      </c>
      <c r="P28" s="1" t="s">
        <v>42</v>
      </c>
      <c r="Q28" s="1" t="s">
        <v>32</v>
      </c>
      <c r="R28" s="1" t="s">
        <v>50</v>
      </c>
      <c r="S28" s="1" t="s">
        <v>41</v>
      </c>
      <c r="T28" s="1" t="s">
        <v>44</v>
      </c>
      <c r="U28" s="1" t="s">
        <v>366</v>
      </c>
      <c r="V28" s="1" t="str">
        <f>LEFT(U28,1)</f>
        <v>D</v>
      </c>
      <c r="W28" s="1" t="str">
        <f>MID(U28,FIND("(",U28)+1,FIND(")",U28)-FIND("(",U28)-1)</f>
        <v>165</v>
      </c>
      <c r="X28" s="1" t="s">
        <v>39</v>
      </c>
      <c r="Y28" s="1" t="s">
        <v>33</v>
      </c>
      <c r="Z28" s="1" t="s">
        <v>40</v>
      </c>
      <c r="AA28" s="1" t="s">
        <v>33</v>
      </c>
      <c r="AB28" s="1" t="s">
        <v>44</v>
      </c>
      <c r="AC28" s="1" t="s">
        <v>35</v>
      </c>
      <c r="AD28" s="1" t="s">
        <v>44</v>
      </c>
      <c r="AE28" s="1" t="s">
        <v>41</v>
      </c>
      <c r="AF28" s="1" t="s">
        <v>40</v>
      </c>
      <c r="AG28" s="1" t="s">
        <v>39</v>
      </c>
      <c r="AH28" s="1" t="str">
        <f>L28&amp;M28&amp;N28&amp;O28&amp;P28&amp;Q28&amp;R28&amp;S28&amp;T28&amp;V28&amp;X28&amp;Y28&amp;Z28&amp;AA28&amp;AB28&amp;AC28&amp;AD28&amp;AE28&amp;AF28&amp;AG28</f>
        <v>APAAQETKSDGAPASDSKPG</v>
      </c>
      <c r="AI28" s="1" t="s">
        <v>46</v>
      </c>
      <c r="AJ28" s="16" t="s">
        <v>269</v>
      </c>
    </row>
    <row r="29" spans="3:37" x14ac:dyDescent="0.2">
      <c r="C29" s="1" t="s">
        <v>73</v>
      </c>
      <c r="D29" s="1" t="s">
        <v>74</v>
      </c>
      <c r="E29" s="12" t="str">
        <f>HYPERLINK("http://www.uniprot.org/uniprot/"&amp;D29,D29)</f>
        <v>P10147</v>
      </c>
      <c r="F29" s="1" t="s">
        <v>25</v>
      </c>
      <c r="G29" s="1" t="s">
        <v>28</v>
      </c>
      <c r="H29" s="1" t="s">
        <v>28</v>
      </c>
      <c r="I29" s="1" t="s">
        <v>28</v>
      </c>
      <c r="J29" s="1" t="s">
        <v>37</v>
      </c>
      <c r="K29" s="1">
        <v>1</v>
      </c>
      <c r="L29" s="1" t="s">
        <v>49</v>
      </c>
      <c r="M29" s="1" t="s">
        <v>42</v>
      </c>
      <c r="N29" s="1" t="s">
        <v>53</v>
      </c>
      <c r="O29" s="1" t="s">
        <v>40</v>
      </c>
      <c r="P29" s="1" t="s">
        <v>42</v>
      </c>
      <c r="Q29" s="1" t="s">
        <v>38</v>
      </c>
      <c r="R29" s="1" t="s">
        <v>31</v>
      </c>
      <c r="S29" s="1" t="s">
        <v>53</v>
      </c>
      <c r="T29" s="1" t="s">
        <v>33</v>
      </c>
      <c r="U29" s="1" t="s">
        <v>75</v>
      </c>
      <c r="V29" s="1" t="str">
        <f>LEFT(U29,1)</f>
        <v>D</v>
      </c>
      <c r="W29" s="1" t="str">
        <f>MID(U29,FIND("(",U29)+1,FIND(")",U29)-FIND("(",U29)-1)</f>
        <v>49</v>
      </c>
      <c r="X29" s="1" t="s">
        <v>47</v>
      </c>
      <c r="Y29" s="1" t="s">
        <v>31</v>
      </c>
      <c r="Z29" s="1" t="s">
        <v>32</v>
      </c>
      <c r="AA29" s="1" t="s">
        <v>50</v>
      </c>
      <c r="AB29" s="1" t="s">
        <v>44</v>
      </c>
      <c r="AC29" s="1" t="s">
        <v>44</v>
      </c>
      <c r="AD29" s="1" t="s">
        <v>42</v>
      </c>
      <c r="AE29" s="1" t="s">
        <v>43</v>
      </c>
      <c r="AF29" s="1" t="s">
        <v>44</v>
      </c>
      <c r="AG29" s="1" t="s">
        <v>41</v>
      </c>
      <c r="AH29" s="1" t="str">
        <f>L29&amp;M29&amp;N29&amp;O29&amp;P29&amp;Q29&amp;R29&amp;S29&amp;T29&amp;V29&amp;X29&amp;Y29&amp;Z29&amp;AA29&amp;AB29&amp;AC29&amp;AD29&amp;AE29&amp;AF29&amp;AG29</f>
        <v>RQIPQNFIADYFETSSQCSK</v>
      </c>
      <c r="AI29" s="1" t="s">
        <v>46</v>
      </c>
      <c r="AJ29" s="1" t="s">
        <v>263</v>
      </c>
      <c r="AK29" s="14" t="s">
        <v>78</v>
      </c>
    </row>
    <row r="30" spans="3:37" x14ac:dyDescent="0.2">
      <c r="C30" s="1" t="s">
        <v>79</v>
      </c>
      <c r="D30" s="1" t="s">
        <v>80</v>
      </c>
      <c r="E30" s="12" t="str">
        <f>HYPERLINK("http://www.uniprot.org/uniprot/"&amp;D30,D30)</f>
        <v>P20810</v>
      </c>
      <c r="F30" s="1" t="s">
        <v>25</v>
      </c>
      <c r="G30" s="1" t="s">
        <v>28</v>
      </c>
      <c r="H30" s="1" t="s">
        <v>28</v>
      </c>
      <c r="I30" s="1" t="s">
        <v>28</v>
      </c>
      <c r="J30" s="1" t="s">
        <v>37</v>
      </c>
      <c r="K30" s="1">
        <v>1</v>
      </c>
      <c r="L30" s="1" t="s">
        <v>40</v>
      </c>
      <c r="M30" s="1" t="s">
        <v>40</v>
      </c>
      <c r="N30" s="1" t="s">
        <v>26</v>
      </c>
      <c r="O30" s="1" t="s">
        <v>44</v>
      </c>
      <c r="P30" s="1" t="s">
        <v>32</v>
      </c>
      <c r="Q30" s="1" t="s">
        <v>35</v>
      </c>
      <c r="R30" s="1" t="s">
        <v>31</v>
      </c>
      <c r="S30" s="1" t="s">
        <v>36</v>
      </c>
      <c r="T30" s="1" t="s">
        <v>36</v>
      </c>
      <c r="U30" s="1" t="s">
        <v>81</v>
      </c>
      <c r="V30" s="1" t="str">
        <f>LEFT(U30,1)</f>
        <v>D</v>
      </c>
      <c r="W30" s="1" t="str">
        <f>MID(U30,FIND("(",U30)+1,FIND(")",U30)-FIND("(",U30)-1)</f>
        <v>513</v>
      </c>
      <c r="X30" s="1" t="s">
        <v>33</v>
      </c>
      <c r="Y30" s="1" t="s">
        <v>36</v>
      </c>
      <c r="Z30" s="1" t="s">
        <v>44</v>
      </c>
      <c r="AA30" s="1" t="s">
        <v>32</v>
      </c>
      <c r="AB30" s="1" t="s">
        <v>35</v>
      </c>
      <c r="AC30" s="1" t="s">
        <v>31</v>
      </c>
      <c r="AD30" s="1" t="s">
        <v>44</v>
      </c>
      <c r="AE30" s="1" t="s">
        <v>39</v>
      </c>
      <c r="AF30" s="1" t="s">
        <v>40</v>
      </c>
      <c r="AG30" s="1" t="s">
        <v>42</v>
      </c>
      <c r="AH30" s="1" t="str">
        <f>L30&amp;M30&amp;N30&amp;O30&amp;P30&amp;Q30&amp;R30&amp;S30&amp;T30&amp;V30&amp;X30&amp;Y30&amp;Z30&amp;AA30&amp;AB30&amp;AC30&amp;AD30&amp;AE30&amp;AF30&amp;AG30</f>
        <v>PPMSEDFLLDALSEDFSGPQ</v>
      </c>
      <c r="AI30" s="1" t="s">
        <v>46</v>
      </c>
      <c r="AJ30" s="1" t="s">
        <v>263</v>
      </c>
      <c r="AK30" s="14"/>
    </row>
    <row r="31" spans="3:37" x14ac:dyDescent="0.2">
      <c r="C31" s="1" t="s">
        <v>79</v>
      </c>
      <c r="D31" s="1" t="s">
        <v>80</v>
      </c>
      <c r="E31" s="12" t="str">
        <f>HYPERLINK("http://www.uniprot.org/uniprot/"&amp;D31,D31)</f>
        <v>P20810</v>
      </c>
      <c r="F31" s="1" t="s">
        <v>25</v>
      </c>
      <c r="G31" s="1" t="s">
        <v>28</v>
      </c>
      <c r="H31" s="1" t="s">
        <v>28</v>
      </c>
      <c r="I31" s="1" t="s">
        <v>28</v>
      </c>
      <c r="J31" s="1" t="s">
        <v>28</v>
      </c>
      <c r="K31" s="1">
        <v>1</v>
      </c>
      <c r="L31" s="1" t="s">
        <v>35</v>
      </c>
      <c r="M31" s="1" t="s">
        <v>35</v>
      </c>
      <c r="N31" s="1" t="s">
        <v>33</v>
      </c>
      <c r="O31" s="1" t="s">
        <v>53</v>
      </c>
      <c r="P31" s="1" t="s">
        <v>35</v>
      </c>
      <c r="Q31" s="1" t="s">
        <v>33</v>
      </c>
      <c r="R31" s="1" t="s">
        <v>36</v>
      </c>
      <c r="S31" s="1" t="s">
        <v>44</v>
      </c>
      <c r="T31" s="1" t="s">
        <v>44</v>
      </c>
      <c r="U31" s="1" t="s">
        <v>116</v>
      </c>
      <c r="V31" s="1" t="str">
        <f>LEFT(U31,1)</f>
        <v>D</v>
      </c>
      <c r="W31" s="1" t="str">
        <f>MID(U31,FIND("(",U31)+1,FIND(")",U31)-FIND("(",U31)-1)</f>
        <v>238</v>
      </c>
      <c r="X31" s="1" t="s">
        <v>31</v>
      </c>
      <c r="Y31" s="1" t="s">
        <v>50</v>
      </c>
      <c r="Z31" s="1" t="s">
        <v>43</v>
      </c>
      <c r="AA31" s="1" t="s">
        <v>39</v>
      </c>
      <c r="AB31" s="1" t="s">
        <v>44</v>
      </c>
      <c r="AC31" s="1" t="s">
        <v>40</v>
      </c>
      <c r="AD31" s="1" t="s">
        <v>50</v>
      </c>
      <c r="AE31" s="1" t="s">
        <v>33</v>
      </c>
      <c r="AF31" s="1" t="s">
        <v>33</v>
      </c>
      <c r="AG31" s="1" t="s">
        <v>39</v>
      </c>
      <c r="AH31" s="1" t="str">
        <f>L31&amp;M31&amp;N31&amp;O31&amp;P31&amp;Q31&amp;R31&amp;S31&amp;T31&amp;V31&amp;X31&amp;Y31&amp;Z31&amp;AA31&amp;AB31&amp;AC31&amp;AD31&amp;AE31&amp;AF31&amp;AG31</f>
        <v>DDAIDALSSDFTCGSPTAAG</v>
      </c>
      <c r="AI31" s="1" t="s">
        <v>663</v>
      </c>
      <c r="AJ31" s="1" t="s">
        <v>263</v>
      </c>
    </row>
    <row r="32" spans="3:37" x14ac:dyDescent="0.2">
      <c r="C32" s="1" t="s">
        <v>79</v>
      </c>
      <c r="D32" s="1" t="s">
        <v>80</v>
      </c>
      <c r="E32" s="12" t="str">
        <f>HYPERLINK("http://www.uniprot.org/uniprot/"&amp;D32,D32)</f>
        <v>P20810</v>
      </c>
      <c r="F32" s="1" t="s">
        <v>25</v>
      </c>
      <c r="G32" s="1" t="s">
        <v>28</v>
      </c>
      <c r="H32" s="1" t="s">
        <v>28</v>
      </c>
      <c r="I32" s="1" t="s">
        <v>28</v>
      </c>
      <c r="J32" s="1" t="s">
        <v>65</v>
      </c>
      <c r="K32" s="1">
        <v>1</v>
      </c>
      <c r="L32" s="1" t="s">
        <v>41</v>
      </c>
      <c r="M32" s="1" t="s">
        <v>44</v>
      </c>
      <c r="N32" s="1" t="s">
        <v>39</v>
      </c>
      <c r="O32" s="1" t="s">
        <v>26</v>
      </c>
      <c r="P32" s="1" t="s">
        <v>35</v>
      </c>
      <c r="Q32" s="1" t="s">
        <v>33</v>
      </c>
      <c r="R32" s="1" t="s">
        <v>33</v>
      </c>
      <c r="S32" s="1" t="s">
        <v>36</v>
      </c>
      <c r="T32" s="1" t="s">
        <v>35</v>
      </c>
      <c r="U32" s="1" t="s">
        <v>664</v>
      </c>
      <c r="V32" s="1" t="str">
        <f>LEFT(U32,1)</f>
        <v>D</v>
      </c>
      <c r="W32" s="1" t="str">
        <f>MID(U32,FIND("(",U32)+1,FIND(")",U32)-FIND("(",U32)-1)</f>
        <v>159</v>
      </c>
      <c r="X32" s="1" t="s">
        <v>36</v>
      </c>
      <c r="Y32" s="1" t="s">
        <v>53</v>
      </c>
      <c r="Z32" s="1" t="s">
        <v>35</v>
      </c>
      <c r="AA32" s="1" t="s">
        <v>50</v>
      </c>
      <c r="AB32" s="1" t="s">
        <v>36</v>
      </c>
      <c r="AC32" s="1" t="s">
        <v>39</v>
      </c>
      <c r="AD32" s="1" t="s">
        <v>39</v>
      </c>
      <c r="AE32" s="1" t="s">
        <v>40</v>
      </c>
      <c r="AF32" s="1" t="s">
        <v>32</v>
      </c>
      <c r="AG32" s="1" t="s">
        <v>32</v>
      </c>
      <c r="AH32" s="1" t="str">
        <f>L32&amp;M32&amp;N32&amp;O32&amp;P32&amp;Q32&amp;R32&amp;S32&amp;T32&amp;V32&amp;X32&amp;Y32&amp;Z32&amp;AA32&amp;AB32&amp;AC32&amp;AD32&amp;AE32&amp;AF32&amp;AG32</f>
        <v>KSGMDAALDDLIDTLGGPEE</v>
      </c>
      <c r="AI32" s="1" t="s">
        <v>663</v>
      </c>
      <c r="AJ32" s="1" t="s">
        <v>263</v>
      </c>
    </row>
    <row r="33" spans="3:37" x14ac:dyDescent="0.2">
      <c r="C33" s="1" t="s">
        <v>79</v>
      </c>
      <c r="D33" s="1" t="s">
        <v>80</v>
      </c>
      <c r="E33" s="12" t="str">
        <f>HYPERLINK("http://www.uniprot.org/uniprot/"&amp;D33,D33)</f>
        <v>P20810</v>
      </c>
      <c r="F33" s="1" t="s">
        <v>25</v>
      </c>
      <c r="G33" s="1" t="s">
        <v>28</v>
      </c>
      <c r="H33" s="1" t="s">
        <v>28</v>
      </c>
      <c r="I33" s="1" t="s">
        <v>37</v>
      </c>
      <c r="J33" s="1" t="s">
        <v>37</v>
      </c>
      <c r="K33" s="1">
        <v>1</v>
      </c>
      <c r="L33" s="1" t="s">
        <v>40</v>
      </c>
      <c r="M33" s="1" t="s">
        <v>35</v>
      </c>
      <c r="N33" s="1" t="s">
        <v>35</v>
      </c>
      <c r="O33" s="1" t="s">
        <v>33</v>
      </c>
      <c r="P33" s="1" t="s">
        <v>48</v>
      </c>
      <c r="Q33" s="1" t="s">
        <v>32</v>
      </c>
      <c r="R33" s="1" t="s">
        <v>33</v>
      </c>
      <c r="S33" s="1" t="s">
        <v>36</v>
      </c>
      <c r="T33" s="1" t="s">
        <v>33</v>
      </c>
      <c r="U33" s="1" t="s">
        <v>665</v>
      </c>
      <c r="V33" s="1" t="str">
        <f>LEFT(U33,1)</f>
        <v>D</v>
      </c>
      <c r="W33" s="1" t="str">
        <f>MID(U33,FIND("(",U33)+1,FIND(")",U33)-FIND("(",U33)-1)</f>
        <v>439</v>
      </c>
      <c r="X33" s="1" t="s">
        <v>44</v>
      </c>
      <c r="Y33" s="1" t="s">
        <v>36</v>
      </c>
      <c r="Z33" s="1" t="s">
        <v>39</v>
      </c>
      <c r="AA33" s="1" t="s">
        <v>41</v>
      </c>
      <c r="AB33" s="1" t="s">
        <v>41</v>
      </c>
      <c r="AC33" s="1" t="s">
        <v>32</v>
      </c>
      <c r="AD33" s="1" t="s">
        <v>33</v>
      </c>
      <c r="AE33" s="1" t="s">
        <v>35</v>
      </c>
      <c r="AF33" s="1" t="s">
        <v>40</v>
      </c>
      <c r="AG33" s="1" t="s">
        <v>32</v>
      </c>
      <c r="AH33" s="1" t="str">
        <f>L33&amp;M33&amp;N33&amp;O33&amp;P33&amp;Q33&amp;R33&amp;S33&amp;T33&amp;V33&amp;X33&amp;Y33&amp;Z33&amp;AA33&amp;AB33&amp;AC33&amp;AD33&amp;AE33&amp;AF33&amp;AG33</f>
        <v>PDDAVEALADSLGKKEADPE</v>
      </c>
      <c r="AI33" s="1" t="s">
        <v>663</v>
      </c>
      <c r="AJ33" s="1" t="s">
        <v>263</v>
      </c>
    </row>
    <row r="34" spans="3:37" x14ac:dyDescent="0.2">
      <c r="C34" s="1" t="s">
        <v>220</v>
      </c>
      <c r="D34" s="1" t="s">
        <v>221</v>
      </c>
      <c r="E34" s="12" t="str">
        <f>HYPERLINK("http://www.uniprot.org/uniprot/"&amp;D34,D34)</f>
        <v>O43852</v>
      </c>
      <c r="F34" s="1" t="s">
        <v>25</v>
      </c>
      <c r="G34" s="1" t="s">
        <v>28</v>
      </c>
      <c r="H34" s="1" t="s">
        <v>28</v>
      </c>
      <c r="I34" s="1" t="s">
        <v>28</v>
      </c>
      <c r="J34" s="1" t="s">
        <v>28</v>
      </c>
      <c r="K34" s="1">
        <v>1</v>
      </c>
      <c r="L34" s="1" t="s">
        <v>31</v>
      </c>
      <c r="M34" s="1" t="s">
        <v>53</v>
      </c>
      <c r="N34" s="1" t="s">
        <v>35</v>
      </c>
      <c r="O34" s="1" t="s">
        <v>36</v>
      </c>
      <c r="P34" s="1" t="s">
        <v>32</v>
      </c>
      <c r="Q34" s="1" t="s">
        <v>32</v>
      </c>
      <c r="R34" s="1" t="s">
        <v>47</v>
      </c>
      <c r="S34" s="1" t="s">
        <v>53</v>
      </c>
      <c r="T34" s="1" t="s">
        <v>39</v>
      </c>
      <c r="U34" s="1" t="s">
        <v>222</v>
      </c>
      <c r="V34" s="1" t="str">
        <f>LEFT(U34,1)</f>
        <v>D</v>
      </c>
      <c r="W34" s="1" t="str">
        <f>MID(U34,FIND("(",U34)+1,FIND(")",U34)-FIND("(",U34)-1)</f>
        <v>216</v>
      </c>
      <c r="X34" s="1" t="s">
        <v>26</v>
      </c>
      <c r="Y34" s="1" t="s">
        <v>47</v>
      </c>
      <c r="Z34" s="1" t="s">
        <v>44</v>
      </c>
      <c r="AA34" s="1" t="s">
        <v>25</v>
      </c>
      <c r="AB34" s="1" t="s">
        <v>35</v>
      </c>
      <c r="AC34" s="1" t="s">
        <v>39</v>
      </c>
      <c r="AD34" s="1" t="s">
        <v>38</v>
      </c>
      <c r="AE34" s="1" t="s">
        <v>50</v>
      </c>
      <c r="AF34" s="1" t="s">
        <v>35</v>
      </c>
      <c r="AG34" s="1" t="s">
        <v>32</v>
      </c>
      <c r="AH34" s="1" t="str">
        <f>L34&amp;M34&amp;N34&amp;O34&amp;P34&amp;Q34&amp;R34&amp;S34&amp;T34&amp;V34&amp;X34&amp;Y34&amp;Z34&amp;AA34&amp;AB34&amp;AC34&amp;AD34&amp;AE34&amp;AF34&amp;AG34</f>
        <v>FIDLEEYIGDMYSHDGNTDE</v>
      </c>
      <c r="AI34" s="1" t="s">
        <v>46</v>
      </c>
      <c r="AJ34" s="16" t="s">
        <v>263</v>
      </c>
      <c r="AK34" s="14" t="s">
        <v>257</v>
      </c>
    </row>
    <row r="35" spans="3:37" x14ac:dyDescent="0.2">
      <c r="C35" s="1" t="s">
        <v>228</v>
      </c>
      <c r="D35" s="1" t="s">
        <v>227</v>
      </c>
      <c r="E35" s="12" t="str">
        <f>HYPERLINK("http://www.uniprot.org/uniprot/"&amp;D35,D35)</f>
        <v>Q14444</v>
      </c>
      <c r="F35" s="1" t="s">
        <v>25</v>
      </c>
      <c r="G35" s="1" t="s">
        <v>28</v>
      </c>
      <c r="H35" s="1" t="s">
        <v>28</v>
      </c>
      <c r="I35" s="1" t="s">
        <v>28</v>
      </c>
      <c r="J35" s="1" t="s">
        <v>37</v>
      </c>
      <c r="K35" s="1">
        <v>1</v>
      </c>
      <c r="L35" s="1" t="s">
        <v>40</v>
      </c>
      <c r="M35" s="1" t="s">
        <v>49</v>
      </c>
      <c r="N35" s="1" t="s">
        <v>35</v>
      </c>
      <c r="O35" s="1" t="s">
        <v>47</v>
      </c>
      <c r="P35" s="1" t="s">
        <v>44</v>
      </c>
      <c r="Q35" s="1" t="s">
        <v>39</v>
      </c>
      <c r="R35" s="1" t="s">
        <v>47</v>
      </c>
      <c r="S35" s="1" t="s">
        <v>42</v>
      </c>
      <c r="T35" s="1" t="s">
        <v>49</v>
      </c>
      <c r="U35" s="1" t="s">
        <v>229</v>
      </c>
      <c r="V35" s="1" t="str">
        <f>LEFT(U35,1)</f>
        <v>D</v>
      </c>
      <c r="W35" s="1" t="str">
        <f>MID(U35,FIND("(",U35)+1,FIND(")",U35)-FIND("(",U35)-1)</f>
        <v>668</v>
      </c>
      <c r="X35" s="1" t="s">
        <v>39</v>
      </c>
      <c r="Y35" s="1" t="s">
        <v>47</v>
      </c>
      <c r="Z35" s="1" t="s">
        <v>42</v>
      </c>
      <c r="AA35" s="1" t="s">
        <v>42</v>
      </c>
      <c r="AB35" s="1" t="s">
        <v>38</v>
      </c>
      <c r="AC35" s="1" t="s">
        <v>31</v>
      </c>
      <c r="AD35" s="1" t="s">
        <v>41</v>
      </c>
      <c r="AE35" s="1" t="s">
        <v>49</v>
      </c>
      <c r="AF35" s="1" t="s">
        <v>39</v>
      </c>
      <c r="AG35" s="1" t="s">
        <v>44</v>
      </c>
      <c r="AH35" s="1" t="str">
        <f>L35&amp;M35&amp;N35&amp;O35&amp;P35&amp;Q35&amp;R35&amp;S35&amp;T35&amp;V35&amp;X35&amp;Y35&amp;Z35&amp;AA35&amp;AB35&amp;AC35&amp;AD35&amp;AE35&amp;AF35&amp;AG35</f>
        <v>PRDYSGYQRDGYQQNFKRGS</v>
      </c>
      <c r="AI35" s="1" t="s">
        <v>46</v>
      </c>
      <c r="AJ35" s="16" t="s">
        <v>263</v>
      </c>
      <c r="AK35" s="14" t="s">
        <v>259</v>
      </c>
    </row>
    <row r="36" spans="3:37" x14ac:dyDescent="0.2">
      <c r="C36" s="1" t="s">
        <v>432</v>
      </c>
      <c r="D36" s="1" t="s">
        <v>296</v>
      </c>
      <c r="E36" s="12" t="str">
        <f>HYPERLINK("http://www.uniprot.org/uniprot/"&amp;D36,D36)</f>
        <v>Q6JBY9</v>
      </c>
      <c r="F36" s="1" t="s">
        <v>25</v>
      </c>
      <c r="G36" s="1" t="s">
        <v>28</v>
      </c>
      <c r="H36" s="1" t="s">
        <v>28</v>
      </c>
      <c r="I36" s="1" t="s">
        <v>65</v>
      </c>
      <c r="J36" s="1" t="s">
        <v>37</v>
      </c>
      <c r="K36" s="1">
        <v>1</v>
      </c>
      <c r="L36" s="1" t="s">
        <v>41</v>
      </c>
      <c r="M36" s="1" t="s">
        <v>33</v>
      </c>
      <c r="N36" s="1" t="s">
        <v>49</v>
      </c>
      <c r="O36" s="1" t="s">
        <v>49</v>
      </c>
      <c r="P36" s="1" t="s">
        <v>44</v>
      </c>
      <c r="Q36" s="1" t="s">
        <v>44</v>
      </c>
      <c r="R36" s="1" t="s">
        <v>32</v>
      </c>
      <c r="S36" s="1" t="s">
        <v>32</v>
      </c>
      <c r="T36" s="1" t="s">
        <v>48</v>
      </c>
      <c r="U36" s="1" t="s">
        <v>297</v>
      </c>
      <c r="V36" s="1" t="str">
        <f>LEFT(U36,1)</f>
        <v>D</v>
      </c>
      <c r="W36" s="1" t="str">
        <f>MID(U36,FIND("(",U36)+1,FIND(")",U36)-FIND("(",U36)-1)</f>
        <v>272</v>
      </c>
      <c r="X36" s="1" t="s">
        <v>39</v>
      </c>
      <c r="Y36" s="1" t="s">
        <v>42</v>
      </c>
      <c r="Z36" s="1" t="s">
        <v>25</v>
      </c>
      <c r="AA36" s="1" t="s">
        <v>40</v>
      </c>
      <c r="AB36" s="1" t="s">
        <v>33</v>
      </c>
      <c r="AC36" s="1" t="s">
        <v>42</v>
      </c>
      <c r="AD36" s="1" t="s">
        <v>32</v>
      </c>
      <c r="AE36" s="1" t="s">
        <v>32</v>
      </c>
      <c r="AF36" s="1" t="s">
        <v>48</v>
      </c>
      <c r="AG36" s="1" t="s">
        <v>40</v>
      </c>
      <c r="AH36" s="1" t="str">
        <f>L36&amp;M36&amp;N36&amp;O36&amp;P36&amp;Q36&amp;R36&amp;S36&amp;T36&amp;V36&amp;X36&amp;Y36&amp;Z36&amp;AA36&amp;AB36&amp;AC36&amp;AD36&amp;AE36&amp;AF36&amp;AG36</f>
        <v>KARRSSEEVDGQHPAQEEVP</v>
      </c>
      <c r="AI36" s="1" t="s">
        <v>46</v>
      </c>
      <c r="AJ36" s="16" t="s">
        <v>77</v>
      </c>
      <c r="AK36" s="14" t="s">
        <v>433</v>
      </c>
    </row>
    <row r="37" spans="3:37" x14ac:dyDescent="0.2">
      <c r="C37" s="1" t="s">
        <v>191</v>
      </c>
      <c r="D37" s="1" t="s">
        <v>190</v>
      </c>
      <c r="E37" s="12" t="str">
        <f>HYPERLINK("http://www.uniprot.org/uniprot/"&amp;D37,D37)</f>
        <v>P29466</v>
      </c>
      <c r="F37" s="1" t="s">
        <v>25</v>
      </c>
      <c r="G37" s="1" t="s">
        <v>28</v>
      </c>
      <c r="H37" s="1" t="s">
        <v>28</v>
      </c>
      <c r="I37" s="1" t="s">
        <v>28</v>
      </c>
      <c r="J37" s="1" t="s">
        <v>28</v>
      </c>
      <c r="K37" s="1">
        <v>1</v>
      </c>
      <c r="L37" s="1" t="s">
        <v>35</v>
      </c>
      <c r="M37" s="1" t="s">
        <v>44</v>
      </c>
      <c r="N37" s="1" t="s">
        <v>40</v>
      </c>
      <c r="O37" s="1" t="s">
        <v>39</v>
      </c>
      <c r="P37" s="1" t="s">
        <v>48</v>
      </c>
      <c r="Q37" s="1" t="s">
        <v>48</v>
      </c>
      <c r="R37" s="1" t="s">
        <v>51</v>
      </c>
      <c r="S37" s="1" t="s">
        <v>31</v>
      </c>
      <c r="T37" s="1" t="s">
        <v>41</v>
      </c>
      <c r="U37" s="1" t="s">
        <v>192</v>
      </c>
      <c r="V37" s="1" t="str">
        <f>LEFT(U37,1)</f>
        <v>D</v>
      </c>
      <c r="W37" s="1" t="str">
        <f>MID(U37,FIND("(",U37)+1,FIND(")",U37)-FIND("(",U37)-1)</f>
        <v>297</v>
      </c>
      <c r="X37" s="1" t="s">
        <v>44</v>
      </c>
      <c r="Y37" s="1" t="s">
        <v>48</v>
      </c>
      <c r="Z37" s="1" t="s">
        <v>39</v>
      </c>
      <c r="AA37" s="1" t="s">
        <v>48</v>
      </c>
      <c r="AB37" s="1" t="s">
        <v>44</v>
      </c>
      <c r="AC37" s="1" t="s">
        <v>39</v>
      </c>
      <c r="AD37" s="1" t="s">
        <v>38</v>
      </c>
      <c r="AE37" s="1" t="s">
        <v>36</v>
      </c>
      <c r="AF37" s="1" t="s">
        <v>44</v>
      </c>
      <c r="AG37" s="1" t="s">
        <v>36</v>
      </c>
      <c r="AH37" s="1" t="str">
        <f>L37&amp;M37&amp;N37&amp;O37&amp;P37&amp;Q37&amp;R37&amp;S37&amp;T37&amp;V37&amp;X37&amp;Y37&amp;Z37&amp;AA37&amp;AB37&amp;AC37&amp;AD37&amp;AE37&amp;AF37&amp;AG37</f>
        <v>DSPGVVWFKDSVGVSGNLSL</v>
      </c>
      <c r="AI37" s="1" t="s">
        <v>46</v>
      </c>
      <c r="AJ37" s="1" t="s">
        <v>267</v>
      </c>
      <c r="AK37" s="17" t="s">
        <v>311</v>
      </c>
    </row>
    <row r="38" spans="3:37" x14ac:dyDescent="0.2">
      <c r="C38" s="1" t="s">
        <v>191</v>
      </c>
      <c r="D38" s="1" t="s">
        <v>190</v>
      </c>
      <c r="E38" s="12" t="str">
        <f>HYPERLINK("http://www.uniprot.org/uniprot/"&amp;D38,D38)</f>
        <v>P29466</v>
      </c>
      <c r="F38" s="1" t="s">
        <v>25</v>
      </c>
      <c r="G38" s="1" t="s">
        <v>28</v>
      </c>
      <c r="H38" s="1" t="s">
        <v>28</v>
      </c>
      <c r="I38" s="1" t="s">
        <v>65</v>
      </c>
      <c r="J38" s="1" t="s">
        <v>65</v>
      </c>
      <c r="K38" s="1">
        <v>1</v>
      </c>
      <c r="L38" s="1" t="s">
        <v>44</v>
      </c>
      <c r="M38" s="1" t="s">
        <v>31</v>
      </c>
      <c r="N38" s="1" t="s">
        <v>40</v>
      </c>
      <c r="O38" s="1" t="s">
        <v>33</v>
      </c>
      <c r="P38" s="1" t="s">
        <v>40</v>
      </c>
      <c r="Q38" s="1" t="s">
        <v>42</v>
      </c>
      <c r="R38" s="1" t="s">
        <v>33</v>
      </c>
      <c r="S38" s="1" t="s">
        <v>48</v>
      </c>
      <c r="T38" s="1" t="s">
        <v>42</v>
      </c>
      <c r="U38" s="1" t="s">
        <v>230</v>
      </c>
      <c r="V38" s="1" t="str">
        <f>LEFT(U38,1)</f>
        <v>D</v>
      </c>
      <c r="W38" s="1" t="str">
        <f>MID(U38,FIND("(",U38)+1,FIND(")",U38)-FIND("(",U38)-1)</f>
        <v>119</v>
      </c>
      <c r="X38" s="1" t="s">
        <v>38</v>
      </c>
      <c r="Y38" s="1" t="s">
        <v>40</v>
      </c>
      <c r="Z38" s="1" t="s">
        <v>33</v>
      </c>
      <c r="AA38" s="1" t="s">
        <v>26</v>
      </c>
      <c r="AB38" s="1" t="s">
        <v>40</v>
      </c>
      <c r="AC38" s="1" t="s">
        <v>50</v>
      </c>
      <c r="AD38" s="1" t="s">
        <v>44</v>
      </c>
      <c r="AE38" s="1" t="s">
        <v>44</v>
      </c>
      <c r="AF38" s="1" t="s">
        <v>39</v>
      </c>
      <c r="AG38" s="1" t="s">
        <v>44</v>
      </c>
      <c r="AH38" s="1" t="str">
        <f>L38&amp;M38&amp;N38&amp;O38&amp;P38&amp;Q38&amp;R38&amp;S38&amp;T38&amp;V38&amp;X38&amp;Y38&amp;Z38&amp;AA38&amp;AB38&amp;AC38&amp;AD38&amp;AE38&amp;AF38&amp;AG38</f>
        <v>SFPAPQAVQDNPAMPTSSGS</v>
      </c>
      <c r="AI38" s="1" t="s">
        <v>46</v>
      </c>
      <c r="AJ38" s="16" t="s">
        <v>263</v>
      </c>
      <c r="AK38" s="14" t="s">
        <v>310</v>
      </c>
    </row>
    <row r="39" spans="3:37" x14ac:dyDescent="0.2">
      <c r="C39" s="1" t="s">
        <v>491</v>
      </c>
      <c r="D39" s="1" t="s">
        <v>492</v>
      </c>
      <c r="E39" s="12" t="str">
        <f>HYPERLINK("http://www.uniprot.org/uniprot/"&amp;D39,D39)</f>
        <v>P70677</v>
      </c>
      <c r="F39" s="1" t="s">
        <v>26</v>
      </c>
      <c r="G39" s="1" t="s">
        <v>28</v>
      </c>
      <c r="H39" s="1" t="s">
        <v>28</v>
      </c>
      <c r="I39" s="1" t="s">
        <v>28</v>
      </c>
      <c r="J39" s="1" t="s">
        <v>37</v>
      </c>
      <c r="K39" s="1">
        <v>11</v>
      </c>
      <c r="L39" s="1" t="s">
        <v>50</v>
      </c>
      <c r="M39" s="1" t="s">
        <v>32</v>
      </c>
      <c r="N39" s="1" t="s">
        <v>36</v>
      </c>
      <c r="O39" s="1" t="s">
        <v>35</v>
      </c>
      <c r="P39" s="1" t="s">
        <v>43</v>
      </c>
      <c r="Q39" s="1" t="s">
        <v>39</v>
      </c>
      <c r="R39" s="1" t="s">
        <v>53</v>
      </c>
      <c r="S39" s="1" t="s">
        <v>32</v>
      </c>
      <c r="T39" s="1" t="s">
        <v>50</v>
      </c>
      <c r="U39" s="1" t="s">
        <v>493</v>
      </c>
      <c r="V39" s="1" t="str">
        <f>LEFT(U39,1)</f>
        <v>D</v>
      </c>
      <c r="W39" s="1" t="str">
        <f>MID(U39,FIND("(",U39)+1,FIND(")",U39)-FIND("(",U39)-1)</f>
        <v>175</v>
      </c>
      <c r="X39" s="1" t="s">
        <v>44</v>
      </c>
      <c r="Y39" s="1" t="s">
        <v>39</v>
      </c>
      <c r="Z39" s="1" t="s">
        <v>50</v>
      </c>
      <c r="AA39" s="1" t="s">
        <v>35</v>
      </c>
      <c r="AB39" s="1" t="s">
        <v>32</v>
      </c>
      <c r="AC39" s="1" t="s">
        <v>32</v>
      </c>
      <c r="AD39" s="1" t="s">
        <v>26</v>
      </c>
      <c r="AE39" s="1" t="s">
        <v>33</v>
      </c>
      <c r="AF39" s="1" t="s">
        <v>43</v>
      </c>
      <c r="AG39" s="1" t="s">
        <v>42</v>
      </c>
      <c r="AH39" s="1" t="str">
        <f>L39&amp;M39&amp;N39&amp;O39&amp;P39&amp;Q39&amp;R39&amp;S39&amp;T39&amp;V39&amp;X39&amp;Y39&amp;Z39&amp;AA39&amp;AB39&amp;AC39&amp;AD39&amp;AE39&amp;AF39&amp;AG39</f>
        <v>TELDCGIETDSGTDEEMACQ</v>
      </c>
      <c r="AI39" s="1" t="s">
        <v>494</v>
      </c>
      <c r="AJ39" s="16" t="s">
        <v>263</v>
      </c>
    </row>
    <row r="40" spans="3:37" x14ac:dyDescent="0.2">
      <c r="C40" s="1" t="s">
        <v>491</v>
      </c>
      <c r="D40" s="1" t="s">
        <v>505</v>
      </c>
      <c r="E40" s="12" t="str">
        <f>HYPERLINK("http://www.uniprot.org/uniprot/"&amp;D40,D40)</f>
        <v>P42574</v>
      </c>
      <c r="F40" s="1" t="s">
        <v>25</v>
      </c>
      <c r="G40" s="1" t="s">
        <v>28</v>
      </c>
      <c r="H40" s="1" t="s">
        <v>28</v>
      </c>
      <c r="I40" s="1" t="s">
        <v>28</v>
      </c>
      <c r="J40" s="1" t="s">
        <v>37</v>
      </c>
      <c r="K40" s="1">
        <v>4</v>
      </c>
      <c r="L40" s="1" t="s">
        <v>43</v>
      </c>
      <c r="M40" s="1" t="s">
        <v>32</v>
      </c>
      <c r="N40" s="1" t="s">
        <v>36</v>
      </c>
      <c r="O40" s="1" t="s">
        <v>35</v>
      </c>
      <c r="P40" s="1" t="s">
        <v>43</v>
      </c>
      <c r="Q40" s="1" t="s">
        <v>39</v>
      </c>
      <c r="R40" s="1" t="s">
        <v>53</v>
      </c>
      <c r="S40" s="1" t="s">
        <v>32</v>
      </c>
      <c r="T40" s="1" t="s">
        <v>50</v>
      </c>
      <c r="U40" s="1" t="s">
        <v>493</v>
      </c>
      <c r="V40" s="1" t="str">
        <f>LEFT(U40,1)</f>
        <v>D</v>
      </c>
      <c r="W40" s="1" t="str">
        <f>MID(U40,FIND("(",U40)+1,FIND(")",U40)-FIND("(",U40)-1)</f>
        <v>175</v>
      </c>
      <c r="X40" s="1" t="s">
        <v>44</v>
      </c>
      <c r="Y40" s="1" t="s">
        <v>39</v>
      </c>
      <c r="Z40" s="1" t="s">
        <v>48</v>
      </c>
      <c r="AA40" s="1" t="s">
        <v>35</v>
      </c>
      <c r="AB40" s="1" t="s">
        <v>35</v>
      </c>
      <c r="AC40" s="1" t="s">
        <v>35</v>
      </c>
      <c r="AD40" s="1" t="s">
        <v>26</v>
      </c>
      <c r="AE40" s="1" t="s">
        <v>33</v>
      </c>
      <c r="AF40" s="1" t="s">
        <v>43</v>
      </c>
      <c r="AG40" s="1" t="s">
        <v>25</v>
      </c>
      <c r="AH40" s="1" t="str">
        <f>L40&amp;M40&amp;N40&amp;O40&amp;P40&amp;Q40&amp;R40&amp;S40&amp;T40&amp;V40&amp;X40&amp;Y40&amp;Z40&amp;AA40&amp;AB40&amp;AC40&amp;AD40&amp;AE40&amp;AF40&amp;AG40</f>
        <v>CELDCGIETDSGVDDDMACH</v>
      </c>
      <c r="AI40" s="1" t="s">
        <v>497</v>
      </c>
      <c r="AJ40" s="16" t="s">
        <v>263</v>
      </c>
    </row>
    <row r="41" spans="3:37" x14ac:dyDescent="0.2">
      <c r="C41" s="1" t="s">
        <v>368</v>
      </c>
      <c r="D41" s="1" t="s">
        <v>369</v>
      </c>
      <c r="E41" s="12" t="str">
        <f>HYPERLINK("http://www.uniprot.org/uniprot/"&amp;D41,D41)</f>
        <v>P97864</v>
      </c>
      <c r="F41" s="1" t="s">
        <v>26</v>
      </c>
      <c r="G41" s="1" t="s">
        <v>28</v>
      </c>
      <c r="H41" s="1" t="s">
        <v>28</v>
      </c>
      <c r="I41" s="1" t="s">
        <v>28</v>
      </c>
      <c r="J41" s="1" t="s">
        <v>28</v>
      </c>
      <c r="K41" s="1">
        <v>1</v>
      </c>
      <c r="L41" s="1" t="s">
        <v>50</v>
      </c>
      <c r="M41" s="1" t="s">
        <v>32</v>
      </c>
      <c r="N41" s="1" t="s">
        <v>36</v>
      </c>
      <c r="O41" s="1" t="s">
        <v>35</v>
      </c>
      <c r="P41" s="1" t="s">
        <v>35</v>
      </c>
      <c r="Q41" s="1" t="s">
        <v>39</v>
      </c>
      <c r="R41" s="1" t="s">
        <v>53</v>
      </c>
      <c r="S41" s="1" t="s">
        <v>42</v>
      </c>
      <c r="T41" s="1" t="s">
        <v>33</v>
      </c>
      <c r="U41" s="1" t="s">
        <v>380</v>
      </c>
      <c r="V41" s="1" t="str">
        <f>LEFT(U41,1)</f>
        <v>D</v>
      </c>
      <c r="W41" s="1" t="str">
        <f>MID(U41,FIND("(",U41)+1,FIND(")",U41)-FIND("(",U41)-1)</f>
        <v>198</v>
      </c>
      <c r="X41" s="1" t="s">
        <v>44</v>
      </c>
      <c r="Y41" s="1" t="s">
        <v>39</v>
      </c>
      <c r="Z41" s="1" t="s">
        <v>40</v>
      </c>
      <c r="AA41" s="1" t="s">
        <v>53</v>
      </c>
      <c r="AB41" s="1" t="s">
        <v>38</v>
      </c>
      <c r="AC41" s="1" t="s">
        <v>35</v>
      </c>
      <c r="AD41" s="1" t="s">
        <v>53</v>
      </c>
      <c r="AE41" s="1" t="s">
        <v>35</v>
      </c>
      <c r="AF41" s="1" t="s">
        <v>33</v>
      </c>
      <c r="AG41" s="1" t="s">
        <v>38</v>
      </c>
      <c r="AH41" s="1" t="str">
        <f>L41&amp;M41&amp;N41&amp;O41&amp;P41&amp;Q41&amp;R41&amp;S41&amp;T41&amp;V41&amp;X41&amp;Y41&amp;Z41&amp;AA41&amp;AB41&amp;AC41&amp;AD41&amp;AE41&amp;AF41&amp;AG41</f>
        <v>TELDDGIQADSGPINDIDAN</v>
      </c>
      <c r="AI41" s="1" t="s">
        <v>389</v>
      </c>
      <c r="AJ41" s="16" t="s">
        <v>263</v>
      </c>
    </row>
    <row r="42" spans="3:37" x14ac:dyDescent="0.2">
      <c r="C42" s="1" t="s">
        <v>503</v>
      </c>
      <c r="D42" s="1" t="s">
        <v>504</v>
      </c>
      <c r="E42" s="12" t="str">
        <f>HYPERLINK("http://www.uniprot.org/uniprot/"&amp;D42,D42)</f>
        <v>P55211</v>
      </c>
      <c r="F42" s="1" t="s">
        <v>25</v>
      </c>
      <c r="G42" s="1" t="s">
        <v>28</v>
      </c>
      <c r="H42" s="1" t="s">
        <v>28</v>
      </c>
      <c r="I42" s="1" t="s">
        <v>28</v>
      </c>
      <c r="J42" s="1" t="s">
        <v>37</v>
      </c>
      <c r="K42" s="1">
        <v>4</v>
      </c>
      <c r="L42" s="1" t="s">
        <v>32</v>
      </c>
      <c r="M42" s="1" t="s">
        <v>44</v>
      </c>
      <c r="N42" s="1" t="s">
        <v>40</v>
      </c>
      <c r="O42" s="1" t="s">
        <v>39</v>
      </c>
      <c r="P42" s="1" t="s">
        <v>44</v>
      </c>
      <c r="Q42" s="1" t="s">
        <v>38</v>
      </c>
      <c r="R42" s="1" t="s">
        <v>40</v>
      </c>
      <c r="S42" s="1" t="s">
        <v>32</v>
      </c>
      <c r="T42" s="1" t="s">
        <v>40</v>
      </c>
      <c r="U42" s="1" t="s">
        <v>502</v>
      </c>
      <c r="V42" s="1" t="str">
        <f>LEFT(U42,1)</f>
        <v>D</v>
      </c>
      <c r="W42" s="1" t="str">
        <f>MID(U42,FIND("(",U42)+1,FIND(")",U42)-FIND("(",U42)-1)</f>
        <v>315</v>
      </c>
      <c r="X42" s="1" t="s">
        <v>33</v>
      </c>
      <c r="Y42" s="1" t="s">
        <v>50</v>
      </c>
      <c r="Z42" s="1" t="s">
        <v>40</v>
      </c>
      <c r="AA42" s="1" t="s">
        <v>31</v>
      </c>
      <c r="AB42" s="1" t="s">
        <v>42</v>
      </c>
      <c r="AC42" s="1" t="s">
        <v>32</v>
      </c>
      <c r="AD42" s="1" t="s">
        <v>39</v>
      </c>
      <c r="AE42" s="1" t="s">
        <v>36</v>
      </c>
      <c r="AF42" s="1" t="s">
        <v>49</v>
      </c>
      <c r="AG42" s="1" t="s">
        <v>50</v>
      </c>
      <c r="AH42" s="1" t="str">
        <f>L42&amp;M42&amp;N42&amp;O42&amp;P42&amp;Q42&amp;R42&amp;S42&amp;T42&amp;V42&amp;X42&amp;Y42&amp;Z42&amp;AA42&amp;AB42&amp;AC42&amp;AD42&amp;AE42&amp;AF42&amp;AG42</f>
        <v>ESPGSNPEPDATPFQEGLRT</v>
      </c>
      <c r="AI42" s="1" t="s">
        <v>501</v>
      </c>
      <c r="AJ42" s="16" t="s">
        <v>500</v>
      </c>
    </row>
    <row r="43" spans="3:37" x14ac:dyDescent="0.2">
      <c r="C43" s="1" t="s">
        <v>231</v>
      </c>
      <c r="D43" s="1" t="s">
        <v>232</v>
      </c>
      <c r="E43" s="12" t="str">
        <f>HYPERLINK("http://www.uniprot.org/uniprot/"&amp;D43,D43)</f>
        <v>Q96S66</v>
      </c>
      <c r="F43" s="1" t="s">
        <v>25</v>
      </c>
      <c r="G43" s="1" t="s">
        <v>28</v>
      </c>
      <c r="H43" s="1" t="s">
        <v>28</v>
      </c>
      <c r="I43" s="1" t="s">
        <v>65</v>
      </c>
      <c r="J43" s="1" t="s">
        <v>65</v>
      </c>
      <c r="K43" s="1">
        <v>1</v>
      </c>
      <c r="L43" s="1" t="s">
        <v>49</v>
      </c>
      <c r="M43" s="1" t="s">
        <v>42</v>
      </c>
      <c r="N43" s="1" t="s">
        <v>32</v>
      </c>
      <c r="O43" s="1" t="s">
        <v>32</v>
      </c>
      <c r="P43" s="1" t="s">
        <v>53</v>
      </c>
      <c r="Q43" s="1" t="s">
        <v>35</v>
      </c>
      <c r="R43" s="1" t="s">
        <v>47</v>
      </c>
      <c r="S43" s="1" t="s">
        <v>49</v>
      </c>
      <c r="T43" s="1" t="s">
        <v>40</v>
      </c>
      <c r="U43" s="1" t="s">
        <v>233</v>
      </c>
      <c r="V43" s="1" t="str">
        <f>LEFT(U43,1)</f>
        <v>D</v>
      </c>
      <c r="W43" s="1" t="str">
        <f>MID(U43,FIND("(",U43)+1,FIND(")",U43)-FIND("(",U43)-1)</f>
        <v>390</v>
      </c>
      <c r="X43" s="1" t="s">
        <v>39</v>
      </c>
      <c r="Y43" s="1" t="s">
        <v>39</v>
      </c>
      <c r="Z43" s="1" t="s">
        <v>33</v>
      </c>
      <c r="AA43" s="1" t="s">
        <v>39</v>
      </c>
      <c r="AB43" s="1" t="s">
        <v>35</v>
      </c>
      <c r="AC43" s="1" t="s">
        <v>33</v>
      </c>
      <c r="AD43" s="1" t="s">
        <v>35</v>
      </c>
      <c r="AE43" s="1" t="s">
        <v>31</v>
      </c>
      <c r="AF43" s="1" t="s">
        <v>25</v>
      </c>
      <c r="AG43" s="1" t="s">
        <v>47</v>
      </c>
      <c r="AH43" s="1" t="str">
        <f>L43&amp;M43&amp;N43&amp;O43&amp;P43&amp;Q43&amp;R43&amp;S43&amp;T43&amp;V43&amp;X43&amp;Y43&amp;Z43&amp;AA43&amp;AB43&amp;AC43&amp;AD43&amp;AE43&amp;AF43&amp;AG43</f>
        <v>RQEEIDYRPDGGAGDADFHY</v>
      </c>
      <c r="AI43" s="1" t="s">
        <v>46</v>
      </c>
      <c r="AJ43" s="16" t="s">
        <v>263</v>
      </c>
    </row>
    <row r="44" spans="3:37" x14ac:dyDescent="0.2">
      <c r="C44" s="1" t="s">
        <v>281</v>
      </c>
      <c r="D44" s="1" t="s">
        <v>282</v>
      </c>
      <c r="E44" s="12" t="str">
        <f>HYPERLINK("http://www.uniprot.org/uniprot/"&amp;D44,D44)</f>
        <v>P09496</v>
      </c>
      <c r="F44" s="1" t="s">
        <v>25</v>
      </c>
      <c r="G44" s="1" t="s">
        <v>28</v>
      </c>
      <c r="H44" s="1" t="s">
        <v>28</v>
      </c>
      <c r="I44" s="1" t="s">
        <v>28</v>
      </c>
      <c r="J44" s="1" t="s">
        <v>65</v>
      </c>
      <c r="K44" s="1">
        <v>1</v>
      </c>
      <c r="L44" s="1" t="s">
        <v>32</v>
      </c>
      <c r="M44" s="1" t="s">
        <v>40</v>
      </c>
      <c r="N44" s="1" t="s">
        <v>40</v>
      </c>
      <c r="O44" s="1" t="s">
        <v>39</v>
      </c>
      <c r="P44" s="1" t="s">
        <v>39</v>
      </c>
      <c r="Q44" s="1" t="s">
        <v>40</v>
      </c>
      <c r="R44" s="1" t="s">
        <v>35</v>
      </c>
      <c r="S44" s="1" t="s">
        <v>33</v>
      </c>
      <c r="T44" s="1" t="s">
        <v>48</v>
      </c>
      <c r="U44" s="1" t="s">
        <v>283</v>
      </c>
      <c r="V44" s="1" t="str">
        <f>LEFT(U44,1)</f>
        <v>D</v>
      </c>
      <c r="W44" s="1" t="str">
        <f>MID(U44,FIND("(",U44)+1,FIND(")",U44)-FIND("(",U44)-1)</f>
        <v>76</v>
      </c>
      <c r="X44" s="1" t="s">
        <v>39</v>
      </c>
      <c r="Y44" s="1" t="s">
        <v>48</v>
      </c>
      <c r="Z44" s="1" t="s">
        <v>26</v>
      </c>
      <c r="AA44" s="1" t="s">
        <v>38</v>
      </c>
      <c r="AB44" s="1" t="s">
        <v>39</v>
      </c>
      <c r="AC44" s="1" t="s">
        <v>32</v>
      </c>
      <c r="AD44" s="1" t="s">
        <v>47</v>
      </c>
      <c r="AE44" s="1" t="s">
        <v>47</v>
      </c>
      <c r="AF44" s="1" t="s">
        <v>42</v>
      </c>
      <c r="AG44" s="1" t="s">
        <v>32</v>
      </c>
      <c r="AH44" s="1" t="str">
        <f>L44&amp;M44&amp;N44&amp;O44&amp;P44&amp;Q44&amp;R44&amp;S44&amp;T44&amp;V44&amp;X44&amp;Y44&amp;Z44&amp;AA44&amp;AB44&amp;AC44&amp;AD44&amp;AE44&amp;AF44&amp;AG44</f>
        <v>EPPGGPDAVDGVMNGEYYQE</v>
      </c>
      <c r="AI44" s="1" t="s">
        <v>46</v>
      </c>
      <c r="AJ44" s="16" t="s">
        <v>263</v>
      </c>
      <c r="AK44" s="14"/>
    </row>
    <row r="45" spans="3:37" x14ac:dyDescent="0.2">
      <c r="C45" s="1" t="s">
        <v>456</v>
      </c>
      <c r="D45" s="1" t="s">
        <v>374</v>
      </c>
      <c r="E45" s="12" t="str">
        <f>HYPERLINK("http://www.uniprot.org/uniprot/"&amp;D45,D45)</f>
        <v>Q99KY4</v>
      </c>
      <c r="F45" s="1" t="s">
        <v>26</v>
      </c>
      <c r="G45" s="1" t="s">
        <v>37</v>
      </c>
      <c r="H45" s="1" t="s">
        <v>37</v>
      </c>
      <c r="I45" s="1" t="s">
        <v>28</v>
      </c>
      <c r="J45" s="1" t="s">
        <v>65</v>
      </c>
      <c r="K45" s="1">
        <v>1</v>
      </c>
      <c r="L45" s="1" t="s">
        <v>41</v>
      </c>
      <c r="M45" s="1" t="s">
        <v>32</v>
      </c>
      <c r="N45" s="1" t="s">
        <v>44</v>
      </c>
      <c r="O45" s="1" t="s">
        <v>42</v>
      </c>
      <c r="P45" s="1" t="s">
        <v>44</v>
      </c>
      <c r="Q45" s="1" t="s">
        <v>48</v>
      </c>
      <c r="R45" s="1" t="s">
        <v>36</v>
      </c>
      <c r="S45" s="1" t="s">
        <v>53</v>
      </c>
      <c r="T45" s="1" t="s">
        <v>33</v>
      </c>
      <c r="U45" s="1" t="s">
        <v>383</v>
      </c>
      <c r="V45" s="1" t="str">
        <f>LEFT(U45,1)</f>
        <v>D</v>
      </c>
      <c r="W45" s="1" t="str">
        <f>MID(U45,FIND("(",U45)+1,FIND(")",U45)-FIND("(",U45)-1)</f>
        <v>820</v>
      </c>
      <c r="X45" s="1" t="s">
        <v>39</v>
      </c>
      <c r="Y45" s="1" t="s">
        <v>35</v>
      </c>
      <c r="Z45" s="1" t="s">
        <v>39</v>
      </c>
      <c r="AA45" s="1" t="s">
        <v>44</v>
      </c>
      <c r="AB45" s="1" t="s">
        <v>32</v>
      </c>
      <c r="AC45" s="1" t="s">
        <v>48</v>
      </c>
      <c r="AD45" s="1" t="s">
        <v>44</v>
      </c>
      <c r="AE45" s="1" t="s">
        <v>35</v>
      </c>
      <c r="AF45" s="1" t="s">
        <v>32</v>
      </c>
      <c r="AG45" s="1" t="s">
        <v>32</v>
      </c>
      <c r="AH45" s="1" t="str">
        <f>L45&amp;M45&amp;N45&amp;O45&amp;P45&amp;Q45&amp;R45&amp;S45&amp;T45&amp;V45&amp;X45&amp;Y45&amp;Z45&amp;AA45&amp;AB45&amp;AC45&amp;AD45&amp;AE45&amp;AF45&amp;AG45</f>
        <v>KESQSVLIADGDGSEVSDEE</v>
      </c>
      <c r="AI45" s="1" t="s">
        <v>389</v>
      </c>
      <c r="AJ45" s="16" t="s">
        <v>263</v>
      </c>
      <c r="AK45" s="14"/>
    </row>
    <row r="46" spans="3:37" x14ac:dyDescent="0.2">
      <c r="C46" s="1" t="s">
        <v>355</v>
      </c>
      <c r="D46" s="1" t="s">
        <v>356</v>
      </c>
      <c r="E46" s="12" t="str">
        <f>HYPERLINK("http://www.uniprot.org/uniprot/"&amp;D46,D46)</f>
        <v>P16333</v>
      </c>
      <c r="F46" s="1" t="s">
        <v>25</v>
      </c>
      <c r="G46" s="1" t="s">
        <v>28</v>
      </c>
      <c r="H46" s="1" t="s">
        <v>28</v>
      </c>
      <c r="I46" s="1" t="s">
        <v>28</v>
      </c>
      <c r="J46" s="1" t="s">
        <v>37</v>
      </c>
      <c r="K46" s="1">
        <v>1</v>
      </c>
      <c r="L46" s="1" t="s">
        <v>41</v>
      </c>
      <c r="M46" s="1" t="s">
        <v>48</v>
      </c>
      <c r="N46" s="1" t="s">
        <v>41</v>
      </c>
      <c r="O46" s="1" t="s">
        <v>49</v>
      </c>
      <c r="P46" s="1" t="s">
        <v>41</v>
      </c>
      <c r="Q46" s="1" t="s">
        <v>40</v>
      </c>
      <c r="R46" s="1" t="s">
        <v>44</v>
      </c>
      <c r="S46" s="1" t="s">
        <v>48</v>
      </c>
      <c r="T46" s="1" t="s">
        <v>40</v>
      </c>
      <c r="U46" s="1" t="s">
        <v>357</v>
      </c>
      <c r="V46" s="1" t="str">
        <f>LEFT(U46,1)</f>
        <v>D</v>
      </c>
      <c r="W46" s="1" t="str">
        <f>MID(U46,FIND("(",U46)+1,FIND(")",U46)-FIND("(",U46)-1)</f>
        <v>88</v>
      </c>
      <c r="X46" s="1" t="s">
        <v>44</v>
      </c>
      <c r="Y46" s="1" t="s">
        <v>33</v>
      </c>
      <c r="Z46" s="1" t="s">
        <v>44</v>
      </c>
      <c r="AA46" s="1" t="s">
        <v>40</v>
      </c>
      <c r="AB46" s="1" t="s">
        <v>33</v>
      </c>
      <c r="AC46" s="1" t="s">
        <v>35</v>
      </c>
      <c r="AD46" s="1" t="s">
        <v>35</v>
      </c>
      <c r="AE46" s="1" t="s">
        <v>44</v>
      </c>
      <c r="AF46" s="1" t="s">
        <v>31</v>
      </c>
      <c r="AG46" s="1" t="s">
        <v>48</v>
      </c>
      <c r="AH46" s="1" t="str">
        <f>L46&amp;M46&amp;N46&amp;O46&amp;P46&amp;Q46&amp;R46&amp;S46&amp;T46&amp;V46&amp;X46&amp;Y46&amp;Z46&amp;AA46&amp;AB46&amp;AC46&amp;AD46&amp;AE46&amp;AF46&amp;AG46</f>
        <v>KVKRKPSVPDSASPADDSFV</v>
      </c>
      <c r="AI46" s="1" t="s">
        <v>46</v>
      </c>
      <c r="AJ46" s="16" t="s">
        <v>153</v>
      </c>
      <c r="AK46" s="14" t="s">
        <v>238</v>
      </c>
    </row>
    <row r="47" spans="3:37" x14ac:dyDescent="0.2">
      <c r="C47" s="1" t="s">
        <v>463</v>
      </c>
      <c r="D47" s="1" t="s">
        <v>396</v>
      </c>
      <c r="E47" s="12" t="str">
        <f>HYPERLINK("http://www.uniprot.org/uniprot/"&amp;D47,D47)</f>
        <v>P47713</v>
      </c>
      <c r="F47" s="1" t="s">
        <v>26</v>
      </c>
      <c r="G47" s="1" t="s">
        <v>28</v>
      </c>
      <c r="H47" s="1" t="s">
        <v>28</v>
      </c>
      <c r="I47" s="1" t="s">
        <v>28</v>
      </c>
      <c r="J47" s="1" t="s">
        <v>28</v>
      </c>
      <c r="K47" s="1">
        <v>1</v>
      </c>
      <c r="L47" s="1" t="s">
        <v>44</v>
      </c>
      <c r="M47" s="1" t="s">
        <v>42</v>
      </c>
      <c r="N47" s="1" t="s">
        <v>35</v>
      </c>
      <c r="O47" s="1" t="s">
        <v>44</v>
      </c>
      <c r="P47" s="1" t="s">
        <v>31</v>
      </c>
      <c r="Q47" s="1" t="s">
        <v>35</v>
      </c>
      <c r="R47" s="1" t="s">
        <v>35</v>
      </c>
      <c r="S47" s="1" t="s">
        <v>32</v>
      </c>
      <c r="T47" s="1" t="s">
        <v>36</v>
      </c>
      <c r="U47" s="1" t="s">
        <v>405</v>
      </c>
      <c r="V47" s="1" t="str">
        <f>LEFT(U47,1)</f>
        <v>D</v>
      </c>
      <c r="W47" s="1" t="str">
        <f>MID(U47,FIND("(",U47)+1,FIND(")",U47)-FIND("(",U47)-1)</f>
        <v>521</v>
      </c>
      <c r="X47" s="1" t="s">
        <v>33</v>
      </c>
      <c r="Y47" s="1" t="s">
        <v>33</v>
      </c>
      <c r="Z47" s="1" t="s">
        <v>48</v>
      </c>
      <c r="AA47" s="1" t="s">
        <v>33</v>
      </c>
      <c r="AB47" s="1" t="s">
        <v>35</v>
      </c>
      <c r="AC47" s="1" t="s">
        <v>40</v>
      </c>
      <c r="AD47" s="1" t="s">
        <v>35</v>
      </c>
      <c r="AE47" s="1" t="s">
        <v>32</v>
      </c>
      <c r="AF47" s="1" t="s">
        <v>31</v>
      </c>
      <c r="AG47" s="1" t="s">
        <v>32</v>
      </c>
      <c r="AH47" s="1" t="str">
        <f>L47&amp;M47&amp;N47&amp;O47&amp;P47&amp;Q47&amp;R47&amp;S47&amp;T47&amp;V47&amp;X47&amp;Y47&amp;Z47&amp;AA47&amp;AB47&amp;AC47&amp;AD47&amp;AE47&amp;AF47&amp;AG47</f>
        <v>SQDSFDDELDAAVADPDEFE</v>
      </c>
      <c r="AI47" s="1" t="s">
        <v>389</v>
      </c>
      <c r="AJ47" s="16" t="s">
        <v>263</v>
      </c>
      <c r="AK47" s="14"/>
    </row>
    <row r="48" spans="3:37" x14ac:dyDescent="0.2">
      <c r="C48" s="1" t="s">
        <v>147</v>
      </c>
      <c r="D48" s="1" t="s">
        <v>148</v>
      </c>
      <c r="E48" s="12" t="str">
        <f>HYPERLINK("http://www.uniprot.org/uniprot/"&amp;D48,D48)</f>
        <v>Q9H7D0</v>
      </c>
      <c r="F48" s="1" t="s">
        <v>25</v>
      </c>
      <c r="G48" s="1" t="s">
        <v>28</v>
      </c>
      <c r="H48" s="1" t="s">
        <v>28</v>
      </c>
      <c r="I48" s="1" t="s">
        <v>28</v>
      </c>
      <c r="J48" s="1" t="s">
        <v>65</v>
      </c>
      <c r="K48" s="1">
        <v>1</v>
      </c>
      <c r="L48" s="1" t="s">
        <v>50</v>
      </c>
      <c r="M48" s="1" t="s">
        <v>36</v>
      </c>
      <c r="N48" s="1" t="s">
        <v>44</v>
      </c>
      <c r="O48" s="1" t="s">
        <v>44</v>
      </c>
      <c r="P48" s="1" t="s">
        <v>40</v>
      </c>
      <c r="Q48" s="1" t="s">
        <v>44</v>
      </c>
      <c r="R48" s="1" t="s">
        <v>36</v>
      </c>
      <c r="S48" s="1" t="s">
        <v>42</v>
      </c>
      <c r="T48" s="1" t="s">
        <v>50</v>
      </c>
      <c r="U48" s="1" t="s">
        <v>149</v>
      </c>
      <c r="V48" s="1" t="str">
        <f>LEFT(U48,1)</f>
        <v>D</v>
      </c>
      <c r="W48" s="1" t="str">
        <f>MID(U48,FIND("(",U48)+1,FIND(")",U48)-FIND("(",U48)-1)</f>
        <v>1809</v>
      </c>
      <c r="X48" s="1" t="s">
        <v>39</v>
      </c>
      <c r="Y48" s="1" t="s">
        <v>53</v>
      </c>
      <c r="Z48" s="1" t="s">
        <v>33</v>
      </c>
      <c r="AA48" s="1" t="s">
        <v>33</v>
      </c>
      <c r="AB48" s="1" t="s">
        <v>50</v>
      </c>
      <c r="AC48" s="1" t="s">
        <v>40</v>
      </c>
      <c r="AD48" s="1" t="s">
        <v>48</v>
      </c>
      <c r="AE48" s="1" t="s">
        <v>40</v>
      </c>
      <c r="AF48" s="1" t="s">
        <v>40</v>
      </c>
      <c r="AG48" s="1" t="s">
        <v>40</v>
      </c>
      <c r="AH48" s="1" t="str">
        <f>L48&amp;M48&amp;N48&amp;O48&amp;P48&amp;Q48&amp;R48&amp;S48&amp;T48&amp;V48&amp;X48&amp;Y48&amp;Z48&amp;AA48&amp;AB48&amp;AC48&amp;AD48&amp;AE48&amp;AF48&amp;AG48</f>
        <v>TLSSPSLQTDGIAATPVPPP</v>
      </c>
      <c r="AI48" s="1" t="s">
        <v>46</v>
      </c>
      <c r="AJ48" s="1" t="s">
        <v>263</v>
      </c>
      <c r="AK48" s="14" t="s">
        <v>244</v>
      </c>
    </row>
    <row r="49" spans="3:37" x14ac:dyDescent="0.2">
      <c r="C49" s="1" t="s">
        <v>59</v>
      </c>
      <c r="D49" s="1" t="s">
        <v>60</v>
      </c>
      <c r="E49" s="12" t="str">
        <f>HYPERLINK("http://www.uniprot.org/uniprot/"&amp;D49,D49)</f>
        <v>Q96JH7</v>
      </c>
      <c r="F49" s="1" t="s">
        <v>25</v>
      </c>
      <c r="G49" s="1" t="s">
        <v>28</v>
      </c>
      <c r="H49" s="1" t="s">
        <v>28</v>
      </c>
      <c r="I49" s="1" t="s">
        <v>28</v>
      </c>
      <c r="J49" s="1" t="s">
        <v>65</v>
      </c>
      <c r="K49" s="1">
        <v>1</v>
      </c>
      <c r="L49" s="1" t="s">
        <v>50</v>
      </c>
      <c r="M49" s="1" t="s">
        <v>32</v>
      </c>
      <c r="N49" s="1" t="s">
        <v>50</v>
      </c>
      <c r="O49" s="1" t="s">
        <v>50</v>
      </c>
      <c r="P49" s="1" t="s">
        <v>35</v>
      </c>
      <c r="Q49" s="1" t="s">
        <v>39</v>
      </c>
      <c r="R49" s="1" t="s">
        <v>43</v>
      </c>
      <c r="S49" s="1" t="s">
        <v>48</v>
      </c>
      <c r="T49" s="1" t="s">
        <v>33</v>
      </c>
      <c r="U49" s="1" t="s">
        <v>61</v>
      </c>
      <c r="V49" s="1" t="str">
        <f>LEFT(U49,1)</f>
        <v>D</v>
      </c>
      <c r="W49" s="1" t="str">
        <f>MID(U49,FIND("(",U49)+1,FIND(")",U49)-FIND("(",U49)-1)</f>
        <v>1181</v>
      </c>
      <c r="X49" s="1" t="s">
        <v>33</v>
      </c>
      <c r="Y49" s="1" t="s">
        <v>36</v>
      </c>
      <c r="Z49" s="1" t="s">
        <v>39</v>
      </c>
      <c r="AA49" s="1" t="s">
        <v>33</v>
      </c>
      <c r="AB49" s="1" t="s">
        <v>33</v>
      </c>
      <c r="AC49" s="1" t="s">
        <v>31</v>
      </c>
      <c r="AD49" s="1" t="s">
        <v>33</v>
      </c>
      <c r="AE49" s="1" t="s">
        <v>50</v>
      </c>
      <c r="AF49" s="1" t="s">
        <v>49</v>
      </c>
      <c r="AG49" s="1" t="s">
        <v>44</v>
      </c>
      <c r="AH49" s="1" t="str">
        <f>L49&amp;M49&amp;N49&amp;O49&amp;P49&amp;Q49&amp;R49&amp;S49&amp;T49&amp;V49&amp;X49&amp;Y49&amp;Z49&amp;AA49&amp;AB49&amp;AC49&amp;AD49&amp;AE49&amp;AF49&amp;AG49</f>
        <v>TETTDGCVADALGAAFATRS</v>
      </c>
      <c r="AI49" s="1" t="s">
        <v>46</v>
      </c>
      <c r="AJ49" s="1" t="s">
        <v>263</v>
      </c>
      <c r="AK49" s="14"/>
    </row>
    <row r="50" spans="3:37" x14ac:dyDescent="0.2">
      <c r="C50" s="1" t="s">
        <v>468</v>
      </c>
      <c r="D50" s="1" t="s">
        <v>413</v>
      </c>
      <c r="E50" s="12" t="str">
        <f>HYPERLINK("http://www.uniprot.org/uniprot/"&amp;D50,D50)</f>
        <v>P97310</v>
      </c>
      <c r="F50" s="1" t="s">
        <v>26</v>
      </c>
      <c r="G50" s="1" t="s">
        <v>28</v>
      </c>
      <c r="H50" s="1" t="s">
        <v>28</v>
      </c>
      <c r="I50" s="1" t="s">
        <v>28</v>
      </c>
      <c r="J50" s="1" t="s">
        <v>28</v>
      </c>
      <c r="K50" s="1">
        <v>1</v>
      </c>
      <c r="L50" s="1" t="s">
        <v>53</v>
      </c>
      <c r="M50" s="1" t="s">
        <v>40</v>
      </c>
      <c r="N50" s="1" t="s">
        <v>32</v>
      </c>
      <c r="O50" s="1" t="s">
        <v>36</v>
      </c>
      <c r="P50" s="1" t="s">
        <v>35</v>
      </c>
      <c r="Q50" s="1" t="s">
        <v>48</v>
      </c>
      <c r="R50" s="1" t="s">
        <v>47</v>
      </c>
      <c r="S50" s="1" t="s">
        <v>32</v>
      </c>
      <c r="T50" s="1" t="s">
        <v>33</v>
      </c>
      <c r="U50" s="1" t="s">
        <v>418</v>
      </c>
      <c r="V50" s="1" t="str">
        <f>LEFT(U50,1)</f>
        <v>E</v>
      </c>
      <c r="W50" s="1" t="str">
        <f>MID(U50,FIND("(",U50)+1,FIND(")",U50)-FIND("(",U50)-1)</f>
        <v>93</v>
      </c>
      <c r="X50" s="1" t="s">
        <v>39</v>
      </c>
      <c r="Y50" s="1" t="s">
        <v>36</v>
      </c>
      <c r="Z50" s="1" t="s">
        <v>33</v>
      </c>
      <c r="AA50" s="1" t="s">
        <v>36</v>
      </c>
      <c r="AB50" s="1" t="s">
        <v>35</v>
      </c>
      <c r="AC50" s="1" t="s">
        <v>35</v>
      </c>
      <c r="AD50" s="1" t="s">
        <v>32</v>
      </c>
      <c r="AE50" s="1" t="s">
        <v>35</v>
      </c>
      <c r="AF50" s="1" t="s">
        <v>48</v>
      </c>
      <c r="AG50" s="1" t="s">
        <v>32</v>
      </c>
      <c r="AH50" s="1" t="str">
        <f>L50&amp;M50&amp;N50&amp;O50&amp;P50&amp;Q50&amp;R50&amp;S50&amp;T50&amp;V50&amp;X50&amp;Y50&amp;Z50&amp;AA50&amp;AB50&amp;AC50&amp;AD50&amp;AE50&amp;AF50&amp;AG50</f>
        <v>IPELDVYEAEGLALDDEDVE</v>
      </c>
      <c r="AI50" s="1" t="s">
        <v>389</v>
      </c>
      <c r="AJ50" s="16" t="s">
        <v>263</v>
      </c>
      <c r="AK50" s="14"/>
    </row>
    <row r="51" spans="3:37" x14ac:dyDescent="0.2">
      <c r="C51" s="1" t="s">
        <v>460</v>
      </c>
      <c r="D51" s="1" t="s">
        <v>379</v>
      </c>
      <c r="E51" s="12" t="str">
        <f>HYPERLINK("http://www.uniprot.org/uniprot/"&amp;D51,D51)</f>
        <v>P25206</v>
      </c>
      <c r="F51" s="1" t="s">
        <v>26</v>
      </c>
      <c r="G51" s="1" t="s">
        <v>28</v>
      </c>
      <c r="H51" s="1" t="s">
        <v>28</v>
      </c>
      <c r="I51" s="1" t="s">
        <v>28</v>
      </c>
      <c r="J51" s="1" t="s">
        <v>28</v>
      </c>
      <c r="K51" s="1">
        <v>1</v>
      </c>
      <c r="L51" s="1" t="s">
        <v>39</v>
      </c>
      <c r="M51" s="1" t="s">
        <v>44</v>
      </c>
      <c r="N51" s="1" t="s">
        <v>44</v>
      </c>
      <c r="O51" s="1" t="s">
        <v>48</v>
      </c>
      <c r="P51" s="1" t="s">
        <v>35</v>
      </c>
      <c r="Q51" s="1" t="s">
        <v>53</v>
      </c>
      <c r="R51" s="1" t="s">
        <v>36</v>
      </c>
      <c r="S51" s="1" t="s">
        <v>33</v>
      </c>
      <c r="T51" s="1" t="s">
        <v>50</v>
      </c>
      <c r="U51" s="1" t="s">
        <v>388</v>
      </c>
      <c r="V51" s="1" t="str">
        <f>LEFT(U51,1)</f>
        <v>D</v>
      </c>
      <c r="W51" s="1" t="str">
        <f>MID(U51,FIND("(",U51)+1,FIND(")",U51)-FIND("(",U51)-1)</f>
        <v>530</v>
      </c>
      <c r="X51" s="1" t="s">
        <v>35</v>
      </c>
      <c r="Y51" s="1" t="s">
        <v>40</v>
      </c>
      <c r="Z51" s="1" t="s">
        <v>35</v>
      </c>
      <c r="AA51" s="1" t="s">
        <v>31</v>
      </c>
      <c r="AB51" s="1" t="s">
        <v>50</v>
      </c>
      <c r="AC51" s="1" t="s">
        <v>42</v>
      </c>
      <c r="AD51" s="1" t="s">
        <v>35</v>
      </c>
      <c r="AE51" s="1" t="s">
        <v>35</v>
      </c>
      <c r="AF51" s="1" t="s">
        <v>42</v>
      </c>
      <c r="AG51" s="1" t="s">
        <v>42</v>
      </c>
      <c r="AH51" s="1" t="str">
        <f>L51&amp;M51&amp;N51&amp;O51&amp;P51&amp;Q51&amp;R51&amp;S51&amp;T51&amp;V51&amp;X51&amp;Y51&amp;Z51&amp;AA51&amp;AB51&amp;AC51&amp;AD51&amp;AE51&amp;AF51&amp;AG51</f>
        <v>GSSVDILATDDPDFTQDDQQ</v>
      </c>
      <c r="AI51" s="1" t="s">
        <v>389</v>
      </c>
      <c r="AJ51" s="16" t="s">
        <v>263</v>
      </c>
      <c r="AK51" s="14" t="s">
        <v>244</v>
      </c>
    </row>
    <row r="52" spans="3:37" x14ac:dyDescent="0.2">
      <c r="C52" s="1" t="s">
        <v>460</v>
      </c>
      <c r="D52" s="1" t="s">
        <v>379</v>
      </c>
      <c r="E52" s="12" t="str">
        <f>HYPERLINK("http://www.uniprot.org/uniprot/"&amp;D52,D52)</f>
        <v>P25206</v>
      </c>
      <c r="F52" s="1" t="s">
        <v>26</v>
      </c>
      <c r="G52" s="1" t="s">
        <v>28</v>
      </c>
      <c r="H52" s="1" t="s">
        <v>28</v>
      </c>
      <c r="I52" s="1" t="s">
        <v>28</v>
      </c>
      <c r="J52" s="1" t="s">
        <v>28</v>
      </c>
      <c r="K52" s="1">
        <v>1</v>
      </c>
      <c r="L52" s="1" t="s">
        <v>48</v>
      </c>
      <c r="M52" s="1" t="s">
        <v>35</v>
      </c>
      <c r="N52" s="1" t="s">
        <v>53</v>
      </c>
      <c r="O52" s="1" t="s">
        <v>36</v>
      </c>
      <c r="P52" s="1" t="s">
        <v>33</v>
      </c>
      <c r="Q52" s="1" t="s">
        <v>50</v>
      </c>
      <c r="R52" s="1" t="s">
        <v>35</v>
      </c>
      <c r="S52" s="1" t="s">
        <v>35</v>
      </c>
      <c r="T52" s="1" t="s">
        <v>40</v>
      </c>
      <c r="U52" s="1" t="s">
        <v>402</v>
      </c>
      <c r="V52" s="1" t="str">
        <f>LEFT(U52,1)</f>
        <v>D</v>
      </c>
      <c r="W52" s="1" t="str">
        <f>MID(U52,FIND("(",U52)+1,FIND(")",U52)-FIND("(",U52)-1)</f>
        <v>533</v>
      </c>
      <c r="X52" s="1" t="s">
        <v>31</v>
      </c>
      <c r="Y52" s="1" t="s">
        <v>50</v>
      </c>
      <c r="Z52" s="1" t="s">
        <v>42</v>
      </c>
      <c r="AA52" s="1" t="s">
        <v>35</v>
      </c>
      <c r="AB52" s="1" t="s">
        <v>35</v>
      </c>
      <c r="AC52" s="1" t="s">
        <v>42</v>
      </c>
      <c r="AD52" s="1" t="s">
        <v>42</v>
      </c>
      <c r="AE52" s="1" t="s">
        <v>35</v>
      </c>
      <c r="AF52" s="1" t="s">
        <v>50</v>
      </c>
      <c r="AG52" s="1" t="s">
        <v>49</v>
      </c>
      <c r="AH52" s="1" t="str">
        <f>L52&amp;M52&amp;N52&amp;O52&amp;P52&amp;Q52&amp;R52&amp;S52&amp;T52&amp;V52&amp;X52&amp;Y52&amp;Z52&amp;AA52&amp;AB52&amp;AC52&amp;AD52&amp;AE52&amp;AF52&amp;AG52</f>
        <v>VDILATDDPDFTQDDQQDTR</v>
      </c>
      <c r="AI52" s="1" t="s">
        <v>389</v>
      </c>
      <c r="AJ52" s="16" t="s">
        <v>263</v>
      </c>
      <c r="AK52" s="14"/>
    </row>
    <row r="53" spans="3:37" x14ac:dyDescent="0.2">
      <c r="C53" s="1" t="s">
        <v>145</v>
      </c>
      <c r="D53" s="1" t="s">
        <v>146</v>
      </c>
      <c r="E53" s="12" t="str">
        <f>HYPERLINK("http://www.uniprot.org/uniprot/"&amp;D53,D53)</f>
        <v>P33991</v>
      </c>
      <c r="F53" s="1" t="s">
        <v>25</v>
      </c>
      <c r="G53" s="1" t="s">
        <v>28</v>
      </c>
      <c r="H53" s="1" t="s">
        <v>28</v>
      </c>
      <c r="I53" s="1" t="s">
        <v>28</v>
      </c>
      <c r="J53" s="1" t="s">
        <v>37</v>
      </c>
      <c r="K53" s="1">
        <v>1</v>
      </c>
      <c r="L53" s="1" t="s">
        <v>41</v>
      </c>
      <c r="M53" s="1" t="s">
        <v>39</v>
      </c>
      <c r="N53" s="1" t="s">
        <v>36</v>
      </c>
      <c r="O53" s="1" t="s">
        <v>42</v>
      </c>
      <c r="P53" s="1" t="s">
        <v>48</v>
      </c>
      <c r="Q53" s="1" t="s">
        <v>35</v>
      </c>
      <c r="R53" s="1" t="s">
        <v>36</v>
      </c>
      <c r="S53" s="1" t="s">
        <v>42</v>
      </c>
      <c r="T53" s="1" t="s">
        <v>44</v>
      </c>
      <c r="U53" s="1" t="s">
        <v>119</v>
      </c>
      <c r="V53" s="1" t="str">
        <f>LEFT(U53,1)</f>
        <v>D</v>
      </c>
      <c r="W53" s="1" t="str">
        <f>MID(U53,FIND("(",U53)+1,FIND(")",U53)-FIND("(",U53)-1)</f>
        <v>132</v>
      </c>
      <c r="X53" s="1" t="s">
        <v>39</v>
      </c>
      <c r="Y53" s="1" t="s">
        <v>33</v>
      </c>
      <c r="Z53" s="1" t="s">
        <v>33</v>
      </c>
      <c r="AA53" s="1" t="s">
        <v>33</v>
      </c>
      <c r="AB53" s="1" t="s">
        <v>32</v>
      </c>
      <c r="AC53" s="1" t="s">
        <v>35</v>
      </c>
      <c r="AD53" s="1" t="s">
        <v>53</v>
      </c>
      <c r="AE53" s="1" t="s">
        <v>48</v>
      </c>
      <c r="AF53" s="1" t="s">
        <v>33</v>
      </c>
      <c r="AG53" s="1" t="s">
        <v>44</v>
      </c>
      <c r="AH53" s="1" t="str">
        <f>L53&amp;M53&amp;N53&amp;O53&amp;P53&amp;Q53&amp;R53&amp;S53&amp;T53&amp;V53&amp;X53&amp;Y53&amp;Z53&amp;AA53&amp;AB53&amp;AC53&amp;AD53&amp;AE53&amp;AF53&amp;AG53</f>
        <v>KGLQVDLQSDGAAAEDIVAS</v>
      </c>
      <c r="AI53" s="1" t="s">
        <v>46</v>
      </c>
      <c r="AJ53" s="1" t="s">
        <v>263</v>
      </c>
      <c r="AK53" s="14" t="s">
        <v>243</v>
      </c>
    </row>
    <row r="54" spans="3:37" x14ac:dyDescent="0.2">
      <c r="C54" s="1" t="s">
        <v>104</v>
      </c>
      <c r="D54" s="1" t="s">
        <v>103</v>
      </c>
      <c r="E54" s="12" t="str">
        <f>HYPERLINK("http://www.uniprot.org/uniprot/"&amp;D54,D54)</f>
        <v>P33992</v>
      </c>
      <c r="F54" s="1" t="s">
        <v>25</v>
      </c>
      <c r="G54" s="1" t="s">
        <v>28</v>
      </c>
      <c r="H54" s="1" t="s">
        <v>28</v>
      </c>
      <c r="I54" s="1" t="s">
        <v>28</v>
      </c>
      <c r="J54" s="1" t="s">
        <v>28</v>
      </c>
      <c r="K54" s="1">
        <v>1</v>
      </c>
      <c r="L54" s="1" t="s">
        <v>31</v>
      </c>
      <c r="M54" s="1" t="s">
        <v>35</v>
      </c>
      <c r="N54" s="1" t="s">
        <v>35</v>
      </c>
      <c r="O54" s="1" t="s">
        <v>40</v>
      </c>
      <c r="P54" s="1" t="s">
        <v>39</v>
      </c>
      <c r="Q54" s="1" t="s">
        <v>53</v>
      </c>
      <c r="R54" s="1" t="s">
        <v>31</v>
      </c>
      <c r="S54" s="1" t="s">
        <v>47</v>
      </c>
      <c r="T54" s="1" t="s">
        <v>44</v>
      </c>
      <c r="U54" s="1" t="s">
        <v>105</v>
      </c>
      <c r="V54" s="1" t="str">
        <f>LEFT(U54,1)</f>
        <v>D</v>
      </c>
      <c r="W54" s="1" t="str">
        <f>MID(U54,FIND("(",U54)+1,FIND(")",U54)-FIND("(",U54)-1)</f>
        <v>13</v>
      </c>
      <c r="X54" s="1" t="s">
        <v>44</v>
      </c>
      <c r="Y54" s="1" t="s">
        <v>31</v>
      </c>
      <c r="Z54" s="1" t="s">
        <v>39</v>
      </c>
      <c r="AA54" s="1" t="s">
        <v>39</v>
      </c>
      <c r="AB54" s="1" t="s">
        <v>35</v>
      </c>
      <c r="AC54" s="1" t="s">
        <v>33</v>
      </c>
      <c r="AD54" s="1" t="s">
        <v>42</v>
      </c>
      <c r="AE54" s="1" t="s">
        <v>33</v>
      </c>
      <c r="AF54" s="1" t="s">
        <v>35</v>
      </c>
      <c r="AG54" s="1" t="s">
        <v>32</v>
      </c>
      <c r="AH54" s="1" t="str">
        <f>L54&amp;M54&amp;N54&amp;O54&amp;P54&amp;Q54&amp;R54&amp;S54&amp;T54&amp;V54&amp;X54&amp;Y54&amp;Z54&amp;AA54&amp;AB54&amp;AC54&amp;AD54&amp;AE54&amp;AF54&amp;AG54</f>
        <v>FDDPGIFYSDSFGGDAQADE</v>
      </c>
      <c r="AI54" s="1" t="s">
        <v>46</v>
      </c>
      <c r="AJ54" s="1" t="s">
        <v>263</v>
      </c>
      <c r="AK54" s="14"/>
    </row>
    <row r="55" spans="3:37" x14ac:dyDescent="0.2">
      <c r="C55" s="1" t="s">
        <v>458</v>
      </c>
      <c r="D55" s="1" t="s">
        <v>377</v>
      </c>
      <c r="E55" s="12" t="str">
        <f>HYPERLINK("http://www.uniprot.org/uniprot/"&amp;D55,D55)</f>
        <v>Q7TMY8</v>
      </c>
      <c r="F55" s="1" t="s">
        <v>26</v>
      </c>
      <c r="G55" s="1" t="s">
        <v>28</v>
      </c>
      <c r="H55" s="1" t="s">
        <v>28</v>
      </c>
      <c r="I55" s="1" t="s">
        <v>28</v>
      </c>
      <c r="J55" s="1" t="s">
        <v>28</v>
      </c>
      <c r="K55" s="1">
        <v>1</v>
      </c>
      <c r="L55" s="1" t="s">
        <v>35</v>
      </c>
      <c r="M55" s="1" t="s">
        <v>32</v>
      </c>
      <c r="N55" s="1" t="s">
        <v>44</v>
      </c>
      <c r="O55" s="1" t="s">
        <v>42</v>
      </c>
      <c r="P55" s="1" t="s">
        <v>32</v>
      </c>
      <c r="Q55" s="1" t="s">
        <v>35</v>
      </c>
      <c r="R55" s="1" t="s">
        <v>48</v>
      </c>
      <c r="S55" s="1" t="s">
        <v>36</v>
      </c>
      <c r="T55" s="1" t="s">
        <v>26</v>
      </c>
      <c r="U55" s="1" t="s">
        <v>386</v>
      </c>
      <c r="V55" s="1" t="str">
        <f>LEFT(U55,1)</f>
        <v>D</v>
      </c>
      <c r="W55" s="1" t="str">
        <f>MID(U55,FIND("(",U55)+1,FIND(")",U55)-FIND("(",U55)-1)</f>
        <v>2384</v>
      </c>
      <c r="X55" s="1" t="s">
        <v>32</v>
      </c>
      <c r="Y55" s="1" t="s">
        <v>33</v>
      </c>
      <c r="Z55" s="1" t="s">
        <v>40</v>
      </c>
      <c r="AA55" s="1" t="s">
        <v>44</v>
      </c>
      <c r="AB55" s="1" t="s">
        <v>38</v>
      </c>
      <c r="AC55" s="1" t="s">
        <v>36</v>
      </c>
      <c r="AD55" s="1" t="s">
        <v>44</v>
      </c>
      <c r="AE55" s="1" t="s">
        <v>42</v>
      </c>
      <c r="AF55" s="1" t="s">
        <v>33</v>
      </c>
      <c r="AG55" s="1" t="s">
        <v>44</v>
      </c>
      <c r="AH55" s="1" t="str">
        <f>L55&amp;M55&amp;N55&amp;O55&amp;P55&amp;Q55&amp;R55&amp;S55&amp;T55&amp;V55&amp;X55&amp;Y55&amp;Z55&amp;AA55&amp;AB55&amp;AC55&amp;AD55&amp;AE55&amp;AF55&amp;AG55</f>
        <v>DESQEDVLMDEAPSNLSQAS</v>
      </c>
      <c r="AI55" s="1" t="s">
        <v>389</v>
      </c>
      <c r="AJ55" s="16" t="s">
        <v>263</v>
      </c>
      <c r="AK55" s="14"/>
    </row>
    <row r="56" spans="3:37" x14ac:dyDescent="0.2">
      <c r="C56" s="1" t="s">
        <v>56</v>
      </c>
      <c r="D56" s="1" t="s">
        <v>55</v>
      </c>
      <c r="E56" s="12" t="str">
        <f>HYPERLINK("http://www.uniprot.org/uniprot/"&amp;D56,D56)</f>
        <v>Q9H223</v>
      </c>
      <c r="F56" s="3" t="s">
        <v>25</v>
      </c>
      <c r="G56" s="1" t="s">
        <v>28</v>
      </c>
      <c r="H56" s="1" t="s">
        <v>28</v>
      </c>
      <c r="I56" s="1" t="s">
        <v>28</v>
      </c>
      <c r="J56" s="1" t="s">
        <v>28</v>
      </c>
      <c r="K56" s="1">
        <v>1</v>
      </c>
      <c r="L56" s="1" t="s">
        <v>53</v>
      </c>
      <c r="M56" s="1" t="s">
        <v>51</v>
      </c>
      <c r="N56" s="1" t="s">
        <v>41</v>
      </c>
      <c r="O56" s="1" t="s">
        <v>36</v>
      </c>
      <c r="P56" s="1" t="s">
        <v>33</v>
      </c>
      <c r="Q56" s="1" t="s">
        <v>35</v>
      </c>
      <c r="R56" s="1" t="s">
        <v>43</v>
      </c>
      <c r="S56" s="1" t="s">
        <v>35</v>
      </c>
      <c r="T56" s="1" t="s">
        <v>43</v>
      </c>
      <c r="U56" s="1" t="s">
        <v>57</v>
      </c>
      <c r="V56" s="1" t="str">
        <f>LEFT(U56,1)</f>
        <v>D</v>
      </c>
      <c r="W56" s="1" t="str">
        <f>MID(U56,FIND("(",U56)+1,FIND(")",U56)-FIND("(",U56)-1)</f>
        <v>496</v>
      </c>
      <c r="X56" s="1" t="s">
        <v>39</v>
      </c>
      <c r="Y56" s="1" t="s">
        <v>26</v>
      </c>
      <c r="Z56" s="1" t="s">
        <v>36</v>
      </c>
      <c r="AA56" s="1" t="s">
        <v>35</v>
      </c>
      <c r="AB56" s="1" t="s">
        <v>32</v>
      </c>
      <c r="AC56" s="1" t="s">
        <v>32</v>
      </c>
      <c r="AD56" s="1" t="s">
        <v>32</v>
      </c>
      <c r="AE56" s="1" t="s">
        <v>31</v>
      </c>
      <c r="AF56" s="1" t="s">
        <v>33</v>
      </c>
      <c r="AG56" s="1" t="s">
        <v>36</v>
      </c>
      <c r="AH56" s="1" t="str">
        <f>L56&amp;M56&amp;N56&amp;O56&amp;P56&amp;Q56&amp;R56&amp;S56&amp;T56&amp;V56&amp;X56&amp;Y56&amp;Z56&amp;AA56&amp;AB56&amp;AC56&amp;AD56&amp;AE56&amp;AF56&amp;AG56</f>
        <v>IWKLADCDCDGMLDEEEFAL</v>
      </c>
      <c r="AI56" s="1" t="s">
        <v>46</v>
      </c>
      <c r="AJ56" s="1" t="s">
        <v>264</v>
      </c>
      <c r="AK56" s="14"/>
    </row>
    <row r="57" spans="3:37" x14ac:dyDescent="0.2">
      <c r="C57" s="1" t="s">
        <v>170</v>
      </c>
      <c r="D57" s="1" t="s">
        <v>169</v>
      </c>
      <c r="E57" s="12" t="str">
        <f>HYPERLINK("http://www.uniprot.org/uniprot/"&amp;D57,D57)</f>
        <v>P68104</v>
      </c>
      <c r="F57" s="1" t="s">
        <v>25</v>
      </c>
      <c r="G57" s="1" t="s">
        <v>28</v>
      </c>
      <c r="H57" s="1" t="s">
        <v>28</v>
      </c>
      <c r="I57" s="1" t="s">
        <v>28</v>
      </c>
      <c r="J57" s="1" t="s">
        <v>28</v>
      </c>
      <c r="K57" s="1">
        <v>1</v>
      </c>
      <c r="L57" s="1" t="s">
        <v>53</v>
      </c>
      <c r="M57" s="1" t="s">
        <v>44</v>
      </c>
      <c r="N57" s="1" t="s">
        <v>33</v>
      </c>
      <c r="O57" s="1" t="s">
        <v>39</v>
      </c>
      <c r="P57" s="1" t="s">
        <v>47</v>
      </c>
      <c r="Q57" s="1" t="s">
        <v>33</v>
      </c>
      <c r="R57" s="1" t="s">
        <v>40</v>
      </c>
      <c r="S57" s="1" t="s">
        <v>48</v>
      </c>
      <c r="T57" s="1" t="s">
        <v>36</v>
      </c>
      <c r="U57" s="1" t="s">
        <v>171</v>
      </c>
      <c r="V57" s="1" t="str">
        <f>LEFT(U57,1)</f>
        <v>D</v>
      </c>
      <c r="W57" s="1" t="str">
        <f>MID(U57,FIND("(",U57)+1,FIND(")",U57)-FIND("(",U57)-1)</f>
        <v>362</v>
      </c>
      <c r="X57" s="1" t="s">
        <v>43</v>
      </c>
      <c r="Y57" s="1" t="s">
        <v>25</v>
      </c>
      <c r="Z57" s="1" t="s">
        <v>50</v>
      </c>
      <c r="AA57" s="1" t="s">
        <v>33</v>
      </c>
      <c r="AB57" s="1" t="s">
        <v>25</v>
      </c>
      <c r="AC57" s="1" t="s">
        <v>53</v>
      </c>
      <c r="AD57" s="1" t="s">
        <v>33</v>
      </c>
      <c r="AE57" s="1" t="s">
        <v>43</v>
      </c>
      <c r="AF57" s="1" t="s">
        <v>41</v>
      </c>
      <c r="AG57" s="1" t="s">
        <v>31</v>
      </c>
      <c r="AH57" s="1" t="str">
        <f>L57&amp;M57&amp;N57&amp;O57&amp;P57&amp;Q57&amp;R57&amp;S57&amp;T57&amp;V57&amp;X57&amp;Y57&amp;Z57&amp;AA57&amp;AB57&amp;AC57&amp;AD57&amp;AE57&amp;AF57&amp;AG57</f>
        <v>ISAGYAPVLDCHTAHIACKF</v>
      </c>
      <c r="AI57" s="1" t="s">
        <v>46</v>
      </c>
      <c r="AJ57" s="1" t="s">
        <v>263</v>
      </c>
      <c r="AK57" s="14"/>
    </row>
    <row r="58" spans="3:37" x14ac:dyDescent="0.2">
      <c r="C58" s="1" t="s">
        <v>170</v>
      </c>
      <c r="D58" s="1" t="s">
        <v>169</v>
      </c>
      <c r="E58" s="12" t="str">
        <f>HYPERLINK("http://www.uniprot.org/uniprot/"&amp;D58,D58)</f>
        <v>P68104</v>
      </c>
      <c r="F58" s="1" t="s">
        <v>25</v>
      </c>
      <c r="G58" s="1" t="s">
        <v>28</v>
      </c>
      <c r="H58" s="1" t="s">
        <v>28</v>
      </c>
      <c r="I58" s="1" t="s">
        <v>28</v>
      </c>
      <c r="J58" s="1" t="s">
        <v>37</v>
      </c>
      <c r="K58" s="1">
        <v>1</v>
      </c>
      <c r="L58" s="1" t="s">
        <v>36</v>
      </c>
      <c r="M58" s="1" t="s">
        <v>41</v>
      </c>
      <c r="N58" s="1" t="s">
        <v>44</v>
      </c>
      <c r="O58" s="1" t="s">
        <v>39</v>
      </c>
      <c r="P58" s="1" t="s">
        <v>35</v>
      </c>
      <c r="Q58" s="1" t="s">
        <v>33</v>
      </c>
      <c r="R58" s="1" t="s">
        <v>33</v>
      </c>
      <c r="S58" s="1" t="s">
        <v>53</v>
      </c>
      <c r="T58" s="1" t="s">
        <v>48</v>
      </c>
      <c r="U58" s="1" t="s">
        <v>276</v>
      </c>
      <c r="V58" s="1" t="str">
        <f>LEFT(U58,1)</f>
        <v>D</v>
      </c>
      <c r="W58" s="1" t="str">
        <f>MID(U58,FIND("(",U58)+1,FIND(")",U58)-FIND("(",U58)-1)</f>
        <v>403</v>
      </c>
      <c r="X58" s="1" t="s">
        <v>26</v>
      </c>
      <c r="Y58" s="1" t="s">
        <v>48</v>
      </c>
      <c r="Z58" s="1" t="s">
        <v>40</v>
      </c>
      <c r="AA58" s="1" t="s">
        <v>39</v>
      </c>
      <c r="AB58" s="1" t="s">
        <v>41</v>
      </c>
      <c r="AC58" s="1" t="s">
        <v>40</v>
      </c>
      <c r="AD58" s="1" t="s">
        <v>26</v>
      </c>
      <c r="AE58" s="1" t="s">
        <v>43</v>
      </c>
      <c r="AF58" s="1" t="s">
        <v>48</v>
      </c>
      <c r="AG58" s="1" t="s">
        <v>32</v>
      </c>
      <c r="AH58" s="1" t="str">
        <f>L58&amp;M58&amp;N58&amp;O58&amp;P58&amp;Q58&amp;R58&amp;S58&amp;T58&amp;V58&amp;X58&amp;Y58&amp;Z58&amp;AA58&amp;AB58&amp;AC58&amp;AD58&amp;AE58&amp;AF58&amp;AG58</f>
        <v>LKSGDAAIVDMVPGKPMCVE</v>
      </c>
      <c r="AI58" s="1" t="s">
        <v>46</v>
      </c>
      <c r="AJ58" s="16" t="s">
        <v>263</v>
      </c>
      <c r="AK58" s="14" t="s">
        <v>238</v>
      </c>
    </row>
    <row r="59" spans="3:37" x14ac:dyDescent="0.2">
      <c r="C59" s="1" t="s">
        <v>172</v>
      </c>
      <c r="D59" s="1" t="s">
        <v>173</v>
      </c>
      <c r="E59" s="12" t="str">
        <f>HYPERLINK("http://www.uniprot.org/uniprot/"&amp;D59,D59)</f>
        <v>P14625</v>
      </c>
      <c r="F59" s="1" t="s">
        <v>25</v>
      </c>
      <c r="G59" s="1" t="s">
        <v>28</v>
      </c>
      <c r="H59" s="1" t="s">
        <v>28</v>
      </c>
      <c r="I59" s="1" t="s">
        <v>28</v>
      </c>
      <c r="J59" s="1" t="s">
        <v>28</v>
      </c>
      <c r="K59" s="1">
        <v>1</v>
      </c>
      <c r="L59" s="1" t="s">
        <v>48</v>
      </c>
      <c r="M59" s="1" t="s">
        <v>49</v>
      </c>
      <c r="N59" s="1" t="s">
        <v>33</v>
      </c>
      <c r="O59" s="1" t="s">
        <v>35</v>
      </c>
      <c r="P59" s="1" t="s">
        <v>35</v>
      </c>
      <c r="Q59" s="1" t="s">
        <v>32</v>
      </c>
      <c r="R59" s="1" t="s">
        <v>48</v>
      </c>
      <c r="S59" s="1" t="s">
        <v>35</v>
      </c>
      <c r="T59" s="1" t="s">
        <v>48</v>
      </c>
      <c r="U59" s="1" t="s">
        <v>174</v>
      </c>
      <c r="V59" s="1" t="str">
        <f>LEFT(U59,1)</f>
        <v>D</v>
      </c>
      <c r="W59" s="1" t="str">
        <f>MID(U59,FIND("(",U59)+1,FIND(")",U59)-FIND("(",U59)-1)</f>
        <v>28</v>
      </c>
      <c r="X59" s="1" t="s">
        <v>39</v>
      </c>
      <c r="Y59" s="1" t="s">
        <v>50</v>
      </c>
      <c r="Z59" s="1" t="s">
        <v>48</v>
      </c>
      <c r="AA59" s="1" t="s">
        <v>32</v>
      </c>
      <c r="AB59" s="1" t="s">
        <v>32</v>
      </c>
      <c r="AC59" s="1" t="s">
        <v>35</v>
      </c>
      <c r="AD59" s="1" t="s">
        <v>36</v>
      </c>
      <c r="AE59" s="1" t="s">
        <v>39</v>
      </c>
      <c r="AF59" s="1" t="s">
        <v>41</v>
      </c>
      <c r="AG59" s="1" t="s">
        <v>44</v>
      </c>
      <c r="AH59" s="1" t="str">
        <f>L59&amp;M59&amp;N59&amp;O59&amp;P59&amp;Q59&amp;R59&amp;S59&amp;T59&amp;V59&amp;X59&amp;Y59&amp;Z59&amp;AA59&amp;AB59&amp;AC59&amp;AD59&amp;AE59&amp;AF59&amp;AG59</f>
        <v>VRADDEVDVDGTVEEDLGKS</v>
      </c>
      <c r="AI59" s="1" t="s">
        <v>46</v>
      </c>
      <c r="AJ59" s="1" t="s">
        <v>153</v>
      </c>
      <c r="AK59" s="14"/>
    </row>
    <row r="60" spans="3:37" x14ac:dyDescent="0.2">
      <c r="C60" s="1" t="s">
        <v>172</v>
      </c>
      <c r="D60" s="1" t="s">
        <v>392</v>
      </c>
      <c r="E60" s="12" t="str">
        <f>HYPERLINK("http://www.uniprot.org/uniprot/"&amp;D60,D60)</f>
        <v>P08113</v>
      </c>
      <c r="F60" s="1" t="s">
        <v>26</v>
      </c>
      <c r="G60" s="1" t="s">
        <v>28</v>
      </c>
      <c r="H60" s="1" t="s">
        <v>28</v>
      </c>
      <c r="I60" s="1" t="s">
        <v>28</v>
      </c>
      <c r="J60" s="1" t="s">
        <v>28</v>
      </c>
      <c r="K60" s="1">
        <v>1</v>
      </c>
      <c r="L60" s="1" t="s">
        <v>39</v>
      </c>
      <c r="M60" s="1" t="s">
        <v>31</v>
      </c>
      <c r="N60" s="1" t="s">
        <v>48</v>
      </c>
      <c r="O60" s="1" t="s">
        <v>49</v>
      </c>
      <c r="P60" s="1" t="s">
        <v>33</v>
      </c>
      <c r="Q60" s="1" t="s">
        <v>35</v>
      </c>
      <c r="R60" s="1" t="s">
        <v>35</v>
      </c>
      <c r="S60" s="1" t="s">
        <v>32</v>
      </c>
      <c r="T60" s="1" t="s">
        <v>48</v>
      </c>
      <c r="U60" s="1" t="s">
        <v>403</v>
      </c>
      <c r="V60" s="1" t="str">
        <f>LEFT(U60,1)</f>
        <v>D</v>
      </c>
      <c r="W60" s="1" t="str">
        <f>MID(U60,FIND("(",U60)+1,FIND(")",U60)-FIND("(",U60)-1)</f>
        <v>26</v>
      </c>
      <c r="X60" s="1" t="s">
        <v>48</v>
      </c>
      <c r="Y60" s="1" t="s">
        <v>35</v>
      </c>
      <c r="Z60" s="1" t="s">
        <v>39</v>
      </c>
      <c r="AA60" s="1" t="s">
        <v>50</v>
      </c>
      <c r="AB60" s="1" t="s">
        <v>48</v>
      </c>
      <c r="AC60" s="1" t="s">
        <v>32</v>
      </c>
      <c r="AD60" s="1" t="s">
        <v>32</v>
      </c>
      <c r="AE60" s="1" t="s">
        <v>35</v>
      </c>
      <c r="AF60" s="1" t="s">
        <v>36</v>
      </c>
      <c r="AG60" s="1" t="s">
        <v>39</v>
      </c>
      <c r="AH60" s="1" t="str">
        <f>L60&amp;M60&amp;N60&amp;O60&amp;P60&amp;Q60&amp;R60&amp;S60&amp;T60&amp;V60&amp;X60&amp;Y60&amp;Z60&amp;AA60&amp;AB60&amp;AC60&amp;AD60&amp;AE60&amp;AF60&amp;AG60</f>
        <v>GFVRADDEVDVDGTVEEDLG</v>
      </c>
      <c r="AI60" s="1" t="s">
        <v>389</v>
      </c>
      <c r="AJ60" s="16" t="s">
        <v>263</v>
      </c>
      <c r="AK60" s="14"/>
    </row>
    <row r="61" spans="3:37" x14ac:dyDescent="0.2">
      <c r="C61" s="1" t="s">
        <v>464</v>
      </c>
      <c r="D61" s="1" t="s">
        <v>397</v>
      </c>
      <c r="E61" s="12" t="str">
        <f>HYPERLINK("http://www.uniprot.org/uniprot/"&amp;D61,D61)</f>
        <v>Q61211</v>
      </c>
      <c r="F61" s="1" t="s">
        <v>26</v>
      </c>
      <c r="G61" s="1" t="s">
        <v>28</v>
      </c>
      <c r="H61" s="1" t="s">
        <v>28</v>
      </c>
      <c r="I61" s="1" t="s">
        <v>28</v>
      </c>
      <c r="J61" s="1" t="s">
        <v>37</v>
      </c>
      <c r="K61" s="1">
        <v>1</v>
      </c>
      <c r="L61" s="1" t="s">
        <v>44</v>
      </c>
      <c r="M61" s="1" t="s">
        <v>49</v>
      </c>
      <c r="N61" s="1" t="s">
        <v>33</v>
      </c>
      <c r="O61" s="1" t="s">
        <v>40</v>
      </c>
      <c r="P61" s="1" t="s">
        <v>44</v>
      </c>
      <c r="Q61" s="1" t="s">
        <v>42</v>
      </c>
      <c r="R61" s="1" t="s">
        <v>35</v>
      </c>
      <c r="S61" s="1" t="s">
        <v>44</v>
      </c>
      <c r="T61" s="1" t="s">
        <v>36</v>
      </c>
      <c r="U61" s="1" t="s">
        <v>406</v>
      </c>
      <c r="V61" s="1" t="str">
        <f>LEFT(U61,1)</f>
        <v>D</v>
      </c>
      <c r="W61" s="1" t="str">
        <f>MID(U61,FIND("(",U61)+1,FIND(")",U61)-FIND("(",U61)-1)</f>
        <v>243</v>
      </c>
      <c r="X61" s="1" t="s">
        <v>39</v>
      </c>
      <c r="Y61" s="1" t="s">
        <v>41</v>
      </c>
      <c r="Z61" s="1" t="s">
        <v>40</v>
      </c>
      <c r="AA61" s="1" t="s">
        <v>36</v>
      </c>
      <c r="AB61" s="1" t="s">
        <v>42</v>
      </c>
      <c r="AC61" s="1" t="s">
        <v>32</v>
      </c>
      <c r="AD61" s="1" t="s">
        <v>42</v>
      </c>
      <c r="AE61" s="1" t="s">
        <v>26</v>
      </c>
      <c r="AF61" s="1" t="s">
        <v>35</v>
      </c>
      <c r="AG61" s="1" t="s">
        <v>35</v>
      </c>
      <c r="AH61" s="1" t="str">
        <f>L61&amp;M61&amp;N61&amp;O61&amp;P61&amp;Q61&amp;R61&amp;S61&amp;T61&amp;V61&amp;X61&amp;Y61&amp;Z61&amp;AA61&amp;AB61&amp;AC61&amp;AD61&amp;AE61&amp;AF61&amp;AG61</f>
        <v>SRAPSQDSLDGKPLQEQMDD</v>
      </c>
      <c r="AI61" s="1" t="s">
        <v>389</v>
      </c>
      <c r="AJ61" s="16" t="s">
        <v>263</v>
      </c>
      <c r="AK61" s="14"/>
    </row>
    <row r="62" spans="3:37" x14ac:dyDescent="0.2">
      <c r="C62" s="1" t="s">
        <v>184</v>
      </c>
      <c r="D62" s="1" t="s">
        <v>185</v>
      </c>
      <c r="E62" s="12" t="str">
        <f>HYPERLINK("http://www.uniprot.org/uniprot/"&amp;D62,D62)</f>
        <v>O75822</v>
      </c>
      <c r="F62" s="1" t="s">
        <v>25</v>
      </c>
      <c r="G62" s="1" t="s">
        <v>28</v>
      </c>
      <c r="H62" s="1" t="s">
        <v>28</v>
      </c>
      <c r="I62" s="1" t="s">
        <v>28</v>
      </c>
      <c r="J62" s="1" t="s">
        <v>28</v>
      </c>
      <c r="K62" s="1">
        <v>1</v>
      </c>
      <c r="L62" s="1" t="s">
        <v>33</v>
      </c>
      <c r="M62" s="1" t="s">
        <v>39</v>
      </c>
      <c r="N62" s="1" t="s">
        <v>35</v>
      </c>
      <c r="O62" s="1" t="s">
        <v>44</v>
      </c>
      <c r="P62" s="1" t="s">
        <v>35</v>
      </c>
      <c r="Q62" s="1" t="s">
        <v>44</v>
      </c>
      <c r="R62" s="1" t="s">
        <v>51</v>
      </c>
      <c r="S62" s="1" t="s">
        <v>35</v>
      </c>
      <c r="T62" s="1" t="s">
        <v>33</v>
      </c>
      <c r="U62" s="1" t="s">
        <v>186</v>
      </c>
      <c r="V62" s="1" t="str">
        <f>LEFT(U62,1)</f>
        <v>D</v>
      </c>
      <c r="W62" s="1" t="str">
        <f>MID(U62,FIND("(",U62)+1,FIND(")",U62)-FIND("(",U62)-1)</f>
        <v>17</v>
      </c>
      <c r="X62" s="1" t="s">
        <v>33</v>
      </c>
      <c r="Y62" s="1" t="s">
        <v>31</v>
      </c>
      <c r="Z62" s="1" t="s">
        <v>44</v>
      </c>
      <c r="AA62" s="1" t="s">
        <v>48</v>
      </c>
      <c r="AB62" s="1" t="s">
        <v>32</v>
      </c>
      <c r="AC62" s="1" t="s">
        <v>35</v>
      </c>
      <c r="AD62" s="1" t="s">
        <v>40</v>
      </c>
      <c r="AE62" s="1" t="s">
        <v>48</v>
      </c>
      <c r="AF62" s="1" t="s">
        <v>49</v>
      </c>
      <c r="AG62" s="1" t="s">
        <v>41</v>
      </c>
      <c r="AH62" s="1" t="str">
        <f>L62&amp;M62&amp;N62&amp;O62&amp;P62&amp;Q62&amp;R62&amp;S62&amp;T62&amp;V62&amp;X62&amp;Y62&amp;Z62&amp;AA62&amp;AB62&amp;AC62&amp;AD62&amp;AE62&amp;AF62&amp;AG62</f>
        <v>AGDSDSWDADAFSVEDPVRK</v>
      </c>
      <c r="AI62" s="1" t="s">
        <v>46</v>
      </c>
      <c r="AJ62" s="1" t="s">
        <v>265</v>
      </c>
      <c r="AK62" s="14"/>
    </row>
    <row r="63" spans="3:37" x14ac:dyDescent="0.2">
      <c r="C63" s="1" t="s">
        <v>462</v>
      </c>
      <c r="D63" s="1" t="s">
        <v>395</v>
      </c>
      <c r="E63" s="12" t="str">
        <f>HYPERLINK("http://www.uniprot.org/uniprot/"&amp;D63,D63)</f>
        <v>Q9WUK2</v>
      </c>
      <c r="F63" s="1" t="s">
        <v>26</v>
      </c>
      <c r="G63" s="1" t="s">
        <v>28</v>
      </c>
      <c r="H63" s="1" t="s">
        <v>28</v>
      </c>
      <c r="I63" s="1" t="s">
        <v>28</v>
      </c>
      <c r="J63" s="1" t="s">
        <v>37</v>
      </c>
      <c r="K63" s="1">
        <v>1</v>
      </c>
      <c r="L63" s="1" t="s">
        <v>31</v>
      </c>
      <c r="M63" s="1" t="s">
        <v>43</v>
      </c>
      <c r="N63" s="1" t="s">
        <v>47</v>
      </c>
      <c r="O63" s="1" t="s">
        <v>48</v>
      </c>
      <c r="P63" s="1" t="s">
        <v>32</v>
      </c>
      <c r="Q63" s="1" t="s">
        <v>31</v>
      </c>
      <c r="R63" s="1" t="s">
        <v>35</v>
      </c>
      <c r="S63" s="1" t="s">
        <v>32</v>
      </c>
      <c r="T63" s="1" t="s">
        <v>48</v>
      </c>
      <c r="U63" s="1" t="s">
        <v>477</v>
      </c>
      <c r="V63" s="1" t="str">
        <f>LEFT(U63,1)</f>
        <v>D</v>
      </c>
      <c r="W63" s="1" t="str">
        <f>MID(U63,FIND("(",U63)+1,FIND(")",U63)-FIND("(",U63)-1)</f>
        <v>93</v>
      </c>
      <c r="X63" s="1" t="s">
        <v>44</v>
      </c>
      <c r="Y63" s="1" t="s">
        <v>36</v>
      </c>
      <c r="Z63" s="1" t="s">
        <v>41</v>
      </c>
      <c r="AA63" s="1" t="s">
        <v>32</v>
      </c>
      <c r="AB63" s="1" t="s">
        <v>33</v>
      </c>
      <c r="AC63" s="1" t="s">
        <v>36</v>
      </c>
      <c r="AD63" s="1" t="s">
        <v>50</v>
      </c>
      <c r="AE63" s="1" t="s">
        <v>47</v>
      </c>
      <c r="AF63" s="1" t="s">
        <v>35</v>
      </c>
      <c r="AG63" s="1" t="s">
        <v>39</v>
      </c>
      <c r="AH63" s="1" t="str">
        <f>L63&amp;M63&amp;N63&amp;O63&amp;P63&amp;Q63&amp;R63&amp;S63&amp;T63&amp;V63&amp;X63&amp;Y63&amp;Z63&amp;AA63&amp;AB63&amp;AC63&amp;AD63&amp;AE63&amp;AF63&amp;AG63</f>
        <v>FCYVEFDEVDSLKEALTYDG</v>
      </c>
      <c r="AI63" s="1" t="s">
        <v>389</v>
      </c>
      <c r="AJ63" s="16" t="s">
        <v>263</v>
      </c>
      <c r="AK63" s="15" t="s">
        <v>478</v>
      </c>
    </row>
    <row r="64" spans="3:37" x14ac:dyDescent="0.2">
      <c r="C64" s="1" t="s">
        <v>446</v>
      </c>
      <c r="D64" s="1" t="s">
        <v>336</v>
      </c>
      <c r="E64" s="12" t="str">
        <f>HYPERLINK("http://www.uniprot.org/uniprot/"&amp;D64,D64)</f>
        <v>P42285</v>
      </c>
      <c r="F64" s="1" t="s">
        <v>25</v>
      </c>
      <c r="G64" s="1" t="s">
        <v>28</v>
      </c>
      <c r="H64" s="1" t="s">
        <v>28</v>
      </c>
      <c r="I64" s="1" t="s">
        <v>28</v>
      </c>
      <c r="J64" s="1" t="s">
        <v>28</v>
      </c>
      <c r="K64" s="1">
        <v>1</v>
      </c>
      <c r="L64" s="1" t="s">
        <v>50</v>
      </c>
      <c r="M64" s="1" t="s">
        <v>31</v>
      </c>
      <c r="N64" s="1" t="s">
        <v>33</v>
      </c>
      <c r="O64" s="1" t="s">
        <v>25</v>
      </c>
      <c r="P64" s="1" t="s">
        <v>53</v>
      </c>
      <c r="Q64" s="1" t="s">
        <v>43</v>
      </c>
      <c r="R64" s="1" t="s">
        <v>41</v>
      </c>
      <c r="S64" s="1" t="s">
        <v>26</v>
      </c>
      <c r="T64" s="1" t="s">
        <v>50</v>
      </c>
      <c r="U64" s="1" t="s">
        <v>337</v>
      </c>
      <c r="V64" s="1" t="str">
        <f>LEFT(U64,1)</f>
        <v>D</v>
      </c>
      <c r="W64" s="1" t="str">
        <f>MID(U64,FIND("(",U64)+1,FIND(")",U64)-FIND("(",U64)-1)</f>
        <v>987</v>
      </c>
      <c r="X64" s="1" t="s">
        <v>48</v>
      </c>
      <c r="Y64" s="1" t="s">
        <v>31</v>
      </c>
      <c r="Z64" s="1" t="s">
        <v>32</v>
      </c>
      <c r="AA64" s="1" t="s">
        <v>39</v>
      </c>
      <c r="AB64" s="1" t="s">
        <v>44</v>
      </c>
      <c r="AC64" s="1" t="s">
        <v>53</v>
      </c>
      <c r="AD64" s="1" t="s">
        <v>53</v>
      </c>
      <c r="AE64" s="1" t="s">
        <v>49</v>
      </c>
      <c r="AF64" s="1" t="s">
        <v>43</v>
      </c>
      <c r="AG64" s="1" t="s">
        <v>26</v>
      </c>
      <c r="AH64" s="1" t="str">
        <f>L64&amp;M64&amp;N64&amp;O64&amp;P64&amp;Q64&amp;R64&amp;S64&amp;T64&amp;V64&amp;X64&amp;Y64&amp;Z64&amp;AA64&amp;AB64&amp;AC64&amp;AD64&amp;AE64&amp;AF64&amp;AG64</f>
        <v>TFAHICKMTDVFEGSIIRCM</v>
      </c>
      <c r="AI64" s="1" t="s">
        <v>46</v>
      </c>
      <c r="AJ64" s="16" t="s">
        <v>263</v>
      </c>
      <c r="AK64" s="14"/>
    </row>
    <row r="65" spans="3:37" x14ac:dyDescent="0.2">
      <c r="C65" s="1" t="s">
        <v>351</v>
      </c>
      <c r="D65" s="1" t="s">
        <v>352</v>
      </c>
      <c r="E65" s="12" t="str">
        <f>HYPERLINK("http://www.uniprot.org/uniprot/"&amp;D65,D65)</f>
        <v>Q92945</v>
      </c>
      <c r="F65" s="1" t="s">
        <v>25</v>
      </c>
      <c r="G65" s="1" t="s">
        <v>28</v>
      </c>
      <c r="H65" s="1" t="s">
        <v>28</v>
      </c>
      <c r="I65" s="1" t="s">
        <v>28</v>
      </c>
      <c r="J65" s="1" t="s">
        <v>37</v>
      </c>
      <c r="K65" s="1">
        <v>1</v>
      </c>
      <c r="L65" s="1" t="s">
        <v>32</v>
      </c>
      <c r="M65" s="1" t="s">
        <v>44</v>
      </c>
      <c r="N65" s="1" t="s">
        <v>41</v>
      </c>
      <c r="O65" s="1" t="s">
        <v>41</v>
      </c>
      <c r="P65" s="1" t="s">
        <v>36</v>
      </c>
      <c r="Q65" s="1" t="s">
        <v>33</v>
      </c>
      <c r="R65" s="1" t="s">
        <v>44</v>
      </c>
      <c r="S65" s="1" t="s">
        <v>42</v>
      </c>
      <c r="T65" s="1" t="s">
        <v>39</v>
      </c>
      <c r="U65" s="1" t="s">
        <v>139</v>
      </c>
      <c r="V65" s="1" t="str">
        <f>LEFT(U65,1)</f>
        <v>D</v>
      </c>
      <c r="W65" s="1" t="str">
        <f>MID(U65,FIND("(",U65)+1,FIND(")",U65)-FIND("(",U65)-1)</f>
        <v>128</v>
      </c>
      <c r="X65" s="1" t="s">
        <v>44</v>
      </c>
      <c r="Y65" s="1" t="s">
        <v>53</v>
      </c>
      <c r="Z65" s="1" t="s">
        <v>44</v>
      </c>
      <c r="AA65" s="1" t="s">
        <v>44</v>
      </c>
      <c r="AB65" s="1" t="s">
        <v>42</v>
      </c>
      <c r="AC65" s="1" t="s">
        <v>36</v>
      </c>
      <c r="AD65" s="1" t="s">
        <v>39</v>
      </c>
      <c r="AE65" s="1" t="s">
        <v>40</v>
      </c>
      <c r="AF65" s="1" t="s">
        <v>53</v>
      </c>
      <c r="AG65" s="1" t="s">
        <v>25</v>
      </c>
      <c r="AH65" s="1" t="str">
        <f>L65&amp;M65&amp;N65&amp;O65&amp;P65&amp;Q65&amp;R65&amp;S65&amp;T65&amp;V65&amp;X65&amp;Y65&amp;Z65&amp;AA65&amp;AB65&amp;AC65&amp;AD65&amp;AE65&amp;AF65&amp;AG65</f>
        <v>ESKKLASQGDSISSQLGPIH</v>
      </c>
      <c r="AI65" s="1" t="s">
        <v>46</v>
      </c>
      <c r="AJ65" s="16" t="s">
        <v>263</v>
      </c>
      <c r="AK65" s="14"/>
    </row>
    <row r="66" spans="3:37" x14ac:dyDescent="0.2">
      <c r="C66" s="1" t="s">
        <v>298</v>
      </c>
      <c r="D66" s="1" t="s">
        <v>299</v>
      </c>
      <c r="E66" s="12" t="str">
        <f>HYPERLINK("http://www.uniprot.org/uniprot/"&amp;D66,D66)</f>
        <v>Q86UX7</v>
      </c>
      <c r="F66" s="1" t="s">
        <v>25</v>
      </c>
      <c r="G66" s="1" t="s">
        <v>28</v>
      </c>
      <c r="H66" s="1" t="s">
        <v>28</v>
      </c>
      <c r="I66" s="1" t="s">
        <v>28</v>
      </c>
      <c r="J66" s="1" t="s">
        <v>28</v>
      </c>
      <c r="K66" s="1">
        <v>1</v>
      </c>
      <c r="L66" s="1" t="s">
        <v>32</v>
      </c>
      <c r="M66" s="1" t="s">
        <v>39</v>
      </c>
      <c r="N66" s="1" t="s">
        <v>44</v>
      </c>
      <c r="O66" s="1" t="s">
        <v>33</v>
      </c>
      <c r="P66" s="1" t="s">
        <v>40</v>
      </c>
      <c r="Q66" s="1" t="s">
        <v>50</v>
      </c>
      <c r="R66" s="1" t="s">
        <v>35</v>
      </c>
      <c r="S66" s="1" t="s">
        <v>48</v>
      </c>
      <c r="T66" s="1" t="s">
        <v>36</v>
      </c>
      <c r="U66" s="1" t="s">
        <v>300</v>
      </c>
      <c r="V66" s="1" t="str">
        <f>LEFT(U66,1)</f>
        <v>D</v>
      </c>
      <c r="W66" s="1" t="str">
        <f>MID(U66,FIND("(",U66)+1,FIND(")",U66)-FIND("(",U66)-1)</f>
        <v>344</v>
      </c>
      <c r="X66" s="1" t="s">
        <v>44</v>
      </c>
      <c r="Y66" s="1" t="s">
        <v>36</v>
      </c>
      <c r="Z66" s="1" t="s">
        <v>50</v>
      </c>
      <c r="AA66" s="1" t="s">
        <v>50</v>
      </c>
      <c r="AB66" s="1" t="s">
        <v>53</v>
      </c>
      <c r="AC66" s="1" t="s">
        <v>40</v>
      </c>
      <c r="AD66" s="1" t="s">
        <v>32</v>
      </c>
      <c r="AE66" s="1" t="s">
        <v>36</v>
      </c>
      <c r="AF66" s="1" t="s">
        <v>41</v>
      </c>
      <c r="AG66" s="1" t="s">
        <v>35</v>
      </c>
      <c r="AH66" s="1" t="str">
        <f>L66&amp;M66&amp;N66&amp;O66&amp;P66&amp;Q66&amp;R66&amp;S66&amp;T66&amp;V66&amp;X66&amp;Y66&amp;Z66&amp;AA66&amp;AB66&amp;AC66&amp;AD66&amp;AE66&amp;AF66&amp;AG66</f>
        <v>EGSAPTDVLDSLTTIPELKD</v>
      </c>
      <c r="AI66" s="1" t="s">
        <v>46</v>
      </c>
      <c r="AJ66" s="16" t="s">
        <v>301</v>
      </c>
      <c r="AK66" s="14"/>
    </row>
    <row r="67" spans="3:37" x14ac:dyDescent="0.2">
      <c r="C67" s="1" t="s">
        <v>459</v>
      </c>
      <c r="D67" s="1" t="s">
        <v>378</v>
      </c>
      <c r="E67" s="12" t="str">
        <f>HYPERLINK("http://www.uniprot.org/uniprot/"&amp;D67,D67)</f>
        <v>O35601</v>
      </c>
      <c r="F67" s="1" t="s">
        <v>26</v>
      </c>
      <c r="G67" s="1" t="s">
        <v>28</v>
      </c>
      <c r="H67" s="1" t="s">
        <v>28</v>
      </c>
      <c r="I67" s="1" t="s">
        <v>28</v>
      </c>
      <c r="J67" s="1" t="s">
        <v>65</v>
      </c>
      <c r="K67" s="1">
        <v>1</v>
      </c>
      <c r="L67" s="1" t="s">
        <v>32</v>
      </c>
      <c r="M67" s="1" t="s">
        <v>38</v>
      </c>
      <c r="N67" s="1" t="s">
        <v>42</v>
      </c>
      <c r="O67" s="1" t="s">
        <v>35</v>
      </c>
      <c r="P67" s="1" t="s">
        <v>39</v>
      </c>
      <c r="Q67" s="1" t="s">
        <v>48</v>
      </c>
      <c r="R67" s="1" t="s">
        <v>26</v>
      </c>
      <c r="S67" s="1" t="s">
        <v>25</v>
      </c>
      <c r="T67" s="1" t="s">
        <v>44</v>
      </c>
      <c r="U67" s="1" t="s">
        <v>387</v>
      </c>
      <c r="V67" s="1" t="str">
        <f>LEFT(U67,1)</f>
        <v>D</v>
      </c>
      <c r="W67" s="1" t="str">
        <f>MID(U67,FIND("(",U67)+1,FIND(")",U67)-FIND("(",U67)-1)</f>
        <v>434</v>
      </c>
      <c r="X67" s="1" t="s">
        <v>39</v>
      </c>
      <c r="Y67" s="1" t="s">
        <v>50</v>
      </c>
      <c r="Z67" s="1" t="s">
        <v>39</v>
      </c>
      <c r="AA67" s="1" t="s">
        <v>38</v>
      </c>
      <c r="AB67" s="1" t="s">
        <v>36</v>
      </c>
      <c r="AC67" s="1" t="s">
        <v>32</v>
      </c>
      <c r="AD67" s="1" t="s">
        <v>32</v>
      </c>
      <c r="AE67" s="1" t="s">
        <v>32</v>
      </c>
      <c r="AF67" s="1" t="s">
        <v>42</v>
      </c>
      <c r="AG67" s="1" t="s">
        <v>32</v>
      </c>
      <c r="AH67" s="1" t="str">
        <f>L67&amp;M67&amp;N67&amp;O67&amp;P67&amp;Q67&amp;R67&amp;S67&amp;T67&amp;V67&amp;X67&amp;Y67&amp;Z67&amp;AA67&amp;AB67&amp;AC67&amp;AD67&amp;AE67&amp;AF67&amp;AG67</f>
        <v>ENQDGVMHSDGTGNLEEEQE</v>
      </c>
      <c r="AI67" s="1" t="s">
        <v>389</v>
      </c>
      <c r="AJ67" s="16" t="s">
        <v>263</v>
      </c>
      <c r="AK67" s="14"/>
    </row>
    <row r="68" spans="3:37" x14ac:dyDescent="0.2">
      <c r="C68" s="1" t="s">
        <v>444</v>
      </c>
      <c r="D68" s="1" t="s">
        <v>223</v>
      </c>
      <c r="E68" s="12" t="str">
        <f>HYPERLINK("http://www.uniprot.org/uniprot/"&amp;D68,D68)</f>
        <v>Q8N954</v>
      </c>
      <c r="F68" s="1" t="s">
        <v>25</v>
      </c>
      <c r="G68" s="1" t="s">
        <v>28</v>
      </c>
      <c r="H68" s="1" t="s">
        <v>28</v>
      </c>
      <c r="I68" s="1" t="s">
        <v>28</v>
      </c>
      <c r="J68" s="1" t="s">
        <v>28</v>
      </c>
      <c r="K68" s="1">
        <v>1</v>
      </c>
      <c r="L68" s="1" t="s">
        <v>26</v>
      </c>
      <c r="M68" s="1" t="s">
        <v>33</v>
      </c>
      <c r="N68" s="1" t="s">
        <v>32</v>
      </c>
      <c r="O68" s="1" t="s">
        <v>32</v>
      </c>
      <c r="P68" s="1" t="s">
        <v>32</v>
      </c>
      <c r="Q68" s="1" t="s">
        <v>35</v>
      </c>
      <c r="R68" s="1" t="s">
        <v>47</v>
      </c>
      <c r="S68" s="1" t="s">
        <v>26</v>
      </c>
      <c r="T68" s="1" t="s">
        <v>44</v>
      </c>
      <c r="U68" s="1" t="s">
        <v>427</v>
      </c>
      <c r="V68" s="1" t="str">
        <f>LEFT(U68,1)</f>
        <v>D</v>
      </c>
      <c r="W68" s="1" t="str">
        <f>MID(U68,FIND("(",U68)+1,FIND(")",U68)-FIND("(",U68)-1)</f>
        <v>36</v>
      </c>
      <c r="X68" s="1" t="s">
        <v>44</v>
      </c>
      <c r="Y68" s="1" t="s">
        <v>31</v>
      </c>
      <c r="Z68" s="1" t="s">
        <v>53</v>
      </c>
      <c r="AA68" s="1" t="s">
        <v>38</v>
      </c>
      <c r="AB68" s="1" t="s">
        <v>48</v>
      </c>
      <c r="AC68" s="1" t="s">
        <v>42</v>
      </c>
      <c r="AD68" s="1" t="s">
        <v>32</v>
      </c>
      <c r="AE68" s="1" t="s">
        <v>35</v>
      </c>
      <c r="AF68" s="1" t="s">
        <v>53</v>
      </c>
      <c r="AG68" s="1" t="s">
        <v>49</v>
      </c>
      <c r="AH68" s="1" t="str">
        <f>L68&amp;M68&amp;N68&amp;O68&amp;P68&amp;Q68&amp;R68&amp;S68&amp;T68&amp;V68&amp;X68&amp;Y68&amp;Z68&amp;AA68&amp;AB68&amp;AC68&amp;AD68&amp;AE68&amp;AF68&amp;AG68</f>
        <v>MAEEEDYMSDSFINVQEDIR</v>
      </c>
      <c r="AI68" s="1" t="s">
        <v>46</v>
      </c>
      <c r="AJ68" s="16" t="s">
        <v>263</v>
      </c>
      <c r="AK68" s="15" t="s">
        <v>258</v>
      </c>
    </row>
    <row r="69" spans="3:37" x14ac:dyDescent="0.2">
      <c r="C69" s="1" t="s">
        <v>82</v>
      </c>
      <c r="D69" s="1" t="s">
        <v>83</v>
      </c>
      <c r="E69" s="12" t="str">
        <f>HYPERLINK("http://www.uniprot.org/uniprot/"&amp;D69,D69)</f>
        <v>P57764</v>
      </c>
      <c r="F69" s="1" t="s">
        <v>25</v>
      </c>
      <c r="G69" s="1" t="s">
        <v>28</v>
      </c>
      <c r="H69" s="1" t="s">
        <v>28</v>
      </c>
      <c r="I69" s="1" t="s">
        <v>28</v>
      </c>
      <c r="J69" s="1" t="s">
        <v>65</v>
      </c>
      <c r="K69" s="1">
        <v>1</v>
      </c>
      <c r="L69" s="1" t="s">
        <v>26</v>
      </c>
      <c r="M69" s="1" t="s">
        <v>49</v>
      </c>
      <c r="N69" s="1" t="s">
        <v>43</v>
      </c>
      <c r="O69" s="1" t="s">
        <v>36</v>
      </c>
      <c r="P69" s="1" t="s">
        <v>25</v>
      </c>
      <c r="Q69" s="1" t="s">
        <v>38</v>
      </c>
      <c r="R69" s="1" t="s">
        <v>31</v>
      </c>
      <c r="S69" s="1" t="s">
        <v>36</v>
      </c>
      <c r="T69" s="1" t="s">
        <v>50</v>
      </c>
      <c r="U69" s="1" t="s">
        <v>84</v>
      </c>
      <c r="V69" s="1" t="str">
        <f>LEFT(U69,1)</f>
        <v>D</v>
      </c>
      <c r="W69" s="1" t="str">
        <f>MID(U69,FIND("(",U69)+1,FIND(")",U69)-FIND("(",U69)-1)</f>
        <v>275</v>
      </c>
      <c r="X69" s="1" t="s">
        <v>39</v>
      </c>
      <c r="Y69" s="1" t="s">
        <v>48</v>
      </c>
      <c r="Z69" s="1" t="s">
        <v>40</v>
      </c>
      <c r="AA69" s="1" t="s">
        <v>33</v>
      </c>
      <c r="AB69" s="1" t="s">
        <v>32</v>
      </c>
      <c r="AC69" s="1" t="s">
        <v>39</v>
      </c>
      <c r="AD69" s="1" t="s">
        <v>33</v>
      </c>
      <c r="AE69" s="1" t="s">
        <v>31</v>
      </c>
      <c r="AF69" s="1" t="s">
        <v>50</v>
      </c>
      <c r="AG69" s="1" t="s">
        <v>32</v>
      </c>
      <c r="AH69" s="1" t="str">
        <f>L69&amp;M69&amp;N69&amp;O69&amp;P69&amp;Q69&amp;R69&amp;S69&amp;T69&amp;V69&amp;X69&amp;Y69&amp;Z69&amp;AA69&amp;AB69&amp;AC69&amp;AD69&amp;AE69&amp;AF69&amp;AG69</f>
        <v>MRCLHNFLTDGVPAEGAFTE</v>
      </c>
      <c r="AI69" s="1" t="s">
        <v>46</v>
      </c>
      <c r="AJ69" s="1" t="s">
        <v>265</v>
      </c>
      <c r="AK69" s="14" t="s">
        <v>234</v>
      </c>
    </row>
    <row r="70" spans="3:37" x14ac:dyDescent="0.2">
      <c r="C70" s="1" t="s">
        <v>82</v>
      </c>
      <c r="D70" s="1" t="s">
        <v>83</v>
      </c>
      <c r="E70" s="12" t="str">
        <f>HYPERLINK("http://www.uniprot.org/uniprot/"&amp;D70,D70)</f>
        <v>P57764</v>
      </c>
      <c r="F70" s="1" t="s">
        <v>25</v>
      </c>
      <c r="G70" s="1" t="s">
        <v>28</v>
      </c>
      <c r="H70" s="1" t="s">
        <v>28</v>
      </c>
      <c r="I70" s="1" t="s">
        <v>28</v>
      </c>
      <c r="J70" s="1" t="s">
        <v>65</v>
      </c>
      <c r="K70" s="1">
        <v>4</v>
      </c>
      <c r="L70" s="1" t="s">
        <v>26</v>
      </c>
      <c r="M70" s="1" t="s">
        <v>49</v>
      </c>
      <c r="N70" s="1" t="s">
        <v>43</v>
      </c>
      <c r="O70" s="1" t="s">
        <v>36</v>
      </c>
      <c r="P70" s="1" t="s">
        <v>25</v>
      </c>
      <c r="Q70" s="1" t="s">
        <v>38</v>
      </c>
      <c r="R70" s="1" t="s">
        <v>31</v>
      </c>
      <c r="S70" s="1" t="s">
        <v>506</v>
      </c>
      <c r="T70" s="1" t="s">
        <v>50</v>
      </c>
      <c r="U70" s="1" t="s">
        <v>84</v>
      </c>
      <c r="V70" s="1" t="str">
        <f>LEFT(U70,1)</f>
        <v>D</v>
      </c>
      <c r="W70" s="1" t="str">
        <f>MID(U70,FIND("(",U70)+1,FIND(")",U70)-FIND("(",U70)-1)</f>
        <v>275</v>
      </c>
      <c r="X70" s="1" t="s">
        <v>39</v>
      </c>
      <c r="Y70" s="1" t="s">
        <v>48</v>
      </c>
      <c r="Z70" s="1" t="s">
        <v>40</v>
      </c>
      <c r="AA70" s="1" t="s">
        <v>33</v>
      </c>
      <c r="AB70" s="1" t="s">
        <v>32</v>
      </c>
      <c r="AC70" s="1" t="s">
        <v>39</v>
      </c>
      <c r="AD70" s="1" t="s">
        <v>33</v>
      </c>
      <c r="AE70" s="1" t="s">
        <v>31</v>
      </c>
      <c r="AF70" s="1" t="s">
        <v>50</v>
      </c>
      <c r="AG70" s="1" t="s">
        <v>32</v>
      </c>
      <c r="AH70" s="1" t="str">
        <f>L70&amp;M70&amp;N70&amp;O70&amp;P70&amp;Q70&amp;R70&amp;S70&amp;T70&amp;V70&amp;X70&amp;Y70&amp;Z70&amp;AA70&amp;AB70&amp;AC70&amp;AD70&amp;AE70&amp;AF70&amp;AG70</f>
        <v>MRCLHNFlTDGVPAEGAFTE</v>
      </c>
      <c r="AI70" s="1" t="s">
        <v>509</v>
      </c>
      <c r="AJ70" s="16" t="s">
        <v>263</v>
      </c>
    </row>
    <row r="71" spans="3:37" x14ac:dyDescent="0.2">
      <c r="C71" s="1" t="s">
        <v>82</v>
      </c>
      <c r="D71" s="1" t="s">
        <v>83</v>
      </c>
      <c r="E71" s="12" t="str">
        <f>HYPERLINK("http://www.uniprot.org/uniprot/"&amp;D71,D71)</f>
        <v>P57764</v>
      </c>
      <c r="F71" s="1" t="s">
        <v>25</v>
      </c>
      <c r="G71" s="1" t="s">
        <v>28</v>
      </c>
      <c r="H71" s="1" t="s">
        <v>28</v>
      </c>
      <c r="I71" s="1" t="s">
        <v>37</v>
      </c>
      <c r="J71" s="1" t="s">
        <v>65</v>
      </c>
      <c r="K71" s="1">
        <v>5</v>
      </c>
      <c r="L71" s="1" t="s">
        <v>26</v>
      </c>
      <c r="M71" s="1" t="s">
        <v>49</v>
      </c>
      <c r="N71" s="1" t="s">
        <v>43</v>
      </c>
      <c r="O71" s="1" t="s">
        <v>36</v>
      </c>
      <c r="P71" s="1" t="s">
        <v>25</v>
      </c>
      <c r="Q71" s="1" t="s">
        <v>38</v>
      </c>
      <c r="R71" s="1" t="s">
        <v>31</v>
      </c>
      <c r="S71" s="1" t="s">
        <v>36</v>
      </c>
      <c r="T71" s="1" t="s">
        <v>50</v>
      </c>
      <c r="U71" s="1" t="s">
        <v>84</v>
      </c>
      <c r="V71" s="1" t="str">
        <f>LEFT(U71,1)</f>
        <v>D</v>
      </c>
      <c r="W71" s="1" t="str">
        <f>MID(U71,FIND("(",U71)+1,FIND(")",U71)-FIND("(",U71)-1)</f>
        <v>275</v>
      </c>
      <c r="X71" s="1" t="s">
        <v>39</v>
      </c>
      <c r="Y71" s="1" t="s">
        <v>48</v>
      </c>
      <c r="Z71" s="1" t="s">
        <v>40</v>
      </c>
      <c r="AA71" s="1" t="s">
        <v>33</v>
      </c>
      <c r="AB71" s="1" t="s">
        <v>32</v>
      </c>
      <c r="AC71" s="1" t="s">
        <v>39</v>
      </c>
      <c r="AD71" s="1" t="s">
        <v>33</v>
      </c>
      <c r="AE71" s="1" t="s">
        <v>31</v>
      </c>
      <c r="AF71" s="1" t="s">
        <v>50</v>
      </c>
      <c r="AG71" s="1" t="s">
        <v>32</v>
      </c>
      <c r="AH71" s="1" t="str">
        <f>L71&amp;M71&amp;N71&amp;O71&amp;P71&amp;Q71&amp;R71&amp;S71&amp;T71&amp;V71&amp;X71&amp;Y71&amp;Z71&amp;AA71&amp;AB71&amp;AC71&amp;AD71&amp;AE71&amp;AF71&amp;AG71</f>
        <v>MRCLHNFLTDGVPAEGAFTE</v>
      </c>
      <c r="AI71" s="1" t="s">
        <v>509</v>
      </c>
      <c r="AJ71" s="16" t="s">
        <v>263</v>
      </c>
    </row>
    <row r="72" spans="3:37" x14ac:dyDescent="0.2">
      <c r="C72" s="1" t="s">
        <v>274</v>
      </c>
      <c r="D72" s="1" t="s">
        <v>275</v>
      </c>
      <c r="E72" s="12" t="str">
        <f>HYPERLINK("http://www.uniprot.org/uniprot/"&amp;D72,D72)</f>
        <v>P06396</v>
      </c>
      <c r="F72" s="1" t="s">
        <v>25</v>
      </c>
      <c r="G72" s="1" t="s">
        <v>28</v>
      </c>
      <c r="H72" s="1" t="s">
        <v>28</v>
      </c>
      <c r="I72" s="1" t="s">
        <v>28</v>
      </c>
      <c r="J72" s="1" t="s">
        <v>65</v>
      </c>
      <c r="K72" s="1">
        <v>1</v>
      </c>
      <c r="L72" s="1" t="s">
        <v>41</v>
      </c>
      <c r="M72" s="1" t="s">
        <v>38</v>
      </c>
      <c r="N72" s="1" t="s">
        <v>51</v>
      </c>
      <c r="O72" s="1" t="s">
        <v>49</v>
      </c>
      <c r="P72" s="1" t="s">
        <v>35</v>
      </c>
      <c r="Q72" s="1" t="s">
        <v>40</v>
      </c>
      <c r="R72" s="1" t="s">
        <v>35</v>
      </c>
      <c r="S72" s="1" t="s">
        <v>42</v>
      </c>
      <c r="T72" s="1" t="s">
        <v>50</v>
      </c>
      <c r="U72" s="1" t="s">
        <v>276</v>
      </c>
      <c r="V72" s="1" t="str">
        <f>LEFT(U72,1)</f>
        <v>D</v>
      </c>
      <c r="W72" s="1" t="str">
        <f>MID(U72,FIND("(",U72)+1,FIND(")",U72)-FIND("(",U72)-1)</f>
        <v>403</v>
      </c>
      <c r="X72" s="1" t="s">
        <v>39</v>
      </c>
      <c r="Y72" s="1" t="s">
        <v>36</v>
      </c>
      <c r="Z72" s="1" t="s">
        <v>39</v>
      </c>
      <c r="AA72" s="1" t="s">
        <v>36</v>
      </c>
      <c r="AB72" s="1" t="s">
        <v>44</v>
      </c>
      <c r="AC72" s="1" t="s">
        <v>47</v>
      </c>
      <c r="AD72" s="1" t="s">
        <v>36</v>
      </c>
      <c r="AE72" s="1" t="s">
        <v>44</v>
      </c>
      <c r="AF72" s="1" t="s">
        <v>44</v>
      </c>
      <c r="AG72" s="1" t="s">
        <v>25</v>
      </c>
      <c r="AH72" s="1" t="str">
        <f>L72&amp;M72&amp;N72&amp;O72&amp;P72&amp;Q72&amp;R72&amp;S72&amp;T72&amp;V72&amp;X72&amp;Y72&amp;Z72&amp;AA72&amp;AB72&amp;AC72&amp;AD72&amp;AE72&amp;AF72&amp;AG72</f>
        <v>KNWRDPDQTDGLGLSYLSSH</v>
      </c>
      <c r="AI72" s="1" t="s">
        <v>46</v>
      </c>
      <c r="AJ72" s="16" t="s">
        <v>277</v>
      </c>
      <c r="AK72" s="14"/>
    </row>
    <row r="73" spans="3:37" x14ac:dyDescent="0.2">
      <c r="C73" s="1" t="s">
        <v>330</v>
      </c>
      <c r="D73" s="1" t="s">
        <v>331</v>
      </c>
      <c r="E73" s="12" t="str">
        <f>HYPERLINK("http://www.uniprot.org/uniprot/"&amp;D73,D73)</f>
        <v>P52597</v>
      </c>
      <c r="F73" s="1" t="s">
        <v>25</v>
      </c>
      <c r="G73" s="1" t="s">
        <v>28</v>
      </c>
      <c r="H73" s="1" t="s">
        <v>28</v>
      </c>
      <c r="I73" s="1" t="s">
        <v>28</v>
      </c>
      <c r="J73" s="1" t="s">
        <v>37</v>
      </c>
      <c r="K73" s="1">
        <v>1</v>
      </c>
      <c r="L73" s="1" t="s">
        <v>39</v>
      </c>
      <c r="M73" s="1" t="s">
        <v>47</v>
      </c>
      <c r="N73" s="1" t="s">
        <v>32</v>
      </c>
      <c r="O73" s="1" t="s">
        <v>32</v>
      </c>
      <c r="P73" s="1" t="s">
        <v>47</v>
      </c>
      <c r="Q73" s="1" t="s">
        <v>44</v>
      </c>
      <c r="R73" s="1" t="s">
        <v>39</v>
      </c>
      <c r="S73" s="1" t="s">
        <v>36</v>
      </c>
      <c r="T73" s="1" t="s">
        <v>44</v>
      </c>
      <c r="U73" s="1" t="s">
        <v>332</v>
      </c>
      <c r="V73" s="1" t="str">
        <f>LEFT(U73,1)</f>
        <v>D</v>
      </c>
      <c r="W73" s="1" t="str">
        <f>MID(U73,FIND("(",U73)+1,FIND(")",U73)-FIND("(",U73)-1)</f>
        <v>251</v>
      </c>
      <c r="X73" s="1" t="s">
        <v>39</v>
      </c>
      <c r="Y73" s="1" t="s">
        <v>47</v>
      </c>
      <c r="Z73" s="1" t="s">
        <v>39</v>
      </c>
      <c r="AA73" s="1" t="s">
        <v>31</v>
      </c>
      <c r="AB73" s="1" t="s">
        <v>50</v>
      </c>
      <c r="AC73" s="1" t="s">
        <v>50</v>
      </c>
      <c r="AD73" s="1" t="s">
        <v>35</v>
      </c>
      <c r="AE73" s="1" t="s">
        <v>36</v>
      </c>
      <c r="AF73" s="1" t="s">
        <v>31</v>
      </c>
      <c r="AG73" s="1" t="s">
        <v>39</v>
      </c>
      <c r="AH73" s="1" t="str">
        <f>L73&amp;M73&amp;N73&amp;O73&amp;P73&amp;Q73&amp;R73&amp;S73&amp;T73&amp;V73&amp;X73&amp;Y73&amp;Z73&amp;AA73&amp;AB73&amp;AC73&amp;AD73&amp;AE73&amp;AF73&amp;AG73</f>
        <v>GYEEYSGLSDGYGFTTDLFG</v>
      </c>
      <c r="AI73" s="1" t="s">
        <v>46</v>
      </c>
      <c r="AJ73" s="16" t="s">
        <v>263</v>
      </c>
      <c r="AK73" s="14" t="s">
        <v>433</v>
      </c>
    </row>
    <row r="74" spans="3:37" x14ac:dyDescent="0.2">
      <c r="C74" s="1" t="s">
        <v>334</v>
      </c>
      <c r="D74" s="1" t="s">
        <v>335</v>
      </c>
      <c r="E74" s="12" t="str">
        <f>HYPERLINK("http://www.uniprot.org/uniprot/"&amp;D74,D74)</f>
        <v>P31943</v>
      </c>
      <c r="F74" s="1" t="s">
        <v>25</v>
      </c>
      <c r="G74" s="1" t="s">
        <v>28</v>
      </c>
      <c r="H74" s="1" t="s">
        <v>28</v>
      </c>
      <c r="I74" s="1" t="s">
        <v>28</v>
      </c>
      <c r="J74" s="1" t="s">
        <v>65</v>
      </c>
      <c r="K74" s="1">
        <v>1</v>
      </c>
      <c r="L74" s="1" t="s">
        <v>47</v>
      </c>
      <c r="M74" s="1" t="s">
        <v>35</v>
      </c>
      <c r="N74" s="1" t="s">
        <v>35</v>
      </c>
      <c r="O74" s="1" t="s">
        <v>47</v>
      </c>
      <c r="P74" s="1" t="s">
        <v>38</v>
      </c>
      <c r="Q74" s="1" t="s">
        <v>39</v>
      </c>
      <c r="R74" s="1" t="s">
        <v>39</v>
      </c>
      <c r="S74" s="1" t="s">
        <v>47</v>
      </c>
      <c r="T74" s="1" t="s">
        <v>38</v>
      </c>
      <c r="U74" s="1" t="s">
        <v>332</v>
      </c>
      <c r="V74" s="1" t="str">
        <f>LEFT(U74,1)</f>
        <v>D</v>
      </c>
      <c r="W74" s="1" t="str">
        <f>MID(U74,FIND("(",U74)+1,FIND(")",U74)-FIND("(",U74)-1)</f>
        <v>251</v>
      </c>
      <c r="X74" s="1" t="s">
        <v>39</v>
      </c>
      <c r="Y74" s="1" t="s">
        <v>47</v>
      </c>
      <c r="Z74" s="1" t="s">
        <v>39</v>
      </c>
      <c r="AA74" s="1" t="s">
        <v>31</v>
      </c>
      <c r="AB74" s="1" t="s">
        <v>39</v>
      </c>
      <c r="AC74" s="1" t="s">
        <v>44</v>
      </c>
      <c r="AD74" s="1" t="s">
        <v>35</v>
      </c>
      <c r="AE74" s="1" t="s">
        <v>49</v>
      </c>
      <c r="AF74" s="1" t="s">
        <v>31</v>
      </c>
      <c r="AG74" s="1" t="s">
        <v>39</v>
      </c>
      <c r="AH74" s="1" t="str">
        <f>L74&amp;M74&amp;N74&amp;O74&amp;P74&amp;Q74&amp;R74&amp;S74&amp;T74&amp;V74&amp;X74&amp;Y74&amp;Z74&amp;AA74&amp;AB74&amp;AC74&amp;AD74&amp;AE74&amp;AF74&amp;AG74</f>
        <v>YDDYNGGYNDGYGFGSDRFG</v>
      </c>
      <c r="AI74" s="1" t="s">
        <v>46</v>
      </c>
      <c r="AJ74" s="16" t="s">
        <v>263</v>
      </c>
      <c r="AK74" s="14"/>
    </row>
    <row r="75" spans="3:37" x14ac:dyDescent="0.2">
      <c r="C75" s="1" t="s">
        <v>137</v>
      </c>
      <c r="D75" s="1" t="s">
        <v>138</v>
      </c>
      <c r="E75" s="12" t="str">
        <f>HYPERLINK("http://www.uniprot.org/uniprot/"&amp;D75,D75)</f>
        <v>P61978</v>
      </c>
      <c r="F75" s="1" t="s">
        <v>25</v>
      </c>
      <c r="G75" s="1" t="s">
        <v>28</v>
      </c>
      <c r="H75" s="1" t="s">
        <v>28</v>
      </c>
      <c r="I75" s="1" t="s">
        <v>28</v>
      </c>
      <c r="J75" s="1" t="s">
        <v>65</v>
      </c>
      <c r="K75" s="1">
        <v>1</v>
      </c>
      <c r="L75" s="1" t="s">
        <v>33</v>
      </c>
      <c r="M75" s="1" t="s">
        <v>50</v>
      </c>
      <c r="N75" s="1" t="s">
        <v>44</v>
      </c>
      <c r="O75" s="1" t="s">
        <v>42</v>
      </c>
      <c r="P75" s="1" t="s">
        <v>36</v>
      </c>
      <c r="Q75" s="1" t="s">
        <v>40</v>
      </c>
      <c r="R75" s="1" t="s">
        <v>36</v>
      </c>
      <c r="S75" s="1" t="s">
        <v>32</v>
      </c>
      <c r="T75" s="1" t="s">
        <v>44</v>
      </c>
      <c r="U75" s="1" t="s">
        <v>139</v>
      </c>
      <c r="V75" s="1" t="str">
        <f>LEFT(U75,1)</f>
        <v>D</v>
      </c>
      <c r="W75" s="1" t="str">
        <f>MID(U75,FIND("(",U75)+1,FIND(")",U75)-FIND("(",U75)-1)</f>
        <v>128</v>
      </c>
      <c r="X75" s="1" t="s">
        <v>33</v>
      </c>
      <c r="Y75" s="1" t="s">
        <v>48</v>
      </c>
      <c r="Z75" s="1" t="s">
        <v>32</v>
      </c>
      <c r="AA75" s="1" t="s">
        <v>43</v>
      </c>
      <c r="AB75" s="1" t="s">
        <v>36</v>
      </c>
      <c r="AC75" s="1" t="s">
        <v>38</v>
      </c>
      <c r="AD75" s="1" t="s">
        <v>47</v>
      </c>
      <c r="AE75" s="1" t="s">
        <v>42</v>
      </c>
      <c r="AF75" s="1" t="s">
        <v>25</v>
      </c>
      <c r="AG75" s="1" t="s">
        <v>47</v>
      </c>
      <c r="AH75" s="1" t="str">
        <f>L75&amp;M75&amp;N75&amp;O75&amp;P75&amp;Q75&amp;R75&amp;S75&amp;T75&amp;V75&amp;X75&amp;Y75&amp;Z75&amp;AA75&amp;AB75&amp;AC75&amp;AD75&amp;AE75&amp;AF75&amp;AG75</f>
        <v>ATSQLPLESDAVECLNYQHY</v>
      </c>
      <c r="AI75" s="1" t="s">
        <v>46</v>
      </c>
      <c r="AJ75" s="1" t="s">
        <v>270</v>
      </c>
      <c r="AK75" s="14" t="s">
        <v>242</v>
      </c>
    </row>
    <row r="76" spans="3:37" x14ac:dyDescent="0.2">
      <c r="C76" s="1" t="s">
        <v>88</v>
      </c>
      <c r="D76" s="1" t="s">
        <v>89</v>
      </c>
      <c r="E76" s="12" t="str">
        <f>HYPERLINK("http://www.uniprot.org/uniprot/"&amp;D76,D76)</f>
        <v>Q8WVV9</v>
      </c>
      <c r="F76" s="1" t="s">
        <v>25</v>
      </c>
      <c r="G76" s="1" t="s">
        <v>28</v>
      </c>
      <c r="H76" s="1" t="s">
        <v>28</v>
      </c>
      <c r="I76" s="1" t="s">
        <v>28</v>
      </c>
      <c r="J76" s="1" t="s">
        <v>37</v>
      </c>
      <c r="K76" s="1">
        <v>1</v>
      </c>
      <c r="L76" s="1" t="s">
        <v>39</v>
      </c>
      <c r="M76" s="1" t="s">
        <v>32</v>
      </c>
      <c r="N76" s="1" t="s">
        <v>25</v>
      </c>
      <c r="O76" s="1" t="s">
        <v>40</v>
      </c>
      <c r="P76" s="1" t="s">
        <v>44</v>
      </c>
      <c r="Q76" s="1" t="s">
        <v>44</v>
      </c>
      <c r="R76" s="1" t="s">
        <v>31</v>
      </c>
      <c r="S76" s="1" t="s">
        <v>49</v>
      </c>
      <c r="T76" s="1" t="s">
        <v>25</v>
      </c>
      <c r="U76" s="1" t="s">
        <v>90</v>
      </c>
      <c r="V76" s="1" t="str">
        <f>LEFT(U76,1)</f>
        <v>D</v>
      </c>
      <c r="W76" s="1" t="str">
        <f>MID(U76,FIND("(",U76)+1,FIND(")",U76)-FIND("(",U76)-1)</f>
        <v>289</v>
      </c>
      <c r="X76" s="1" t="s">
        <v>39</v>
      </c>
      <c r="Y76" s="1" t="s">
        <v>47</v>
      </c>
      <c r="Z76" s="1" t="s">
        <v>39</v>
      </c>
      <c r="AA76" s="1" t="s">
        <v>44</v>
      </c>
      <c r="AB76" s="1" t="s">
        <v>25</v>
      </c>
      <c r="AC76" s="1" t="s">
        <v>39</v>
      </c>
      <c r="AD76" s="1" t="s">
        <v>40</v>
      </c>
      <c r="AE76" s="1" t="s">
        <v>36</v>
      </c>
      <c r="AF76" s="1" t="s">
        <v>36</v>
      </c>
      <c r="AG76" s="1" t="s">
        <v>40</v>
      </c>
      <c r="AH76" s="1" t="str">
        <f>L76&amp;M76&amp;N76&amp;O76&amp;P76&amp;Q76&amp;R76&amp;S76&amp;T76&amp;V76&amp;X76&amp;Y76&amp;Z76&amp;AA76&amp;AB76&amp;AC76&amp;AD76&amp;AE76&amp;AF76&amp;AG76</f>
        <v>GEHPSSFRHDGYGSHGPLLP</v>
      </c>
      <c r="AI76" s="1" t="s">
        <v>46</v>
      </c>
      <c r="AJ76" s="1" t="s">
        <v>263</v>
      </c>
      <c r="AK76" s="14" t="s">
        <v>236</v>
      </c>
    </row>
    <row r="77" spans="3:37" x14ac:dyDescent="0.2">
      <c r="C77" s="1" t="s">
        <v>317</v>
      </c>
      <c r="D77" s="1" t="s">
        <v>318</v>
      </c>
      <c r="E77" s="12" t="str">
        <f>HYPERLINK("http://www.uniprot.org/uniprot/"&amp;D77,D77)</f>
        <v>P22626</v>
      </c>
      <c r="F77" s="1" t="s">
        <v>25</v>
      </c>
      <c r="G77" s="1" t="s">
        <v>28</v>
      </c>
      <c r="H77" s="1" t="s">
        <v>28</v>
      </c>
      <c r="I77" s="1" t="s">
        <v>28</v>
      </c>
      <c r="J77" s="1" t="s">
        <v>37</v>
      </c>
      <c r="K77" s="1">
        <v>1</v>
      </c>
      <c r="L77" s="1" t="s">
        <v>48</v>
      </c>
      <c r="M77" s="1" t="s">
        <v>50</v>
      </c>
      <c r="N77" s="1" t="s">
        <v>31</v>
      </c>
      <c r="O77" s="1" t="s">
        <v>44</v>
      </c>
      <c r="P77" s="1" t="s">
        <v>44</v>
      </c>
      <c r="Q77" s="1" t="s">
        <v>26</v>
      </c>
      <c r="R77" s="1" t="s">
        <v>33</v>
      </c>
      <c r="S77" s="1" t="s">
        <v>32</v>
      </c>
      <c r="T77" s="1" t="s">
        <v>48</v>
      </c>
      <c r="U77" s="1" t="s">
        <v>283</v>
      </c>
      <c r="V77" s="1" t="str">
        <f>LEFT(U77,1)</f>
        <v>D</v>
      </c>
      <c r="W77" s="1" t="str">
        <f>MID(U77,FIND("(",U77)+1,FIND(")",U77)-FIND("(",U77)-1)</f>
        <v>76</v>
      </c>
      <c r="X77" s="1" t="s">
        <v>33</v>
      </c>
      <c r="Y77" s="1" t="s">
        <v>33</v>
      </c>
      <c r="Z77" s="1" t="s">
        <v>26</v>
      </c>
      <c r="AA77" s="1" t="s">
        <v>33</v>
      </c>
      <c r="AB77" s="1" t="s">
        <v>33</v>
      </c>
      <c r="AC77" s="1" t="s">
        <v>49</v>
      </c>
      <c r="AD77" s="1" t="s">
        <v>40</v>
      </c>
      <c r="AE77" s="1" t="s">
        <v>25</v>
      </c>
      <c r="AF77" s="1" t="s">
        <v>44</v>
      </c>
      <c r="AG77" s="1" t="s">
        <v>53</v>
      </c>
      <c r="AH77" s="1" t="str">
        <f>L77&amp;M77&amp;N77&amp;O77&amp;P77&amp;Q77&amp;R77&amp;S77&amp;T77&amp;V77&amp;X77&amp;Y77&amp;Z77&amp;AA77&amp;AB77&amp;AC77&amp;AD77&amp;AE77&amp;AF77&amp;AG77</f>
        <v>VTFSSMAEVDAAMAARPHSI</v>
      </c>
      <c r="AI77" s="1" t="s">
        <v>46</v>
      </c>
      <c r="AJ77" s="16" t="s">
        <v>153</v>
      </c>
      <c r="AK77" s="14" t="s">
        <v>433</v>
      </c>
    </row>
    <row r="78" spans="3:37" x14ac:dyDescent="0.2">
      <c r="C78" s="1" t="s">
        <v>94</v>
      </c>
      <c r="D78" s="1" t="s">
        <v>95</v>
      </c>
      <c r="E78" s="12" t="str">
        <f>HYPERLINK("http://www.uniprot.org/uniprot/"&amp;D78,D78)</f>
        <v>O43719</v>
      </c>
      <c r="F78" s="1" t="s">
        <v>25</v>
      </c>
      <c r="G78" s="1" t="s">
        <v>28</v>
      </c>
      <c r="H78" s="1" t="s">
        <v>28</v>
      </c>
      <c r="I78" s="1" t="s">
        <v>28</v>
      </c>
      <c r="J78" s="1" t="s">
        <v>37</v>
      </c>
      <c r="K78" s="1">
        <v>1</v>
      </c>
      <c r="L78" s="1" t="s">
        <v>47</v>
      </c>
      <c r="M78" s="1" t="s">
        <v>42</v>
      </c>
      <c r="N78" s="1" t="s">
        <v>33</v>
      </c>
      <c r="O78" s="1" t="s">
        <v>38</v>
      </c>
      <c r="P78" s="1" t="s">
        <v>47</v>
      </c>
      <c r="Q78" s="1" t="s">
        <v>39</v>
      </c>
      <c r="R78" s="1" t="s">
        <v>31</v>
      </c>
      <c r="S78" s="1" t="s">
        <v>44</v>
      </c>
      <c r="T78" s="1" t="s">
        <v>38</v>
      </c>
      <c r="U78" s="1" t="s">
        <v>93</v>
      </c>
      <c r="V78" s="1" t="str">
        <f>LEFT(U78,1)</f>
        <v>D</v>
      </c>
      <c r="W78" s="1" t="str">
        <f>MID(U78,FIND("(",U78)+1,FIND(")",U78)-FIND("(",U78)-1)</f>
        <v>80</v>
      </c>
      <c r="X78" s="1" t="s">
        <v>39</v>
      </c>
      <c r="Y78" s="1" t="s">
        <v>33</v>
      </c>
      <c r="Z78" s="1" t="s">
        <v>44</v>
      </c>
      <c r="AA78" s="1" t="s">
        <v>44</v>
      </c>
      <c r="AB78" s="1" t="s">
        <v>44</v>
      </c>
      <c r="AC78" s="1" t="s">
        <v>50</v>
      </c>
      <c r="AD78" s="1" t="s">
        <v>33</v>
      </c>
      <c r="AE78" s="1" t="s">
        <v>38</v>
      </c>
      <c r="AF78" s="1" t="s">
        <v>48</v>
      </c>
      <c r="AG78" s="1" t="s">
        <v>32</v>
      </c>
      <c r="AH78" s="1" t="str">
        <f>L78&amp;M78&amp;N78&amp;O78&amp;P78&amp;Q78&amp;R78&amp;S78&amp;T78&amp;V78&amp;X78&amp;Y78&amp;Z78&amp;AA78&amp;AB78&amp;AC78&amp;AD78&amp;AE78&amp;AF78&amp;AG78</f>
        <v>YQANYGFSNDGASSSTANVE</v>
      </c>
      <c r="AI78" s="1" t="s">
        <v>46</v>
      </c>
      <c r="AJ78" s="1" t="s">
        <v>263</v>
      </c>
      <c r="AK78" s="14" t="s">
        <v>251</v>
      </c>
    </row>
    <row r="79" spans="3:37" x14ac:dyDescent="0.2">
      <c r="C79" s="1" t="s">
        <v>94</v>
      </c>
      <c r="D79" s="1" t="s">
        <v>95</v>
      </c>
      <c r="E79" s="12" t="str">
        <f>HYPERLINK("http://www.uniprot.org/uniprot/"&amp;D79,D79)</f>
        <v>O43719</v>
      </c>
      <c r="F79" s="1" t="s">
        <v>25</v>
      </c>
      <c r="G79" s="1" t="s">
        <v>28</v>
      </c>
      <c r="H79" s="1" t="s">
        <v>28</v>
      </c>
      <c r="I79" s="1" t="s">
        <v>65</v>
      </c>
      <c r="J79" s="1" t="s">
        <v>65</v>
      </c>
      <c r="K79" s="1">
        <v>1</v>
      </c>
      <c r="L79" s="1" t="s">
        <v>50</v>
      </c>
      <c r="M79" s="1" t="s">
        <v>42</v>
      </c>
      <c r="N79" s="1" t="s">
        <v>50</v>
      </c>
      <c r="O79" s="1" t="s">
        <v>35</v>
      </c>
      <c r="P79" s="1" t="s">
        <v>33</v>
      </c>
      <c r="Q79" s="1" t="s">
        <v>39</v>
      </c>
      <c r="R79" s="1" t="s">
        <v>39</v>
      </c>
      <c r="S79" s="1" t="s">
        <v>32</v>
      </c>
      <c r="T79" s="1" t="s">
        <v>40</v>
      </c>
      <c r="U79" s="1" t="s">
        <v>329</v>
      </c>
      <c r="V79" s="1" t="str">
        <f>LEFT(U79,1)</f>
        <v>D</v>
      </c>
      <c r="W79" s="1" t="str">
        <f>MID(U79,FIND("(",U79)+1,FIND(")",U79)-FIND("(",U79)-1)</f>
        <v>39</v>
      </c>
      <c r="X79" s="1" t="s">
        <v>44</v>
      </c>
      <c r="Y79" s="1" t="s">
        <v>36</v>
      </c>
      <c r="Z79" s="1" t="s">
        <v>39</v>
      </c>
      <c r="AA79" s="1" t="s">
        <v>42</v>
      </c>
      <c r="AB79" s="1" t="s">
        <v>42</v>
      </c>
      <c r="AC79" s="1" t="s">
        <v>40</v>
      </c>
      <c r="AD79" s="1" t="s">
        <v>50</v>
      </c>
      <c r="AE79" s="1" t="s">
        <v>35</v>
      </c>
      <c r="AF79" s="1" t="s">
        <v>50</v>
      </c>
      <c r="AG79" s="1" t="s">
        <v>40</v>
      </c>
      <c r="AH79" s="1" t="str">
        <f>L79&amp;M79&amp;N79&amp;O79&amp;P79&amp;Q79&amp;R79&amp;S79&amp;T79&amp;V79&amp;X79&amp;Y79&amp;Z79&amp;AA79&amp;AB79&amp;AC79&amp;AD79&amp;AE79&amp;AF79&amp;AG79</f>
        <v>TQTDAGGEPDSLGQQPTDTP</v>
      </c>
      <c r="AI79" s="1" t="s">
        <v>46</v>
      </c>
      <c r="AJ79" s="16" t="s">
        <v>263</v>
      </c>
      <c r="AK79" s="14"/>
    </row>
    <row r="80" spans="3:37" x14ac:dyDescent="0.2">
      <c r="C80" s="1" t="s">
        <v>439</v>
      </c>
      <c r="D80" s="19" t="s">
        <v>27</v>
      </c>
      <c r="E80" s="12" t="str">
        <f>HYPERLINK("http://www.uniprot.org/uniprot/"&amp;D80,D80)</f>
        <v>P01584</v>
      </c>
      <c r="F80" s="1" t="s">
        <v>25</v>
      </c>
      <c r="G80" s="1" t="s">
        <v>28</v>
      </c>
      <c r="H80" s="1" t="s">
        <v>28</v>
      </c>
      <c r="I80" s="1" t="s">
        <v>28</v>
      </c>
      <c r="J80" s="1" t="s">
        <v>37</v>
      </c>
      <c r="K80" s="1">
        <v>1</v>
      </c>
      <c r="L80" s="1" t="s">
        <v>38</v>
      </c>
      <c r="M80" s="1" t="s">
        <v>32</v>
      </c>
      <c r="N80" s="1" t="s">
        <v>35</v>
      </c>
      <c r="O80" s="1" t="s">
        <v>35</v>
      </c>
      <c r="P80" s="1" t="s">
        <v>36</v>
      </c>
      <c r="Q80" s="1" t="s">
        <v>31</v>
      </c>
      <c r="R80" s="1" t="s">
        <v>31</v>
      </c>
      <c r="S80" s="1" t="s">
        <v>32</v>
      </c>
      <c r="T80" s="1" t="s">
        <v>33</v>
      </c>
      <c r="U80" s="1" t="s">
        <v>30</v>
      </c>
      <c r="V80" s="1" t="str">
        <f>LEFT(U80,1)</f>
        <v>D</v>
      </c>
      <c r="W80" s="1" t="str">
        <f>MID(U80,FIND("(",U80)+1,FIND(")",U80)-FIND("(",U80)-1)</f>
        <v>27</v>
      </c>
      <c r="X80" s="1" t="s">
        <v>39</v>
      </c>
      <c r="Y80" s="1" t="s">
        <v>40</v>
      </c>
      <c r="Z80" s="1" t="s">
        <v>41</v>
      </c>
      <c r="AA80" s="1" t="s">
        <v>42</v>
      </c>
      <c r="AB80" s="1" t="s">
        <v>26</v>
      </c>
      <c r="AC80" s="1" t="s">
        <v>41</v>
      </c>
      <c r="AD80" s="1" t="s">
        <v>43</v>
      </c>
      <c r="AE80" s="1" t="s">
        <v>44</v>
      </c>
      <c r="AF80" s="1" t="s">
        <v>31</v>
      </c>
      <c r="AG80" s="1" t="s">
        <v>42</v>
      </c>
      <c r="AH80" s="1" t="str">
        <f>L80&amp;M80&amp;N80&amp;O80&amp;P80&amp;Q80&amp;R80&amp;S80&amp;T80&amp;V80&amp;X80&amp;Y80&amp;Z80&amp;AA80&amp;AB80&amp;AC80&amp;AD80&amp;AE80&amp;AF80&amp;AG80</f>
        <v>NEDDLFFEADGPKQMKCSFQ</v>
      </c>
      <c r="AI80" s="3" t="s">
        <v>510</v>
      </c>
      <c r="AJ80" s="3" t="s">
        <v>263</v>
      </c>
      <c r="AK80" s="14"/>
    </row>
    <row r="81" spans="3:37" x14ac:dyDescent="0.2">
      <c r="C81" s="1" t="s">
        <v>439</v>
      </c>
      <c r="D81" s="19" t="s">
        <v>27</v>
      </c>
      <c r="E81" s="12" t="str">
        <f>HYPERLINK("http://www.uniprot.org/uniprot/"&amp;D81,D81)</f>
        <v>P01584</v>
      </c>
      <c r="F81" s="1" t="s">
        <v>25</v>
      </c>
      <c r="G81" s="1" t="s">
        <v>28</v>
      </c>
      <c r="H81" s="1" t="s">
        <v>28</v>
      </c>
      <c r="I81" s="1" t="s">
        <v>28</v>
      </c>
      <c r="J81" s="1" t="s">
        <v>28</v>
      </c>
      <c r="K81" s="1">
        <v>1</v>
      </c>
      <c r="L81" s="1" t="s">
        <v>50</v>
      </c>
      <c r="M81" s="1" t="s">
        <v>51</v>
      </c>
      <c r="N81" s="1" t="s">
        <v>35</v>
      </c>
      <c r="O81" s="1" t="s">
        <v>38</v>
      </c>
      <c r="P81" s="1" t="s">
        <v>32</v>
      </c>
      <c r="Q81" s="1" t="s">
        <v>33</v>
      </c>
      <c r="R81" s="1" t="s">
        <v>47</v>
      </c>
      <c r="S81" s="1" t="s">
        <v>48</v>
      </c>
      <c r="T81" s="1" t="s">
        <v>25</v>
      </c>
      <c r="U81" s="1" t="s">
        <v>34</v>
      </c>
      <c r="V81" s="1" t="str">
        <f>LEFT(U81,1)</f>
        <v>D</v>
      </c>
      <c r="W81" s="1" t="str">
        <f>MID(U81,FIND("(",U81)+1,FIND(")",U81)-FIND("(",U81)-1)</f>
        <v>116</v>
      </c>
      <c r="X81" s="1" t="s">
        <v>33</v>
      </c>
      <c r="Y81" s="1" t="s">
        <v>40</v>
      </c>
      <c r="Z81" s="1" t="s">
        <v>48</v>
      </c>
      <c r="AA81" s="1" t="s">
        <v>49</v>
      </c>
      <c r="AB81" s="1" t="s">
        <v>44</v>
      </c>
      <c r="AC81" s="1" t="s">
        <v>36</v>
      </c>
      <c r="AD81" s="1" t="s">
        <v>38</v>
      </c>
      <c r="AE81" s="1" t="s">
        <v>43</v>
      </c>
      <c r="AF81" s="1" t="s">
        <v>50</v>
      </c>
      <c r="AG81" s="1" t="s">
        <v>49</v>
      </c>
      <c r="AH81" s="1" t="str">
        <f>L81&amp;M81&amp;N81&amp;O81&amp;P81&amp;Q81&amp;R81&amp;S81&amp;T81&amp;V81&amp;X81&amp;Y81&amp;Z81&amp;AA81&amp;AB81&amp;AC81&amp;AD81&amp;AE81&amp;AF81&amp;AG81</f>
        <v>TWDNEAYVHDAPVRSLNCTR</v>
      </c>
      <c r="AI81" s="3" t="s">
        <v>510</v>
      </c>
      <c r="AJ81" s="3" t="s">
        <v>263</v>
      </c>
      <c r="AK81" s="14"/>
    </row>
    <row r="82" spans="3:37" x14ac:dyDescent="0.2">
      <c r="C82" s="1" t="s">
        <v>439</v>
      </c>
      <c r="D82" s="1" t="s">
        <v>27</v>
      </c>
      <c r="E82" s="12" t="str">
        <f>HYPERLINK("http://www.uniprot.org/uniprot/"&amp;D82,D82)</f>
        <v>P01584</v>
      </c>
      <c r="F82" s="1" t="s">
        <v>25</v>
      </c>
      <c r="G82" s="1" t="s">
        <v>28</v>
      </c>
      <c r="H82" s="1" t="s">
        <v>28</v>
      </c>
      <c r="I82" s="1" t="s">
        <v>28</v>
      </c>
      <c r="J82" s="1" t="s">
        <v>65</v>
      </c>
      <c r="K82" s="1">
        <v>1</v>
      </c>
      <c r="L82" s="1" t="s">
        <v>42</v>
      </c>
      <c r="M82" s="1" t="s">
        <v>26</v>
      </c>
      <c r="N82" s="1" t="s">
        <v>41</v>
      </c>
      <c r="O82" s="1" t="s">
        <v>43</v>
      </c>
      <c r="P82" s="1" t="s">
        <v>44</v>
      </c>
      <c r="Q82" s="1" t="s">
        <v>31</v>
      </c>
      <c r="R82" s="1" t="s">
        <v>42</v>
      </c>
      <c r="S82" s="1" t="s">
        <v>35</v>
      </c>
      <c r="T82" s="1" t="s">
        <v>36</v>
      </c>
      <c r="U82" s="1" t="s">
        <v>52</v>
      </c>
      <c r="V82" s="1" t="str">
        <f>LEFT(U82,1)</f>
        <v>D</v>
      </c>
      <c r="W82" s="1" t="str">
        <f>MID(U82,FIND("(",U82)+1,FIND(")",U82)-FIND("(",U82)-1)</f>
        <v>40</v>
      </c>
      <c r="X82" s="1" t="s">
        <v>36</v>
      </c>
      <c r="Y82" s="1" t="s">
        <v>43</v>
      </c>
      <c r="Z82" s="1" t="s">
        <v>40</v>
      </c>
      <c r="AA82" s="1" t="s">
        <v>36</v>
      </c>
      <c r="AB82" s="1" t="s">
        <v>35</v>
      </c>
      <c r="AC82" s="1" t="s">
        <v>39</v>
      </c>
      <c r="AD82" s="1" t="s">
        <v>39</v>
      </c>
      <c r="AE82" s="1" t="s">
        <v>53</v>
      </c>
      <c r="AF82" s="1" t="s">
        <v>42</v>
      </c>
      <c r="AG82" s="1" t="s">
        <v>36</v>
      </c>
      <c r="AH82" s="1" t="str">
        <f>L82&amp;M82&amp;N82&amp;O82&amp;P82&amp;Q82&amp;R82&amp;S82&amp;T82&amp;V82&amp;X82&amp;Y82&amp;Z82&amp;AA82&amp;AB82&amp;AC82&amp;AD82&amp;AE82&amp;AF82&amp;AG82</f>
        <v>QMKCSFQDLDLCPLDGGIQL</v>
      </c>
      <c r="AI82" s="1" t="s">
        <v>46</v>
      </c>
      <c r="AJ82" s="1" t="s">
        <v>77</v>
      </c>
      <c r="AK82" s="14" t="s">
        <v>76</v>
      </c>
    </row>
    <row r="83" spans="3:37" x14ac:dyDescent="0.2">
      <c r="C83" s="1" t="s">
        <v>511</v>
      </c>
      <c r="D83" s="1" t="s">
        <v>512</v>
      </c>
      <c r="E83" s="12" t="str">
        <f>HYPERLINK("http://www.uniprot.org/uniprot/"&amp;D83,D83)</f>
        <v>Q14116</v>
      </c>
      <c r="F83" s="1" t="s">
        <v>25</v>
      </c>
      <c r="G83" s="1" t="s">
        <v>28</v>
      </c>
      <c r="H83" s="1" t="s">
        <v>28</v>
      </c>
      <c r="I83" s="1" t="s">
        <v>28</v>
      </c>
      <c r="J83" s="1" t="s">
        <v>65</v>
      </c>
      <c r="K83" s="1">
        <v>4</v>
      </c>
      <c r="L83" s="1" t="s">
        <v>33</v>
      </c>
      <c r="M83" s="1" t="s">
        <v>32</v>
      </c>
      <c r="N83" s="1" t="s">
        <v>35</v>
      </c>
      <c r="O83" s="1" t="s">
        <v>35</v>
      </c>
      <c r="P83" s="1" t="s">
        <v>32</v>
      </c>
      <c r="Q83" s="1" t="s">
        <v>38</v>
      </c>
      <c r="R83" s="1" t="s">
        <v>36</v>
      </c>
      <c r="S83" s="1" t="s">
        <v>32</v>
      </c>
      <c r="T83" s="1" t="s">
        <v>44</v>
      </c>
      <c r="U83" s="1" t="s">
        <v>427</v>
      </c>
      <c r="V83" s="1" t="str">
        <f>LEFT(U83,1)</f>
        <v>D</v>
      </c>
      <c r="W83" s="1" t="str">
        <f>MID(U83,FIND("(",U83)+1,FIND(")",U83)-FIND("(",U83)-1)</f>
        <v>36</v>
      </c>
      <c r="X83" s="1" t="s">
        <v>47</v>
      </c>
      <c r="Y83" s="1" t="s">
        <v>31</v>
      </c>
      <c r="Z83" s="1" t="s">
        <v>39</v>
      </c>
      <c r="AA83" s="1" t="s">
        <v>41</v>
      </c>
      <c r="AB83" s="1" t="s">
        <v>36</v>
      </c>
      <c r="AC83" s="1" t="s">
        <v>32</v>
      </c>
      <c r="AD83" s="1" t="s">
        <v>44</v>
      </c>
      <c r="AE83" s="1" t="s">
        <v>41</v>
      </c>
      <c r="AF83" s="1" t="s">
        <v>36</v>
      </c>
      <c r="AG83" s="1" t="s">
        <v>44</v>
      </c>
      <c r="AH83" s="1" t="str">
        <f>L83&amp;M83&amp;N83&amp;O83&amp;P83&amp;Q83&amp;R83&amp;S83&amp;T83&amp;V83&amp;X83&amp;Y83&amp;Z83&amp;AA83&amp;AB83&amp;AC83&amp;AD83&amp;AE83&amp;AF83&amp;AG83</f>
        <v>AEDDENLESDYFGKLESKLS</v>
      </c>
      <c r="AI83" s="1" t="s">
        <v>515</v>
      </c>
      <c r="AJ83" s="16" t="s">
        <v>263</v>
      </c>
    </row>
    <row r="84" spans="3:37" x14ac:dyDescent="0.2">
      <c r="C84" s="1" t="s">
        <v>314</v>
      </c>
      <c r="D84" s="1" t="s">
        <v>315</v>
      </c>
      <c r="E84" s="12" t="str">
        <f>HYPERLINK("http://www.uniprot.org/uniprot/"&amp;D84,D84)</f>
        <v>Q27J81</v>
      </c>
      <c r="F84" s="1" t="s">
        <v>25</v>
      </c>
      <c r="G84" s="1" t="s">
        <v>28</v>
      </c>
      <c r="H84" s="1" t="s">
        <v>28</v>
      </c>
      <c r="I84" s="1" t="s">
        <v>28</v>
      </c>
      <c r="J84" s="1" t="s">
        <v>37</v>
      </c>
      <c r="K84" s="1">
        <v>1</v>
      </c>
      <c r="L84" s="1" t="s">
        <v>36</v>
      </c>
      <c r="M84" s="1" t="s">
        <v>36</v>
      </c>
      <c r="N84" s="1" t="s">
        <v>39</v>
      </c>
      <c r="O84" s="1" t="s">
        <v>48</v>
      </c>
      <c r="P84" s="1" t="s">
        <v>36</v>
      </c>
      <c r="Q84" s="1" t="s">
        <v>42</v>
      </c>
      <c r="R84" s="1" t="s">
        <v>33</v>
      </c>
      <c r="S84" s="1" t="s">
        <v>32</v>
      </c>
      <c r="T84" s="1" t="s">
        <v>33</v>
      </c>
      <c r="U84" s="1" t="s">
        <v>316</v>
      </c>
      <c r="V84" s="1" t="str">
        <f>LEFT(U84,1)</f>
        <v>D</v>
      </c>
      <c r="W84" s="1" t="str">
        <f>MID(U84,FIND("(",U84)+1,FIND(")",U84)-FIND("(",U84)-1)</f>
        <v>1146</v>
      </c>
      <c r="X84" s="1" t="s">
        <v>44</v>
      </c>
      <c r="Y84" s="1" t="s">
        <v>50</v>
      </c>
      <c r="Z84" s="1" t="s">
        <v>44</v>
      </c>
      <c r="AA84" s="1" t="s">
        <v>32</v>
      </c>
      <c r="AB84" s="1" t="s">
        <v>39</v>
      </c>
      <c r="AC84" s="1" t="s">
        <v>36</v>
      </c>
      <c r="AD84" s="1" t="s">
        <v>32</v>
      </c>
      <c r="AE84" s="1" t="s">
        <v>35</v>
      </c>
      <c r="AF84" s="1" t="s">
        <v>33</v>
      </c>
      <c r="AG84" s="1" t="s">
        <v>48</v>
      </c>
      <c r="AH84" s="1" t="str">
        <f>L84&amp;M84&amp;N84&amp;O84&amp;P84&amp;Q84&amp;R84&amp;S84&amp;T84&amp;V84&amp;X84&amp;Y84&amp;Z84&amp;AA84&amp;AB84&amp;AC84&amp;AD84&amp;AE84&amp;AF84&amp;AG84</f>
        <v>LLGVLQAEADSTSEGLEDAV</v>
      </c>
      <c r="AI84" s="1" t="s">
        <v>46</v>
      </c>
      <c r="AJ84" s="16" t="s">
        <v>263</v>
      </c>
      <c r="AK84" s="14" t="s">
        <v>433</v>
      </c>
    </row>
    <row r="85" spans="3:37" x14ac:dyDescent="0.2">
      <c r="C85" s="1" t="s">
        <v>447</v>
      </c>
      <c r="D85" s="1" t="s">
        <v>341</v>
      </c>
      <c r="E85" s="12" t="str">
        <f>HYPERLINK("http://www.uniprot.org/uniprot/"&amp;D85,D85)</f>
        <v>P41252</v>
      </c>
      <c r="F85" s="1" t="s">
        <v>25</v>
      </c>
      <c r="G85" s="1" t="s">
        <v>28</v>
      </c>
      <c r="H85" s="1" t="s">
        <v>65</v>
      </c>
      <c r="I85" s="1" t="s">
        <v>28</v>
      </c>
      <c r="J85" s="1" t="s">
        <v>28</v>
      </c>
      <c r="K85" s="1">
        <v>1</v>
      </c>
      <c r="L85" s="1" t="s">
        <v>35</v>
      </c>
      <c r="M85" s="1" t="s">
        <v>32</v>
      </c>
      <c r="N85" s="1" t="s">
        <v>50</v>
      </c>
      <c r="O85" s="1" t="s">
        <v>32</v>
      </c>
      <c r="P85" s="1" t="s">
        <v>53</v>
      </c>
      <c r="Q85" s="1" t="s">
        <v>42</v>
      </c>
      <c r="R85" s="1" t="s">
        <v>38</v>
      </c>
      <c r="S85" s="1" t="s">
        <v>42</v>
      </c>
      <c r="T85" s="1" t="s">
        <v>50</v>
      </c>
      <c r="U85" s="1" t="s">
        <v>342</v>
      </c>
      <c r="V85" s="1" t="str">
        <f>LEFT(U85,1)</f>
        <v>D</v>
      </c>
      <c r="W85" s="1" t="str">
        <f>MID(U85,FIND("(",U85)+1,FIND(")",U85)-FIND("(",U85)-1)</f>
        <v>1147</v>
      </c>
      <c r="X85" s="1" t="s">
        <v>36</v>
      </c>
      <c r="Y85" s="1" t="s">
        <v>36</v>
      </c>
      <c r="Z85" s="1" t="s">
        <v>44</v>
      </c>
      <c r="AA85" s="1" t="s">
        <v>36</v>
      </c>
      <c r="AB85" s="1" t="s">
        <v>44</v>
      </c>
      <c r="AC85" s="1" t="s">
        <v>39</v>
      </c>
      <c r="AD85" s="1" t="s">
        <v>41</v>
      </c>
      <c r="AE85" s="1" t="s">
        <v>50</v>
      </c>
      <c r="AF85" s="1" t="s">
        <v>36</v>
      </c>
      <c r="AG85" s="1" t="s">
        <v>43</v>
      </c>
      <c r="AH85" s="1" t="str">
        <f>L85&amp;M85&amp;N85&amp;O85&amp;P85&amp;Q85&amp;R85&amp;S85&amp;T85&amp;V85&amp;X85&amp;Y85&amp;Z85&amp;AA85&amp;AB85&amp;AC85&amp;AD85&amp;AE85&amp;AF85&amp;AG85</f>
        <v>DETEIQNQTDLLSLSGKTLC</v>
      </c>
      <c r="AI85" s="1" t="s">
        <v>46</v>
      </c>
      <c r="AJ85" s="16" t="s">
        <v>328</v>
      </c>
      <c r="AK85" s="15" t="s">
        <v>448</v>
      </c>
    </row>
    <row r="86" spans="3:37" x14ac:dyDescent="0.2">
      <c r="C86" s="1" t="s">
        <v>472</v>
      </c>
      <c r="D86" s="1" t="s">
        <v>362</v>
      </c>
      <c r="E86" s="12" t="str">
        <f>HYPERLINK("http://www.uniprot.org/uniprot/"&amp;D86,D86)</f>
        <v>Q07666</v>
      </c>
      <c r="F86" s="1" t="s">
        <v>25</v>
      </c>
      <c r="G86" s="1" t="s">
        <v>28</v>
      </c>
      <c r="H86" s="1" t="s">
        <v>28</v>
      </c>
      <c r="I86" s="1" t="s">
        <v>28</v>
      </c>
      <c r="J86" s="1" t="s">
        <v>65</v>
      </c>
      <c r="K86" s="1">
        <v>1</v>
      </c>
      <c r="L86" s="1" t="s">
        <v>36</v>
      </c>
      <c r="M86" s="1" t="s">
        <v>36</v>
      </c>
      <c r="N86" s="1" t="s">
        <v>40</v>
      </c>
      <c r="O86" s="1" t="s">
        <v>40</v>
      </c>
      <c r="P86" s="1" t="s">
        <v>44</v>
      </c>
      <c r="Q86" s="1" t="s">
        <v>33</v>
      </c>
      <c r="R86" s="1" t="s">
        <v>50</v>
      </c>
      <c r="S86" s="1" t="s">
        <v>39</v>
      </c>
      <c r="T86" s="1" t="s">
        <v>40</v>
      </c>
      <c r="U86" s="1" t="s">
        <v>363</v>
      </c>
      <c r="V86" s="1" t="str">
        <f>LEFT(U86,1)</f>
        <v>D</v>
      </c>
      <c r="W86" s="1" t="str">
        <f>MID(U86,FIND("(",U86)+1,FIND(")",U86)-FIND("(",U86)-1)</f>
        <v>75</v>
      </c>
      <c r="X86" s="1" t="s">
        <v>33</v>
      </c>
      <c r="Y86" s="1" t="s">
        <v>50</v>
      </c>
      <c r="Z86" s="1" t="s">
        <v>48</v>
      </c>
      <c r="AA86" s="1" t="s">
        <v>39</v>
      </c>
      <c r="AB86" s="1" t="s">
        <v>39</v>
      </c>
      <c r="AC86" s="1" t="s">
        <v>40</v>
      </c>
      <c r="AD86" s="1" t="s">
        <v>33</v>
      </c>
      <c r="AE86" s="1" t="s">
        <v>40</v>
      </c>
      <c r="AF86" s="1" t="s">
        <v>50</v>
      </c>
      <c r="AG86" s="1" t="s">
        <v>40</v>
      </c>
      <c r="AH86" s="1" t="str">
        <f>L86&amp;M86&amp;N86&amp;O86&amp;P86&amp;Q86&amp;R86&amp;S86&amp;T86&amp;V86&amp;X86&amp;Y86&amp;Z86&amp;AA86&amp;AB86&amp;AC86&amp;AD86&amp;AE86&amp;AF86&amp;AG86</f>
        <v>LLPPSATGPDATVGGPAPTP</v>
      </c>
      <c r="AI86" s="1" t="s">
        <v>46</v>
      </c>
      <c r="AJ86" s="16" t="s">
        <v>153</v>
      </c>
    </row>
    <row r="87" spans="3:37" x14ac:dyDescent="0.2">
      <c r="C87" s="1" t="s">
        <v>358</v>
      </c>
      <c r="D87" s="1" t="s">
        <v>359</v>
      </c>
      <c r="E87" s="12" t="str">
        <f>HYPERLINK("http://www.uniprot.org/uniprot/"&amp;D87,D87)</f>
        <v>Q8N1G4</v>
      </c>
      <c r="F87" s="1" t="s">
        <v>25</v>
      </c>
      <c r="G87" s="1" t="s">
        <v>28</v>
      </c>
      <c r="H87" s="1" t="s">
        <v>28</v>
      </c>
      <c r="I87" s="1" t="s">
        <v>28</v>
      </c>
      <c r="J87" s="1" t="s">
        <v>65</v>
      </c>
      <c r="K87" s="1">
        <v>1</v>
      </c>
      <c r="L87" s="1" t="s">
        <v>32</v>
      </c>
      <c r="M87" s="1" t="s">
        <v>39</v>
      </c>
      <c r="N87" s="1" t="s">
        <v>44</v>
      </c>
      <c r="O87" s="1" t="s">
        <v>36</v>
      </c>
      <c r="P87" s="1" t="s">
        <v>44</v>
      </c>
      <c r="Q87" s="1" t="s">
        <v>35</v>
      </c>
      <c r="R87" s="1" t="s">
        <v>50</v>
      </c>
      <c r="S87" s="1" t="s">
        <v>32</v>
      </c>
      <c r="T87" s="1" t="s">
        <v>33</v>
      </c>
      <c r="U87" s="1" t="s">
        <v>360</v>
      </c>
      <c r="V87" s="1" t="str">
        <f>LEFT(U87,1)</f>
        <v>D</v>
      </c>
      <c r="W87" s="1" t="str">
        <f>MID(U87,FIND("(",U87)+1,FIND(")",U87)-FIND("(",U87)-1)</f>
        <v>525</v>
      </c>
      <c r="X87" s="1" t="s">
        <v>33</v>
      </c>
      <c r="Y87" s="1" t="s">
        <v>48</v>
      </c>
      <c r="Z87" s="1" t="s">
        <v>44</v>
      </c>
      <c r="AA87" s="1" t="s">
        <v>39</v>
      </c>
      <c r="AB87" s="1" t="s">
        <v>42</v>
      </c>
      <c r="AC87" s="1" t="s">
        <v>36</v>
      </c>
      <c r="AD87" s="1" t="s">
        <v>40</v>
      </c>
      <c r="AE87" s="1" t="s">
        <v>35</v>
      </c>
      <c r="AF87" s="1" t="s">
        <v>40</v>
      </c>
      <c r="AG87" s="1" t="s">
        <v>50</v>
      </c>
      <c r="AH87" s="1" t="str">
        <f>L87&amp;M87&amp;N87&amp;O87&amp;P87&amp;Q87&amp;R87&amp;S87&amp;T87&amp;V87&amp;X87&amp;Y87&amp;Z87&amp;AA87&amp;AB87&amp;AC87&amp;AD87&amp;AE87&amp;AF87&amp;AG87</f>
        <v>EGSLSDTEADAVSGQLPDPT</v>
      </c>
      <c r="AI87" s="1" t="s">
        <v>46</v>
      </c>
      <c r="AJ87" s="16" t="s">
        <v>270</v>
      </c>
    </row>
    <row r="88" spans="3:37" x14ac:dyDescent="0.2">
      <c r="C88" s="1" t="s">
        <v>200</v>
      </c>
      <c r="D88" s="1" t="s">
        <v>201</v>
      </c>
      <c r="E88" s="12" t="str">
        <f>HYPERLINK("http://www.uniprot.org/uniprot/"&amp;D88,D88)</f>
        <v>Q9UGP4</v>
      </c>
      <c r="F88" s="1" t="s">
        <v>25</v>
      </c>
      <c r="G88" s="1" t="s">
        <v>28</v>
      </c>
      <c r="H88" s="1" t="s">
        <v>28</v>
      </c>
      <c r="I88" s="1" t="s">
        <v>28</v>
      </c>
      <c r="J88" s="1" t="s">
        <v>65</v>
      </c>
      <c r="K88" s="1">
        <v>1</v>
      </c>
      <c r="L88" s="1" t="s">
        <v>41</v>
      </c>
      <c r="M88" s="1" t="s">
        <v>32</v>
      </c>
      <c r="N88" s="1" t="s">
        <v>39</v>
      </c>
      <c r="O88" s="1" t="s">
        <v>40</v>
      </c>
      <c r="P88" s="1" t="s">
        <v>36</v>
      </c>
      <c r="Q88" s="1" t="s">
        <v>39</v>
      </c>
      <c r="R88" s="1" t="s">
        <v>51</v>
      </c>
      <c r="S88" s="1" t="s">
        <v>44</v>
      </c>
      <c r="T88" s="1" t="s">
        <v>44</v>
      </c>
      <c r="U88" s="1" t="s">
        <v>202</v>
      </c>
      <c r="V88" s="1" t="str">
        <f>LEFT(U88,1)</f>
        <v>D</v>
      </c>
      <c r="W88" s="1" t="str">
        <f>MID(U88,FIND("(",U88)+1,FIND(")",U88)-FIND("(",U88)-1)</f>
        <v>411</v>
      </c>
      <c r="X88" s="1" t="s">
        <v>39</v>
      </c>
      <c r="Y88" s="1" t="s">
        <v>44</v>
      </c>
      <c r="Z88" s="1" t="s">
        <v>58</v>
      </c>
      <c r="AA88" s="1" t="s">
        <v>39</v>
      </c>
      <c r="AB88" s="1" t="s">
        <v>44</v>
      </c>
      <c r="AC88" s="1" t="s">
        <v>48</v>
      </c>
      <c r="AD88" s="1" t="s">
        <v>36</v>
      </c>
      <c r="AE88" s="1" t="s">
        <v>36</v>
      </c>
      <c r="AF88" s="1" t="s">
        <v>35</v>
      </c>
      <c r="AG88" s="1" t="s">
        <v>44</v>
      </c>
      <c r="AH88" s="1" t="str">
        <f>L88&amp;M88&amp;N88&amp;O88&amp;P88&amp;Q88&amp;R88&amp;S88&amp;T88&amp;V88&amp;X88&amp;Y88&amp;Z88&amp;AA88&amp;AB88&amp;AC88&amp;AD88&amp;AE88&amp;AF88&amp;AG88</f>
        <v>KEGPLGWSSDGSL GSVLLDS</v>
      </c>
      <c r="AI88" s="1" t="s">
        <v>46</v>
      </c>
      <c r="AJ88" s="1" t="s">
        <v>263</v>
      </c>
      <c r="AK88" s="14" t="s">
        <v>254</v>
      </c>
    </row>
    <row r="89" spans="3:37" x14ac:dyDescent="0.2">
      <c r="C89" s="1" t="s">
        <v>71</v>
      </c>
      <c r="D89" s="1" t="s">
        <v>72</v>
      </c>
      <c r="E89" s="12" t="str">
        <f>HYPERLINK("http://www.uniprot.org/uniprot/"&amp;D89,D89)</f>
        <v>O60488</v>
      </c>
      <c r="F89" s="1" t="s">
        <v>25</v>
      </c>
      <c r="G89" s="1" t="s">
        <v>28</v>
      </c>
      <c r="H89" s="1" t="s">
        <v>28</v>
      </c>
      <c r="I89" s="1" t="s">
        <v>28</v>
      </c>
      <c r="J89" s="1" t="s">
        <v>28</v>
      </c>
      <c r="K89" s="1">
        <v>1</v>
      </c>
      <c r="L89" s="1" t="s">
        <v>50</v>
      </c>
      <c r="M89" s="1" t="s">
        <v>39</v>
      </c>
      <c r="N89" s="1" t="s">
        <v>35</v>
      </c>
      <c r="O89" s="1" t="s">
        <v>53</v>
      </c>
      <c r="P89" s="1" t="s">
        <v>39</v>
      </c>
      <c r="Q89" s="1" t="s">
        <v>32</v>
      </c>
      <c r="R89" s="1" t="s">
        <v>31</v>
      </c>
      <c r="S89" s="1" t="s">
        <v>25</v>
      </c>
      <c r="T89" s="1" t="s">
        <v>40</v>
      </c>
      <c r="U89" s="1" t="s">
        <v>70</v>
      </c>
      <c r="V89" s="1" t="str">
        <f>LEFT(U89,1)</f>
        <v>D</v>
      </c>
      <c r="W89" s="1" t="str">
        <f>MID(U89,FIND("(",U89)+1,FIND(")",U89)-FIND("(",U89)-1)</f>
        <v>562</v>
      </c>
      <c r="X89" s="1" t="s">
        <v>39</v>
      </c>
      <c r="Y89" s="1" t="s">
        <v>43</v>
      </c>
      <c r="Z89" s="1" t="s">
        <v>58</v>
      </c>
      <c r="AA89" s="1" t="s">
        <v>42</v>
      </c>
      <c r="AB89" s="1" t="s">
        <v>53</v>
      </c>
      <c r="AC89" s="1" t="s">
        <v>53</v>
      </c>
      <c r="AD89" s="1" t="s">
        <v>35</v>
      </c>
      <c r="AE89" s="1" t="s">
        <v>49</v>
      </c>
      <c r="AF89" s="1" t="s">
        <v>41</v>
      </c>
      <c r="AG89" s="1" t="s">
        <v>41</v>
      </c>
      <c r="AH89" s="1" t="str">
        <f>L89&amp;M89&amp;N89&amp;O89&amp;P89&amp;Q89&amp;R89&amp;S89&amp;T89&amp;V89&amp;X89&amp;Y89&amp;Z89&amp;AA89&amp;AB89&amp;AC89&amp;AD89&amp;AE89&amp;AF89&amp;AG89</f>
        <v>TGDIGEFHPDGCL QIIDRKK</v>
      </c>
      <c r="AI89" s="1" t="s">
        <v>46</v>
      </c>
      <c r="AJ89" s="1" t="s">
        <v>263</v>
      </c>
      <c r="AK89" s="14"/>
    </row>
    <row r="90" spans="3:37" x14ac:dyDescent="0.2">
      <c r="C90" s="1" t="s">
        <v>322</v>
      </c>
      <c r="D90" s="1" t="s">
        <v>323</v>
      </c>
      <c r="E90" s="12" t="str">
        <f>HYPERLINK("http://www.uniprot.org/uniprot/"&amp;D90,D90)</f>
        <v>P49006</v>
      </c>
      <c r="F90" s="1" t="s">
        <v>25</v>
      </c>
      <c r="G90" s="1" t="s">
        <v>28</v>
      </c>
      <c r="H90" s="1" t="s">
        <v>28</v>
      </c>
      <c r="I90" s="1" t="s">
        <v>28</v>
      </c>
      <c r="J90" s="1" t="s">
        <v>37</v>
      </c>
      <c r="K90" s="1">
        <v>1</v>
      </c>
      <c r="L90" s="1" t="s">
        <v>50</v>
      </c>
      <c r="M90" s="1" t="s">
        <v>35</v>
      </c>
      <c r="N90" s="1" t="s">
        <v>32</v>
      </c>
      <c r="O90" s="1" t="s">
        <v>33</v>
      </c>
      <c r="P90" s="1" t="s">
        <v>33</v>
      </c>
      <c r="Q90" s="1" t="s">
        <v>39</v>
      </c>
      <c r="R90" s="1" t="s">
        <v>33</v>
      </c>
      <c r="S90" s="1" t="s">
        <v>50</v>
      </c>
      <c r="T90" s="1" t="s">
        <v>39</v>
      </c>
      <c r="U90" s="1" t="s">
        <v>324</v>
      </c>
      <c r="V90" s="1" t="str">
        <f>LEFT(U90,1)</f>
        <v>D</v>
      </c>
      <c r="W90" s="1" t="str">
        <f>MID(U90,FIND("(",U90)+1,FIND(")",U90)-FIND("(",U90)-1)</f>
        <v>63</v>
      </c>
      <c r="X90" s="1" t="s">
        <v>33</v>
      </c>
      <c r="Y90" s="1" t="s">
        <v>53</v>
      </c>
      <c r="Z90" s="1" t="s">
        <v>32</v>
      </c>
      <c r="AA90" s="1" t="s">
        <v>40</v>
      </c>
      <c r="AB90" s="1" t="s">
        <v>33</v>
      </c>
      <c r="AC90" s="1" t="s">
        <v>40</v>
      </c>
      <c r="AD90" s="1" t="s">
        <v>40</v>
      </c>
      <c r="AE90" s="1" t="s">
        <v>44</v>
      </c>
      <c r="AF90" s="1" t="s">
        <v>42</v>
      </c>
      <c r="AG90" s="1" t="s">
        <v>39</v>
      </c>
      <c r="AH90" s="1" t="str">
        <f>L90&amp;M90&amp;N90&amp;O90&amp;P90&amp;Q90&amp;R90&amp;S90&amp;T90&amp;V90&amp;X90&amp;Y90&amp;Z90&amp;AA90&amp;AB90&amp;AC90&amp;AD90&amp;AE90&amp;AF90&amp;AG90</f>
        <v>TDEAAGATGDAIEPAPPSQG</v>
      </c>
      <c r="AI90" s="1" t="s">
        <v>46</v>
      </c>
      <c r="AJ90" s="16" t="s">
        <v>153</v>
      </c>
      <c r="AK90" s="14" t="s">
        <v>437</v>
      </c>
    </row>
    <row r="91" spans="3:37" x14ac:dyDescent="0.2">
      <c r="C91" s="1" t="s">
        <v>91</v>
      </c>
      <c r="D91" s="1" t="s">
        <v>92</v>
      </c>
      <c r="E91" s="12" t="str">
        <f>HYPERLINK("http://www.uniprot.org/uniprot/"&amp;D91,D91)</f>
        <v>P43243</v>
      </c>
      <c r="F91" s="1" t="s">
        <v>25</v>
      </c>
      <c r="G91" s="1" t="s">
        <v>28</v>
      </c>
      <c r="H91" s="1" t="s">
        <v>65</v>
      </c>
      <c r="I91" s="1" t="s">
        <v>28</v>
      </c>
      <c r="J91" s="1" t="s">
        <v>37</v>
      </c>
      <c r="K91" s="1">
        <v>1</v>
      </c>
      <c r="L91" s="1" t="s">
        <v>51</v>
      </c>
      <c r="M91" s="1" t="s">
        <v>32</v>
      </c>
      <c r="N91" s="1" t="s">
        <v>32</v>
      </c>
      <c r="O91" s="1" t="s">
        <v>41</v>
      </c>
      <c r="P91" s="1" t="s">
        <v>49</v>
      </c>
      <c r="Q91" s="1" t="s">
        <v>25</v>
      </c>
      <c r="R91" s="1" t="s">
        <v>31</v>
      </c>
      <c r="S91" s="1" t="s">
        <v>49</v>
      </c>
      <c r="T91" s="1" t="s">
        <v>49</v>
      </c>
      <c r="U91" s="1" t="s">
        <v>96</v>
      </c>
      <c r="V91" s="1" t="str">
        <f>LEFT(U91,1)</f>
        <v>D</v>
      </c>
      <c r="W91" s="1" t="str">
        <f>MID(U91,FIND("(",U91)+1,FIND(")",U91)-FIND("(",U91)-1)</f>
        <v>187</v>
      </c>
      <c r="X91" s="1" t="s">
        <v>44</v>
      </c>
      <c r="Y91" s="1" t="s">
        <v>31</v>
      </c>
      <c r="Z91" s="1" t="s">
        <v>35</v>
      </c>
      <c r="AA91" s="1" t="s">
        <v>35</v>
      </c>
      <c r="AB91" s="1" t="s">
        <v>49</v>
      </c>
      <c r="AC91" s="1" t="s">
        <v>39</v>
      </c>
      <c r="AD91" s="1" t="s">
        <v>40</v>
      </c>
      <c r="AE91" s="1" t="s">
        <v>44</v>
      </c>
      <c r="AF91" s="1" t="s">
        <v>36</v>
      </c>
      <c r="AG91" s="1" t="s">
        <v>38</v>
      </c>
      <c r="AH91" s="1" t="str">
        <f>L91&amp;M91&amp;N91&amp;O91&amp;P91&amp;Q91&amp;R91&amp;S91&amp;T91&amp;V91&amp;X91&amp;Y91&amp;Z91&amp;AA91&amp;AB91&amp;AC91&amp;AD91&amp;AE91&amp;AF91&amp;AG91</f>
        <v>WEEKRHFRRDSFDDRGPSLN</v>
      </c>
      <c r="AI91" s="1" t="s">
        <v>46</v>
      </c>
      <c r="AJ91" s="1" t="s">
        <v>263</v>
      </c>
      <c r="AK91" s="14" t="s">
        <v>237</v>
      </c>
    </row>
    <row r="92" spans="3:37" x14ac:dyDescent="0.2">
      <c r="C92" s="1" t="s">
        <v>614</v>
      </c>
      <c r="D92" s="1" t="s">
        <v>615</v>
      </c>
      <c r="E92" s="12" t="str">
        <f>HYPERLINK("http://www.uniprot.org/uniprot/"&amp;D92,D92)</f>
        <v>Q7Z434</v>
      </c>
      <c r="F92" s="1" t="s">
        <v>25</v>
      </c>
      <c r="G92" s="1" t="s">
        <v>28</v>
      </c>
      <c r="H92" s="1" t="s">
        <v>28</v>
      </c>
      <c r="I92" s="1" t="s">
        <v>28</v>
      </c>
      <c r="J92" s="1" t="s">
        <v>65</v>
      </c>
      <c r="K92" s="1">
        <v>1</v>
      </c>
      <c r="L92" s="1" t="s">
        <v>41</v>
      </c>
      <c r="M92" s="1" t="s">
        <v>40</v>
      </c>
      <c r="N92" s="1" t="s">
        <v>39</v>
      </c>
      <c r="O92" s="1" t="s">
        <v>48</v>
      </c>
      <c r="P92" s="1" t="s">
        <v>36</v>
      </c>
      <c r="Q92" s="1" t="s">
        <v>33</v>
      </c>
      <c r="R92" s="1" t="s">
        <v>44</v>
      </c>
      <c r="S92" s="1" t="s">
        <v>42</v>
      </c>
      <c r="T92" s="1" t="s">
        <v>48</v>
      </c>
      <c r="U92" s="1" t="s">
        <v>367</v>
      </c>
      <c r="V92" s="1" t="str">
        <f>LEFT(U92,1)</f>
        <v>D</v>
      </c>
      <c r="W92" s="1" t="str">
        <f>MID(U92,FIND("(",U92)+1,FIND(")",U92)-FIND("(",U92)-1)</f>
        <v>429</v>
      </c>
      <c r="X92" s="1" t="s">
        <v>44</v>
      </c>
      <c r="Y92" s="1" t="s">
        <v>40</v>
      </c>
      <c r="Z92" s="1" t="s">
        <v>31</v>
      </c>
      <c r="AA92" s="1" t="s">
        <v>44</v>
      </c>
      <c r="AB92" s="1" t="s">
        <v>39</v>
      </c>
      <c r="AC92" s="1" t="s">
        <v>43</v>
      </c>
      <c r="AD92" s="1" t="s">
        <v>31</v>
      </c>
      <c r="AE92" s="1" t="s">
        <v>32</v>
      </c>
      <c r="AF92" s="1" t="s">
        <v>35</v>
      </c>
      <c r="AG92" s="1" t="s">
        <v>36</v>
      </c>
      <c r="AH92" s="1" t="str">
        <f>L92&amp;M92&amp;N92&amp;O92&amp;P92&amp;Q92&amp;R92&amp;S92&amp;T92&amp;V92&amp;X92&amp;Y92&amp;Z92&amp;AA92&amp;AB92&amp;AC92&amp;AD92&amp;AE92&amp;AF92&amp;AG92</f>
        <v>KPGVLASQVDSPFSGCFEDL</v>
      </c>
      <c r="AI92" s="1" t="s">
        <v>667</v>
      </c>
      <c r="AJ92" s="1" t="s">
        <v>263</v>
      </c>
    </row>
    <row r="93" spans="3:37" x14ac:dyDescent="0.2">
      <c r="C93" s="1" t="s">
        <v>224</v>
      </c>
      <c r="D93" s="1" t="s">
        <v>225</v>
      </c>
      <c r="E93" s="12" t="str">
        <f>HYPERLINK("http://www.uniprot.org/uniprot/"&amp;D93,D93)</f>
        <v>Q8IVL0</v>
      </c>
      <c r="F93" s="1" t="s">
        <v>25</v>
      </c>
      <c r="G93" s="1" t="s">
        <v>28</v>
      </c>
      <c r="H93" s="1" t="s">
        <v>28</v>
      </c>
      <c r="I93" s="1" t="s">
        <v>28</v>
      </c>
      <c r="J93" s="1" t="s">
        <v>28</v>
      </c>
      <c r="K93" s="1">
        <v>1</v>
      </c>
      <c r="L93" s="1" t="s">
        <v>35</v>
      </c>
      <c r="M93" s="1" t="s">
        <v>35</v>
      </c>
      <c r="N93" s="1" t="s">
        <v>53</v>
      </c>
      <c r="O93" s="1" t="s">
        <v>38</v>
      </c>
      <c r="P93" s="1" t="s">
        <v>44</v>
      </c>
      <c r="Q93" s="1" t="s">
        <v>39</v>
      </c>
      <c r="R93" s="1" t="s">
        <v>47</v>
      </c>
      <c r="S93" s="1" t="s">
        <v>26</v>
      </c>
      <c r="T93" s="1" t="s">
        <v>50</v>
      </c>
      <c r="U93" s="1" t="s">
        <v>226</v>
      </c>
      <c r="V93" s="1" t="str">
        <f>LEFT(U93,1)</f>
        <v>D</v>
      </c>
      <c r="W93" s="1" t="str">
        <f>MID(U93,FIND("(",U93)+1,FIND(")",U93)-FIND("(",U93)-1)</f>
        <v>843</v>
      </c>
      <c r="X93" s="1" t="s">
        <v>39</v>
      </c>
      <c r="Y93" s="1" t="s">
        <v>39</v>
      </c>
      <c r="Z93" s="1" t="s">
        <v>58</v>
      </c>
      <c r="AA93" s="1" t="s">
        <v>38</v>
      </c>
      <c r="AB93" s="1" t="s">
        <v>36</v>
      </c>
      <c r="AC93" s="1" t="s">
        <v>47</v>
      </c>
      <c r="AD93" s="1" t="s">
        <v>50</v>
      </c>
      <c r="AE93" s="1" t="s">
        <v>49</v>
      </c>
      <c r="AF93" s="1" t="s">
        <v>44</v>
      </c>
      <c r="AG93" s="1" t="s">
        <v>36</v>
      </c>
      <c r="AH93" s="1" t="str">
        <f>L93&amp;M93&amp;N93&amp;O93&amp;P93&amp;Q93&amp;R93&amp;S93&amp;T93&amp;V93&amp;X93&amp;Y93&amp;Z93&amp;AA93&amp;AB93&amp;AC93&amp;AD93&amp;AE93&amp;AF93&amp;AG93</f>
        <v>DDINSGYMTDGGL NLYTRSL</v>
      </c>
      <c r="AI93" s="1" t="s">
        <v>46</v>
      </c>
      <c r="AJ93" s="16" t="s">
        <v>263</v>
      </c>
    </row>
    <row r="94" spans="3:37" x14ac:dyDescent="0.2">
      <c r="C94" s="1" t="s">
        <v>165</v>
      </c>
      <c r="D94" s="1" t="s">
        <v>164</v>
      </c>
      <c r="E94" s="12" t="str">
        <f>HYPERLINK("http://www.uniprot.org/uniprot/"&amp;D94,D94)</f>
        <v>Q15233</v>
      </c>
      <c r="F94" s="1" t="s">
        <v>25</v>
      </c>
      <c r="G94" s="1" t="s">
        <v>28</v>
      </c>
      <c r="H94" s="1" t="s">
        <v>28</v>
      </c>
      <c r="I94" s="1" t="s">
        <v>28</v>
      </c>
      <c r="J94" s="1" t="s">
        <v>65</v>
      </c>
      <c r="K94" s="1">
        <v>1</v>
      </c>
      <c r="L94" s="1" t="s">
        <v>40</v>
      </c>
      <c r="M94" s="1" t="s">
        <v>40</v>
      </c>
      <c r="N94" s="1" t="s">
        <v>39</v>
      </c>
      <c r="O94" s="1" t="s">
        <v>40</v>
      </c>
      <c r="P94" s="1" t="s">
        <v>33</v>
      </c>
      <c r="Q94" s="1" t="s">
        <v>50</v>
      </c>
      <c r="R94" s="1" t="s">
        <v>26</v>
      </c>
      <c r="S94" s="1" t="s">
        <v>26</v>
      </c>
      <c r="T94" s="1" t="s">
        <v>40</v>
      </c>
      <c r="U94" s="1" t="s">
        <v>166</v>
      </c>
      <c r="V94" s="1" t="str">
        <f>LEFT(U94,1)</f>
        <v>D</v>
      </c>
      <c r="W94" s="1" t="str">
        <f>MID(U94,FIND("(",U94)+1,FIND(")",U94)-FIND("(",U94)-1)</f>
        <v>422</v>
      </c>
      <c r="X94" s="1" t="s">
        <v>39</v>
      </c>
      <c r="Y94" s="1" t="s">
        <v>50</v>
      </c>
      <c r="Z94" s="1" t="s">
        <v>58</v>
      </c>
      <c r="AA94" s="1" t="s">
        <v>39</v>
      </c>
      <c r="AB94" s="1" t="s">
        <v>36</v>
      </c>
      <c r="AC94" s="1" t="s">
        <v>50</v>
      </c>
      <c r="AD94" s="1" t="s">
        <v>40</v>
      </c>
      <c r="AE94" s="1" t="s">
        <v>40</v>
      </c>
      <c r="AF94" s="1" t="s">
        <v>50</v>
      </c>
      <c r="AG94" s="1" t="s">
        <v>50</v>
      </c>
      <c r="AH94" s="1" t="str">
        <f>L94&amp;M94&amp;N94&amp;O94&amp;P94&amp;Q94&amp;R94&amp;S94&amp;T94&amp;V94&amp;X94&amp;Y94&amp;Z94&amp;AA94&amp;AB94&amp;AC94&amp;AD94&amp;AE94&amp;AF94&amp;AG94</f>
        <v>PPGPATMMPDGTL GLTPPTT</v>
      </c>
      <c r="AI94" s="1" t="s">
        <v>46</v>
      </c>
      <c r="AJ94" s="1" t="s">
        <v>263</v>
      </c>
      <c r="AK94" s="14"/>
    </row>
    <row r="95" spans="3:37" x14ac:dyDescent="0.2">
      <c r="C95" s="1" t="s">
        <v>178</v>
      </c>
      <c r="D95" s="1" t="s">
        <v>179</v>
      </c>
      <c r="E95" s="12" t="str">
        <f>HYPERLINK("http://www.uniprot.org/uniprot/"&amp;D95,D95)</f>
        <v>P80303</v>
      </c>
      <c r="F95" s="1" t="s">
        <v>25</v>
      </c>
      <c r="G95" s="1" t="s">
        <v>28</v>
      </c>
      <c r="H95" s="1" t="s">
        <v>28</v>
      </c>
      <c r="I95" s="1" t="s">
        <v>28</v>
      </c>
      <c r="J95" s="1" t="s">
        <v>28</v>
      </c>
      <c r="K95" s="1">
        <v>1</v>
      </c>
      <c r="L95" s="1" t="s">
        <v>31</v>
      </c>
      <c r="M95" s="1" t="s">
        <v>31</v>
      </c>
      <c r="N95" s="1" t="s">
        <v>41</v>
      </c>
      <c r="O95" s="1" t="s">
        <v>36</v>
      </c>
      <c r="P95" s="1" t="s">
        <v>25</v>
      </c>
      <c r="Q95" s="1" t="s">
        <v>35</v>
      </c>
      <c r="R95" s="1" t="s">
        <v>48</v>
      </c>
      <c r="S95" s="1" t="s">
        <v>38</v>
      </c>
      <c r="T95" s="1" t="s">
        <v>44</v>
      </c>
      <c r="U95" s="1" t="s">
        <v>180</v>
      </c>
      <c r="V95" s="1" t="str">
        <f>LEFT(U95,1)</f>
        <v>D</v>
      </c>
      <c r="W95" s="1" t="str">
        <f>MID(U95,FIND("(",U95)+1,FIND(")",U95)-FIND("(",U95)-1)</f>
        <v>258</v>
      </c>
      <c r="X95" s="1" t="s">
        <v>39</v>
      </c>
      <c r="Y95" s="1" t="s">
        <v>31</v>
      </c>
      <c r="Z95" s="1" t="s">
        <v>58</v>
      </c>
      <c r="AA95" s="1" t="s">
        <v>35</v>
      </c>
      <c r="AB95" s="1" t="s">
        <v>32</v>
      </c>
      <c r="AC95" s="1" t="s">
        <v>42</v>
      </c>
      <c r="AD95" s="1" t="s">
        <v>32</v>
      </c>
      <c r="AE95" s="1" t="s">
        <v>36</v>
      </c>
      <c r="AF95" s="1" t="s">
        <v>32</v>
      </c>
      <c r="AG95" s="1" t="s">
        <v>33</v>
      </c>
      <c r="AH95" s="1" t="str">
        <f>L95&amp;M95&amp;N95&amp;O95&amp;P95&amp;Q95&amp;R95&amp;S95&amp;T95&amp;V95&amp;X95&amp;Y95&amp;Z95&amp;AA95&amp;AB95&amp;AC95&amp;AD95&amp;AE95&amp;AF95&amp;AG95</f>
        <v>FFKLHDVNSDGFL DEQELEA</v>
      </c>
      <c r="AI95" s="1" t="s">
        <v>46</v>
      </c>
      <c r="AJ95" s="1" t="s">
        <v>263</v>
      </c>
      <c r="AK95" s="14"/>
    </row>
    <row r="96" spans="3:37" x14ac:dyDescent="0.2">
      <c r="C96" s="1" t="s">
        <v>178</v>
      </c>
      <c r="D96" s="1" t="s">
        <v>179</v>
      </c>
      <c r="E96" s="12" t="str">
        <f>HYPERLINK("http://www.uniprot.org/uniprot/"&amp;D96,D96)</f>
        <v>P80303</v>
      </c>
      <c r="F96" s="1" t="s">
        <v>25</v>
      </c>
      <c r="G96" s="1" t="s">
        <v>28</v>
      </c>
      <c r="H96" s="1" t="s">
        <v>28</v>
      </c>
      <c r="I96" s="1" t="s">
        <v>28</v>
      </c>
      <c r="J96" s="1" t="s">
        <v>28</v>
      </c>
      <c r="K96" s="1">
        <v>1</v>
      </c>
      <c r="L96" s="1" t="s">
        <v>42</v>
      </c>
      <c r="M96" s="1" t="s">
        <v>36</v>
      </c>
      <c r="N96" s="1" t="s">
        <v>41</v>
      </c>
      <c r="O96" s="1" t="s">
        <v>32</v>
      </c>
      <c r="P96" s="1" t="s">
        <v>48</v>
      </c>
      <c r="Q96" s="1" t="s">
        <v>51</v>
      </c>
      <c r="R96" s="1" t="s">
        <v>32</v>
      </c>
      <c r="S96" s="1" t="s">
        <v>32</v>
      </c>
      <c r="T96" s="1" t="s">
        <v>50</v>
      </c>
      <c r="U96" s="1" t="s">
        <v>295</v>
      </c>
      <c r="V96" s="1" t="str">
        <f>LEFT(U96,1)</f>
        <v>D</v>
      </c>
      <c r="W96" s="1" t="str">
        <f>MID(U96,FIND("(",U96)+1,FIND(")",U96)-FIND("(",U96)-1)</f>
        <v>237</v>
      </c>
      <c r="X96" s="1" t="s">
        <v>39</v>
      </c>
      <c r="Y96" s="1" t="s">
        <v>36</v>
      </c>
      <c r="Z96" s="1" t="s">
        <v>35</v>
      </c>
      <c r="AA96" s="1" t="s">
        <v>40</v>
      </c>
      <c r="AB96" s="1" t="s">
        <v>38</v>
      </c>
      <c r="AC96" s="1" t="s">
        <v>35</v>
      </c>
      <c r="AD96" s="1" t="s">
        <v>31</v>
      </c>
      <c r="AE96" s="1" t="s">
        <v>35</v>
      </c>
      <c r="AF96" s="1" t="s">
        <v>40</v>
      </c>
      <c r="AG96" s="1" t="s">
        <v>41</v>
      </c>
      <c r="AH96" s="1" t="str">
        <f>L96&amp;M96&amp;N96&amp;O96&amp;P96&amp;Q96&amp;R96&amp;S96&amp;T96&amp;V96&amp;X96&amp;Y96&amp;Z96&amp;AA96&amp;AB96&amp;AC96&amp;AD96&amp;AE96&amp;AF96&amp;AG96</f>
        <v>QLKEVWEETDGLDPNDFDPK</v>
      </c>
      <c r="AI96" s="1" t="s">
        <v>46</v>
      </c>
      <c r="AJ96" s="16" t="s">
        <v>263</v>
      </c>
      <c r="AK96" s="14"/>
    </row>
    <row r="97" spans="3:37" x14ac:dyDescent="0.2">
      <c r="C97" s="1" t="s">
        <v>110</v>
      </c>
      <c r="D97" s="1" t="s">
        <v>109</v>
      </c>
      <c r="E97" s="12" t="str">
        <f>HYPERLINK("http://www.uniprot.org/uniprot/"&amp;D97,D97)</f>
        <v>P12270</v>
      </c>
      <c r="F97" s="1" t="s">
        <v>25</v>
      </c>
      <c r="G97" s="1" t="s">
        <v>28</v>
      </c>
      <c r="H97" s="1" t="s">
        <v>28</v>
      </c>
      <c r="I97" s="1" t="s">
        <v>28</v>
      </c>
      <c r="J97" s="1" t="s">
        <v>28</v>
      </c>
      <c r="K97" s="1">
        <v>1</v>
      </c>
      <c r="L97" s="1" t="s">
        <v>40</v>
      </c>
      <c r="M97" s="1" t="s">
        <v>50</v>
      </c>
      <c r="N97" s="1" t="s">
        <v>36</v>
      </c>
      <c r="O97" s="1" t="s">
        <v>48</v>
      </c>
      <c r="P97" s="1" t="s">
        <v>48</v>
      </c>
      <c r="Q97" s="1" t="s">
        <v>40</v>
      </c>
      <c r="R97" s="1" t="s">
        <v>25</v>
      </c>
      <c r="S97" s="1" t="s">
        <v>49</v>
      </c>
      <c r="T97" s="1" t="s">
        <v>50</v>
      </c>
      <c r="U97" s="1" t="s">
        <v>111</v>
      </c>
      <c r="V97" s="1" t="str">
        <f>LEFT(U97,1)</f>
        <v>D</v>
      </c>
      <c r="W97" s="1" t="str">
        <f>MID(U97,FIND("(",U97)+1,FIND(")",U97)-FIND("(",U97)-1)</f>
        <v>2147</v>
      </c>
      <c r="X97" s="1" t="s">
        <v>39</v>
      </c>
      <c r="Y97" s="1" t="s">
        <v>31</v>
      </c>
      <c r="Z97" s="1" t="s">
        <v>33</v>
      </c>
      <c r="AA97" s="1" t="s">
        <v>32</v>
      </c>
      <c r="AB97" s="1" t="s">
        <v>33</v>
      </c>
      <c r="AC97" s="1" t="s">
        <v>53</v>
      </c>
      <c r="AD97" s="1" t="s">
        <v>25</v>
      </c>
      <c r="AE97" s="1" t="s">
        <v>44</v>
      </c>
      <c r="AF97" s="1" t="s">
        <v>40</v>
      </c>
      <c r="AG97" s="1" t="s">
        <v>42</v>
      </c>
      <c r="AH97" s="1" t="str">
        <f>L97&amp;M97&amp;N97&amp;O97&amp;P97&amp;Q97&amp;R97&amp;S97&amp;T97&amp;V97&amp;X97&amp;Y97&amp;Z97&amp;AA97&amp;AB97&amp;AC97&amp;AD97&amp;AE97&amp;AF97&amp;AG97</f>
        <v>PTLVVPHRTDGFAEAIHSPQ</v>
      </c>
      <c r="AI97" s="1" t="s">
        <v>46</v>
      </c>
      <c r="AJ97" s="1" t="s">
        <v>263</v>
      </c>
      <c r="AK97" s="14"/>
    </row>
    <row r="98" spans="3:37" x14ac:dyDescent="0.2">
      <c r="C98" s="1" t="s">
        <v>291</v>
      </c>
      <c r="D98" s="1" t="s">
        <v>290</v>
      </c>
      <c r="E98" s="12" t="str">
        <f>HYPERLINK("http://www.uniprot.org/uniprot/"&amp;D98,D98)</f>
        <v>P55209</v>
      </c>
      <c r="F98" s="1" t="s">
        <v>25</v>
      </c>
      <c r="G98" s="1" t="s">
        <v>28</v>
      </c>
      <c r="H98" s="1" t="s">
        <v>28</v>
      </c>
      <c r="I98" s="1" t="s">
        <v>28</v>
      </c>
      <c r="J98" s="1" t="s">
        <v>28</v>
      </c>
      <c r="K98" s="1">
        <v>1</v>
      </c>
      <c r="L98" s="1" t="s">
        <v>53</v>
      </c>
      <c r="M98" s="1" t="s">
        <v>36</v>
      </c>
      <c r="N98" s="1" t="s">
        <v>33</v>
      </c>
      <c r="O98" s="1" t="s">
        <v>33</v>
      </c>
      <c r="P98" s="1" t="s">
        <v>36</v>
      </c>
      <c r="Q98" s="1" t="s">
        <v>42</v>
      </c>
      <c r="R98" s="1" t="s">
        <v>32</v>
      </c>
      <c r="S98" s="1" t="s">
        <v>49</v>
      </c>
      <c r="T98" s="1" t="s">
        <v>36</v>
      </c>
      <c r="U98" s="1" t="s">
        <v>292</v>
      </c>
      <c r="V98" s="1" t="str">
        <f>LEFT(U98,1)</f>
        <v>D</v>
      </c>
      <c r="W98" s="1" t="str">
        <f>MID(U98,FIND("(",U98)+1,FIND(")",U98)-FIND("(",U98)-1)</f>
        <v>57</v>
      </c>
      <c r="X98" s="1" t="s">
        <v>39</v>
      </c>
      <c r="Y98" s="1" t="s">
        <v>36</v>
      </c>
      <c r="Z98" s="1" t="s">
        <v>48</v>
      </c>
      <c r="AA98" s="1" t="s">
        <v>32</v>
      </c>
      <c r="AB98" s="1" t="s">
        <v>50</v>
      </c>
      <c r="AC98" s="1" t="s">
        <v>40</v>
      </c>
      <c r="AD98" s="1" t="s">
        <v>50</v>
      </c>
      <c r="AE98" s="1" t="s">
        <v>39</v>
      </c>
      <c r="AF98" s="1" t="s">
        <v>47</v>
      </c>
      <c r="AG98" s="1" t="s">
        <v>53</v>
      </c>
      <c r="AH98" s="1" t="str">
        <f>L98&amp;M98&amp;N98&amp;O98&amp;P98&amp;Q98&amp;R98&amp;S98&amp;T98&amp;V98&amp;X98&amp;Y98&amp;Z98&amp;AA98&amp;AB98&amp;AC98&amp;AD98&amp;AE98&amp;AF98&amp;AG98</f>
        <v>ILAALQERLDGLVETPTGYI</v>
      </c>
      <c r="AI98" s="1" t="s">
        <v>46</v>
      </c>
      <c r="AJ98" s="16" t="s">
        <v>153</v>
      </c>
      <c r="AK98" s="14"/>
    </row>
    <row r="99" spans="3:37" x14ac:dyDescent="0.2">
      <c r="C99" s="1" t="s">
        <v>346</v>
      </c>
      <c r="D99" s="1" t="s">
        <v>347</v>
      </c>
      <c r="E99" s="12" t="str">
        <f>HYPERLINK("http://www.uniprot.org/uniprot/"&amp;D99,D99)</f>
        <v>Q99733</v>
      </c>
      <c r="F99" s="1" t="s">
        <v>25</v>
      </c>
      <c r="G99" s="1" t="s">
        <v>28</v>
      </c>
      <c r="H99" s="1" t="s">
        <v>28</v>
      </c>
      <c r="I99" s="1" t="s">
        <v>28</v>
      </c>
      <c r="J99" s="1" t="s">
        <v>65</v>
      </c>
      <c r="K99" s="1">
        <v>1</v>
      </c>
      <c r="L99" s="1" t="s">
        <v>431</v>
      </c>
      <c r="M99" s="1" t="s">
        <v>431</v>
      </c>
      <c r="N99" s="1" t="s">
        <v>26</v>
      </c>
      <c r="O99" s="1" t="s">
        <v>33</v>
      </c>
      <c r="P99" s="1" t="s">
        <v>35</v>
      </c>
      <c r="Q99" s="1" t="s">
        <v>25</v>
      </c>
      <c r="R99" s="1" t="s">
        <v>44</v>
      </c>
      <c r="S99" s="1" t="s">
        <v>31</v>
      </c>
      <c r="T99" s="1" t="s">
        <v>44</v>
      </c>
      <c r="U99" s="1" t="s">
        <v>288</v>
      </c>
      <c r="V99" s="1" t="str">
        <f>LEFT(U99,1)</f>
        <v>D</v>
      </c>
      <c r="W99" s="1" t="str">
        <f>MID(U99,FIND("(",U99)+1,FIND(")",U99)-FIND("(",U99)-1)</f>
        <v>8</v>
      </c>
      <c r="X99" s="1" t="s">
        <v>39</v>
      </c>
      <c r="Y99" s="1" t="s">
        <v>48</v>
      </c>
      <c r="Z99" s="1" t="s">
        <v>40</v>
      </c>
      <c r="AA99" s="1" t="s">
        <v>44</v>
      </c>
      <c r="AB99" s="1" t="s">
        <v>35</v>
      </c>
      <c r="AC99" s="1" t="s">
        <v>44</v>
      </c>
      <c r="AD99" s="1" t="s">
        <v>48</v>
      </c>
      <c r="AE99" s="1" t="s">
        <v>32</v>
      </c>
      <c r="AF99" s="1" t="s">
        <v>33</v>
      </c>
      <c r="AG99" s="1" t="s">
        <v>33</v>
      </c>
      <c r="AH99" s="1" t="str">
        <f>L99&amp;M99&amp;N99&amp;O99&amp;P99&amp;Q99&amp;R99&amp;S99&amp;T99&amp;V99&amp;X99&amp;Y99&amp;Z99&amp;AA99&amp;AB99&amp;AC99&amp;AD99&amp;AE99&amp;AF99&amp;AG99</f>
        <v>--MADHSFSDGVPSDSVEAA</v>
      </c>
      <c r="AI99" s="1" t="s">
        <v>46</v>
      </c>
      <c r="AJ99" s="16" t="s">
        <v>294</v>
      </c>
      <c r="AK99" s="14" t="s">
        <v>450</v>
      </c>
    </row>
    <row r="100" spans="3:37" x14ac:dyDescent="0.2">
      <c r="C100" s="1" t="s">
        <v>435</v>
      </c>
      <c r="D100" s="1" t="s">
        <v>312</v>
      </c>
      <c r="E100" s="12" t="str">
        <f>HYPERLINK("http://www.uniprot.org/uniprot/"&amp;D100,D100)</f>
        <v>O60664</v>
      </c>
      <c r="F100" s="1" t="s">
        <v>25</v>
      </c>
      <c r="G100" s="1" t="s">
        <v>28</v>
      </c>
      <c r="H100" s="1" t="s">
        <v>28</v>
      </c>
      <c r="I100" s="1" t="s">
        <v>65</v>
      </c>
      <c r="J100" s="1" t="s">
        <v>65</v>
      </c>
      <c r="K100" s="1">
        <v>1</v>
      </c>
      <c r="L100" s="1" t="s">
        <v>431</v>
      </c>
      <c r="M100" s="1" t="s">
        <v>26</v>
      </c>
      <c r="N100" s="1" t="s">
        <v>44</v>
      </c>
      <c r="O100" s="1" t="s">
        <v>33</v>
      </c>
      <c r="P100" s="1" t="s">
        <v>35</v>
      </c>
      <c r="Q100" s="1" t="s">
        <v>39</v>
      </c>
      <c r="R100" s="1" t="s">
        <v>33</v>
      </c>
      <c r="S100" s="1" t="s">
        <v>32</v>
      </c>
      <c r="T100" s="1" t="s">
        <v>33</v>
      </c>
      <c r="U100" s="1" t="s">
        <v>313</v>
      </c>
      <c r="V100" s="1" t="str">
        <f>LEFT(U100,1)</f>
        <v>D</v>
      </c>
      <c r="W100" s="1" t="str">
        <f>MID(U100,FIND("(",U100)+1,FIND(")",U100)-FIND("(",U100)-1)</f>
        <v>9</v>
      </c>
      <c r="X100" s="1" t="s">
        <v>39</v>
      </c>
      <c r="Y100" s="1" t="s">
        <v>44</v>
      </c>
      <c r="Z100" s="1" t="s">
        <v>50</v>
      </c>
      <c r="AA100" s="1" t="s">
        <v>42</v>
      </c>
      <c r="AB100" s="1" t="s">
        <v>48</v>
      </c>
      <c r="AC100" s="1" t="s">
        <v>50</v>
      </c>
      <c r="AD100" s="1" t="s">
        <v>48</v>
      </c>
      <c r="AE100" s="1" t="s">
        <v>32</v>
      </c>
      <c r="AF100" s="1" t="s">
        <v>32</v>
      </c>
      <c r="AG100" s="1" t="s">
        <v>40</v>
      </c>
      <c r="AH100" s="1" t="str">
        <f>L100&amp;M100&amp;N100&amp;O100&amp;P100&amp;Q100&amp;R100&amp;S100&amp;T100&amp;V100&amp;X100&amp;Y100&amp;Z100&amp;AA100&amp;AB100&amp;AC100&amp;AD100&amp;AE100&amp;AF100&amp;AG100</f>
        <v>-MSADGAEADGSTQVTVEEP</v>
      </c>
      <c r="AI100" s="1" t="s">
        <v>46</v>
      </c>
      <c r="AJ100" s="16" t="s">
        <v>263</v>
      </c>
      <c r="AK100" s="14"/>
    </row>
    <row r="101" spans="3:37" x14ac:dyDescent="0.2">
      <c r="C101" s="1" t="s">
        <v>391</v>
      </c>
      <c r="D101" s="1" t="s">
        <v>400</v>
      </c>
      <c r="E101" s="12" t="str">
        <f>HYPERLINK("http://www.uniprot.org/uniprot/"&amp;D101,D101)</f>
        <v>Q8K2H1</v>
      </c>
      <c r="F101" s="1" t="s">
        <v>26</v>
      </c>
      <c r="G101" s="1" t="s">
        <v>65</v>
      </c>
      <c r="H101" s="1" t="s">
        <v>65</v>
      </c>
      <c r="I101" s="1" t="s">
        <v>28</v>
      </c>
      <c r="J101" s="1" t="s">
        <v>37</v>
      </c>
      <c r="K101" s="1">
        <v>1</v>
      </c>
      <c r="L101" s="1" t="s">
        <v>50</v>
      </c>
      <c r="M101" s="1" t="s">
        <v>32</v>
      </c>
      <c r="N101" s="1" t="s">
        <v>32</v>
      </c>
      <c r="O101" s="1" t="s">
        <v>40</v>
      </c>
      <c r="P101" s="1" t="s">
        <v>32</v>
      </c>
      <c r="Q101" s="1" t="s">
        <v>44</v>
      </c>
      <c r="R101" s="1" t="s">
        <v>38</v>
      </c>
      <c r="S101" s="1" t="s">
        <v>50</v>
      </c>
      <c r="T101" s="1" t="s">
        <v>48</v>
      </c>
      <c r="U101" s="1" t="s">
        <v>409</v>
      </c>
      <c r="V101" s="1" t="str">
        <f>LEFT(U101,1)</f>
        <v>D</v>
      </c>
      <c r="W101" s="1" t="str">
        <f>MID(U101,FIND("(",U101)+1,FIND(")",U101)-FIND("(",U101)-1)</f>
        <v>291</v>
      </c>
      <c r="X101" s="1" t="s">
        <v>39</v>
      </c>
      <c r="Y101" s="1" t="s">
        <v>50</v>
      </c>
      <c r="Z101" s="1" t="s">
        <v>32</v>
      </c>
      <c r="AA101" s="1" t="s">
        <v>36</v>
      </c>
      <c r="AB101" s="1" t="s">
        <v>47</v>
      </c>
      <c r="AC101" s="1" t="s">
        <v>32</v>
      </c>
      <c r="AD101" s="1" t="s">
        <v>35</v>
      </c>
      <c r="AE101" s="1" t="s">
        <v>44</v>
      </c>
      <c r="AF101" s="1" t="s">
        <v>42</v>
      </c>
      <c r="AG101" s="1" t="s">
        <v>36</v>
      </c>
      <c r="AH101" s="1" t="str">
        <f>L101&amp;M101&amp;N101&amp;O101&amp;P101&amp;Q101&amp;R101&amp;S101&amp;T101&amp;V101&amp;X101&amp;Y101&amp;Z101&amp;AA101&amp;AB101&amp;AC101&amp;AD101&amp;AE101&amp;AF101&amp;AG101</f>
        <v>TEEPESNTVDGTELYEDSQL</v>
      </c>
      <c r="AI101" s="1" t="s">
        <v>389</v>
      </c>
      <c r="AJ101" s="16" t="s">
        <v>263</v>
      </c>
      <c r="AK101" s="14"/>
    </row>
    <row r="102" spans="3:37" x14ac:dyDescent="0.2">
      <c r="C102" s="1" t="s">
        <v>97</v>
      </c>
      <c r="D102" s="1" t="s">
        <v>98</v>
      </c>
      <c r="E102" s="12" t="str">
        <f>HYPERLINK("http://www.uniprot.org/uniprot/"&amp;D102,D102)</f>
        <v>Q9UBF8</v>
      </c>
      <c r="F102" s="1" t="s">
        <v>25</v>
      </c>
      <c r="G102" s="1" t="s">
        <v>28</v>
      </c>
      <c r="H102" s="1" t="s">
        <v>28</v>
      </c>
      <c r="I102" s="1" t="s">
        <v>28</v>
      </c>
      <c r="J102" s="1" t="s">
        <v>28</v>
      </c>
      <c r="K102" s="1">
        <v>1</v>
      </c>
      <c r="L102" s="1" t="s">
        <v>43</v>
      </c>
      <c r="M102" s="1" t="s">
        <v>35</v>
      </c>
      <c r="N102" s="1" t="s">
        <v>38</v>
      </c>
      <c r="O102" s="1" t="s">
        <v>53</v>
      </c>
      <c r="P102" s="1" t="s">
        <v>44</v>
      </c>
      <c r="Q102" s="1" t="s">
        <v>42</v>
      </c>
      <c r="R102" s="1" t="s">
        <v>31</v>
      </c>
      <c r="S102" s="1" t="s">
        <v>44</v>
      </c>
      <c r="T102" s="1" t="s">
        <v>48</v>
      </c>
      <c r="U102" s="1" t="s">
        <v>99</v>
      </c>
      <c r="V102" s="1" t="str">
        <f>LEFT(U102,1)</f>
        <v>D</v>
      </c>
      <c r="W102" s="1" t="str">
        <f>MID(U102,FIND("(",U102)+1,FIND(")",U102)-FIND("(",U102)-1)</f>
        <v>488</v>
      </c>
      <c r="X102" s="1" t="s">
        <v>44</v>
      </c>
      <c r="Y102" s="1" t="s">
        <v>53</v>
      </c>
      <c r="Z102" s="1" t="s">
        <v>50</v>
      </c>
      <c r="AA102" s="1" t="s">
        <v>44</v>
      </c>
      <c r="AB102" s="1" t="s">
        <v>42</v>
      </c>
      <c r="AC102" s="1" t="s">
        <v>32</v>
      </c>
      <c r="AD102" s="1" t="s">
        <v>44</v>
      </c>
      <c r="AE102" s="1" t="s">
        <v>41</v>
      </c>
      <c r="AF102" s="1" t="s">
        <v>32</v>
      </c>
      <c r="AG102" s="1" t="s">
        <v>40</v>
      </c>
      <c r="AH102" s="1" t="str">
        <f>L102&amp;M102&amp;N102&amp;O102&amp;P102&amp;Q102&amp;R102&amp;S102&amp;T102&amp;V102&amp;X102&amp;Y102&amp;Z102&amp;AA102&amp;AB102&amp;AC102&amp;AD102&amp;AE102&amp;AF102&amp;AG102</f>
        <v>CDNISQFSVDSITSQESKEP</v>
      </c>
      <c r="AI102" s="1" t="s">
        <v>46</v>
      </c>
      <c r="AJ102" s="1" t="s">
        <v>263</v>
      </c>
      <c r="AK102" s="14"/>
    </row>
    <row r="103" spans="3:37" x14ac:dyDescent="0.2">
      <c r="C103" s="1" t="s">
        <v>106</v>
      </c>
      <c r="D103" s="1" t="s">
        <v>107</v>
      </c>
      <c r="E103" s="12" t="str">
        <f>HYPERLINK("http://www.uniprot.org/uniprot/"&amp;D103,D103)</f>
        <v>Q8NC51</v>
      </c>
      <c r="F103" s="1" t="s">
        <v>25</v>
      </c>
      <c r="G103" s="1" t="s">
        <v>28</v>
      </c>
      <c r="H103" s="1" t="s">
        <v>28</v>
      </c>
      <c r="I103" s="1" t="s">
        <v>28</v>
      </c>
      <c r="J103" s="1" t="s">
        <v>37</v>
      </c>
      <c r="K103" s="1">
        <v>1</v>
      </c>
      <c r="L103" s="1" t="s">
        <v>44</v>
      </c>
      <c r="M103" s="1" t="s">
        <v>41</v>
      </c>
      <c r="N103" s="1" t="s">
        <v>44</v>
      </c>
      <c r="O103" s="1" t="s">
        <v>32</v>
      </c>
      <c r="P103" s="1" t="s">
        <v>32</v>
      </c>
      <c r="Q103" s="1" t="s">
        <v>33</v>
      </c>
      <c r="R103" s="1" t="s">
        <v>25</v>
      </c>
      <c r="S103" s="1" t="s">
        <v>33</v>
      </c>
      <c r="T103" s="1" t="s">
        <v>32</v>
      </c>
      <c r="U103" s="1" t="s">
        <v>108</v>
      </c>
      <c r="V103" s="1" t="str">
        <f>LEFT(U103,1)</f>
        <v>D</v>
      </c>
      <c r="W103" s="1" t="str">
        <f>MID(U103,FIND("(",U103)+1,FIND(")",U103)-FIND("(",U103)-1)</f>
        <v>337</v>
      </c>
      <c r="X103" s="1" t="s">
        <v>44</v>
      </c>
      <c r="Y103" s="1" t="s">
        <v>48</v>
      </c>
      <c r="Z103" s="1" t="s">
        <v>26</v>
      </c>
      <c r="AA103" s="1" t="s">
        <v>35</v>
      </c>
      <c r="AB103" s="1" t="s">
        <v>25</v>
      </c>
      <c r="AC103" s="1" t="s">
        <v>25</v>
      </c>
      <c r="AD103" s="1" t="s">
        <v>31</v>
      </c>
      <c r="AE103" s="1" t="s">
        <v>49</v>
      </c>
      <c r="AF103" s="1" t="s">
        <v>41</v>
      </c>
      <c r="AG103" s="1" t="s">
        <v>40</v>
      </c>
      <c r="AH103" s="1" t="str">
        <f>L103&amp;M103&amp;N103&amp;O103&amp;P103&amp;Q103&amp;R103&amp;S103&amp;T103&amp;V103&amp;X103&amp;Y103&amp;Z103&amp;AA103&amp;AB103&amp;AC103&amp;AD103&amp;AE103&amp;AF103&amp;AG103</f>
        <v>SKSEEAHAEDSVMDHHFRKP</v>
      </c>
      <c r="AI103" s="1" t="s">
        <v>46</v>
      </c>
      <c r="AJ103" s="1" t="s">
        <v>263</v>
      </c>
      <c r="AK103" s="14"/>
    </row>
    <row r="104" spans="3:37" x14ac:dyDescent="0.2">
      <c r="C104" s="1" t="s">
        <v>193</v>
      </c>
      <c r="D104" s="1" t="s">
        <v>194</v>
      </c>
      <c r="E104" s="12" t="str">
        <f>HYPERLINK("http://www.uniprot.org/uniprot/"&amp;D104,D104)</f>
        <v>Q15366</v>
      </c>
      <c r="F104" s="1" t="s">
        <v>25</v>
      </c>
      <c r="G104" s="1" t="s">
        <v>28</v>
      </c>
      <c r="H104" s="1" t="s">
        <v>28</v>
      </c>
      <c r="I104" s="1" t="s">
        <v>28</v>
      </c>
      <c r="J104" s="1" t="s">
        <v>28</v>
      </c>
      <c r="K104" s="1">
        <v>1</v>
      </c>
      <c r="L104" s="1" t="s">
        <v>40</v>
      </c>
      <c r="M104" s="1" t="s">
        <v>32</v>
      </c>
      <c r="N104" s="1" t="s">
        <v>48</v>
      </c>
      <c r="O104" s="1" t="s">
        <v>41</v>
      </c>
      <c r="P104" s="1" t="s">
        <v>39</v>
      </c>
      <c r="Q104" s="1" t="s">
        <v>47</v>
      </c>
      <c r="R104" s="1" t="s">
        <v>51</v>
      </c>
      <c r="S104" s="1" t="s">
        <v>39</v>
      </c>
      <c r="T104" s="1" t="s">
        <v>36</v>
      </c>
      <c r="U104" s="1" t="s">
        <v>195</v>
      </c>
      <c r="V104" s="1" t="str">
        <f>LEFT(U104,1)</f>
        <v>D</v>
      </c>
      <c r="W104" s="1" t="str">
        <f>MID(U104,FIND("(",U104)+1,FIND(")",U104)-FIND("(",U104)-1)</f>
        <v>282</v>
      </c>
      <c r="X104" s="1" t="s">
        <v>33</v>
      </c>
      <c r="Y104" s="1" t="s">
        <v>44</v>
      </c>
      <c r="Z104" s="1" t="s">
        <v>33</v>
      </c>
      <c r="AA104" s="1" t="s">
        <v>42</v>
      </c>
      <c r="AB104" s="1" t="s">
        <v>50</v>
      </c>
      <c r="AC104" s="1" t="s">
        <v>50</v>
      </c>
      <c r="AD104" s="1" t="s">
        <v>44</v>
      </c>
      <c r="AE104" s="1" t="s">
        <v>25</v>
      </c>
      <c r="AF104" s="1" t="s">
        <v>32</v>
      </c>
      <c r="AG104" s="1" t="s">
        <v>36</v>
      </c>
      <c r="AH104" s="1" t="str">
        <f>L104&amp;M104&amp;N104&amp;O104&amp;P104&amp;Q104&amp;R104&amp;S104&amp;T104&amp;V104&amp;X104&amp;Y104&amp;Z104&amp;AA104&amp;AB104&amp;AC104&amp;AD104&amp;AE104&amp;AF104&amp;AG104</f>
        <v>PEVKGYWGLDASAQTTSHEL</v>
      </c>
      <c r="AI104" s="1" t="s">
        <v>46</v>
      </c>
      <c r="AJ104" s="1" t="s">
        <v>77</v>
      </c>
      <c r="AK104" s="14"/>
    </row>
    <row r="105" spans="3:37" x14ac:dyDescent="0.2">
      <c r="C105" s="1" t="s">
        <v>670</v>
      </c>
      <c r="D105" s="1" t="s">
        <v>633</v>
      </c>
      <c r="E105" s="12" t="str">
        <f>HYPERLINK("http://www.uniprot.org/uniprot/"&amp;D105,D105)</f>
        <v>P49768</v>
      </c>
      <c r="F105" s="1" t="s">
        <v>25</v>
      </c>
      <c r="G105" s="1" t="s">
        <v>28</v>
      </c>
      <c r="H105" s="1" t="s">
        <v>28</v>
      </c>
      <c r="I105" s="1" t="s">
        <v>28</v>
      </c>
      <c r="J105" s="1" t="s">
        <v>65</v>
      </c>
      <c r="K105" s="1">
        <v>1</v>
      </c>
      <c r="L105" s="1" t="s">
        <v>31</v>
      </c>
      <c r="M105" s="1" t="s">
        <v>44</v>
      </c>
      <c r="N105" s="1" t="s">
        <v>32</v>
      </c>
      <c r="O105" s="1" t="s">
        <v>32</v>
      </c>
      <c r="P105" s="1" t="s">
        <v>51</v>
      </c>
      <c r="Q105" s="1" t="s">
        <v>32</v>
      </c>
      <c r="R105" s="1" t="s">
        <v>33</v>
      </c>
      <c r="S105" s="1" t="s">
        <v>42</v>
      </c>
      <c r="T105" s="1" t="s">
        <v>49</v>
      </c>
      <c r="U105" s="1" t="s">
        <v>672</v>
      </c>
      <c r="V105" s="1" t="str">
        <f>LEFT(U105,1)</f>
        <v>D</v>
      </c>
      <c r="W105" s="1" t="str">
        <f>MID(U105,FIND("(",U105)+1,FIND(")",U105)-FIND("(",U105)-1)</f>
        <v>345</v>
      </c>
      <c r="X105" s="1" t="s">
        <v>44</v>
      </c>
      <c r="Y105" s="1" t="s">
        <v>25</v>
      </c>
      <c r="Z105" s="1" t="s">
        <v>58</v>
      </c>
      <c r="AA105" s="1" t="s">
        <v>39</v>
      </c>
      <c r="AB105" s="1" t="s">
        <v>40</v>
      </c>
      <c r="AC105" s="1" t="s">
        <v>25</v>
      </c>
      <c r="AD105" s="1" t="s">
        <v>49</v>
      </c>
      <c r="AE105" s="1" t="s">
        <v>44</v>
      </c>
      <c r="AF105" s="1" t="s">
        <v>50</v>
      </c>
      <c r="AG105" s="1" t="s">
        <v>40</v>
      </c>
      <c r="AH105" s="1" t="str">
        <f>L105&amp;M105&amp;N105&amp;O105&amp;P105&amp;Q105&amp;R105&amp;S105&amp;T105&amp;V105&amp;X105&amp;Y105&amp;Z105&amp;AA105&amp;AB105&amp;AC105&amp;AD105&amp;AE105&amp;AF105&amp;AG105</f>
        <v>FSEEWEAQRDSHL GPHRSTP</v>
      </c>
      <c r="AI105" s="1" t="s">
        <v>669</v>
      </c>
      <c r="AJ105" s="1" t="s">
        <v>263</v>
      </c>
    </row>
    <row r="106" spans="3:37" x14ac:dyDescent="0.2">
      <c r="C106" s="1" t="s">
        <v>671</v>
      </c>
      <c r="D106" s="1" t="s">
        <v>635</v>
      </c>
      <c r="E106" s="12" t="str">
        <f>HYPERLINK("http://www.uniprot.org/uniprot/"&amp;D106,D106)</f>
        <v>P49810</v>
      </c>
      <c r="F106" s="1" t="s">
        <v>25</v>
      </c>
      <c r="G106" s="1" t="s">
        <v>28</v>
      </c>
      <c r="H106" s="1" t="s">
        <v>28</v>
      </c>
      <c r="I106" s="1" t="s">
        <v>28</v>
      </c>
      <c r="J106" s="1" t="s">
        <v>65</v>
      </c>
      <c r="K106" s="1">
        <v>1</v>
      </c>
      <c r="L106" s="1" t="s">
        <v>35</v>
      </c>
      <c r="M106" s="1" t="s">
        <v>40</v>
      </c>
      <c r="N106" s="1" t="s">
        <v>32</v>
      </c>
      <c r="O106" s="1" t="s">
        <v>26</v>
      </c>
      <c r="P106" s="1" t="s">
        <v>32</v>
      </c>
      <c r="Q106" s="1" t="s">
        <v>32</v>
      </c>
      <c r="R106" s="1" t="s">
        <v>35</v>
      </c>
      <c r="S106" s="1" t="s">
        <v>44</v>
      </c>
      <c r="T106" s="1" t="s">
        <v>47</v>
      </c>
      <c r="U106" s="1" t="s">
        <v>163</v>
      </c>
      <c r="V106" s="1" t="str">
        <f>LEFT(U106,1)</f>
        <v>D</v>
      </c>
      <c r="W106" s="1" t="str">
        <f>MID(U106,FIND("(",U106)+1,FIND(")",U106)-FIND("(",U106)-1)</f>
        <v>329</v>
      </c>
      <c r="X106" s="1" t="s">
        <v>44</v>
      </c>
      <c r="Y106" s="1" t="s">
        <v>31</v>
      </c>
      <c r="Z106" s="1" t="s">
        <v>39</v>
      </c>
      <c r="AA106" s="1" t="s">
        <v>32</v>
      </c>
      <c r="AB106" s="1" t="s">
        <v>40</v>
      </c>
      <c r="AC106" s="1" t="s">
        <v>44</v>
      </c>
      <c r="AD106" s="1" t="s">
        <v>47</v>
      </c>
      <c r="AE106" s="1" t="s">
        <v>40</v>
      </c>
      <c r="AF106" s="1" t="s">
        <v>32</v>
      </c>
      <c r="AG106" s="1" t="s">
        <v>48</v>
      </c>
      <c r="AH106" s="1" t="str">
        <f>L106&amp;M106&amp;N106&amp;O106&amp;P106&amp;Q106&amp;R106&amp;S106&amp;T106&amp;V106&amp;X106&amp;Y106&amp;Z106&amp;AA106&amp;AB106&amp;AC106&amp;AD106&amp;AE106&amp;AF106&amp;AG106</f>
        <v>DPEMEEDSYDSFGEPSYPEV</v>
      </c>
      <c r="AI106" s="1" t="s">
        <v>669</v>
      </c>
      <c r="AJ106" s="1" t="s">
        <v>263</v>
      </c>
    </row>
    <row r="107" spans="3:37" x14ac:dyDescent="0.2">
      <c r="C107" s="1" t="s">
        <v>441</v>
      </c>
      <c r="D107" s="1" t="s">
        <v>120</v>
      </c>
      <c r="E107" s="12" t="str">
        <f>HYPERLINK("http://www.uniprot.org/uniprot/"&amp;D107,D107)</f>
        <v>Q2M2H8</v>
      </c>
      <c r="F107" s="1" t="s">
        <v>25</v>
      </c>
      <c r="G107" s="1" t="s">
        <v>28</v>
      </c>
      <c r="H107" s="1" t="s">
        <v>28</v>
      </c>
      <c r="I107" s="1" t="s">
        <v>28</v>
      </c>
      <c r="J107" s="1" t="s">
        <v>37</v>
      </c>
      <c r="K107" s="1">
        <v>1</v>
      </c>
      <c r="L107" s="1" t="s">
        <v>49</v>
      </c>
      <c r="M107" s="1" t="s">
        <v>38</v>
      </c>
      <c r="N107" s="1" t="s">
        <v>49</v>
      </c>
      <c r="O107" s="1" t="s">
        <v>36</v>
      </c>
      <c r="P107" s="1" t="s">
        <v>33</v>
      </c>
      <c r="Q107" s="1" t="s">
        <v>32</v>
      </c>
      <c r="R107" s="1" t="s">
        <v>53</v>
      </c>
      <c r="S107" s="1" t="s">
        <v>40</v>
      </c>
      <c r="T107" s="1" t="s">
        <v>47</v>
      </c>
      <c r="U107" s="1" t="s">
        <v>121</v>
      </c>
      <c r="V107" s="1" t="str">
        <f>LEFT(U107,1)</f>
        <v>D</v>
      </c>
      <c r="W107" s="1" t="str">
        <f>MID(U107,FIND("(",U107)+1,FIND(")",U107)-FIND("(",U107)-1)</f>
        <v>363</v>
      </c>
      <c r="X107" s="1" t="s">
        <v>48</v>
      </c>
      <c r="Y107" s="1" t="s">
        <v>42</v>
      </c>
      <c r="Z107" s="1" t="s">
        <v>47</v>
      </c>
      <c r="AA107" s="1" t="s">
        <v>44</v>
      </c>
      <c r="AB107" s="1" t="s">
        <v>35</v>
      </c>
      <c r="AC107" s="1" t="s">
        <v>53</v>
      </c>
      <c r="AD107" s="1" t="s">
        <v>35</v>
      </c>
      <c r="AE107" s="1" t="s">
        <v>47</v>
      </c>
      <c r="AF107" s="1" t="s">
        <v>26</v>
      </c>
      <c r="AG107" s="1" t="s">
        <v>35</v>
      </c>
      <c r="AH107" s="1" t="str">
        <f>L107&amp;M107&amp;N107&amp;O107&amp;P107&amp;Q107&amp;R107&amp;S107&amp;T107&amp;V107&amp;X107&amp;Y107&amp;Z107&amp;AA107&amp;AB107&amp;AC107&amp;AD107&amp;AE107&amp;AF107&amp;AG107</f>
        <v>RNRLAEIPYDVQYSDIDYMD</v>
      </c>
      <c r="AI107" s="1" t="s">
        <v>46</v>
      </c>
      <c r="AJ107" s="1" t="s">
        <v>268</v>
      </c>
      <c r="AK107" s="14" t="s">
        <v>240</v>
      </c>
    </row>
    <row r="108" spans="3:37" x14ac:dyDescent="0.2">
      <c r="C108" s="1" t="s">
        <v>67</v>
      </c>
      <c r="D108" s="1" t="s">
        <v>68</v>
      </c>
      <c r="E108" s="12" t="str">
        <f>HYPERLINK("http://www.uniprot.org/uniprot/"&amp;D108,D108)</f>
        <v>P30101</v>
      </c>
      <c r="F108" s="1" t="s">
        <v>25</v>
      </c>
      <c r="G108" s="1" t="s">
        <v>28</v>
      </c>
      <c r="H108" s="1" t="s">
        <v>28</v>
      </c>
      <c r="I108" s="1" t="s">
        <v>28</v>
      </c>
      <c r="J108" s="1" t="s">
        <v>28</v>
      </c>
      <c r="K108" s="1">
        <v>1</v>
      </c>
      <c r="L108" s="1" t="s">
        <v>35</v>
      </c>
      <c r="M108" s="1" t="s">
        <v>33</v>
      </c>
      <c r="N108" s="1" t="s">
        <v>44</v>
      </c>
      <c r="O108" s="1" t="s">
        <v>53</v>
      </c>
      <c r="P108" s="1" t="s">
        <v>48</v>
      </c>
      <c r="Q108" s="1" t="s">
        <v>39</v>
      </c>
      <c r="R108" s="1" t="s">
        <v>31</v>
      </c>
      <c r="S108" s="1" t="s">
        <v>31</v>
      </c>
      <c r="T108" s="1" t="s">
        <v>35</v>
      </c>
      <c r="U108" s="1" t="s">
        <v>69</v>
      </c>
      <c r="V108" s="1" t="str">
        <f>LEFT(U108,1)</f>
        <v>D</v>
      </c>
      <c r="W108" s="1" t="str">
        <f>MID(U108,FIND("(",U108)+1,FIND(")",U108)-FIND("(",U108)-1)</f>
        <v>162</v>
      </c>
      <c r="X108" s="1" t="s">
        <v>44</v>
      </c>
      <c r="Y108" s="1" t="s">
        <v>31</v>
      </c>
      <c r="Z108" s="1" t="s">
        <v>44</v>
      </c>
      <c r="AA108" s="1" t="s">
        <v>32</v>
      </c>
      <c r="AB108" s="1" t="s">
        <v>33</v>
      </c>
      <c r="AC108" s="1" t="s">
        <v>25</v>
      </c>
      <c r="AD108" s="1" t="s">
        <v>44</v>
      </c>
      <c r="AE108" s="1" t="s">
        <v>32</v>
      </c>
      <c r="AF108" s="1" t="s">
        <v>31</v>
      </c>
      <c r="AG108" s="1" t="s">
        <v>36</v>
      </c>
      <c r="AH108" s="1" t="str">
        <f>L108&amp;M108&amp;N108&amp;O108&amp;P108&amp;Q108&amp;R108&amp;S108&amp;T108&amp;V108&amp;X108&amp;Y108&amp;Z108&amp;AA108&amp;AB108&amp;AC108&amp;AD108&amp;AE108&amp;AF108&amp;AG108</f>
        <v>DASIVGFFDDSFSEAHSEFL</v>
      </c>
      <c r="AI108" s="1" t="s">
        <v>46</v>
      </c>
      <c r="AJ108" s="1" t="s">
        <v>263</v>
      </c>
      <c r="AK108" s="14"/>
    </row>
    <row r="109" spans="3:37" x14ac:dyDescent="0.2">
      <c r="C109" s="1" t="s">
        <v>443</v>
      </c>
      <c r="D109" s="1" t="s">
        <v>215</v>
      </c>
      <c r="E109" s="12" t="str">
        <f>HYPERLINK("http://www.uniprot.org/uniprot/"&amp;D109,D109)</f>
        <v>Q86V87</v>
      </c>
      <c r="F109" s="1" t="s">
        <v>25</v>
      </c>
      <c r="G109" s="1" t="s">
        <v>28</v>
      </c>
      <c r="H109" s="1" t="s">
        <v>28</v>
      </c>
      <c r="I109" s="1" t="s">
        <v>28</v>
      </c>
      <c r="J109" s="1" t="s">
        <v>28</v>
      </c>
      <c r="K109" s="1">
        <v>1</v>
      </c>
      <c r="L109" s="1" t="s">
        <v>35</v>
      </c>
      <c r="M109" s="1" t="s">
        <v>36</v>
      </c>
      <c r="N109" s="1" t="s">
        <v>32</v>
      </c>
      <c r="O109" s="1" t="s">
        <v>32</v>
      </c>
      <c r="P109" s="1" t="s">
        <v>35</v>
      </c>
      <c r="Q109" s="1" t="s">
        <v>40</v>
      </c>
      <c r="R109" s="1" t="s">
        <v>47</v>
      </c>
      <c r="S109" s="1" t="s">
        <v>31</v>
      </c>
      <c r="T109" s="1" t="s">
        <v>50</v>
      </c>
      <c r="U109" s="1" t="s">
        <v>216</v>
      </c>
      <c r="V109" s="1" t="str">
        <f>LEFT(U109,1)</f>
        <v>D</v>
      </c>
      <c r="W109" s="1" t="str">
        <f>MID(U109,FIND("(",U109)+1,FIND(")",U109)-FIND("(",U109)-1)</f>
        <v>506</v>
      </c>
      <c r="X109" s="1" t="s">
        <v>44</v>
      </c>
      <c r="Y109" s="1" t="s">
        <v>31</v>
      </c>
      <c r="Z109" s="1" t="s">
        <v>58</v>
      </c>
      <c r="AA109" s="1" t="s">
        <v>35</v>
      </c>
      <c r="AB109" s="1" t="s">
        <v>44</v>
      </c>
      <c r="AC109" s="1" t="s">
        <v>39</v>
      </c>
      <c r="AD109" s="1" t="s">
        <v>31</v>
      </c>
      <c r="AE109" s="1" t="s">
        <v>42</v>
      </c>
      <c r="AF109" s="1" t="s">
        <v>50</v>
      </c>
      <c r="AG109" s="1" t="s">
        <v>40</v>
      </c>
      <c r="AH109" s="1" t="str">
        <f>L109&amp;M109&amp;N109&amp;O109&amp;P109&amp;Q109&amp;R109&amp;S109&amp;T109&amp;V109&amp;X109&amp;Y109&amp;Z109&amp;AA109&amp;AB109&amp;AC109&amp;AD109&amp;AE109&amp;AF109&amp;AG109</f>
        <v>DLEEDPYFTDSFL DSGFQTP</v>
      </c>
      <c r="AI109" s="1" t="s">
        <v>46</v>
      </c>
      <c r="AJ109" s="1" t="s">
        <v>263</v>
      </c>
      <c r="AK109" s="14"/>
    </row>
    <row r="110" spans="3:37" x14ac:dyDescent="0.2">
      <c r="C110" s="1" t="s">
        <v>522</v>
      </c>
      <c r="D110" s="1" t="s">
        <v>523</v>
      </c>
      <c r="E110" s="12" t="str">
        <f>HYPERLINK("http://www.uniprot.org/uniprot/"&amp;D110,D110)</f>
        <v>P61244</v>
      </c>
      <c r="F110" s="1" t="s">
        <v>25</v>
      </c>
      <c r="G110" s="1" t="s">
        <v>28</v>
      </c>
      <c r="H110" s="1" t="s">
        <v>65</v>
      </c>
      <c r="I110" s="1" t="s">
        <v>28</v>
      </c>
      <c r="J110" s="1" t="s">
        <v>37</v>
      </c>
      <c r="K110" s="1">
        <v>5</v>
      </c>
      <c r="L110" s="1" t="s">
        <v>26</v>
      </c>
      <c r="M110" s="1" t="s">
        <v>44</v>
      </c>
      <c r="N110" s="1" t="s">
        <v>35</v>
      </c>
      <c r="O110" s="1" t="s">
        <v>38</v>
      </c>
      <c r="P110" s="1" t="s">
        <v>35</v>
      </c>
      <c r="Q110" s="1" t="s">
        <v>35</v>
      </c>
      <c r="R110" s="1" t="s">
        <v>53</v>
      </c>
      <c r="S110" s="1" t="s">
        <v>32</v>
      </c>
      <c r="T110" s="1" t="s">
        <v>48</v>
      </c>
      <c r="U110" s="1" t="s">
        <v>524</v>
      </c>
      <c r="V110" s="1" t="str">
        <f>LEFT(U110,1)</f>
        <v>E</v>
      </c>
      <c r="W110" s="1" t="str">
        <f>MID(U110,FIND("(",U110)+1,FIND(")",U110)-FIND("(",U110)-1)</f>
        <v>10</v>
      </c>
      <c r="X110" s="1" t="s">
        <v>44</v>
      </c>
      <c r="Y110" s="1" t="s">
        <v>35</v>
      </c>
      <c r="Z110" s="1" t="s">
        <v>32</v>
      </c>
      <c r="AA110" s="1" t="s">
        <v>32</v>
      </c>
      <c r="AB110" s="1" t="s">
        <v>42</v>
      </c>
      <c r="AC110" s="1" t="s">
        <v>40</v>
      </c>
      <c r="AD110" s="1" t="s">
        <v>49</v>
      </c>
      <c r="AE110" s="1" t="s">
        <v>31</v>
      </c>
      <c r="AF110" s="1" t="s">
        <v>42</v>
      </c>
      <c r="AG110" s="1" t="s">
        <v>44</v>
      </c>
      <c r="AH110" s="1" t="str">
        <f>L110&amp;M110&amp;N110&amp;O110&amp;P110&amp;Q110&amp;R110&amp;S110&amp;T110&amp;V110&amp;X110&amp;Y110&amp;Z110&amp;AA110&amp;AB110&amp;AC110&amp;AD110&amp;AE110&amp;AF110&amp;AG110</f>
        <v>MSDNDDIEVESDEEQPRFQS</v>
      </c>
      <c r="AI110" s="1" t="s">
        <v>528</v>
      </c>
      <c r="AJ110" s="16" t="s">
        <v>263</v>
      </c>
      <c r="AK110" t="s">
        <v>525</v>
      </c>
    </row>
    <row r="111" spans="3:37" x14ac:dyDescent="0.2">
      <c r="C111" s="1" t="s">
        <v>319</v>
      </c>
      <c r="D111" s="1" t="s">
        <v>320</v>
      </c>
      <c r="E111" s="12" t="str">
        <f>HYPERLINK("http://www.uniprot.org/uniprot/"&amp;D111,D111)</f>
        <v>Q92597</v>
      </c>
      <c r="F111" s="1" t="s">
        <v>25</v>
      </c>
      <c r="G111" s="1" t="s">
        <v>28</v>
      </c>
      <c r="H111" s="1" t="s">
        <v>28</v>
      </c>
      <c r="I111" s="1" t="s">
        <v>28</v>
      </c>
      <c r="J111" s="1" t="s">
        <v>28</v>
      </c>
      <c r="K111" s="1">
        <v>1</v>
      </c>
      <c r="L111" s="1" t="s">
        <v>53</v>
      </c>
      <c r="M111" s="1" t="s">
        <v>44</v>
      </c>
      <c r="N111" s="1" t="s">
        <v>39</v>
      </c>
      <c r="O111" s="1" t="s">
        <v>51</v>
      </c>
      <c r="P111" s="1" t="s">
        <v>50</v>
      </c>
      <c r="Q111" s="1" t="s">
        <v>42</v>
      </c>
      <c r="R111" s="1" t="s">
        <v>33</v>
      </c>
      <c r="S111" s="1" t="s">
        <v>36</v>
      </c>
      <c r="T111" s="1" t="s">
        <v>40</v>
      </c>
      <c r="U111" s="1" t="s">
        <v>321</v>
      </c>
      <c r="V111" s="1" t="str">
        <f>LEFT(U111,1)</f>
        <v>D</v>
      </c>
      <c r="W111" s="1" t="str">
        <f>MID(U111,FIND("(",U111)+1,FIND(")",U111)-FIND("(",U111)-1)</f>
        <v>189</v>
      </c>
      <c r="X111" s="1" t="s">
        <v>26</v>
      </c>
      <c r="Y111" s="1" t="s">
        <v>48</v>
      </c>
      <c r="Z111" s="1" t="s">
        <v>48</v>
      </c>
      <c r="AA111" s="1" t="s">
        <v>44</v>
      </c>
      <c r="AB111" s="1" t="s">
        <v>25</v>
      </c>
      <c r="AC111" s="1" t="s">
        <v>36</v>
      </c>
      <c r="AD111" s="1" t="s">
        <v>31</v>
      </c>
      <c r="AE111" s="1" t="s">
        <v>39</v>
      </c>
      <c r="AF111" s="1" t="s">
        <v>41</v>
      </c>
      <c r="AG111" s="1" t="s">
        <v>32</v>
      </c>
      <c r="AH111" s="1" t="str">
        <f>L111&amp;M111&amp;N111&amp;O111&amp;P111&amp;Q111&amp;R111&amp;S111&amp;T111&amp;V111&amp;X111&amp;Y111&amp;Z111&amp;AA111&amp;AB111&amp;AC111&amp;AD111&amp;AE111&amp;AF111&amp;AG111</f>
        <v>ISGWTQALPDMVVSHLFGKE</v>
      </c>
      <c r="AI111" s="1" t="s">
        <v>46</v>
      </c>
      <c r="AJ111" s="16" t="s">
        <v>263</v>
      </c>
      <c r="AK111" s="14" t="s">
        <v>436</v>
      </c>
    </row>
    <row r="112" spans="3:37" x14ac:dyDescent="0.2">
      <c r="C112" s="1" t="s">
        <v>442</v>
      </c>
      <c r="D112" s="1" t="s">
        <v>160</v>
      </c>
      <c r="E112" s="12" t="str">
        <f>HYPERLINK("http://www.uniprot.org/uniprot/"&amp;D112,D112)</f>
        <v>Q99590</v>
      </c>
      <c r="F112" s="1" t="s">
        <v>25</v>
      </c>
      <c r="G112" s="1" t="s">
        <v>28</v>
      </c>
      <c r="H112" s="1" t="s">
        <v>28</v>
      </c>
      <c r="I112" s="1" t="s">
        <v>28</v>
      </c>
      <c r="J112" s="1" t="s">
        <v>28</v>
      </c>
      <c r="K112" s="1">
        <v>1</v>
      </c>
      <c r="L112" s="1" t="s">
        <v>38</v>
      </c>
      <c r="M112" s="1" t="s">
        <v>38</v>
      </c>
      <c r="N112" s="1" t="s">
        <v>32</v>
      </c>
      <c r="O112" s="1" t="s">
        <v>26</v>
      </c>
      <c r="P112" s="1" t="s">
        <v>53</v>
      </c>
      <c r="Q112" s="1" t="s">
        <v>40</v>
      </c>
      <c r="R112" s="1" t="s">
        <v>26</v>
      </c>
      <c r="S112" s="1" t="s">
        <v>32</v>
      </c>
      <c r="T112" s="1" t="s">
        <v>43</v>
      </c>
      <c r="U112" s="1" t="s">
        <v>529</v>
      </c>
      <c r="V112" s="1" t="str">
        <f>LEFT(U112,1)</f>
        <v>D</v>
      </c>
      <c r="W112" s="1" t="str">
        <f>MID(U112,FIND("(",U112)+1,FIND(")",U112)-FIND("(",U112)-1)</f>
        <v>722</v>
      </c>
      <c r="X112" s="1" t="s">
        <v>44</v>
      </c>
      <c r="Y112" s="1" t="s">
        <v>31</v>
      </c>
      <c r="Z112" s="1" t="s">
        <v>43</v>
      </c>
      <c r="AA112" s="1" t="s">
        <v>44</v>
      </c>
      <c r="AB112" s="1" t="s">
        <v>35</v>
      </c>
      <c r="AC112" s="1" t="s">
        <v>42</v>
      </c>
      <c r="AD112" s="1" t="s">
        <v>38</v>
      </c>
      <c r="AE112" s="1" t="s">
        <v>32</v>
      </c>
      <c r="AF112" s="1" t="s">
        <v>44</v>
      </c>
      <c r="AG112" s="1" t="s">
        <v>32</v>
      </c>
      <c r="AH112" s="1" t="str">
        <f>L112&amp;M112&amp;N112&amp;O112&amp;P112&amp;Q112&amp;R112&amp;S112&amp;T112&amp;V112&amp;X112&amp;Y112&amp;Z112&amp;AA112&amp;AB112&amp;AC112&amp;AD112&amp;AE112&amp;AF112&amp;AG112</f>
        <v>NNEMIPMECDSFCSDQNESE</v>
      </c>
      <c r="AI112" s="1" t="s">
        <v>46</v>
      </c>
      <c r="AJ112" s="1" t="s">
        <v>263</v>
      </c>
      <c r="AK112" s="15" t="s">
        <v>247</v>
      </c>
    </row>
    <row r="113" spans="3:37" x14ac:dyDescent="0.2">
      <c r="C113" s="1" t="s">
        <v>457</v>
      </c>
      <c r="D113" s="1" t="s">
        <v>376</v>
      </c>
      <c r="E113" s="12" t="str">
        <f>HYPERLINK("http://www.uniprot.org/uniprot/"&amp;D113,D113)</f>
        <v>Q5RJH6</v>
      </c>
      <c r="F113" s="1" t="s">
        <v>26</v>
      </c>
      <c r="G113" s="1" t="s">
        <v>28</v>
      </c>
      <c r="H113" s="1" t="s">
        <v>28</v>
      </c>
      <c r="I113" s="1" t="s">
        <v>28</v>
      </c>
      <c r="J113" s="1" t="s">
        <v>65</v>
      </c>
      <c r="K113" s="1">
        <v>1</v>
      </c>
      <c r="L113" s="1" t="s">
        <v>50</v>
      </c>
      <c r="M113" s="1" t="s">
        <v>44</v>
      </c>
      <c r="N113" s="1" t="s">
        <v>48</v>
      </c>
      <c r="O113" s="1" t="s">
        <v>48</v>
      </c>
      <c r="P113" s="1" t="s">
        <v>32</v>
      </c>
      <c r="Q113" s="1" t="s">
        <v>44</v>
      </c>
      <c r="R113" s="1" t="s">
        <v>36</v>
      </c>
      <c r="S113" s="1" t="s">
        <v>33</v>
      </c>
      <c r="T113" s="1" t="s">
        <v>50</v>
      </c>
      <c r="U113" s="1" t="s">
        <v>385</v>
      </c>
      <c r="V113" s="1" t="str">
        <f>LEFT(U113,1)</f>
        <v>D</v>
      </c>
      <c r="W113" s="1" t="str">
        <f>MID(U113,FIND("(",U113)+1,FIND(")",U113)-FIND("(",U113)-1)</f>
        <v>517</v>
      </c>
      <c r="X113" s="1" t="s">
        <v>39</v>
      </c>
      <c r="Y113" s="1" t="s">
        <v>44</v>
      </c>
      <c r="Z113" s="1" t="s">
        <v>40</v>
      </c>
      <c r="AA113" s="1" t="s">
        <v>39</v>
      </c>
      <c r="AB113" s="1" t="s">
        <v>36</v>
      </c>
      <c r="AC113" s="1" t="s">
        <v>41</v>
      </c>
      <c r="AD113" s="1" t="s">
        <v>44</v>
      </c>
      <c r="AE113" s="1" t="s">
        <v>48</v>
      </c>
      <c r="AF113" s="1" t="s">
        <v>36</v>
      </c>
      <c r="AG113" s="1" t="s">
        <v>44</v>
      </c>
      <c r="AH113" s="1" t="str">
        <f>L113&amp;M113&amp;N113&amp;O113&amp;P113&amp;Q113&amp;R113&amp;S113&amp;T113&amp;V113&amp;X113&amp;Y113&amp;Z113&amp;AA113&amp;AB113&amp;AC113&amp;AD113&amp;AE113&amp;AF113&amp;AG113</f>
        <v>TSVVESLATDGSPGLKSVLS</v>
      </c>
      <c r="AI113" s="1" t="s">
        <v>389</v>
      </c>
      <c r="AJ113" s="16" t="s">
        <v>263</v>
      </c>
      <c r="AK113" s="14"/>
    </row>
    <row r="114" spans="3:37" x14ac:dyDescent="0.2">
      <c r="C114" s="1" t="s">
        <v>414</v>
      </c>
      <c r="D114" s="1" t="s">
        <v>415</v>
      </c>
      <c r="E114" s="12" t="str">
        <f>HYPERLINK("http://www.uniprot.org/uniprot/"&amp;D114,D114)</f>
        <v>P26350</v>
      </c>
      <c r="F114" s="1" t="s">
        <v>26</v>
      </c>
      <c r="G114" s="1" t="s">
        <v>28</v>
      </c>
      <c r="H114" s="1" t="s">
        <v>28</v>
      </c>
      <c r="I114" s="1" t="s">
        <v>28</v>
      </c>
      <c r="J114" s="1" t="s">
        <v>65</v>
      </c>
      <c r="K114" s="1">
        <v>1</v>
      </c>
      <c r="L114" s="1" t="s">
        <v>32</v>
      </c>
      <c r="M114" s="1" t="s">
        <v>32</v>
      </c>
      <c r="N114" s="1" t="s">
        <v>39</v>
      </c>
      <c r="O114" s="1" t="s">
        <v>39</v>
      </c>
      <c r="P114" s="1" t="s">
        <v>32</v>
      </c>
      <c r="Q114" s="1" t="s">
        <v>32</v>
      </c>
      <c r="R114" s="1" t="s">
        <v>32</v>
      </c>
      <c r="S114" s="1" t="s">
        <v>32</v>
      </c>
      <c r="T114" s="1" t="s">
        <v>32</v>
      </c>
      <c r="U114" s="1" t="s">
        <v>419</v>
      </c>
      <c r="V114" s="1" t="str">
        <f>LEFT(U114,1)</f>
        <v>E</v>
      </c>
      <c r="W114" s="1" t="str">
        <f>MID(U114,FIND("(",U114)+1,FIND(")",U114)-FIND("(",U114)-1)</f>
        <v>67</v>
      </c>
      <c r="X114" s="1" t="s">
        <v>32</v>
      </c>
      <c r="Y114" s="1" t="s">
        <v>32</v>
      </c>
      <c r="Z114" s="1" t="s">
        <v>39</v>
      </c>
      <c r="AA114" s="1" t="s">
        <v>35</v>
      </c>
      <c r="AB114" s="1" t="s">
        <v>39</v>
      </c>
      <c r="AC114" s="1" t="s">
        <v>32</v>
      </c>
      <c r="AD114" s="1" t="s">
        <v>32</v>
      </c>
      <c r="AE114" s="1" t="s">
        <v>32</v>
      </c>
      <c r="AF114" s="1" t="s">
        <v>35</v>
      </c>
      <c r="AG114" s="1" t="s">
        <v>39</v>
      </c>
      <c r="AH114" s="1" t="str">
        <f>L114&amp;M114&amp;N114&amp;O114&amp;P114&amp;Q114&amp;R114&amp;S114&amp;T114&amp;V114&amp;X114&amp;Y114&amp;Z114&amp;AA114&amp;AB114&amp;AC114&amp;AD114&amp;AE114&amp;AF114&amp;AG114</f>
        <v>EEGGEEEEEEEEGDGEEEDG</v>
      </c>
      <c r="AI114" s="1" t="s">
        <v>389</v>
      </c>
      <c r="AJ114" s="16" t="s">
        <v>263</v>
      </c>
      <c r="AK114" s="14" t="s">
        <v>479</v>
      </c>
    </row>
    <row r="115" spans="3:37" x14ac:dyDescent="0.2">
      <c r="C115" s="1" t="s">
        <v>63</v>
      </c>
      <c r="D115" s="1" t="s">
        <v>62</v>
      </c>
      <c r="E115" s="12" t="str">
        <f>HYPERLINK("http://www.uniprot.org/uniprot/"&amp;D115,D115)</f>
        <v>O15553</v>
      </c>
      <c r="F115" s="1" t="s">
        <v>25</v>
      </c>
      <c r="G115" s="1" t="s">
        <v>28</v>
      </c>
      <c r="H115" s="1" t="s">
        <v>28</v>
      </c>
      <c r="I115" s="1" t="s">
        <v>65</v>
      </c>
      <c r="J115" s="1" t="s">
        <v>37</v>
      </c>
      <c r="K115" s="1">
        <v>1</v>
      </c>
      <c r="L115" s="1" t="s">
        <v>35</v>
      </c>
      <c r="M115" s="1" t="s">
        <v>40</v>
      </c>
      <c r="N115" s="1" t="s">
        <v>48</v>
      </c>
      <c r="O115" s="1" t="s">
        <v>35</v>
      </c>
      <c r="P115" s="1" t="s">
        <v>39</v>
      </c>
      <c r="Q115" s="1" t="s">
        <v>50</v>
      </c>
      <c r="R115" s="1" t="s">
        <v>43</v>
      </c>
      <c r="S115" s="1" t="s">
        <v>48</v>
      </c>
      <c r="T115" s="1" t="s">
        <v>49</v>
      </c>
      <c r="U115" s="1" t="s">
        <v>64</v>
      </c>
      <c r="V115" s="1" t="str">
        <f>LEFT(U115,1)</f>
        <v>D</v>
      </c>
      <c r="W115" s="1" t="str">
        <f>MID(U115,FIND("(",U115)+1,FIND(")",U115)-FIND("(",U115)-1)</f>
        <v>330</v>
      </c>
      <c r="X115" s="1" t="s">
        <v>44</v>
      </c>
      <c r="Y115" s="1" t="s">
        <v>43</v>
      </c>
      <c r="Z115" s="1" t="s">
        <v>44</v>
      </c>
      <c r="AA115" s="1" t="s">
        <v>31</v>
      </c>
      <c r="AB115" s="1" t="s">
        <v>40</v>
      </c>
      <c r="AC115" s="1" t="s">
        <v>32</v>
      </c>
      <c r="AD115" s="1" t="s">
        <v>33</v>
      </c>
      <c r="AE115" s="1" t="s">
        <v>48</v>
      </c>
      <c r="AF115" s="1" t="s">
        <v>44</v>
      </c>
      <c r="AG115" s="1" t="s">
        <v>39</v>
      </c>
      <c r="AH115" s="1" t="str">
        <f>L115&amp;M115&amp;N115&amp;O115&amp;P115&amp;Q115&amp;R115&amp;S115&amp;T115&amp;V115&amp;X115&amp;Y115&amp;Z115&amp;AA115&amp;AB115&amp;AC115&amp;AD115&amp;AE115&amp;AF115&amp;AG115</f>
        <v>DPVDGTCVRDSCSFPEAVSG</v>
      </c>
      <c r="AI115" s="1" t="s">
        <v>46</v>
      </c>
      <c r="AJ115" s="1" t="s">
        <v>263</v>
      </c>
      <c r="AK115" s="14" t="s">
        <v>66</v>
      </c>
    </row>
    <row r="116" spans="3:37" x14ac:dyDescent="0.2">
      <c r="C116" s="1" t="s">
        <v>286</v>
      </c>
      <c r="D116" s="1" t="s">
        <v>287</v>
      </c>
      <c r="E116" s="12" t="str">
        <f>HYPERLINK("http://www.uniprot.org/uniprot/"&amp;D116,D116)</f>
        <v>P46940</v>
      </c>
      <c r="F116" s="1" t="s">
        <v>25</v>
      </c>
      <c r="G116" s="1" t="s">
        <v>28</v>
      </c>
      <c r="H116" s="1" t="s">
        <v>28</v>
      </c>
      <c r="I116" s="1" t="s">
        <v>28</v>
      </c>
      <c r="J116" s="1" t="s">
        <v>28</v>
      </c>
      <c r="K116" s="1">
        <v>1</v>
      </c>
      <c r="L116" s="1" t="s">
        <v>431</v>
      </c>
      <c r="M116" s="1" t="s">
        <v>431</v>
      </c>
      <c r="N116" s="1" t="s">
        <v>26</v>
      </c>
      <c r="O116" s="1" t="s">
        <v>44</v>
      </c>
      <c r="P116" s="1" t="s">
        <v>33</v>
      </c>
      <c r="Q116" s="1" t="s">
        <v>33</v>
      </c>
      <c r="R116" s="1" t="s">
        <v>35</v>
      </c>
      <c r="S116" s="1" t="s">
        <v>32</v>
      </c>
      <c r="T116" s="1" t="s">
        <v>48</v>
      </c>
      <c r="U116" s="1" t="s">
        <v>288</v>
      </c>
      <c r="V116" s="1" t="str">
        <f>LEFT(U116,1)</f>
        <v>D</v>
      </c>
      <c r="W116" s="1" t="str">
        <f>MID(U116,FIND("(",U116)+1,FIND(")",U116)-FIND("(",U116)-1)</f>
        <v>8</v>
      </c>
      <c r="X116" s="1" t="s">
        <v>39</v>
      </c>
      <c r="Y116" s="1" t="s">
        <v>36</v>
      </c>
      <c r="Z116" s="1" t="s">
        <v>39</v>
      </c>
      <c r="AA116" s="1" t="s">
        <v>48</v>
      </c>
      <c r="AB116" s="1" t="s">
        <v>33</v>
      </c>
      <c r="AC116" s="1" t="s">
        <v>49</v>
      </c>
      <c r="AD116" s="1" t="s">
        <v>40</v>
      </c>
      <c r="AE116" s="1" t="s">
        <v>25</v>
      </c>
      <c r="AF116" s="1" t="s">
        <v>47</v>
      </c>
      <c r="AG116" s="1" t="s">
        <v>39</v>
      </c>
      <c r="AH116" s="1" t="str">
        <f>L116&amp;M116&amp;N116&amp;O116&amp;P116&amp;Q116&amp;R116&amp;S116&amp;T116&amp;V116&amp;X116&amp;Y116&amp;Z116&amp;AA116&amp;AB116&amp;AC116&amp;AD116&amp;AE116&amp;AF116&amp;AG116</f>
        <v>--MSAADEVDGLGVARPHYG</v>
      </c>
      <c r="AI116" s="1" t="s">
        <v>46</v>
      </c>
      <c r="AJ116" s="16" t="s">
        <v>289</v>
      </c>
      <c r="AK116" s="14"/>
    </row>
    <row r="117" spans="3:37" x14ac:dyDescent="0.2">
      <c r="C117" s="1" t="s">
        <v>217</v>
      </c>
      <c r="D117" s="1" t="s">
        <v>218</v>
      </c>
      <c r="E117" s="12" t="str">
        <f>HYPERLINK("http://www.uniprot.org/uniprot/"&amp;D117,D117)</f>
        <v>Q15293</v>
      </c>
      <c r="F117" s="1" t="s">
        <v>25</v>
      </c>
      <c r="G117" s="1" t="s">
        <v>28</v>
      </c>
      <c r="H117" s="1" t="s">
        <v>28</v>
      </c>
      <c r="I117" s="1" t="s">
        <v>28</v>
      </c>
      <c r="J117" s="1" t="s">
        <v>28</v>
      </c>
      <c r="K117" s="1">
        <v>1</v>
      </c>
      <c r="L117" s="1" t="s">
        <v>31</v>
      </c>
      <c r="M117" s="1" t="s">
        <v>48</v>
      </c>
      <c r="N117" s="1" t="s">
        <v>35</v>
      </c>
      <c r="O117" s="1" t="s">
        <v>42</v>
      </c>
      <c r="P117" s="1" t="s">
        <v>35</v>
      </c>
      <c r="Q117" s="1" t="s">
        <v>32</v>
      </c>
      <c r="R117" s="1" t="s">
        <v>47</v>
      </c>
      <c r="S117" s="1" t="s">
        <v>53</v>
      </c>
      <c r="T117" s="1" t="s">
        <v>33</v>
      </c>
      <c r="U117" s="1" t="s">
        <v>219</v>
      </c>
      <c r="V117" s="1" t="str">
        <f>LEFT(U117,1)</f>
        <v>D</v>
      </c>
      <c r="W117" s="1" t="str">
        <f>MID(U117,FIND("(",U117)+1,FIND(")",U117)-FIND("(",U117)-1)</f>
        <v>231</v>
      </c>
      <c r="X117" s="1" t="s">
        <v>26</v>
      </c>
      <c r="Y117" s="1" t="s">
        <v>31</v>
      </c>
      <c r="Z117" s="1" t="s">
        <v>44</v>
      </c>
      <c r="AA117" s="1" t="s">
        <v>25</v>
      </c>
      <c r="AB117" s="1" t="s">
        <v>32</v>
      </c>
      <c r="AC117" s="1" t="s">
        <v>32</v>
      </c>
      <c r="AD117" s="1" t="s">
        <v>38</v>
      </c>
      <c r="AE117" s="1" t="s">
        <v>39</v>
      </c>
      <c r="AF117" s="1" t="s">
        <v>40</v>
      </c>
      <c r="AG117" s="1" t="s">
        <v>32</v>
      </c>
      <c r="AH117" s="1" t="str">
        <f>L117&amp;M117&amp;N117&amp;O117&amp;P117&amp;Q117&amp;R117&amp;S117&amp;T117&amp;V117&amp;X117&amp;Y117&amp;Z117&amp;AA117&amp;AB117&amp;AC117&amp;AD117&amp;AE117&amp;AF117&amp;AG117</f>
        <v>FVDQDEYIADMFSHEENGPE</v>
      </c>
      <c r="AI117" s="1" t="s">
        <v>46</v>
      </c>
      <c r="AJ117" s="1" t="s">
        <v>263</v>
      </c>
      <c r="AK117" s="14"/>
    </row>
    <row r="118" spans="3:37" x14ac:dyDescent="0.2">
      <c r="C118" s="1" t="s">
        <v>302</v>
      </c>
      <c r="D118" s="1" t="s">
        <v>303</v>
      </c>
      <c r="E118" s="12" t="str">
        <f>HYPERLINK("http://www.uniprot.org/uniprot/"&amp;D118,D118)</f>
        <v>Q92541</v>
      </c>
      <c r="F118" s="1" t="s">
        <v>25</v>
      </c>
      <c r="G118" s="1" t="s">
        <v>28</v>
      </c>
      <c r="H118" s="1" t="s">
        <v>28</v>
      </c>
      <c r="I118" s="1" t="s">
        <v>28</v>
      </c>
      <c r="J118" s="1" t="s">
        <v>28</v>
      </c>
      <c r="K118" s="1">
        <v>1</v>
      </c>
      <c r="L118" s="1" t="s">
        <v>44</v>
      </c>
      <c r="M118" s="1" t="s">
        <v>44</v>
      </c>
      <c r="N118" s="1" t="s">
        <v>44</v>
      </c>
      <c r="O118" s="1" t="s">
        <v>32</v>
      </c>
      <c r="P118" s="1" t="s">
        <v>35</v>
      </c>
      <c r="Q118" s="1" t="s">
        <v>32</v>
      </c>
      <c r="R118" s="1" t="s">
        <v>32</v>
      </c>
      <c r="S118" s="1" t="s">
        <v>31</v>
      </c>
      <c r="T118" s="1" t="s">
        <v>25</v>
      </c>
      <c r="U118" s="1" t="s">
        <v>288</v>
      </c>
      <c r="V118" s="1" t="str">
        <f>LEFT(U118,1)</f>
        <v>D</v>
      </c>
      <c r="W118" s="1" t="str">
        <f>MID(U118,FIND("(",U118)+1,FIND(")",U118)-FIND("(",U118)-1)</f>
        <v>8</v>
      </c>
      <c r="X118" s="1" t="s">
        <v>39</v>
      </c>
      <c r="Y118" s="1" t="s">
        <v>47</v>
      </c>
      <c r="Z118" s="1" t="s">
        <v>39</v>
      </c>
      <c r="AA118" s="1" t="s">
        <v>32</v>
      </c>
      <c r="AB118" s="1" t="s">
        <v>35</v>
      </c>
      <c r="AC118" s="1" t="s">
        <v>36</v>
      </c>
      <c r="AD118" s="1" t="s">
        <v>26</v>
      </c>
      <c r="AE118" s="1" t="s">
        <v>39</v>
      </c>
      <c r="AF118" s="1" t="s">
        <v>35</v>
      </c>
      <c r="AG118" s="1" t="s">
        <v>32</v>
      </c>
      <c r="AH118" s="1" t="str">
        <f>L118&amp;M118&amp;N118&amp;O118&amp;P118&amp;Q118&amp;R118&amp;S118&amp;T118&amp;V118&amp;X118&amp;Y118&amp;Z118&amp;AA118&amp;AB118&amp;AC118&amp;AD118&amp;AE118&amp;AF118&amp;AG118</f>
        <v>SSSEDEEFHDGYGEDLMGDE</v>
      </c>
      <c r="AI118" s="1" t="s">
        <v>46</v>
      </c>
      <c r="AJ118" s="16" t="s">
        <v>153</v>
      </c>
      <c r="AK118" s="15" t="s">
        <v>434</v>
      </c>
    </row>
    <row r="119" spans="3:37" x14ac:dyDescent="0.2">
      <c r="C119" s="1" t="s">
        <v>451</v>
      </c>
      <c r="D119" s="1" t="s">
        <v>350</v>
      </c>
      <c r="E119" s="12" t="str">
        <f>HYPERLINK("http://www.uniprot.org/uniprot/"&amp;D119,D119)</f>
        <v>P49756</v>
      </c>
      <c r="F119" s="1" t="s">
        <v>25</v>
      </c>
      <c r="G119" s="1" t="s">
        <v>28</v>
      </c>
      <c r="H119" s="1" t="s">
        <v>28</v>
      </c>
      <c r="I119" s="1" t="s">
        <v>28</v>
      </c>
      <c r="J119" s="1" t="s">
        <v>28</v>
      </c>
      <c r="K119" s="1">
        <v>1</v>
      </c>
      <c r="L119" s="1" t="s">
        <v>33</v>
      </c>
      <c r="M119" s="1" t="s">
        <v>47</v>
      </c>
      <c r="N119" s="1" t="s">
        <v>40</v>
      </c>
      <c r="O119" s="1" t="s">
        <v>36</v>
      </c>
      <c r="P119" s="1" t="s">
        <v>35</v>
      </c>
      <c r="Q119" s="1" t="s">
        <v>51</v>
      </c>
      <c r="R119" s="1" t="s">
        <v>44</v>
      </c>
      <c r="S119" s="1" t="s">
        <v>53</v>
      </c>
      <c r="T119" s="1" t="s">
        <v>48</v>
      </c>
      <c r="U119" s="1" t="s">
        <v>452</v>
      </c>
      <c r="V119" s="1" t="str">
        <f>LEFT(U119,1)</f>
        <v>D</v>
      </c>
      <c r="W119" s="1" t="str">
        <f>MID(U119,FIND("(",U119)+1,FIND(")",U119)-FIND("(",U119)-1)</f>
        <v>763</v>
      </c>
      <c r="X119" s="1" t="s">
        <v>44</v>
      </c>
      <c r="Y119" s="1" t="s">
        <v>53</v>
      </c>
      <c r="Z119" s="1" t="s">
        <v>58</v>
      </c>
      <c r="AA119" s="1" t="s">
        <v>26</v>
      </c>
      <c r="AB119" s="1" t="s">
        <v>32</v>
      </c>
      <c r="AC119" s="1" t="s">
        <v>49</v>
      </c>
      <c r="AD119" s="1" t="s">
        <v>49</v>
      </c>
      <c r="AE119" s="1" t="s">
        <v>53</v>
      </c>
      <c r="AF119" s="1" t="s">
        <v>49</v>
      </c>
      <c r="AG119" s="1" t="s">
        <v>40</v>
      </c>
      <c r="AH119" s="1" t="str">
        <f>L119&amp;M119&amp;N119&amp;O119&amp;P119&amp;Q119&amp;R119&amp;S119&amp;T119&amp;V119&amp;X119&amp;Y119&amp;Z119&amp;AA119&amp;AB119&amp;AC119&amp;AD119&amp;AE119&amp;AF119&amp;AG119</f>
        <v>AYPLDWSIVDSIL MERRIRP</v>
      </c>
      <c r="AI119" s="1" t="s">
        <v>46</v>
      </c>
      <c r="AJ119" s="16" t="s">
        <v>328</v>
      </c>
      <c r="AK119" s="15" t="s">
        <v>453</v>
      </c>
    </row>
    <row r="120" spans="3:37" x14ac:dyDescent="0.2">
      <c r="C120" s="1" t="s">
        <v>206</v>
      </c>
      <c r="D120" s="1" t="s">
        <v>207</v>
      </c>
      <c r="E120" s="12" t="str">
        <f>HYPERLINK("http://www.uniprot.org/uniprot/"&amp;D120,D120)</f>
        <v>Q5T8P6</v>
      </c>
      <c r="F120" s="1" t="s">
        <v>25</v>
      </c>
      <c r="G120" s="1" t="s">
        <v>28</v>
      </c>
      <c r="H120" s="1" t="s">
        <v>28</v>
      </c>
      <c r="I120" s="1" t="s">
        <v>28</v>
      </c>
      <c r="J120" s="1" t="s">
        <v>28</v>
      </c>
      <c r="K120" s="1">
        <v>1</v>
      </c>
      <c r="L120" s="1" t="s">
        <v>36</v>
      </c>
      <c r="M120" s="1" t="s">
        <v>31</v>
      </c>
      <c r="N120" s="1" t="s">
        <v>50</v>
      </c>
      <c r="O120" s="1" t="s">
        <v>33</v>
      </c>
      <c r="P120" s="1" t="s">
        <v>35</v>
      </c>
      <c r="Q120" s="1" t="s">
        <v>50</v>
      </c>
      <c r="R120" s="1" t="s">
        <v>47</v>
      </c>
      <c r="S120" s="1" t="s">
        <v>35</v>
      </c>
      <c r="T120" s="1" t="s">
        <v>50</v>
      </c>
      <c r="U120" s="1" t="s">
        <v>208</v>
      </c>
      <c r="V120" s="1" t="str">
        <f>LEFT(U120,1)</f>
        <v>D</v>
      </c>
      <c r="W120" s="1" t="str">
        <f>MID(U120,FIND("(",U120)+1,FIND(")",U120)-FIND("(",U120)-1)</f>
        <v>431</v>
      </c>
      <c r="X120" s="1" t="s">
        <v>39</v>
      </c>
      <c r="Y120" s="1" t="s">
        <v>47</v>
      </c>
      <c r="Z120" s="1" t="s">
        <v>38</v>
      </c>
      <c r="AA120" s="1" t="s">
        <v>40</v>
      </c>
      <c r="AB120" s="1" t="s">
        <v>32</v>
      </c>
      <c r="AC120" s="1" t="s">
        <v>33</v>
      </c>
      <c r="AD120" s="1" t="s">
        <v>40</v>
      </c>
      <c r="AE120" s="1" t="s">
        <v>44</v>
      </c>
      <c r="AF120" s="1" t="s">
        <v>53</v>
      </c>
      <c r="AG120" s="1" t="s">
        <v>50</v>
      </c>
      <c r="AH120" s="1" t="str">
        <f>L120&amp;M120&amp;N120&amp;O120&amp;P120&amp;Q120&amp;R120&amp;S120&amp;T120&amp;V120&amp;X120&amp;Y120&amp;Z120&amp;AA120&amp;AB120&amp;AC120&amp;AD120&amp;AE120&amp;AF120&amp;AG120</f>
        <v>LFTADTYDTDGYNPEAPSIT</v>
      </c>
      <c r="AI120" s="1" t="s">
        <v>46</v>
      </c>
      <c r="AJ120" s="1" t="s">
        <v>263</v>
      </c>
      <c r="AK120" s="14" t="s">
        <v>255</v>
      </c>
    </row>
    <row r="121" spans="3:37" x14ac:dyDescent="0.2">
      <c r="C121" s="1" t="s">
        <v>212</v>
      </c>
      <c r="D121" s="1" t="s">
        <v>213</v>
      </c>
      <c r="E121" s="12" t="str">
        <f>HYPERLINK("http://www.uniprot.org/uniprot/"&amp;D121,D121)</f>
        <v>Q9P2N5</v>
      </c>
      <c r="F121" s="1" t="s">
        <v>25</v>
      </c>
      <c r="G121" s="1" t="s">
        <v>28</v>
      </c>
      <c r="H121" s="1" t="s">
        <v>28</v>
      </c>
      <c r="I121" s="1" t="s">
        <v>28</v>
      </c>
      <c r="J121" s="1" t="s">
        <v>37</v>
      </c>
      <c r="K121" s="1">
        <v>1</v>
      </c>
      <c r="L121" s="1" t="s">
        <v>40</v>
      </c>
      <c r="M121" s="1" t="s">
        <v>36</v>
      </c>
      <c r="N121" s="1" t="s">
        <v>48</v>
      </c>
      <c r="O121" s="1" t="s">
        <v>40</v>
      </c>
      <c r="P121" s="1" t="s">
        <v>35</v>
      </c>
      <c r="Q121" s="1" t="s">
        <v>50</v>
      </c>
      <c r="R121" s="1" t="s">
        <v>47</v>
      </c>
      <c r="S121" s="1" t="s">
        <v>32</v>
      </c>
      <c r="T121" s="1" t="s">
        <v>40</v>
      </c>
      <c r="U121" s="1" t="s">
        <v>214</v>
      </c>
      <c r="V121" s="1" t="str">
        <f>LEFT(U121,1)</f>
        <v>D</v>
      </c>
      <c r="W121" s="1" t="str">
        <f>MID(U121,FIND("(",U121)+1,FIND(")",U121)-FIND("(",U121)-1)</f>
        <v>487</v>
      </c>
      <c r="X121" s="1" t="s">
        <v>39</v>
      </c>
      <c r="Y121" s="1" t="s">
        <v>47</v>
      </c>
      <c r="Z121" s="1" t="s">
        <v>38</v>
      </c>
      <c r="AA121" s="1" t="s">
        <v>40</v>
      </c>
      <c r="AB121" s="1" t="s">
        <v>32</v>
      </c>
      <c r="AC121" s="1" t="s">
        <v>33</v>
      </c>
      <c r="AD121" s="1" t="s">
        <v>40</v>
      </c>
      <c r="AE121" s="1" t="s">
        <v>44</v>
      </c>
      <c r="AF121" s="1" t="s">
        <v>53</v>
      </c>
      <c r="AG121" s="1" t="s">
        <v>50</v>
      </c>
      <c r="AH121" s="1" t="str">
        <f>L121&amp;M121&amp;N121&amp;O121&amp;P121&amp;Q121&amp;R121&amp;S121&amp;T121&amp;V121&amp;X121&amp;Y121&amp;Z121&amp;AA121&amp;AB121&amp;AC121&amp;AD121&amp;AE121&amp;AF121&amp;AG121</f>
        <v>PLVPDTYEPDGYNPEAPSIT</v>
      </c>
      <c r="AI121" s="1" t="s">
        <v>46</v>
      </c>
      <c r="AJ121" s="1" t="s">
        <v>263</v>
      </c>
      <c r="AK121" s="14" t="s">
        <v>256</v>
      </c>
    </row>
    <row r="122" spans="3:37" x14ac:dyDescent="0.2">
      <c r="C122" s="1" t="s">
        <v>308</v>
      </c>
      <c r="D122" s="1" t="s">
        <v>309</v>
      </c>
      <c r="E122" s="12" t="str">
        <f>HYPERLINK("http://www.uniprot.org/uniprot/"&amp;D122,D122)</f>
        <v>Q9Y5S9</v>
      </c>
      <c r="F122" s="1" t="s">
        <v>25</v>
      </c>
      <c r="G122" s="1" t="s">
        <v>28</v>
      </c>
      <c r="H122" s="1" t="s">
        <v>28</v>
      </c>
      <c r="I122" s="1" t="s">
        <v>28</v>
      </c>
      <c r="J122" s="1" t="s">
        <v>28</v>
      </c>
      <c r="K122" s="1">
        <v>1</v>
      </c>
      <c r="L122" s="1" t="s">
        <v>431</v>
      </c>
      <c r="M122" s="1" t="s">
        <v>431</v>
      </c>
      <c r="N122" s="1" t="s">
        <v>431</v>
      </c>
      <c r="O122" s="1" t="s">
        <v>431</v>
      </c>
      <c r="P122" s="1" t="s">
        <v>26</v>
      </c>
      <c r="Q122" s="1" t="s">
        <v>33</v>
      </c>
      <c r="R122" s="1" t="s">
        <v>35</v>
      </c>
      <c r="S122" s="1" t="s">
        <v>48</v>
      </c>
      <c r="T122" s="1" t="s">
        <v>36</v>
      </c>
      <c r="U122" s="1" t="s">
        <v>307</v>
      </c>
      <c r="V122" s="1" t="str">
        <f>LEFT(U122,1)</f>
        <v>D</v>
      </c>
      <c r="W122" s="1" t="str">
        <f>MID(U122,FIND("(",U122)+1,FIND(")",U122)-FIND("(",U122)-1)</f>
        <v>6</v>
      </c>
      <c r="X122" s="1" t="s">
        <v>36</v>
      </c>
      <c r="Y122" s="1" t="s">
        <v>25</v>
      </c>
      <c r="Z122" s="1" t="s">
        <v>32</v>
      </c>
      <c r="AA122" s="1" t="s">
        <v>33</v>
      </c>
      <c r="AB122" s="1" t="s">
        <v>39</v>
      </c>
      <c r="AC122" s="1" t="s">
        <v>39</v>
      </c>
      <c r="AD122" s="1" t="s">
        <v>32</v>
      </c>
      <c r="AE122" s="1" t="s">
        <v>35</v>
      </c>
      <c r="AF122" s="1" t="s">
        <v>31</v>
      </c>
      <c r="AG122" s="1" t="s">
        <v>33</v>
      </c>
      <c r="AH122" s="1" t="str">
        <f>L122&amp;M122&amp;N122&amp;O122&amp;P122&amp;Q122&amp;R122&amp;S122&amp;T122&amp;V122&amp;X122&amp;Y122&amp;Z122&amp;AA122&amp;AB122&amp;AC122&amp;AD122&amp;AE122&amp;AF122&amp;AG122</f>
        <v>----MADVLDLHEAGGEDFA</v>
      </c>
      <c r="AI122" s="1" t="s">
        <v>46</v>
      </c>
      <c r="AJ122" s="16" t="s">
        <v>263</v>
      </c>
      <c r="AK122" s="14"/>
    </row>
    <row r="123" spans="3:37" x14ac:dyDescent="0.2">
      <c r="C123" s="1" t="s">
        <v>161</v>
      </c>
      <c r="D123" s="1" t="s">
        <v>162</v>
      </c>
      <c r="E123" s="12" t="str">
        <f>HYPERLINK("http://www.uniprot.org/uniprot/"&amp;D123,D123)</f>
        <v>Q13501</v>
      </c>
      <c r="F123" s="1" t="s">
        <v>25</v>
      </c>
      <c r="G123" s="1" t="s">
        <v>28</v>
      </c>
      <c r="H123" s="1" t="s">
        <v>28</v>
      </c>
      <c r="I123" s="1" t="s">
        <v>65</v>
      </c>
      <c r="J123" s="1" t="s">
        <v>28</v>
      </c>
      <c r="K123" s="1">
        <v>1</v>
      </c>
      <c r="L123" s="1" t="s">
        <v>39</v>
      </c>
      <c r="M123" s="1" t="s">
        <v>49</v>
      </c>
      <c r="N123" s="1" t="s">
        <v>40</v>
      </c>
      <c r="O123" s="1" t="s">
        <v>32</v>
      </c>
      <c r="P123" s="1" t="s">
        <v>32</v>
      </c>
      <c r="Q123" s="1" t="s">
        <v>42</v>
      </c>
      <c r="R123" s="1" t="s">
        <v>26</v>
      </c>
      <c r="S123" s="1" t="s">
        <v>32</v>
      </c>
      <c r="T123" s="1" t="s">
        <v>44</v>
      </c>
      <c r="U123" s="1" t="s">
        <v>163</v>
      </c>
      <c r="V123" s="1" t="str">
        <f>LEFT(U123,1)</f>
        <v>D</v>
      </c>
      <c r="W123" s="1" t="str">
        <f>MID(U123,FIND("(",U123)+1,FIND(")",U123)-FIND("(",U123)-1)</f>
        <v>329</v>
      </c>
      <c r="X123" s="1" t="s">
        <v>38</v>
      </c>
      <c r="Y123" s="1" t="s">
        <v>43</v>
      </c>
      <c r="Z123" s="1" t="s">
        <v>44</v>
      </c>
      <c r="AA123" s="1" t="s">
        <v>39</v>
      </c>
      <c r="AB123" s="1" t="s">
        <v>39</v>
      </c>
      <c r="AC123" s="1" t="s">
        <v>35</v>
      </c>
      <c r="AD123" s="1" t="s">
        <v>35</v>
      </c>
      <c r="AE123" s="1" t="s">
        <v>35</v>
      </c>
      <c r="AF123" s="1" t="s">
        <v>51</v>
      </c>
      <c r="AG123" s="1" t="s">
        <v>50</v>
      </c>
      <c r="AH123" s="1" t="str">
        <f>L123&amp;M123&amp;N123&amp;O123&amp;P123&amp;Q123&amp;R123&amp;S123&amp;T123&amp;V123&amp;X123&amp;Y123&amp;Z123&amp;AA123&amp;AB123&amp;AC123&amp;AD123&amp;AE123&amp;AF123&amp;AG123</f>
        <v>GRPEEQMESDNCSGGDDDWT</v>
      </c>
      <c r="AI123" s="1" t="s">
        <v>46</v>
      </c>
      <c r="AJ123" s="1" t="s">
        <v>263</v>
      </c>
      <c r="AK123" s="14" t="s">
        <v>248</v>
      </c>
    </row>
    <row r="124" spans="3:37" x14ac:dyDescent="0.2">
      <c r="C124" s="1" t="s">
        <v>440</v>
      </c>
      <c r="D124" s="1" t="s">
        <v>115</v>
      </c>
      <c r="E124" s="12" t="str">
        <f>HYPERLINK("http://www.uniprot.org/uniprot/"&amp;D124,D124)</f>
        <v>Q96IZ7</v>
      </c>
      <c r="F124" s="1" t="s">
        <v>25</v>
      </c>
      <c r="G124" s="1" t="s">
        <v>28</v>
      </c>
      <c r="H124" s="1" t="s">
        <v>28</v>
      </c>
      <c r="I124" s="1" t="s">
        <v>28</v>
      </c>
      <c r="J124" s="1" t="s">
        <v>28</v>
      </c>
      <c r="K124" s="1">
        <v>1</v>
      </c>
      <c r="L124" s="1" t="s">
        <v>48</v>
      </c>
      <c r="M124" s="1" t="s">
        <v>41</v>
      </c>
      <c r="N124" s="1" t="s">
        <v>32</v>
      </c>
      <c r="O124" s="1" t="s">
        <v>53</v>
      </c>
      <c r="P124" s="1" t="s">
        <v>32</v>
      </c>
      <c r="Q124" s="1" t="s">
        <v>33</v>
      </c>
      <c r="R124" s="1" t="s">
        <v>53</v>
      </c>
      <c r="S124" s="1" t="s">
        <v>32</v>
      </c>
      <c r="T124" s="1" t="s">
        <v>44</v>
      </c>
      <c r="U124" s="1" t="s">
        <v>116</v>
      </c>
      <c r="V124" s="1" t="str">
        <f>LEFT(U124,1)</f>
        <v>D</v>
      </c>
      <c r="W124" s="1" t="str">
        <f>MID(U124,FIND("(",U124)+1,FIND(")",U124)-FIND("(",U124)-1)</f>
        <v>238</v>
      </c>
      <c r="X124" s="1" t="s">
        <v>44</v>
      </c>
      <c r="Y124" s="1" t="s">
        <v>31</v>
      </c>
      <c r="Z124" s="1" t="s">
        <v>48</v>
      </c>
      <c r="AA124" s="1" t="s">
        <v>42</v>
      </c>
      <c r="AB124" s="1" t="s">
        <v>42</v>
      </c>
      <c r="AC124" s="1" t="s">
        <v>50</v>
      </c>
      <c r="AD124" s="1" t="s">
        <v>31</v>
      </c>
      <c r="AE124" s="1" t="s">
        <v>49</v>
      </c>
      <c r="AF124" s="1" t="s">
        <v>44</v>
      </c>
      <c r="AG124" s="1" t="s">
        <v>44</v>
      </c>
      <c r="AH124" s="1" t="str">
        <f>L124&amp;M124&amp;N124&amp;O124&amp;P124&amp;Q124&amp;R124&amp;S124&amp;T124&amp;V124&amp;X124&amp;Y124&amp;Z124&amp;AA124&amp;AB124&amp;AC124&amp;AD124&amp;AE124&amp;AF124&amp;AG124</f>
        <v>VKEIEAIESDSFVQQTFRSS</v>
      </c>
      <c r="AI124" s="1" t="s">
        <v>46</v>
      </c>
      <c r="AJ124" s="1" t="s">
        <v>263</v>
      </c>
      <c r="AK124" s="14" t="s">
        <v>239</v>
      </c>
    </row>
    <row r="125" spans="3:37" x14ac:dyDescent="0.2">
      <c r="C125" s="1" t="s">
        <v>424</v>
      </c>
      <c r="D125" s="1" t="s">
        <v>262</v>
      </c>
      <c r="E125" s="12" t="str">
        <f>HYPERLINK("http://www.uniprot.org/uniprot/"&amp;D125,D125)</f>
        <v>O15084</v>
      </c>
      <c r="F125" s="1" t="s">
        <v>25</v>
      </c>
      <c r="G125" s="1" t="s">
        <v>28</v>
      </c>
      <c r="H125" s="1" t="s">
        <v>28</v>
      </c>
      <c r="I125" s="1" t="s">
        <v>28</v>
      </c>
      <c r="J125" s="1" t="s">
        <v>37</v>
      </c>
      <c r="K125" s="1">
        <v>1</v>
      </c>
      <c r="L125" s="1" t="s">
        <v>33</v>
      </c>
      <c r="M125" s="1" t="s">
        <v>48</v>
      </c>
      <c r="N125" s="1" t="s">
        <v>50</v>
      </c>
      <c r="O125" s="1" t="s">
        <v>39</v>
      </c>
      <c r="P125" s="1" t="s">
        <v>25</v>
      </c>
      <c r="Q125" s="1" t="s">
        <v>32</v>
      </c>
      <c r="R125" s="1" t="s">
        <v>32</v>
      </c>
      <c r="S125" s="1" t="s">
        <v>43</v>
      </c>
      <c r="T125" s="1" t="s">
        <v>48</v>
      </c>
      <c r="U125" s="1" t="s">
        <v>426</v>
      </c>
      <c r="V125" s="1" t="str">
        <f>LEFT(U125,1)</f>
        <v>D</v>
      </c>
      <c r="W125" s="1" t="str">
        <f>MID(U125,FIND("(",U125)+1,FIND(")",U125)-FIND("(",U125)-1)</f>
        <v>703</v>
      </c>
      <c r="X125" s="1" t="s">
        <v>33</v>
      </c>
      <c r="Y125" s="1" t="s">
        <v>36</v>
      </c>
      <c r="Z125" s="1" t="s">
        <v>58</v>
      </c>
      <c r="AA125" s="1" t="s">
        <v>42</v>
      </c>
      <c r="AB125" s="1" t="s">
        <v>25</v>
      </c>
      <c r="AC125" s="1" t="s">
        <v>39</v>
      </c>
      <c r="AD125" s="1" t="s">
        <v>33</v>
      </c>
      <c r="AE125" s="1" t="s">
        <v>41</v>
      </c>
      <c r="AF125" s="1" t="s">
        <v>43</v>
      </c>
      <c r="AG125" s="1" t="s">
        <v>36</v>
      </c>
      <c r="AH125" s="1" t="str">
        <f>L125&amp;M125&amp;N125&amp;O125&amp;P125&amp;Q125&amp;R125&amp;S125&amp;T125&amp;V125&amp;X125&amp;Y125&amp;Z125&amp;AA125&amp;AB125&amp;AC125&amp;AD125&amp;AE125&amp;AF125&amp;AG125</f>
        <v>AVTGHEECVDALL QHGAKCL</v>
      </c>
      <c r="AI125" s="1" t="s">
        <v>46</v>
      </c>
      <c r="AJ125" s="16" t="s">
        <v>268</v>
      </c>
      <c r="AK125" s="13" t="s">
        <v>428</v>
      </c>
    </row>
    <row r="126" spans="3:37" x14ac:dyDescent="0.2">
      <c r="C126" s="1" t="s">
        <v>516</v>
      </c>
      <c r="D126" s="1" t="s">
        <v>518</v>
      </c>
      <c r="E126" s="12" t="str">
        <f>HYPERLINK("http://www.uniprot.org/uniprot/"&amp;D126,D126)</f>
        <v>Q13813</v>
      </c>
      <c r="F126" s="1" t="s">
        <v>25</v>
      </c>
      <c r="G126" s="1" t="s">
        <v>28</v>
      </c>
      <c r="H126" s="1" t="s">
        <v>28</v>
      </c>
      <c r="I126" s="1" t="s">
        <v>28</v>
      </c>
      <c r="J126" s="1" t="s">
        <v>28</v>
      </c>
      <c r="K126" s="1">
        <v>4</v>
      </c>
      <c r="L126" s="1" t="s">
        <v>47</v>
      </c>
      <c r="M126" s="1" t="s">
        <v>39</v>
      </c>
      <c r="N126" s="1" t="s">
        <v>26</v>
      </c>
      <c r="O126" s="1" t="s">
        <v>26</v>
      </c>
      <c r="P126" s="1" t="s">
        <v>40</v>
      </c>
      <c r="Q126" s="1" t="s">
        <v>49</v>
      </c>
      <c r="R126" s="1" t="s">
        <v>35</v>
      </c>
      <c r="S126" s="1" t="s">
        <v>32</v>
      </c>
      <c r="T126" s="1" t="s">
        <v>50</v>
      </c>
      <c r="U126" s="1" t="s">
        <v>517</v>
      </c>
      <c r="V126" s="1" t="str">
        <f>LEFT(U126,1)</f>
        <v>D</v>
      </c>
      <c r="W126" s="1" t="str">
        <f>MID(U126,FIND("(",U126)+1,FIND(")",U126)-FIND("(",U126)-1)</f>
        <v>1185</v>
      </c>
      <c r="X126" s="1" t="s">
        <v>44</v>
      </c>
      <c r="Y126" s="1" t="s">
        <v>41</v>
      </c>
      <c r="Z126" s="1" t="s">
        <v>50</v>
      </c>
      <c r="AA126" s="1" t="s">
        <v>33</v>
      </c>
      <c r="AB126" s="1" t="s">
        <v>44</v>
      </c>
      <c r="AC126" s="1" t="s">
        <v>40</v>
      </c>
      <c r="AD126" s="1" t="s">
        <v>51</v>
      </c>
      <c r="AE126" s="1" t="s">
        <v>41</v>
      </c>
      <c r="AF126" s="1" t="s">
        <v>44</v>
      </c>
      <c r="AG126" s="1" t="s">
        <v>33</v>
      </c>
      <c r="AH126" s="1" t="str">
        <f>L126&amp;M126&amp;N126&amp;O126&amp;P126&amp;Q126&amp;R126&amp;S126&amp;T126&amp;V126&amp;X126&amp;Y126&amp;Z126&amp;AA126&amp;AB126&amp;AC126&amp;AD126&amp;AE126&amp;AF126&amp;AG126</f>
        <v>YGMMPRDETDSKTASPWKSA</v>
      </c>
      <c r="AI126" s="1" t="s">
        <v>521</v>
      </c>
      <c r="AJ126" s="16" t="s">
        <v>263</v>
      </c>
    </row>
    <row r="127" spans="3:37" x14ac:dyDescent="0.2">
      <c r="C127" s="1" t="s">
        <v>167</v>
      </c>
      <c r="D127" s="1" t="s">
        <v>168</v>
      </c>
      <c r="E127" s="12" t="str">
        <f>HYPERLINK("http://www.uniprot.org/uniprot/"&amp;D127,D127)</f>
        <v>P26368</v>
      </c>
      <c r="F127" s="1" t="s">
        <v>25</v>
      </c>
      <c r="G127" s="1" t="s">
        <v>28</v>
      </c>
      <c r="H127" s="1" t="s">
        <v>28</v>
      </c>
      <c r="I127" s="1" t="s">
        <v>28</v>
      </c>
      <c r="J127" s="1" t="s">
        <v>37</v>
      </c>
      <c r="K127" s="1">
        <v>1</v>
      </c>
      <c r="L127" s="1" t="s">
        <v>50</v>
      </c>
      <c r="M127" s="1" t="s">
        <v>33</v>
      </c>
      <c r="N127" s="1" t="s">
        <v>36</v>
      </c>
      <c r="O127" s="1" t="s">
        <v>36</v>
      </c>
      <c r="P127" s="1" t="s">
        <v>40</v>
      </c>
      <c r="Q127" s="1" t="s">
        <v>50</v>
      </c>
      <c r="R127" s="1" t="s">
        <v>26</v>
      </c>
      <c r="S127" s="1" t="s">
        <v>50</v>
      </c>
      <c r="T127" s="1" t="s">
        <v>40</v>
      </c>
      <c r="U127" s="1" t="s">
        <v>139</v>
      </c>
      <c r="V127" s="1" t="str">
        <f>LEFT(U127,1)</f>
        <v>D</v>
      </c>
      <c r="W127" s="1" t="str">
        <f>MID(U127,FIND("(",U127)+1,FIND(")",U127)-FIND("(",U127)-1)</f>
        <v>128</v>
      </c>
      <c r="X127" s="1" t="s">
        <v>39</v>
      </c>
      <c r="Y127" s="1" t="s">
        <v>36</v>
      </c>
      <c r="Z127" s="1" t="s">
        <v>33</v>
      </c>
      <c r="AA127" s="1" t="s">
        <v>48</v>
      </c>
      <c r="AB127" s="1" t="s">
        <v>50</v>
      </c>
      <c r="AC127" s="1" t="s">
        <v>40</v>
      </c>
      <c r="AD127" s="1" t="s">
        <v>50</v>
      </c>
      <c r="AE127" s="1" t="s">
        <v>40</v>
      </c>
      <c r="AF127" s="1" t="s">
        <v>48</v>
      </c>
      <c r="AG127" s="1" t="s">
        <v>40</v>
      </c>
      <c r="AH127" s="1" t="str">
        <f>L127&amp;M127&amp;N127&amp;O127&amp;P127&amp;Q127&amp;R127&amp;S127&amp;T127&amp;V127&amp;X127&amp;Y127&amp;Z127&amp;AA127&amp;AB127&amp;AC127&amp;AD127&amp;AE127&amp;AF127&amp;AG127</f>
        <v>TALLPTMTPDGLAVTPTPVP</v>
      </c>
      <c r="AI127" s="1" t="s">
        <v>46</v>
      </c>
      <c r="AJ127" s="1" t="s">
        <v>265</v>
      </c>
      <c r="AK127" s="14" t="s">
        <v>249</v>
      </c>
    </row>
    <row r="128" spans="3:37" x14ac:dyDescent="0.2">
      <c r="C128" s="1" t="s">
        <v>167</v>
      </c>
      <c r="D128" s="1" t="s">
        <v>168</v>
      </c>
      <c r="E128" s="12" t="str">
        <f>HYPERLINK("http://www.uniprot.org/uniprot/"&amp;D128,D128)</f>
        <v>P26368</v>
      </c>
      <c r="F128" s="1" t="s">
        <v>25</v>
      </c>
      <c r="G128" s="1" t="s">
        <v>28</v>
      </c>
      <c r="H128" s="1" t="s">
        <v>28</v>
      </c>
      <c r="I128" s="1" t="s">
        <v>28</v>
      </c>
      <c r="J128" s="1" t="s">
        <v>37</v>
      </c>
      <c r="K128" s="1">
        <v>4</v>
      </c>
      <c r="L128" s="1" t="s">
        <v>50</v>
      </c>
      <c r="M128" s="1" t="s">
        <v>33</v>
      </c>
      <c r="N128" s="1" t="s">
        <v>36</v>
      </c>
      <c r="O128" s="1" t="s">
        <v>36</v>
      </c>
      <c r="P128" s="1" t="s">
        <v>40</v>
      </c>
      <c r="Q128" s="1" t="s">
        <v>50</v>
      </c>
      <c r="R128" s="1" t="s">
        <v>26</v>
      </c>
      <c r="S128" s="1" t="s">
        <v>50</v>
      </c>
      <c r="T128" s="1" t="s">
        <v>40</v>
      </c>
      <c r="U128" s="1" t="s">
        <v>139</v>
      </c>
      <c r="V128" s="1" t="str">
        <f>LEFT(U128,1)</f>
        <v>D</v>
      </c>
      <c r="W128" s="1" t="str">
        <f>MID(U128,FIND("(",U128)+1,FIND(")",U128)-FIND("(",U128)-1)</f>
        <v>128</v>
      </c>
      <c r="X128" s="1" t="s">
        <v>39</v>
      </c>
      <c r="Y128" s="1" t="s">
        <v>36</v>
      </c>
      <c r="Z128" s="1" t="s">
        <v>33</v>
      </c>
      <c r="AA128" s="1" t="s">
        <v>48</v>
      </c>
      <c r="AB128" s="1" t="s">
        <v>50</v>
      </c>
      <c r="AC128" s="1" t="s">
        <v>40</v>
      </c>
      <c r="AD128" s="1" t="s">
        <v>50</v>
      </c>
      <c r="AE128" s="1" t="s">
        <v>40</v>
      </c>
      <c r="AF128" s="1" t="s">
        <v>48</v>
      </c>
      <c r="AG128" s="1" t="s">
        <v>40</v>
      </c>
      <c r="AH128" s="1" t="str">
        <f>L128&amp;M128&amp;N128&amp;O128&amp;P128&amp;Q128&amp;R128&amp;S128&amp;T128&amp;V128&amp;X128&amp;Y128&amp;Z128&amp;AA128&amp;AB128&amp;AC128&amp;AD128&amp;AE128&amp;AF128&amp;AG128</f>
        <v>TALLPTMTPDGLAVTPTPVP</v>
      </c>
      <c r="AI128" s="1" t="s">
        <v>46</v>
      </c>
      <c r="AJ128" s="1" t="s">
        <v>265</v>
      </c>
      <c r="AK128" s="14" t="s">
        <v>249</v>
      </c>
    </row>
    <row r="129" spans="3:37" x14ac:dyDescent="0.2">
      <c r="C129" s="1" t="s">
        <v>469</v>
      </c>
      <c r="D129" s="1" t="s">
        <v>416</v>
      </c>
      <c r="E129" s="12" t="str">
        <f>HYPERLINK("http://www.uniprot.org/uniprot/"&amp;D129,D129)</f>
        <v>O54988</v>
      </c>
      <c r="F129" s="1" t="s">
        <v>26</v>
      </c>
      <c r="G129" s="1" t="s">
        <v>28</v>
      </c>
      <c r="H129" s="1" t="s">
        <v>28</v>
      </c>
      <c r="I129" s="1" t="s">
        <v>28</v>
      </c>
      <c r="J129" s="1" t="s">
        <v>37</v>
      </c>
      <c r="K129" s="1">
        <v>1</v>
      </c>
      <c r="L129" s="1" t="s">
        <v>39</v>
      </c>
      <c r="M129" s="1" t="s">
        <v>33</v>
      </c>
      <c r="N129" s="1" t="s">
        <v>32</v>
      </c>
      <c r="O129" s="1" t="s">
        <v>33</v>
      </c>
      <c r="P129" s="1" t="s">
        <v>49</v>
      </c>
      <c r="Q129" s="1" t="s">
        <v>33</v>
      </c>
      <c r="R129" s="1" t="s">
        <v>36</v>
      </c>
      <c r="S129" s="1" t="s">
        <v>39</v>
      </c>
      <c r="T129" s="1" t="s">
        <v>44</v>
      </c>
      <c r="U129" s="1" t="s">
        <v>420</v>
      </c>
      <c r="V129" s="1" t="str">
        <f>LEFT(U129,1)</f>
        <v>E</v>
      </c>
      <c r="W129" s="1" t="str">
        <f>MID(U129,FIND("(",U129)+1,FIND(")",U129)-FIND("(",U129)-1)</f>
        <v>667</v>
      </c>
      <c r="X129" s="1" t="s">
        <v>39</v>
      </c>
      <c r="Y129" s="1" t="s">
        <v>32</v>
      </c>
      <c r="Z129" s="1" t="s">
        <v>33</v>
      </c>
      <c r="AA129" s="1" t="s">
        <v>33</v>
      </c>
      <c r="AB129" s="1" t="s">
        <v>33</v>
      </c>
      <c r="AC129" s="1" t="s">
        <v>50</v>
      </c>
      <c r="AD129" s="1" t="s">
        <v>32</v>
      </c>
      <c r="AE129" s="1" t="s">
        <v>48</v>
      </c>
      <c r="AF129" s="1" t="s">
        <v>35</v>
      </c>
      <c r="AG129" s="1" t="s">
        <v>36</v>
      </c>
      <c r="AH129" s="1" t="str">
        <f>L129&amp;M129&amp;N129&amp;O129&amp;P129&amp;Q129&amp;R129&amp;S129&amp;T129&amp;V129&amp;X129&amp;Y129&amp;Z129&amp;AA129&amp;AB129&amp;AC129&amp;AD129&amp;AE129&amp;AF129&amp;AG129</f>
        <v>GAEARALGSEGEAAATEVDL</v>
      </c>
      <c r="AI129" s="1" t="s">
        <v>389</v>
      </c>
      <c r="AJ129" s="16" t="s">
        <v>263</v>
      </c>
      <c r="AK129" s="14" t="s">
        <v>480</v>
      </c>
    </row>
    <row r="130" spans="3:37" x14ac:dyDescent="0.2">
      <c r="C130" s="1" t="s">
        <v>660</v>
      </c>
      <c r="D130" s="1" t="s">
        <v>646</v>
      </c>
      <c r="E130" s="12" t="str">
        <f>HYPERLINK("http://www.uniprot.org/uniprot/"&amp;D130,D130)</f>
        <v>P36956</v>
      </c>
      <c r="F130" s="1" t="s">
        <v>25</v>
      </c>
      <c r="G130" s="1" t="s">
        <v>28</v>
      </c>
      <c r="H130" s="1" t="s">
        <v>28</v>
      </c>
      <c r="I130" s="1" t="s">
        <v>28</v>
      </c>
      <c r="J130" s="1" t="s">
        <v>28</v>
      </c>
      <c r="K130" s="1">
        <v>1</v>
      </c>
      <c r="L130" s="1" t="s">
        <v>39</v>
      </c>
      <c r="M130" s="1" t="s">
        <v>39</v>
      </c>
      <c r="N130" s="1" t="s">
        <v>44</v>
      </c>
      <c r="O130" s="1" t="s">
        <v>39</v>
      </c>
      <c r="P130" s="1" t="s">
        <v>44</v>
      </c>
      <c r="Q130" s="1" t="s">
        <v>35</v>
      </c>
      <c r="R130" s="1" t="s">
        <v>44</v>
      </c>
      <c r="S130" s="1" t="s">
        <v>32</v>
      </c>
      <c r="T130" s="1" t="s">
        <v>40</v>
      </c>
      <c r="U130" s="1" t="s">
        <v>661</v>
      </c>
      <c r="V130" s="1" t="str">
        <f>LEFT(U130,1)</f>
        <v>D</v>
      </c>
      <c r="W130" s="1" t="str">
        <f>MID(U130,FIND("(",U130)+1,FIND(")",U130)-FIND("(",U130)-1)</f>
        <v>460</v>
      </c>
      <c r="X130" s="1" t="s">
        <v>44</v>
      </c>
      <c r="Y130" s="1" t="s">
        <v>40</v>
      </c>
      <c r="Z130" s="1" t="s">
        <v>48</v>
      </c>
      <c r="AA130" s="1" t="s">
        <v>31</v>
      </c>
      <c r="AB130" s="1" t="s">
        <v>32</v>
      </c>
      <c r="AC130" s="1" t="s">
        <v>35</v>
      </c>
      <c r="AD130" s="1" t="s">
        <v>44</v>
      </c>
      <c r="AE130" s="1" t="s">
        <v>41</v>
      </c>
      <c r="AF130" s="1" t="s">
        <v>33</v>
      </c>
      <c r="AG130" s="1" t="s">
        <v>41</v>
      </c>
      <c r="AH130" s="1" t="str">
        <f>L130&amp;M130&amp;N130&amp;O130&amp;P130&amp;Q130&amp;R130&amp;S130&amp;T130&amp;V130&amp;X130&amp;Y130&amp;Z130&amp;AA130&amp;AB130&amp;AC130&amp;AD130&amp;AE130&amp;AF130&amp;AG130</f>
        <v>GGSGSDSEPDSPVFEDSKAK</v>
      </c>
      <c r="AI130" s="1" t="s">
        <v>659</v>
      </c>
      <c r="AJ130" s="1" t="s">
        <v>263</v>
      </c>
    </row>
    <row r="131" spans="3:37" x14ac:dyDescent="0.2">
      <c r="C131" s="1" t="s">
        <v>660</v>
      </c>
      <c r="D131" s="1" t="s">
        <v>648</v>
      </c>
      <c r="E131" s="12" t="str">
        <f>HYPERLINK("http://www.uniprot.org/uniprot/"&amp;D131,D131)</f>
        <v>Q12772</v>
      </c>
      <c r="F131" s="1" t="s">
        <v>25</v>
      </c>
      <c r="G131" s="1" t="s">
        <v>28</v>
      </c>
      <c r="H131" s="1" t="s">
        <v>28</v>
      </c>
      <c r="I131" s="1" t="s">
        <v>28</v>
      </c>
      <c r="J131" s="1" t="s">
        <v>28</v>
      </c>
      <c r="K131" s="1">
        <v>1</v>
      </c>
      <c r="L131" s="1" t="s">
        <v>35</v>
      </c>
      <c r="M131" s="1" t="s">
        <v>35</v>
      </c>
      <c r="N131" s="1" t="s">
        <v>33</v>
      </c>
      <c r="O131" s="1" t="s">
        <v>41</v>
      </c>
      <c r="P131" s="1" t="s">
        <v>48</v>
      </c>
      <c r="Q131" s="1" t="s">
        <v>41</v>
      </c>
      <c r="R131" s="1" t="s">
        <v>35</v>
      </c>
      <c r="S131" s="1" t="s">
        <v>32</v>
      </c>
      <c r="T131" s="1" t="s">
        <v>40</v>
      </c>
      <c r="U131" s="1" t="s">
        <v>662</v>
      </c>
      <c r="V131" s="1" t="str">
        <f>LEFT(U131,1)</f>
        <v>D</v>
      </c>
      <c r="W131" s="1" t="str">
        <f>MID(U131,FIND("(",U131)+1,FIND(")",U131)-FIND("(",U131)-1)</f>
        <v>468</v>
      </c>
      <c r="X131" s="1" t="s">
        <v>44</v>
      </c>
      <c r="Y131" s="1" t="s">
        <v>40</v>
      </c>
      <c r="Z131" s="1" t="s">
        <v>40</v>
      </c>
      <c r="AA131" s="1" t="s">
        <v>48</v>
      </c>
      <c r="AB131" s="1" t="s">
        <v>33</v>
      </c>
      <c r="AC131" s="1" t="s">
        <v>36</v>
      </c>
      <c r="AD131" s="1" t="s">
        <v>39</v>
      </c>
      <c r="AE131" s="1" t="s">
        <v>26</v>
      </c>
      <c r="AF131" s="1" t="s">
        <v>48</v>
      </c>
      <c r="AG131" s="1" t="s">
        <v>35</v>
      </c>
      <c r="AH131" s="1" t="str">
        <f>L131&amp;M131&amp;N131&amp;O131&amp;P131&amp;Q131&amp;R131&amp;S131&amp;T131&amp;V131&amp;X131&amp;Y131&amp;Z131&amp;AA131&amp;AB131&amp;AC131&amp;AD131&amp;AE131&amp;AF131&amp;AG131</f>
        <v>DDAKVKDEPDSPPVALGMVD</v>
      </c>
      <c r="AI131" s="1" t="s">
        <v>659</v>
      </c>
      <c r="AJ131" s="1" t="s">
        <v>263</v>
      </c>
    </row>
    <row r="132" spans="3:37" x14ac:dyDescent="0.2">
      <c r="C132" s="1" t="s">
        <v>348</v>
      </c>
      <c r="D132" s="1" t="s">
        <v>349</v>
      </c>
      <c r="E132" s="12" t="str">
        <f>HYPERLINK("http://www.uniprot.org/uniprot/"&amp;D132,D132)</f>
        <v>P00441</v>
      </c>
      <c r="F132" s="1" t="s">
        <v>25</v>
      </c>
      <c r="G132" s="1" t="s">
        <v>28</v>
      </c>
      <c r="H132" s="1" t="s">
        <v>28</v>
      </c>
      <c r="I132" s="1" t="s">
        <v>28</v>
      </c>
      <c r="J132" s="1" t="s">
        <v>28</v>
      </c>
      <c r="K132" s="1">
        <v>1</v>
      </c>
      <c r="L132" s="1" t="s">
        <v>35</v>
      </c>
      <c r="M132" s="1" t="s">
        <v>39</v>
      </c>
      <c r="N132" s="1" t="s">
        <v>48</v>
      </c>
      <c r="O132" s="1" t="s">
        <v>33</v>
      </c>
      <c r="P132" s="1" t="s">
        <v>35</v>
      </c>
      <c r="Q132" s="1" t="s">
        <v>48</v>
      </c>
      <c r="R132" s="1" t="s">
        <v>44</v>
      </c>
      <c r="S132" s="1" t="s">
        <v>53</v>
      </c>
      <c r="T132" s="1" t="s">
        <v>32</v>
      </c>
      <c r="U132" s="1" t="s">
        <v>87</v>
      </c>
      <c r="V132" s="1" t="str">
        <f>LEFT(U132,1)</f>
        <v>D</v>
      </c>
      <c r="W132" s="1" t="str">
        <f>MID(U132,FIND("(",U132)+1,FIND(")",U132)-FIND("(",U132)-1)</f>
        <v>102</v>
      </c>
      <c r="X132" s="1" t="s">
        <v>44</v>
      </c>
      <c r="Y132" s="1" t="s">
        <v>48</v>
      </c>
      <c r="Z132" s="1" t="s">
        <v>53</v>
      </c>
      <c r="AA132" s="1" t="s">
        <v>44</v>
      </c>
      <c r="AB132" s="1" t="s">
        <v>36</v>
      </c>
      <c r="AC132" s="1" t="s">
        <v>44</v>
      </c>
      <c r="AD132" s="1" t="s">
        <v>39</v>
      </c>
      <c r="AE132" s="1" t="s">
        <v>35</v>
      </c>
      <c r="AF132" s="1" t="s">
        <v>25</v>
      </c>
      <c r="AG132" s="1" t="s">
        <v>43</v>
      </c>
      <c r="AH132" s="1" t="str">
        <f>L132&amp;M132&amp;N132&amp;O132&amp;P132&amp;Q132&amp;R132&amp;S132&amp;T132&amp;V132&amp;X132&amp;Y132&amp;Z132&amp;AA132&amp;AB132&amp;AC132&amp;AD132&amp;AE132&amp;AF132&amp;AG132</f>
        <v>DGVADVSIEDSVISLSGDHC</v>
      </c>
      <c r="AI132" s="1" t="s">
        <v>46</v>
      </c>
      <c r="AJ132" s="16" t="s">
        <v>263</v>
      </c>
    </row>
    <row r="133" spans="3:37" x14ac:dyDescent="0.2">
      <c r="C133" s="1" t="s">
        <v>203</v>
      </c>
      <c r="D133" s="1" t="s">
        <v>204</v>
      </c>
      <c r="E133" s="12" t="str">
        <f>HYPERLINK("http://www.uniprot.org/uniprot/"&amp;D133,D133)</f>
        <v>Q9Y5Y6</v>
      </c>
      <c r="F133" s="1" t="s">
        <v>25</v>
      </c>
      <c r="G133" s="1" t="s">
        <v>28</v>
      </c>
      <c r="H133" s="1" t="s">
        <v>28</v>
      </c>
      <c r="I133" s="1" t="s">
        <v>28</v>
      </c>
      <c r="J133" s="1" t="s">
        <v>28</v>
      </c>
      <c r="K133" s="1">
        <v>1</v>
      </c>
      <c r="L133" s="1" t="s">
        <v>31</v>
      </c>
      <c r="M133" s="1" t="s">
        <v>43</v>
      </c>
      <c r="N133" s="1" t="s">
        <v>41</v>
      </c>
      <c r="O133" s="1" t="s">
        <v>40</v>
      </c>
      <c r="P133" s="1" t="s">
        <v>36</v>
      </c>
      <c r="Q133" s="1" t="s">
        <v>31</v>
      </c>
      <c r="R133" s="1" t="s">
        <v>51</v>
      </c>
      <c r="S133" s="1" t="s">
        <v>48</v>
      </c>
      <c r="T133" s="1" t="s">
        <v>43</v>
      </c>
      <c r="U133" s="1" t="s">
        <v>205</v>
      </c>
      <c r="V133" s="1" t="str">
        <f>LEFT(U133,1)</f>
        <v>D</v>
      </c>
      <c r="W133" s="1" t="str">
        <f>MID(U133,FIND("(",U133)+1,FIND(")",U133)-FIND("(",U133)-1)</f>
        <v>509</v>
      </c>
      <c r="X133" s="1" t="s">
        <v>44</v>
      </c>
      <c r="Y133" s="1" t="s">
        <v>48</v>
      </c>
      <c r="Z133" s="1" t="s">
        <v>38</v>
      </c>
      <c r="AA133" s="1" t="s">
        <v>35</v>
      </c>
      <c r="AB133" s="1" t="s">
        <v>43</v>
      </c>
      <c r="AC133" s="1" t="s">
        <v>39</v>
      </c>
      <c r="AD133" s="1" t="s">
        <v>35</v>
      </c>
      <c r="AE133" s="1" t="s">
        <v>38</v>
      </c>
      <c r="AF133" s="1" t="s">
        <v>44</v>
      </c>
      <c r="AG133" s="1" t="s">
        <v>35</v>
      </c>
      <c r="AH133" s="1" t="str">
        <f>L133&amp;M133&amp;N133&amp;O133&amp;P133&amp;Q133&amp;R133&amp;S133&amp;T133&amp;V133&amp;X133&amp;Y133&amp;Z133&amp;AA133&amp;AB133&amp;AC133&amp;AD133&amp;AE133&amp;AF133&amp;AG133</f>
        <v>FCKPLFWVCDSVNDCGDNSD</v>
      </c>
      <c r="AI133" s="1" t="s">
        <v>46</v>
      </c>
      <c r="AJ133" s="1" t="s">
        <v>263</v>
      </c>
      <c r="AK133" s="14"/>
    </row>
    <row r="134" spans="3:37" x14ac:dyDescent="0.2">
      <c r="C134" s="1" t="s">
        <v>102</v>
      </c>
      <c r="D134" s="1" t="s">
        <v>100</v>
      </c>
      <c r="E134" s="12" t="str">
        <f>HYPERLINK("http://www.uniprot.org/uniprot/"&amp;D134,D134)</f>
        <v>Q96A49</v>
      </c>
      <c r="F134" s="1" t="s">
        <v>25</v>
      </c>
      <c r="G134" s="1" t="s">
        <v>28</v>
      </c>
      <c r="H134" s="1" t="s">
        <v>65</v>
      </c>
      <c r="I134" s="1" t="s">
        <v>28</v>
      </c>
      <c r="J134" s="1" t="s">
        <v>28</v>
      </c>
      <c r="K134" s="1">
        <v>1</v>
      </c>
      <c r="L134" s="1" t="s">
        <v>44</v>
      </c>
      <c r="M134" s="1" t="s">
        <v>40</v>
      </c>
      <c r="N134" s="1" t="s">
        <v>39</v>
      </c>
      <c r="O134" s="1" t="s">
        <v>48</v>
      </c>
      <c r="P134" s="1" t="s">
        <v>44</v>
      </c>
      <c r="Q134" s="1" t="s">
        <v>32</v>
      </c>
      <c r="R134" s="1" t="s">
        <v>31</v>
      </c>
      <c r="S134" s="1" t="s">
        <v>48</v>
      </c>
      <c r="T134" s="1" t="s">
        <v>44</v>
      </c>
      <c r="U134" s="1" t="s">
        <v>101</v>
      </c>
      <c r="V134" s="1" t="str">
        <f>LEFT(U134,1)</f>
        <v>D</v>
      </c>
      <c r="W134" s="1" t="str">
        <f>MID(U134,FIND("(",U134)+1,FIND(")",U134)-FIND("(",U134)-1)</f>
        <v>278</v>
      </c>
      <c r="X134" s="1" t="s">
        <v>33</v>
      </c>
      <c r="Y134" s="1" t="s">
        <v>31</v>
      </c>
      <c r="Z134" s="1" t="s">
        <v>35</v>
      </c>
      <c r="AA134" s="1" t="s">
        <v>33</v>
      </c>
      <c r="AB134" s="1" t="s">
        <v>43</v>
      </c>
      <c r="AC134" s="1" t="s">
        <v>38</v>
      </c>
      <c r="AD134" s="1" t="s">
        <v>36</v>
      </c>
      <c r="AE134" s="1" t="s">
        <v>38</v>
      </c>
      <c r="AF134" s="1" t="s">
        <v>42</v>
      </c>
      <c r="AG134" s="1" t="s">
        <v>32</v>
      </c>
      <c r="AH134" s="1" t="str">
        <f>L134&amp;M134&amp;N134&amp;O134&amp;P134&amp;Q134&amp;R134&amp;S134&amp;T134&amp;V134&amp;X134&amp;Y134&amp;Z134&amp;AA134&amp;AB134&amp;AC134&amp;AD134&amp;AE134&amp;AF134&amp;AG134</f>
        <v>SPGVSEFVSDAFDACNLNQE</v>
      </c>
      <c r="AI134" s="1" t="s">
        <v>46</v>
      </c>
      <c r="AJ134" s="1" t="s">
        <v>266</v>
      </c>
      <c r="AK134" s="14" t="s">
        <v>250</v>
      </c>
    </row>
    <row r="135" spans="3:37" x14ac:dyDescent="0.2">
      <c r="C135" s="1" t="s">
        <v>390</v>
      </c>
      <c r="D135" s="1" t="s">
        <v>398</v>
      </c>
      <c r="E135" s="12" t="str">
        <f>HYPERLINK("http://www.uniprot.org/uniprot/"&amp;D135,D135)</f>
        <v>O88746</v>
      </c>
      <c r="F135" s="1" t="s">
        <v>26</v>
      </c>
      <c r="G135" s="1" t="s">
        <v>28</v>
      </c>
      <c r="H135" s="1" t="s">
        <v>28</v>
      </c>
      <c r="I135" s="1" t="s">
        <v>28</v>
      </c>
      <c r="J135" s="1" t="s">
        <v>65</v>
      </c>
      <c r="K135" s="1">
        <v>1</v>
      </c>
      <c r="L135" s="1" t="s">
        <v>32</v>
      </c>
      <c r="M135" s="1" t="s">
        <v>33</v>
      </c>
      <c r="N135" s="1" t="s">
        <v>32</v>
      </c>
      <c r="O135" s="1" t="s">
        <v>36</v>
      </c>
      <c r="P135" s="1" t="s">
        <v>33</v>
      </c>
      <c r="Q135" s="1" t="s">
        <v>50</v>
      </c>
      <c r="R135" s="1" t="s">
        <v>35</v>
      </c>
      <c r="S135" s="1" t="s">
        <v>36</v>
      </c>
      <c r="T135" s="1" t="s">
        <v>53</v>
      </c>
      <c r="U135" s="1" t="s">
        <v>407</v>
      </c>
      <c r="V135" s="1" t="str">
        <f>LEFT(U135,1)</f>
        <v>D</v>
      </c>
      <c r="W135" s="1" t="str">
        <f>MID(U135,FIND("(",U135)+1,FIND(")",U135)-FIND("(",U135)-1)</f>
        <v>324</v>
      </c>
      <c r="X135" s="1" t="s">
        <v>26</v>
      </c>
      <c r="Y135" s="1" t="s">
        <v>39</v>
      </c>
      <c r="Z135" s="1" t="s">
        <v>40</v>
      </c>
      <c r="AA135" s="1" t="s">
        <v>35</v>
      </c>
      <c r="AB135" s="1" t="s">
        <v>40</v>
      </c>
      <c r="AC135" s="1" t="s">
        <v>33</v>
      </c>
      <c r="AD135" s="1" t="s">
        <v>33</v>
      </c>
      <c r="AE135" s="1" t="s">
        <v>50</v>
      </c>
      <c r="AF135" s="1" t="s">
        <v>38</v>
      </c>
      <c r="AG135" s="1" t="s">
        <v>38</v>
      </c>
      <c r="AH135" s="1" t="str">
        <f>L135&amp;M135&amp;N135&amp;O135&amp;P135&amp;Q135&amp;R135&amp;S135&amp;T135&amp;V135&amp;X135&amp;Y135&amp;Z135&amp;AA135&amp;AB135&amp;AC135&amp;AD135&amp;AE135&amp;AF135&amp;AG135</f>
        <v>EAELATDLIDMGPDPAATNN</v>
      </c>
      <c r="AI135" s="1" t="s">
        <v>389</v>
      </c>
      <c r="AJ135" s="16" t="s">
        <v>263</v>
      </c>
      <c r="AK135" s="14"/>
    </row>
    <row r="136" spans="3:37" x14ac:dyDescent="0.2">
      <c r="C136" s="1" t="s">
        <v>197</v>
      </c>
      <c r="D136" s="1" t="s">
        <v>198</v>
      </c>
      <c r="E136" s="12" t="str">
        <f>HYPERLINK("http://www.uniprot.org/uniprot/"&amp;D136,D136)</f>
        <v>Q86V81</v>
      </c>
      <c r="F136" s="1" t="s">
        <v>25</v>
      </c>
      <c r="G136" s="1" t="s">
        <v>28</v>
      </c>
      <c r="H136" s="1" t="s">
        <v>28</v>
      </c>
      <c r="I136" s="1" t="s">
        <v>28</v>
      </c>
      <c r="J136" s="1" t="s">
        <v>28</v>
      </c>
      <c r="K136" s="1">
        <v>1</v>
      </c>
      <c r="L136" s="1" t="s">
        <v>41</v>
      </c>
      <c r="M136" s="1" t="s">
        <v>42</v>
      </c>
      <c r="N136" s="1" t="s">
        <v>36</v>
      </c>
      <c r="O136" s="1" t="s">
        <v>40</v>
      </c>
      <c r="P136" s="1" t="s">
        <v>35</v>
      </c>
      <c r="Q136" s="1" t="s">
        <v>41</v>
      </c>
      <c r="R136" s="1" t="s">
        <v>51</v>
      </c>
      <c r="S136" s="1" t="s">
        <v>42</v>
      </c>
      <c r="T136" s="1" t="s">
        <v>25</v>
      </c>
      <c r="U136" s="1" t="s">
        <v>199</v>
      </c>
      <c r="V136" s="1" t="str">
        <f>LEFT(U136,1)</f>
        <v>D</v>
      </c>
      <c r="W136" s="1" t="str">
        <f>MID(U136,FIND("(",U136)+1,FIND(")",U136)-FIND("(",U136)-1)</f>
        <v>90</v>
      </c>
      <c r="X136" s="1" t="s">
        <v>36</v>
      </c>
      <c r="Y136" s="1" t="s">
        <v>31</v>
      </c>
      <c r="Z136" s="1" t="s">
        <v>35</v>
      </c>
      <c r="AA136" s="1" t="s">
        <v>44</v>
      </c>
      <c r="AB136" s="1" t="s">
        <v>39</v>
      </c>
      <c r="AC136" s="1" t="s">
        <v>31</v>
      </c>
      <c r="AD136" s="1" t="s">
        <v>39</v>
      </c>
      <c r="AE136" s="1" t="s">
        <v>39</v>
      </c>
      <c r="AF136" s="1" t="s">
        <v>39</v>
      </c>
      <c r="AG136" s="1" t="s">
        <v>33</v>
      </c>
      <c r="AH136" s="1" t="str">
        <f>L136&amp;M136&amp;N136&amp;O136&amp;P136&amp;Q136&amp;R136&amp;S136&amp;T136&amp;V136&amp;X136&amp;Y136&amp;Z136&amp;AA136&amp;AB136&amp;AC136&amp;AD136&amp;AE136&amp;AF136&amp;AG136</f>
        <v>KQLPDKWQHDLFDSGFGGGA</v>
      </c>
      <c r="AI136" s="1" t="s">
        <v>46</v>
      </c>
      <c r="AJ136" s="1" t="s">
        <v>263</v>
      </c>
      <c r="AK136" s="14"/>
    </row>
    <row r="137" spans="3:37" x14ac:dyDescent="0.2">
      <c r="C137" s="1" t="s">
        <v>150</v>
      </c>
      <c r="D137" s="1" t="s">
        <v>151</v>
      </c>
      <c r="E137" s="12" t="str">
        <f>HYPERLINK("http://www.uniprot.org/uniprot/"&amp;D137,D137)</f>
        <v>Q13263</v>
      </c>
      <c r="F137" s="1" t="s">
        <v>25</v>
      </c>
      <c r="G137" s="1" t="s">
        <v>28</v>
      </c>
      <c r="H137" s="1" t="s">
        <v>28</v>
      </c>
      <c r="I137" s="1" t="s">
        <v>28</v>
      </c>
      <c r="J137" s="1" t="s">
        <v>37</v>
      </c>
      <c r="K137" s="1">
        <v>1</v>
      </c>
      <c r="L137" s="1" t="s">
        <v>41</v>
      </c>
      <c r="M137" s="1" t="s">
        <v>32</v>
      </c>
      <c r="N137" s="1" t="s">
        <v>32</v>
      </c>
      <c r="O137" s="1" t="s">
        <v>35</v>
      </c>
      <c r="P137" s="1" t="s">
        <v>39</v>
      </c>
      <c r="Q137" s="1" t="s">
        <v>44</v>
      </c>
      <c r="R137" s="1" t="s">
        <v>36</v>
      </c>
      <c r="S137" s="1" t="s">
        <v>44</v>
      </c>
      <c r="T137" s="1" t="s">
        <v>36</v>
      </c>
      <c r="U137" s="1" t="s">
        <v>152</v>
      </c>
      <c r="V137" s="1" t="str">
        <f>LEFT(U137,1)</f>
        <v>D</v>
      </c>
      <c r="W137" s="1" t="str">
        <f>MID(U137,FIND("(",U137)+1,FIND(")",U137)-FIND("(",U137)-1)</f>
        <v>685</v>
      </c>
      <c r="X137" s="1" t="s">
        <v>39</v>
      </c>
      <c r="Y137" s="1" t="s">
        <v>33</v>
      </c>
      <c r="Z137" s="1" t="s">
        <v>35</v>
      </c>
      <c r="AA137" s="1" t="s">
        <v>44</v>
      </c>
      <c r="AB137" s="1" t="s">
        <v>50</v>
      </c>
      <c r="AC137" s="1" t="s">
        <v>39</v>
      </c>
      <c r="AD137" s="1" t="s">
        <v>48</v>
      </c>
      <c r="AE137" s="1" t="s">
        <v>48</v>
      </c>
      <c r="AF137" s="1" t="s">
        <v>33</v>
      </c>
      <c r="AG137" s="1" t="s">
        <v>41</v>
      </c>
      <c r="AH137" s="1" t="str">
        <f>L137&amp;M137&amp;N137&amp;O137&amp;P137&amp;Q137&amp;R137&amp;S137&amp;T137&amp;V137&amp;X137&amp;Y137&amp;Z137&amp;AA137&amp;AB137&amp;AC137&amp;AD137&amp;AE137&amp;AF137&amp;AG137</f>
        <v>KEEDGSLSLDGADSTGVVAK</v>
      </c>
      <c r="AI137" s="1" t="s">
        <v>46</v>
      </c>
      <c r="AJ137" s="1" t="s">
        <v>153</v>
      </c>
      <c r="AK137" s="14" t="s">
        <v>245</v>
      </c>
    </row>
    <row r="138" spans="3:37" x14ac:dyDescent="0.2">
      <c r="C138" s="1" t="s">
        <v>150</v>
      </c>
      <c r="D138" s="1" t="s">
        <v>375</v>
      </c>
      <c r="E138" s="12" t="str">
        <f>HYPERLINK("http://www.uniprot.org/uniprot/"&amp;D138,D138)</f>
        <v>Q62318</v>
      </c>
      <c r="F138" s="1" t="s">
        <v>26</v>
      </c>
      <c r="G138" s="1" t="s">
        <v>28</v>
      </c>
      <c r="H138" s="1" t="s">
        <v>28</v>
      </c>
      <c r="I138" s="1" t="s">
        <v>28</v>
      </c>
      <c r="J138" s="1" t="s">
        <v>65</v>
      </c>
      <c r="K138" s="1">
        <v>1</v>
      </c>
      <c r="L138" s="1" t="s">
        <v>41</v>
      </c>
      <c r="M138" s="1" t="s">
        <v>32</v>
      </c>
      <c r="N138" s="1" t="s">
        <v>32</v>
      </c>
      <c r="O138" s="1" t="s">
        <v>35</v>
      </c>
      <c r="P138" s="1" t="s">
        <v>39</v>
      </c>
      <c r="Q138" s="1" t="s">
        <v>44</v>
      </c>
      <c r="R138" s="1" t="s">
        <v>36</v>
      </c>
      <c r="S138" s="1" t="s">
        <v>44</v>
      </c>
      <c r="T138" s="1" t="s">
        <v>36</v>
      </c>
      <c r="U138" s="1" t="s">
        <v>384</v>
      </c>
      <c r="V138" s="1" t="str">
        <f>LEFT(U138,1)</f>
        <v>D</v>
      </c>
      <c r="W138" s="1" t="str">
        <f>MID(U138,FIND("(",U138)+1,FIND(")",U138)-FIND("(",U138)-1)</f>
        <v>684</v>
      </c>
      <c r="X138" s="1" t="s">
        <v>39</v>
      </c>
      <c r="Y138" s="1" t="s">
        <v>33</v>
      </c>
      <c r="Z138" s="1" t="s">
        <v>35</v>
      </c>
      <c r="AA138" s="1" t="s">
        <v>44</v>
      </c>
      <c r="AB138" s="1" t="s">
        <v>50</v>
      </c>
      <c r="AC138" s="1" t="s">
        <v>39</v>
      </c>
      <c r="AD138" s="1" t="s">
        <v>48</v>
      </c>
      <c r="AE138" s="1" t="s">
        <v>48</v>
      </c>
      <c r="AF138" s="1" t="s">
        <v>33</v>
      </c>
      <c r="AG138" s="1" t="s">
        <v>41</v>
      </c>
      <c r="AH138" s="1" t="str">
        <f>L138&amp;M138&amp;N138&amp;O138&amp;P138&amp;Q138&amp;R138&amp;S138&amp;T138&amp;V138&amp;X138&amp;Y138&amp;Z138&amp;AA138&amp;AB138&amp;AC138&amp;AD138&amp;AE138&amp;AF138&amp;AG138</f>
        <v>KEEDGSLSLDGADSTGVVAK</v>
      </c>
      <c r="AI138" s="1" t="s">
        <v>389</v>
      </c>
      <c r="AJ138" s="16" t="s">
        <v>263</v>
      </c>
      <c r="AK138" s="14"/>
    </row>
    <row r="139" spans="3:37" x14ac:dyDescent="0.2">
      <c r="C139" s="1" t="s">
        <v>150</v>
      </c>
      <c r="D139" s="1" t="s">
        <v>375</v>
      </c>
      <c r="E139" s="12" t="str">
        <f>HYPERLINK("http://www.uniprot.org/uniprot/"&amp;D139,D139)</f>
        <v>Q62318</v>
      </c>
      <c r="F139" s="1" t="s">
        <v>26</v>
      </c>
      <c r="G139" s="1" t="s">
        <v>28</v>
      </c>
      <c r="H139" s="1" t="s">
        <v>28</v>
      </c>
      <c r="I139" s="1" t="s">
        <v>28</v>
      </c>
      <c r="J139" s="1" t="s">
        <v>65</v>
      </c>
      <c r="K139" s="1">
        <v>1</v>
      </c>
      <c r="L139" s="1" t="s">
        <v>36</v>
      </c>
      <c r="M139" s="1" t="s">
        <v>33</v>
      </c>
      <c r="N139" s="1" t="s">
        <v>50</v>
      </c>
      <c r="O139" s="1" t="s">
        <v>35</v>
      </c>
      <c r="P139" s="1" t="s">
        <v>44</v>
      </c>
      <c r="Q139" s="1" t="s">
        <v>50</v>
      </c>
      <c r="R139" s="1" t="s">
        <v>31</v>
      </c>
      <c r="S139" s="1" t="s">
        <v>44</v>
      </c>
      <c r="T139" s="1" t="s">
        <v>26</v>
      </c>
      <c r="U139" s="1" t="s">
        <v>421</v>
      </c>
      <c r="V139" s="1" t="str">
        <f>LEFT(U139,1)</f>
        <v>E</v>
      </c>
      <c r="W139" s="1" t="str">
        <f>MID(U139,FIND("(",U139)+1,FIND(")",U139)-FIND("(",U139)-1)</f>
        <v>731</v>
      </c>
      <c r="X139" s="1" t="s">
        <v>42</v>
      </c>
      <c r="Y139" s="1" t="s">
        <v>40</v>
      </c>
      <c r="Z139" s="1" t="s">
        <v>39</v>
      </c>
      <c r="AA139" s="1" t="s">
        <v>39</v>
      </c>
      <c r="AB139" s="1" t="s">
        <v>50</v>
      </c>
      <c r="AC139" s="1" t="s">
        <v>36</v>
      </c>
      <c r="AD139" s="1" t="s">
        <v>35</v>
      </c>
      <c r="AE139" s="1" t="s">
        <v>36</v>
      </c>
      <c r="AF139" s="1" t="s">
        <v>50</v>
      </c>
      <c r="AG139" s="1" t="s">
        <v>36</v>
      </c>
      <c r="AH139" s="1" t="str">
        <f>L139&amp;M139&amp;N139&amp;O139&amp;P139&amp;Q139&amp;R139&amp;S139&amp;T139&amp;V139&amp;X139&amp;Y139&amp;Z139&amp;AA139&amp;AB139&amp;AC139&amp;AD139&amp;AE139&amp;AF139&amp;AG139</f>
        <v>LATDSTFSMEQPGGTLDLTL</v>
      </c>
      <c r="AI139" s="1" t="s">
        <v>389</v>
      </c>
      <c r="AJ139" s="16" t="s">
        <v>263</v>
      </c>
      <c r="AK139" s="14"/>
    </row>
    <row r="140" spans="3:37" x14ac:dyDescent="0.2">
      <c r="C140" s="1" t="s">
        <v>278</v>
      </c>
      <c r="D140" s="1" t="s">
        <v>279</v>
      </c>
      <c r="E140" s="12" t="str">
        <f>HYPERLINK("http://www.uniprot.org/uniprot/"&amp;D140,D140)</f>
        <v>P07437</v>
      </c>
      <c r="F140" s="1" t="s">
        <v>25</v>
      </c>
      <c r="G140" s="1" t="s">
        <v>28</v>
      </c>
      <c r="H140" s="1" t="s">
        <v>28</v>
      </c>
      <c r="I140" s="1" t="s">
        <v>28</v>
      </c>
      <c r="J140" s="1" t="s">
        <v>28</v>
      </c>
      <c r="K140" s="1">
        <v>1</v>
      </c>
      <c r="L140" s="1" t="s">
        <v>25</v>
      </c>
      <c r="M140" s="1" t="s">
        <v>47</v>
      </c>
      <c r="N140" s="1" t="s">
        <v>50</v>
      </c>
      <c r="O140" s="1" t="s">
        <v>32</v>
      </c>
      <c r="P140" s="1" t="s">
        <v>39</v>
      </c>
      <c r="Q140" s="1" t="s">
        <v>33</v>
      </c>
      <c r="R140" s="1" t="s">
        <v>32</v>
      </c>
      <c r="S140" s="1" t="s">
        <v>36</v>
      </c>
      <c r="T140" s="1" t="s">
        <v>48</v>
      </c>
      <c r="U140" s="1" t="s">
        <v>280</v>
      </c>
      <c r="V140" s="1" t="str">
        <f>LEFT(U140,1)</f>
        <v>D</v>
      </c>
      <c r="W140" s="1" t="str">
        <f>MID(U140,FIND("(",U140)+1,FIND(")",U140)-FIND("(",U140)-1)</f>
        <v>114</v>
      </c>
      <c r="X140" s="1" t="s">
        <v>44</v>
      </c>
      <c r="Y140" s="1" t="s">
        <v>48</v>
      </c>
      <c r="Z140" s="1" t="s">
        <v>58</v>
      </c>
      <c r="AA140" s="1" t="s">
        <v>35</v>
      </c>
      <c r="AB140" s="1" t="s">
        <v>48</v>
      </c>
      <c r="AC140" s="1" t="s">
        <v>48</v>
      </c>
      <c r="AD140" s="1" t="s">
        <v>49</v>
      </c>
      <c r="AE140" s="1" t="s">
        <v>41</v>
      </c>
      <c r="AF140" s="1" t="s">
        <v>32</v>
      </c>
      <c r="AG140" s="1" t="s">
        <v>33</v>
      </c>
      <c r="AH140" s="1" t="str">
        <f>L140&amp;M140&amp;N140&amp;O140&amp;P140&amp;Q140&amp;R140&amp;S140&amp;T140&amp;V140&amp;X140&amp;Y140&amp;Z140&amp;AA140&amp;AB140&amp;AC140&amp;AD140&amp;AE140&amp;AF140&amp;AG140</f>
        <v>HYTEGAELVDSVL DVVRKEA</v>
      </c>
      <c r="AI140" s="1" t="s">
        <v>46</v>
      </c>
      <c r="AJ140" s="16" t="s">
        <v>268</v>
      </c>
      <c r="AK140" s="14"/>
    </row>
    <row r="141" spans="3:37" x14ac:dyDescent="0.2">
      <c r="C141" s="1" t="s">
        <v>142</v>
      </c>
      <c r="D141" s="1" t="s">
        <v>143</v>
      </c>
      <c r="E141" s="12" t="str">
        <f>HYPERLINK("http://www.uniprot.org/uniprot/"&amp;D141,D141)</f>
        <v>O43399</v>
      </c>
      <c r="F141" s="1" t="s">
        <v>25</v>
      </c>
      <c r="G141" s="1" t="s">
        <v>28</v>
      </c>
      <c r="H141" s="1" t="s">
        <v>28</v>
      </c>
      <c r="I141" s="1" t="s">
        <v>28</v>
      </c>
      <c r="J141" s="1" t="s">
        <v>28</v>
      </c>
      <c r="K141" s="1">
        <v>1</v>
      </c>
      <c r="L141" s="1" t="s">
        <v>38</v>
      </c>
      <c r="M141" s="1" t="s">
        <v>44</v>
      </c>
      <c r="N141" s="1" t="s">
        <v>40</v>
      </c>
      <c r="O141" s="1" t="s">
        <v>38</v>
      </c>
      <c r="P141" s="1" t="s">
        <v>41</v>
      </c>
      <c r="Q141" s="1" t="s">
        <v>39</v>
      </c>
      <c r="R141" s="1" t="s">
        <v>36</v>
      </c>
      <c r="S141" s="1" t="s">
        <v>36</v>
      </c>
      <c r="T141" s="1" t="s">
        <v>44</v>
      </c>
      <c r="U141" s="1" t="s">
        <v>144</v>
      </c>
      <c r="V141" s="1" t="str">
        <f>LEFT(U141,1)</f>
        <v>D</v>
      </c>
      <c r="W141" s="1" t="str">
        <f>MID(U141,FIND("(",U141)+1,FIND(")",U141)-FIND("(",U141)-1)</f>
        <v>20</v>
      </c>
      <c r="X141" s="1" t="s">
        <v>44</v>
      </c>
      <c r="Y141" s="1" t="s">
        <v>26</v>
      </c>
      <c r="Z141" s="1" t="s">
        <v>50</v>
      </c>
      <c r="AA141" s="1" t="s">
        <v>35</v>
      </c>
      <c r="AB141" s="1" t="s">
        <v>48</v>
      </c>
      <c r="AC141" s="1" t="s">
        <v>40</v>
      </c>
      <c r="AD141" s="1" t="s">
        <v>48</v>
      </c>
      <c r="AE141" s="1" t="s">
        <v>35</v>
      </c>
      <c r="AF141" s="1" t="s">
        <v>50</v>
      </c>
      <c r="AG141" s="1" t="s">
        <v>39</v>
      </c>
      <c r="AH141" s="1" t="str">
        <f>L141&amp;M141&amp;N141&amp;O141&amp;P141&amp;Q141&amp;R141&amp;S141&amp;T141&amp;V141&amp;X141&amp;Y141&amp;Z141&amp;AA141&amp;AB141&amp;AC141&amp;AD141&amp;AE141&amp;AF141&amp;AG141</f>
        <v>NSPNKGLLSDSMTDVPVDTG</v>
      </c>
      <c r="AI141" s="1" t="s">
        <v>46</v>
      </c>
      <c r="AJ141" s="1" t="s">
        <v>265</v>
      </c>
      <c r="AK141" s="14"/>
    </row>
    <row r="142" spans="3:37" x14ac:dyDescent="0.2">
      <c r="C142" s="1" t="s">
        <v>304</v>
      </c>
      <c r="D142" s="1" t="s">
        <v>305</v>
      </c>
      <c r="E142" s="12" t="str">
        <f>HYPERLINK("http://www.uniprot.org/uniprot/"&amp;D142,D142)</f>
        <v>Q9GZX9</v>
      </c>
      <c r="F142" s="1" t="s">
        <v>25</v>
      </c>
      <c r="G142" s="1" t="s">
        <v>28</v>
      </c>
      <c r="H142" s="1" t="s">
        <v>28</v>
      </c>
      <c r="I142" s="1" t="s">
        <v>28</v>
      </c>
      <c r="J142" s="1" t="s">
        <v>28</v>
      </c>
      <c r="K142" s="1">
        <v>1</v>
      </c>
      <c r="L142" s="1" t="s">
        <v>36</v>
      </c>
      <c r="M142" s="1" t="s">
        <v>39</v>
      </c>
      <c r="N142" s="1" t="s">
        <v>33</v>
      </c>
      <c r="O142" s="1" t="s">
        <v>36</v>
      </c>
      <c r="P142" s="1" t="s">
        <v>51</v>
      </c>
      <c r="Q142" s="1" t="s">
        <v>35</v>
      </c>
      <c r="R142" s="1" t="s">
        <v>32</v>
      </c>
      <c r="S142" s="1" t="s">
        <v>43</v>
      </c>
      <c r="T142" s="1" t="s">
        <v>43</v>
      </c>
      <c r="U142" s="1" t="s">
        <v>306</v>
      </c>
      <c r="V142" s="1" t="str">
        <f>LEFT(U142,1)</f>
        <v>D</v>
      </c>
      <c r="W142" s="1" t="str">
        <f>MID(U142,FIND("(",U142)+1,FIND(")",U142)-FIND("(",U142)-1)</f>
        <v>72</v>
      </c>
      <c r="X142" s="1" t="s">
        <v>43</v>
      </c>
      <c r="Y142" s="1" t="s">
        <v>48</v>
      </c>
      <c r="Z142" s="1" t="s">
        <v>39</v>
      </c>
      <c r="AA142" s="1" t="s">
        <v>26</v>
      </c>
      <c r="AB142" s="1" t="s">
        <v>43</v>
      </c>
      <c r="AC142" s="1" t="s">
        <v>38</v>
      </c>
      <c r="AD142" s="1" t="s">
        <v>40</v>
      </c>
      <c r="AE142" s="1" t="s">
        <v>49</v>
      </c>
      <c r="AF142" s="1" t="s">
        <v>38</v>
      </c>
      <c r="AG142" s="1" t="s">
        <v>47</v>
      </c>
      <c r="AH142" s="1" t="str">
        <f>L142&amp;M142&amp;N142&amp;O142&amp;P142&amp;Q142&amp;R142&amp;S142&amp;T142&amp;V142&amp;X142&amp;Y142&amp;Z142&amp;AA142&amp;AB142&amp;AC142&amp;AD142&amp;AE142&amp;AF142&amp;AG142</f>
        <v>LGALWDECCDCVGMCNPRNY</v>
      </c>
      <c r="AI142" s="1" t="s">
        <v>46</v>
      </c>
      <c r="AJ142" s="16" t="s">
        <v>263</v>
      </c>
      <c r="AK142" s="14"/>
    </row>
    <row r="143" spans="3:37" x14ac:dyDescent="0.2">
      <c r="C143" s="1" t="s">
        <v>466</v>
      </c>
      <c r="D143" s="1" t="s">
        <v>401</v>
      </c>
      <c r="E143" s="12" t="str">
        <f>HYPERLINK("http://www.uniprot.org/uniprot/"&amp;D143,D143)</f>
        <v>Q61152</v>
      </c>
      <c r="F143" s="1" t="s">
        <v>26</v>
      </c>
      <c r="G143" s="1" t="s">
        <v>65</v>
      </c>
      <c r="H143" s="1" t="s">
        <v>65</v>
      </c>
      <c r="I143" s="1" t="s">
        <v>28</v>
      </c>
      <c r="J143" s="1" t="s">
        <v>65</v>
      </c>
      <c r="K143" s="1">
        <v>1</v>
      </c>
      <c r="L143" s="1" t="s">
        <v>39</v>
      </c>
      <c r="M143" s="1" t="s">
        <v>40</v>
      </c>
      <c r="N143" s="1" t="s">
        <v>35</v>
      </c>
      <c r="O143" s="1" t="s">
        <v>33</v>
      </c>
      <c r="P143" s="1" t="s">
        <v>47</v>
      </c>
      <c r="Q143" s="1" t="s">
        <v>32</v>
      </c>
      <c r="R143" s="1" t="s">
        <v>32</v>
      </c>
      <c r="S143" s="1" t="s">
        <v>48</v>
      </c>
      <c r="T143" s="1" t="s">
        <v>50</v>
      </c>
      <c r="U143" s="1" t="s">
        <v>411</v>
      </c>
      <c r="V143" s="1" t="str">
        <f>LEFT(U143,1)</f>
        <v>D</v>
      </c>
      <c r="W143" s="1" t="str">
        <f>MID(U143,FIND("(",U143)+1,FIND(")",U143)-FIND("(",U143)-1)</f>
        <v>424</v>
      </c>
      <c r="X143" s="1" t="s">
        <v>39</v>
      </c>
      <c r="Y143" s="1" t="s">
        <v>33</v>
      </c>
      <c r="Z143" s="1" t="s">
        <v>42</v>
      </c>
      <c r="AA143" s="1" t="s">
        <v>50</v>
      </c>
      <c r="AB143" s="1" t="s">
        <v>39</v>
      </c>
      <c r="AC143" s="1" t="s">
        <v>39</v>
      </c>
      <c r="AD143" s="1" t="s">
        <v>36</v>
      </c>
      <c r="AE143" s="1" t="s">
        <v>39</v>
      </c>
      <c r="AF143" s="1" t="s">
        <v>31</v>
      </c>
      <c r="AG143" s="1" t="s">
        <v>38</v>
      </c>
      <c r="AH143" s="1" t="str">
        <f>L143&amp;M143&amp;N143&amp;O143&amp;P143&amp;Q143&amp;R143&amp;S143&amp;T143&amp;V143&amp;X143&amp;Y143&amp;Z143&amp;AA143&amp;AB143&amp;AC143&amp;AD143&amp;AE143&amp;AF143&amp;AG143</f>
        <v>GPDAYEEVTDGAQTGGLGFN</v>
      </c>
      <c r="AI143" s="1" t="s">
        <v>389</v>
      </c>
      <c r="AJ143" s="16" t="s">
        <v>263</v>
      </c>
      <c r="AK143" s="14"/>
    </row>
    <row r="144" spans="3:37" x14ac:dyDescent="0.2">
      <c r="C144" s="18" t="s">
        <v>422</v>
      </c>
      <c r="D144" s="1" t="s">
        <v>261</v>
      </c>
      <c r="E144" s="12" t="str">
        <f>HYPERLINK("http://www.uniprot.org/uniprot/"&amp;D144,D144)</f>
        <v>O15042</v>
      </c>
      <c r="F144" s="1" t="s">
        <v>25</v>
      </c>
      <c r="G144" s="1" t="s">
        <v>28</v>
      </c>
      <c r="H144" s="1" t="s">
        <v>28</v>
      </c>
      <c r="I144" s="1" t="s">
        <v>28</v>
      </c>
      <c r="J144" s="1" t="s">
        <v>28</v>
      </c>
      <c r="K144" s="1">
        <v>1</v>
      </c>
      <c r="L144" s="1" t="s">
        <v>40</v>
      </c>
      <c r="M144" s="1" t="s">
        <v>53</v>
      </c>
      <c r="N144" s="1" t="s">
        <v>41</v>
      </c>
      <c r="O144" s="1" t="s">
        <v>44</v>
      </c>
      <c r="P144" s="1" t="s">
        <v>36</v>
      </c>
      <c r="Q144" s="1" t="s">
        <v>35</v>
      </c>
      <c r="R144" s="1" t="s">
        <v>35</v>
      </c>
      <c r="S144" s="1" t="s">
        <v>35</v>
      </c>
      <c r="T144" s="1" t="s">
        <v>36</v>
      </c>
      <c r="U144" s="1" t="s">
        <v>260</v>
      </c>
      <c r="V144" s="1" t="str">
        <f>LEFT(U144,1)</f>
        <v>D</v>
      </c>
      <c r="W144" s="1" t="str">
        <f>MID(U144,FIND("(",U144)+1,FIND(")",U144)-FIND("(",U144)-1)</f>
        <v>737</v>
      </c>
      <c r="X144" s="1" t="s">
        <v>39</v>
      </c>
      <c r="Y144" s="1" t="s">
        <v>48</v>
      </c>
      <c r="Z144" s="1" t="s">
        <v>40</v>
      </c>
      <c r="AA144" s="1" t="s">
        <v>36</v>
      </c>
      <c r="AB144" s="1" t="s">
        <v>35</v>
      </c>
      <c r="AC144" s="1" t="s">
        <v>33</v>
      </c>
      <c r="AD144" s="1" t="s">
        <v>50</v>
      </c>
      <c r="AE144" s="1" t="s">
        <v>32</v>
      </c>
      <c r="AF144" s="1" t="s">
        <v>35</v>
      </c>
      <c r="AG144" s="1" t="s">
        <v>44</v>
      </c>
      <c r="AH144" s="1" t="str">
        <f>L144&amp;M144&amp;N144&amp;O144&amp;P144&amp;Q144&amp;R144&amp;S144&amp;T144&amp;V144&amp;X144&amp;Y144&amp;Z144&amp;AA144&amp;AB144&amp;AC144&amp;AD144&amp;AE144&amp;AF144&amp;AG144</f>
        <v>PIKSLDDDLDGVPLDATEDS</v>
      </c>
      <c r="AI144" s="1" t="s">
        <v>46</v>
      </c>
      <c r="AJ144" s="1" t="s">
        <v>270</v>
      </c>
      <c r="AK144" t="s">
        <v>423</v>
      </c>
    </row>
    <row r="145" spans="3:37" x14ac:dyDescent="0.2">
      <c r="C145" s="1" t="s">
        <v>131</v>
      </c>
      <c r="D145" s="1" t="s">
        <v>132</v>
      </c>
      <c r="E145" s="12" t="str">
        <f>HYPERLINK("http://www.uniprot.org/uniprot/"&amp;D145,D145)</f>
        <v>Q14694</v>
      </c>
      <c r="F145" s="1" t="s">
        <v>25</v>
      </c>
      <c r="G145" s="1" t="s">
        <v>28</v>
      </c>
      <c r="H145" s="1" t="s">
        <v>28</v>
      </c>
      <c r="I145" s="1" t="s">
        <v>28</v>
      </c>
      <c r="J145" s="1" t="s">
        <v>28</v>
      </c>
      <c r="K145" s="1">
        <v>1</v>
      </c>
      <c r="L145" s="1" t="s">
        <v>38</v>
      </c>
      <c r="M145" s="1" t="s">
        <v>48</v>
      </c>
      <c r="N145" s="1" t="s">
        <v>32</v>
      </c>
      <c r="O145" s="1" t="s">
        <v>33</v>
      </c>
      <c r="P145" s="1" t="s">
        <v>32</v>
      </c>
      <c r="Q145" s="1" t="s">
        <v>48</v>
      </c>
      <c r="R145" s="1" t="s">
        <v>36</v>
      </c>
      <c r="S145" s="1" t="s">
        <v>32</v>
      </c>
      <c r="T145" s="1" t="s">
        <v>38</v>
      </c>
      <c r="U145" s="1" t="s">
        <v>133</v>
      </c>
      <c r="V145" s="1" t="str">
        <f>LEFT(U145,1)</f>
        <v>D</v>
      </c>
      <c r="W145" s="1" t="str">
        <f>MID(U145,FIND("(",U145)+1,FIND(")",U145)-FIND("(",U145)-1)</f>
        <v>138</v>
      </c>
      <c r="X145" s="1" t="s">
        <v>39</v>
      </c>
      <c r="Y145" s="1" t="s">
        <v>48</v>
      </c>
      <c r="Z145" s="1" t="s">
        <v>44</v>
      </c>
      <c r="AA145" s="1" t="s">
        <v>39</v>
      </c>
      <c r="AB145" s="1" t="s">
        <v>39</v>
      </c>
      <c r="AC145" s="1" t="s">
        <v>36</v>
      </c>
      <c r="AD145" s="1" t="s">
        <v>39</v>
      </c>
      <c r="AE145" s="1" t="s">
        <v>42</v>
      </c>
      <c r="AF145" s="1" t="s">
        <v>49</v>
      </c>
      <c r="AG145" s="1" t="s">
        <v>32</v>
      </c>
      <c r="AH145" s="1" t="str">
        <f>L145&amp;M145&amp;N145&amp;O145&amp;P145&amp;Q145&amp;R145&amp;S145&amp;T145&amp;V145&amp;X145&amp;Y145&amp;Z145&amp;AA145&amp;AB145&amp;AC145&amp;AD145&amp;AE145&amp;AF145&amp;AG145</f>
        <v>NVEAEVLENDGVSGGLGQRE</v>
      </c>
      <c r="AI145" s="1" t="s">
        <v>46</v>
      </c>
      <c r="AJ145" s="1" t="s">
        <v>263</v>
      </c>
      <c r="AK145" s="14" t="s">
        <v>241</v>
      </c>
    </row>
    <row r="146" spans="3:37" x14ac:dyDescent="0.2">
      <c r="C146" s="1" t="s">
        <v>343</v>
      </c>
      <c r="D146" s="1" t="s">
        <v>344</v>
      </c>
      <c r="E146" s="12" t="str">
        <f>HYPERLINK("http://www.uniprot.org/uniprot/"&amp;D146,D146)</f>
        <v>Q6ZSR9</v>
      </c>
      <c r="F146" s="1" t="s">
        <v>25</v>
      </c>
      <c r="G146" s="1" t="s">
        <v>28</v>
      </c>
      <c r="H146" s="1" t="s">
        <v>37</v>
      </c>
      <c r="I146" s="1" t="s">
        <v>28</v>
      </c>
      <c r="J146" s="1" t="s">
        <v>37</v>
      </c>
      <c r="K146" s="1">
        <v>1</v>
      </c>
      <c r="L146" s="1" t="s">
        <v>40</v>
      </c>
      <c r="M146" s="1" t="s">
        <v>33</v>
      </c>
      <c r="N146" s="1" t="s">
        <v>50</v>
      </c>
      <c r="O146" s="1" t="s">
        <v>35</v>
      </c>
      <c r="P146" s="1" t="s">
        <v>39</v>
      </c>
      <c r="Q146" s="1" t="s">
        <v>36</v>
      </c>
      <c r="R146" s="1" t="s">
        <v>44</v>
      </c>
      <c r="S146" s="1" t="s">
        <v>32</v>
      </c>
      <c r="T146" s="1" t="s">
        <v>40</v>
      </c>
      <c r="U146" s="1" t="s">
        <v>345</v>
      </c>
      <c r="V146" s="1" t="str">
        <f>LEFT(U146,1)</f>
        <v>D</v>
      </c>
      <c r="W146" s="1" t="str">
        <f>MID(U146,FIND("(",U146)+1,FIND(")",U146)-FIND("(",U146)-1)</f>
        <v>123</v>
      </c>
      <c r="X146" s="1" t="s">
        <v>48</v>
      </c>
      <c r="Y146" s="1" t="s">
        <v>31</v>
      </c>
      <c r="Z146" s="1" t="s">
        <v>33</v>
      </c>
      <c r="AA146" s="1" t="s">
        <v>53</v>
      </c>
      <c r="AB146" s="1" t="s">
        <v>33</v>
      </c>
      <c r="AC146" s="1" t="s">
        <v>40</v>
      </c>
      <c r="AD146" s="1" t="s">
        <v>31</v>
      </c>
      <c r="AE146" s="1" t="s">
        <v>49</v>
      </c>
      <c r="AF146" s="1" t="s">
        <v>44</v>
      </c>
      <c r="AG146" s="1" t="s">
        <v>44</v>
      </c>
      <c r="AH146" s="1" t="str">
        <f>L146&amp;M146&amp;N146&amp;O146&amp;P146&amp;Q146&amp;R146&amp;S146&amp;T146&amp;V146&amp;X146&amp;Y146&amp;Z146&amp;AA146&amp;AB146&amp;AC146&amp;AD146&amp;AE146&amp;AF146&amp;AG146</f>
        <v>PATDGLSEPDVFAIAPFRSS</v>
      </c>
      <c r="AI146" s="1" t="s">
        <v>46</v>
      </c>
      <c r="AJ146" s="16" t="s">
        <v>263</v>
      </c>
      <c r="AK146" s="14" t="s">
        <v>449</v>
      </c>
    </row>
    <row r="147" spans="3:37" x14ac:dyDescent="0.2">
      <c r="C147" s="1" t="s">
        <v>465</v>
      </c>
      <c r="D147" s="1" t="s">
        <v>399</v>
      </c>
      <c r="E147" s="12" t="str">
        <f>HYPERLINK("http://www.uniprot.org/uniprot/"&amp;D147,D147)</f>
        <v>Q62481</v>
      </c>
      <c r="F147" s="1" t="s">
        <v>26</v>
      </c>
      <c r="G147" s="1" t="s">
        <v>28</v>
      </c>
      <c r="H147" s="1" t="s">
        <v>28</v>
      </c>
      <c r="I147" s="1" t="s">
        <v>28</v>
      </c>
      <c r="J147" s="1" t="s">
        <v>28</v>
      </c>
      <c r="K147" s="1">
        <v>1</v>
      </c>
      <c r="L147" s="1" t="s">
        <v>35</v>
      </c>
      <c r="M147" s="1" t="s">
        <v>42</v>
      </c>
      <c r="N147" s="1" t="s">
        <v>44</v>
      </c>
      <c r="O147" s="1" t="s">
        <v>35</v>
      </c>
      <c r="P147" s="1" t="s">
        <v>50</v>
      </c>
      <c r="Q147" s="1" t="s">
        <v>32</v>
      </c>
      <c r="R147" s="1" t="s">
        <v>35</v>
      </c>
      <c r="S147" s="1" t="s">
        <v>32</v>
      </c>
      <c r="T147" s="1" t="s">
        <v>48</v>
      </c>
      <c r="U147" s="1" t="s">
        <v>408</v>
      </c>
      <c r="V147" s="1" t="str">
        <f>LEFT(U147,1)</f>
        <v>D</v>
      </c>
      <c r="W147" s="1" t="str">
        <f>MID(U147,FIND("(",U147)+1,FIND(")",U147)-FIND("(",U147)-1)</f>
        <v>58</v>
      </c>
      <c r="X147" s="1" t="s">
        <v>44</v>
      </c>
      <c r="Y147" s="1" t="s">
        <v>35</v>
      </c>
      <c r="Z147" s="1" t="s">
        <v>31</v>
      </c>
      <c r="AA147" s="1" t="s">
        <v>35</v>
      </c>
      <c r="AB147" s="1" t="s">
        <v>53</v>
      </c>
      <c r="AC147" s="1" t="s">
        <v>35</v>
      </c>
      <c r="AD147" s="1" t="s">
        <v>32</v>
      </c>
      <c r="AE147" s="1" t="s">
        <v>39</v>
      </c>
      <c r="AF147" s="1" t="s">
        <v>35</v>
      </c>
      <c r="AG147" s="1" t="s">
        <v>32</v>
      </c>
      <c r="AH147" s="1" t="str">
        <f>L147&amp;M147&amp;N147&amp;O147&amp;P147&amp;Q147&amp;R147&amp;S147&amp;T147&amp;V147&amp;X147&amp;Y147&amp;Z147&amp;AA147&amp;AB147&amp;AC147&amp;AD147&amp;AE147&amp;AF147&amp;AG147</f>
        <v>DQSDTEDEVDSDFDIDEGDE</v>
      </c>
      <c r="AI147" s="1" t="s">
        <v>389</v>
      </c>
      <c r="AJ147" s="16" t="s">
        <v>263</v>
      </c>
      <c r="AK147" s="14"/>
    </row>
    <row r="148" spans="3:37" x14ac:dyDescent="0.2">
      <c r="C148" s="1" t="s">
        <v>209</v>
      </c>
      <c r="D148" s="1" t="s">
        <v>210</v>
      </c>
      <c r="E148" s="12" t="str">
        <f>HYPERLINK("http://www.uniprot.org/uniprot/"&amp;D148,D148)</f>
        <v>P98155</v>
      </c>
      <c r="F148" s="1" t="s">
        <v>25</v>
      </c>
      <c r="G148" s="1" t="s">
        <v>28</v>
      </c>
      <c r="H148" s="1" t="s">
        <v>28</v>
      </c>
      <c r="I148" s="1" t="s">
        <v>28</v>
      </c>
      <c r="J148" s="1" t="s">
        <v>28</v>
      </c>
      <c r="K148" s="1">
        <v>1</v>
      </c>
      <c r="L148" s="1" t="s">
        <v>41</v>
      </c>
      <c r="M148" s="1" t="s">
        <v>35</v>
      </c>
      <c r="N148" s="1" t="s">
        <v>36</v>
      </c>
      <c r="O148" s="1" t="s">
        <v>48</v>
      </c>
      <c r="P148" s="1" t="s">
        <v>53</v>
      </c>
      <c r="Q148" s="1" t="s">
        <v>39</v>
      </c>
      <c r="R148" s="1" t="s">
        <v>47</v>
      </c>
      <c r="S148" s="1" t="s">
        <v>32</v>
      </c>
      <c r="T148" s="1" t="s">
        <v>43</v>
      </c>
      <c r="U148" s="1" t="s">
        <v>211</v>
      </c>
      <c r="V148" s="1" t="str">
        <f>LEFT(U148,1)</f>
        <v>D</v>
      </c>
      <c r="W148" s="1" t="str">
        <f>MID(U148,FIND("(",U148)+1,FIND(")",U148)-FIND("(",U148)-1)</f>
        <v>381</v>
      </c>
      <c r="X148" s="1" t="s">
        <v>43</v>
      </c>
      <c r="Y148" s="1" t="s">
        <v>33</v>
      </c>
      <c r="Z148" s="1" t="s">
        <v>33</v>
      </c>
      <c r="AA148" s="1" t="s">
        <v>39</v>
      </c>
      <c r="AB148" s="1" t="s">
        <v>31</v>
      </c>
      <c r="AC148" s="1" t="s">
        <v>32</v>
      </c>
      <c r="AD148" s="1" t="s">
        <v>36</v>
      </c>
      <c r="AE148" s="1" t="s">
        <v>53</v>
      </c>
      <c r="AF148" s="1" t="s">
        <v>35</v>
      </c>
      <c r="AG148" s="1" t="s">
        <v>49</v>
      </c>
      <c r="AH148" s="1" t="str">
        <f>L148&amp;M148&amp;N148&amp;O148&amp;P148&amp;Q148&amp;R148&amp;S148&amp;T148&amp;V148&amp;X148&amp;Y148&amp;Z148&amp;AA148&amp;AB148&amp;AC148&amp;AD148&amp;AE148&amp;AF148&amp;AG148</f>
        <v>KDLVIGYECDCAAGFELIDR</v>
      </c>
      <c r="AI148" s="1" t="s">
        <v>46</v>
      </c>
      <c r="AJ148" s="1" t="s">
        <v>263</v>
      </c>
      <c r="AK148" s="14"/>
    </row>
    <row r="149" spans="3:37" x14ac:dyDescent="0.2">
      <c r="C149" s="1" t="s">
        <v>113</v>
      </c>
      <c r="D149" s="1" t="s">
        <v>112</v>
      </c>
      <c r="E149" s="12" t="str">
        <f>HYPERLINK("http://www.uniprot.org/uniprot/"&amp;D149,D149)</f>
        <v>P08670</v>
      </c>
      <c r="F149" s="1" t="s">
        <v>25</v>
      </c>
      <c r="G149" s="1" t="s">
        <v>28</v>
      </c>
      <c r="H149" s="1" t="s">
        <v>28</v>
      </c>
      <c r="I149" s="1" t="s">
        <v>28</v>
      </c>
      <c r="J149" s="1" t="s">
        <v>37</v>
      </c>
      <c r="K149" s="1">
        <v>1</v>
      </c>
      <c r="L149" s="1" t="s">
        <v>42</v>
      </c>
      <c r="M149" s="1" t="s">
        <v>32</v>
      </c>
      <c r="N149" s="1" t="s">
        <v>42</v>
      </c>
      <c r="O149" s="1" t="s">
        <v>25</v>
      </c>
      <c r="P149" s="1" t="s">
        <v>48</v>
      </c>
      <c r="Q149" s="1" t="s">
        <v>42</v>
      </c>
      <c r="R149" s="1" t="s">
        <v>53</v>
      </c>
      <c r="S149" s="1" t="s">
        <v>35</v>
      </c>
      <c r="T149" s="1" t="s">
        <v>48</v>
      </c>
      <c r="U149" s="1" t="s">
        <v>114</v>
      </c>
      <c r="V149" s="1" t="str">
        <f>LEFT(U149,1)</f>
        <v>D</v>
      </c>
      <c r="W149" s="1" t="str">
        <f>MID(U149,FIND("(",U149)+1,FIND(")",U149)-FIND("(",U149)-1)</f>
        <v>259</v>
      </c>
      <c r="X149" s="1" t="s">
        <v>48</v>
      </c>
      <c r="Y149" s="1" t="s">
        <v>44</v>
      </c>
      <c r="Z149" s="1" t="s">
        <v>41</v>
      </c>
      <c r="AA149" s="1" t="s">
        <v>40</v>
      </c>
      <c r="AB149" s="1" t="s">
        <v>35</v>
      </c>
      <c r="AC149" s="1" t="s">
        <v>36</v>
      </c>
      <c r="AD149" s="1" t="s">
        <v>50</v>
      </c>
      <c r="AE149" s="1" t="s">
        <v>33</v>
      </c>
      <c r="AF149" s="1" t="s">
        <v>33</v>
      </c>
      <c r="AG149" s="1" t="s">
        <v>36</v>
      </c>
      <c r="AH149" s="1" t="str">
        <f>L149&amp;M149&amp;N149&amp;O149&amp;P149&amp;Q149&amp;R149&amp;S149&amp;T149&amp;V149&amp;X149&amp;Y149&amp;Z149&amp;AA149&amp;AB149&amp;AC149&amp;AD149&amp;AE149&amp;AF149&amp;AG149</f>
        <v>QEQHVQIDVDVSKPDLTAAL</v>
      </c>
      <c r="AI149" s="1" t="s">
        <v>46</v>
      </c>
      <c r="AJ149" s="1" t="s">
        <v>267</v>
      </c>
      <c r="AK149" s="14" t="s">
        <v>238</v>
      </c>
    </row>
    <row r="150" spans="3:37" x14ac:dyDescent="0.2">
      <c r="C150" s="1" t="s">
        <v>113</v>
      </c>
      <c r="D150" s="1" t="s">
        <v>112</v>
      </c>
      <c r="E150" s="12" t="str">
        <f>HYPERLINK("http://www.uniprot.org/uniprot/"&amp;D150,D150)</f>
        <v>P08670</v>
      </c>
      <c r="F150" s="1" t="s">
        <v>25</v>
      </c>
      <c r="G150" s="1" t="s">
        <v>28</v>
      </c>
      <c r="H150" s="1" t="s">
        <v>28</v>
      </c>
      <c r="I150" s="1" t="s">
        <v>28</v>
      </c>
      <c r="J150" s="1" t="s">
        <v>37</v>
      </c>
      <c r="K150" s="1">
        <v>1</v>
      </c>
      <c r="L150" s="1" t="s">
        <v>42</v>
      </c>
      <c r="M150" s="1" t="s">
        <v>35</v>
      </c>
      <c r="N150" s="1" t="s">
        <v>44</v>
      </c>
      <c r="O150" s="1" t="s">
        <v>48</v>
      </c>
      <c r="P150" s="1" t="s">
        <v>35</v>
      </c>
      <c r="Q150" s="1" t="s">
        <v>31</v>
      </c>
      <c r="R150" s="1" t="s">
        <v>44</v>
      </c>
      <c r="S150" s="1" t="s">
        <v>36</v>
      </c>
      <c r="T150" s="1" t="s">
        <v>33</v>
      </c>
      <c r="U150" s="1" t="s">
        <v>199</v>
      </c>
      <c r="V150" s="1" t="str">
        <f>LEFT(U150,1)</f>
        <v>D</v>
      </c>
      <c r="W150" s="1" t="str">
        <f>MID(U150,FIND("(",U150)+1,FIND(")",U150)-FIND("(",U150)-1)</f>
        <v>90</v>
      </c>
      <c r="X150" s="1" t="s">
        <v>33</v>
      </c>
      <c r="Y150" s="1" t="s">
        <v>53</v>
      </c>
      <c r="Z150" s="1" t="s">
        <v>38</v>
      </c>
      <c r="AA150" s="1" t="s">
        <v>50</v>
      </c>
      <c r="AB150" s="1" t="s">
        <v>32</v>
      </c>
      <c r="AC150" s="1" t="s">
        <v>31</v>
      </c>
      <c r="AD150" s="1" t="s">
        <v>41</v>
      </c>
      <c r="AE150" s="1" t="s">
        <v>38</v>
      </c>
      <c r="AF150" s="1" t="s">
        <v>50</v>
      </c>
      <c r="AG150" s="1" t="s">
        <v>49</v>
      </c>
      <c r="AH150" s="1" t="str">
        <f>L150&amp;M150&amp;N150&amp;O150&amp;P150&amp;Q150&amp;R150&amp;S150&amp;T150&amp;V150&amp;X150&amp;Y150&amp;Z150&amp;AA150&amp;AB150&amp;AC150&amp;AD150&amp;AE150&amp;AF150&amp;AG150</f>
        <v>QDSVDFSLADAINTEFKNTR</v>
      </c>
      <c r="AI150" s="1" t="s">
        <v>46</v>
      </c>
      <c r="AJ150" s="16" t="s">
        <v>153</v>
      </c>
      <c r="AK150" s="14" t="s">
        <v>238</v>
      </c>
    </row>
    <row r="151" spans="3:37" x14ac:dyDescent="0.2">
      <c r="C151" s="1" t="s">
        <v>113</v>
      </c>
      <c r="D151" s="1" t="s">
        <v>112</v>
      </c>
      <c r="E151" s="12" t="str">
        <f>HYPERLINK("http://www.uniprot.org/uniprot/"&amp;D151,D151)</f>
        <v>P08670</v>
      </c>
      <c r="F151" s="1" t="s">
        <v>25</v>
      </c>
      <c r="G151" s="1" t="s">
        <v>28</v>
      </c>
      <c r="H151" s="1" t="s">
        <v>28</v>
      </c>
      <c r="I151" s="1" t="s">
        <v>37</v>
      </c>
      <c r="J151" s="1" t="s">
        <v>65</v>
      </c>
      <c r="K151" s="1">
        <v>1</v>
      </c>
      <c r="L151" s="1" t="s">
        <v>44</v>
      </c>
      <c r="M151" s="1" t="s">
        <v>36</v>
      </c>
      <c r="N151" s="1" t="s">
        <v>38</v>
      </c>
      <c r="O151" s="1" t="s">
        <v>36</v>
      </c>
      <c r="P151" s="1" t="s">
        <v>49</v>
      </c>
      <c r="Q151" s="1" t="s">
        <v>32</v>
      </c>
      <c r="R151" s="1" t="s">
        <v>50</v>
      </c>
      <c r="S151" s="1" t="s">
        <v>38</v>
      </c>
      <c r="T151" s="1" t="s">
        <v>58</v>
      </c>
      <c r="U151" s="1" t="s">
        <v>367</v>
      </c>
      <c r="V151" s="1" t="str">
        <f>LEFT(U151,1)</f>
        <v>D</v>
      </c>
      <c r="W151" s="1" t="str">
        <f>MID(U151,FIND("(",U151)+1,FIND(")",U151)-FIND("(",U151)-1)</f>
        <v>429</v>
      </c>
      <c r="X151" s="1" t="s">
        <v>44</v>
      </c>
      <c r="Y151" s="1" t="s">
        <v>36</v>
      </c>
      <c r="Z151" s="1" t="s">
        <v>40</v>
      </c>
      <c r="AA151" s="1" t="s">
        <v>36</v>
      </c>
      <c r="AB151" s="1" t="s">
        <v>48</v>
      </c>
      <c r="AC151" s="1" t="s">
        <v>35</v>
      </c>
      <c r="AD151" s="1" t="s">
        <v>50</v>
      </c>
      <c r="AE151" s="1" t="s">
        <v>25</v>
      </c>
      <c r="AF151" s="1" t="s">
        <v>44</v>
      </c>
      <c r="AG151" s="1" t="s">
        <v>41</v>
      </c>
      <c r="AH151" s="1" t="str">
        <f>L151&amp;M151&amp;N151&amp;O151&amp;P151&amp;Q151&amp;R151&amp;S151&amp;T151&amp;V151&amp;X151&amp;Y151&amp;Z151&amp;AA151&amp;AB151&amp;AC151&amp;AD151&amp;AE151&amp;AF151&amp;AG151</f>
        <v>SLNLRETNL DSLPLVDTHSK</v>
      </c>
      <c r="AI151" s="1" t="s">
        <v>46</v>
      </c>
      <c r="AJ151" s="16" t="s">
        <v>77</v>
      </c>
      <c r="AK151" s="14" t="s">
        <v>473</v>
      </c>
    </row>
    <row r="152" spans="3:37" x14ac:dyDescent="0.2">
      <c r="C152" s="1" t="s">
        <v>429</v>
      </c>
      <c r="D152" s="1" t="s">
        <v>284</v>
      </c>
      <c r="E152" s="12" t="str">
        <f>HYPERLINK("http://www.uniprot.org/uniprot/"&amp;D152,D152)</f>
        <v>P16989</v>
      </c>
      <c r="F152" s="1" t="s">
        <v>25</v>
      </c>
      <c r="G152" s="1" t="s">
        <v>28</v>
      </c>
      <c r="H152" s="1" t="s">
        <v>28</v>
      </c>
      <c r="I152" s="1" t="s">
        <v>28</v>
      </c>
      <c r="J152" s="1" t="s">
        <v>37</v>
      </c>
      <c r="K152" s="1">
        <v>1</v>
      </c>
      <c r="L152" s="1" t="s">
        <v>42</v>
      </c>
      <c r="M152" s="1" t="s">
        <v>33</v>
      </c>
      <c r="N152" s="1" t="s">
        <v>39</v>
      </c>
      <c r="O152" s="1" t="s">
        <v>32</v>
      </c>
      <c r="P152" s="1" t="s">
        <v>53</v>
      </c>
      <c r="Q152" s="1" t="s">
        <v>39</v>
      </c>
      <c r="R152" s="1" t="s">
        <v>32</v>
      </c>
      <c r="S152" s="1" t="s">
        <v>26</v>
      </c>
      <c r="T152" s="1" t="s">
        <v>41</v>
      </c>
      <c r="U152" s="1" t="s">
        <v>285</v>
      </c>
      <c r="V152" s="1" t="str">
        <f>LEFT(U152,1)</f>
        <v>D</v>
      </c>
      <c r="W152" s="1" t="str">
        <f>MID(U152,FIND("(",U152)+1,FIND(")",U152)-FIND("(",U152)-1)</f>
        <v>269</v>
      </c>
      <c r="X152" s="1" t="s">
        <v>39</v>
      </c>
      <c r="Y152" s="1" t="s">
        <v>48</v>
      </c>
      <c r="Z152" s="1" t="s">
        <v>40</v>
      </c>
      <c r="AA152" s="1" t="s">
        <v>32</v>
      </c>
      <c r="AB152" s="1" t="s">
        <v>39</v>
      </c>
      <c r="AC152" s="1" t="s">
        <v>33</v>
      </c>
      <c r="AD152" s="1" t="s">
        <v>42</v>
      </c>
      <c r="AE152" s="1" t="s">
        <v>36</v>
      </c>
      <c r="AF152" s="1" t="s">
        <v>42</v>
      </c>
      <c r="AG152" s="1" t="s">
        <v>39</v>
      </c>
      <c r="AH152" s="1" t="str">
        <f>L152&amp;M152&amp;N152&amp;O152&amp;P152&amp;Q152&amp;R152&amp;S152&amp;T152&amp;V152&amp;X152&amp;Y152&amp;Z152&amp;AA152&amp;AB152&amp;AC152&amp;AD152&amp;AE152&amp;AF152&amp;AG152</f>
        <v>QAGEIGEMKDGVPEGAQLQG</v>
      </c>
      <c r="AI152" s="1" t="s">
        <v>46</v>
      </c>
      <c r="AJ152" s="16" t="s">
        <v>153</v>
      </c>
      <c r="AK152" s="14" t="s">
        <v>430</v>
      </c>
    </row>
    <row r="153" spans="3:37" x14ac:dyDescent="0.2">
      <c r="C153" s="1" t="s">
        <v>429</v>
      </c>
      <c r="D153" s="1" t="s">
        <v>284</v>
      </c>
      <c r="E153" s="12" t="str">
        <f>HYPERLINK("http://www.uniprot.org/uniprot/"&amp;D153,D153)</f>
        <v>P16989</v>
      </c>
      <c r="F153" s="1" t="s">
        <v>25</v>
      </c>
      <c r="G153" s="1" t="s">
        <v>28</v>
      </c>
      <c r="H153" s="1" t="s">
        <v>28</v>
      </c>
      <c r="I153" s="1" t="s">
        <v>28</v>
      </c>
      <c r="J153" s="1" t="s">
        <v>65</v>
      </c>
      <c r="K153" s="1">
        <v>1</v>
      </c>
      <c r="L153" s="1" t="s">
        <v>33</v>
      </c>
      <c r="M153" s="1" t="s">
        <v>32</v>
      </c>
      <c r="N153" s="1" t="s">
        <v>33</v>
      </c>
      <c r="O153" s="1" t="s">
        <v>33</v>
      </c>
      <c r="P153" s="1" t="s">
        <v>38</v>
      </c>
      <c r="Q153" s="1" t="s">
        <v>48</v>
      </c>
      <c r="R153" s="1" t="s">
        <v>50</v>
      </c>
      <c r="S153" s="1" t="s">
        <v>39</v>
      </c>
      <c r="T153" s="1" t="s">
        <v>40</v>
      </c>
      <c r="U153" s="1" t="s">
        <v>361</v>
      </c>
      <c r="V153" s="1" t="str">
        <f>LEFT(U153,1)</f>
        <v>D</v>
      </c>
      <c r="W153" s="1" t="str">
        <f>MID(U153,FIND("(",U153)+1,FIND(")",U153)-FIND("(",U153)-1)</f>
        <v>161</v>
      </c>
      <c r="X153" s="1" t="s">
        <v>39</v>
      </c>
      <c r="Y153" s="1" t="s">
        <v>48</v>
      </c>
      <c r="Z153" s="1" t="s">
        <v>40</v>
      </c>
      <c r="AA153" s="1" t="s">
        <v>48</v>
      </c>
      <c r="AB153" s="1" t="s">
        <v>32</v>
      </c>
      <c r="AC153" s="1" t="s">
        <v>39</v>
      </c>
      <c r="AD153" s="1" t="s">
        <v>44</v>
      </c>
      <c r="AE153" s="1" t="s">
        <v>49</v>
      </c>
      <c r="AF153" s="1" t="s">
        <v>47</v>
      </c>
      <c r="AG153" s="1" t="s">
        <v>33</v>
      </c>
      <c r="AH153" s="1" t="str">
        <f>L153&amp;M153&amp;N153&amp;O153&amp;P153&amp;Q153&amp;R153&amp;S153&amp;T153&amp;V153&amp;X153&amp;Y153&amp;Z153&amp;AA153&amp;AB153&amp;AC153&amp;AD153&amp;AE153&amp;AF153&amp;AG153</f>
        <v>AEAANVTGPDGVPVEGSRYA</v>
      </c>
      <c r="AI153" s="1" t="s">
        <v>46</v>
      </c>
      <c r="AJ153" s="16" t="s">
        <v>153</v>
      </c>
    </row>
    <row r="154" spans="3:37" x14ac:dyDescent="0.2">
      <c r="C154" s="1" t="s">
        <v>85</v>
      </c>
      <c r="D154" s="1" t="s">
        <v>86</v>
      </c>
      <c r="E154" s="12" t="str">
        <f>HYPERLINK("http://www.uniprot.org/uniprot/"&amp;D154,D154)</f>
        <v>Q9BYJ9</v>
      </c>
      <c r="F154" s="1" t="s">
        <v>25</v>
      </c>
      <c r="G154" s="1" t="s">
        <v>28</v>
      </c>
      <c r="H154" s="1" t="s">
        <v>28</v>
      </c>
      <c r="I154" s="1" t="s">
        <v>28</v>
      </c>
      <c r="J154" s="1" t="s">
        <v>28</v>
      </c>
      <c r="K154" s="1">
        <v>1</v>
      </c>
      <c r="L154" s="1" t="s">
        <v>44</v>
      </c>
      <c r="M154" s="1" t="s">
        <v>38</v>
      </c>
      <c r="N154" s="1" t="s">
        <v>39</v>
      </c>
      <c r="O154" s="1" t="s">
        <v>35</v>
      </c>
      <c r="P154" s="1" t="s">
        <v>25</v>
      </c>
      <c r="Q154" s="1" t="s">
        <v>25</v>
      </c>
      <c r="R154" s="1" t="s">
        <v>31</v>
      </c>
      <c r="S154" s="1" t="s">
        <v>26</v>
      </c>
      <c r="T154" s="1" t="s">
        <v>25</v>
      </c>
      <c r="U154" s="1" t="s">
        <v>87</v>
      </c>
      <c r="V154" s="1" t="str">
        <f>LEFT(U154,1)</f>
        <v>D</v>
      </c>
      <c r="W154" s="1" t="str">
        <f>MID(U154,FIND("(",U154)+1,FIND(")",U154)-FIND("(",U154)-1)</f>
        <v>102</v>
      </c>
      <c r="X154" s="1" t="s">
        <v>33</v>
      </c>
      <c r="Y154" s="1" t="s">
        <v>48</v>
      </c>
      <c r="Z154" s="1" t="s">
        <v>31</v>
      </c>
      <c r="AA154" s="1" t="s">
        <v>39</v>
      </c>
      <c r="AB154" s="1" t="s">
        <v>42</v>
      </c>
      <c r="AC154" s="1" t="s">
        <v>40</v>
      </c>
      <c r="AD154" s="1" t="s">
        <v>39</v>
      </c>
      <c r="AE154" s="1" t="s">
        <v>39</v>
      </c>
      <c r="AF154" s="1" t="s">
        <v>36</v>
      </c>
      <c r="AG154" s="1" t="s">
        <v>39</v>
      </c>
      <c r="AH154" s="1" t="str">
        <f>L154&amp;M154&amp;N154&amp;O154&amp;P154&amp;Q154&amp;R154&amp;S154&amp;T154&amp;V154&amp;X154&amp;Y154&amp;Z154&amp;AA154&amp;AB154&amp;AC154&amp;AD154&amp;AE154&amp;AF154&amp;AG154</f>
        <v>SNGDHHFMHDAVFGQPGGLG</v>
      </c>
      <c r="AI154" s="1" t="s">
        <v>46</v>
      </c>
      <c r="AJ154" s="1" t="s">
        <v>263</v>
      </c>
      <c r="AK154" s="14" t="s">
        <v>235</v>
      </c>
    </row>
    <row r="155" spans="3:37" x14ac:dyDescent="0.2">
      <c r="C155" s="1" t="s">
        <v>338</v>
      </c>
      <c r="D155" s="1" t="s">
        <v>339</v>
      </c>
      <c r="E155" s="12" t="str">
        <f>HYPERLINK("http://www.uniprot.org/uniprot/"&amp;D155,D155)</f>
        <v>Q9Y5A9</v>
      </c>
      <c r="F155" s="1" t="s">
        <v>25</v>
      </c>
      <c r="G155" s="1" t="s">
        <v>28</v>
      </c>
      <c r="H155" s="1" t="s">
        <v>28</v>
      </c>
      <c r="I155" s="1" t="s">
        <v>28</v>
      </c>
      <c r="J155" s="1" t="s">
        <v>65</v>
      </c>
      <c r="K155" s="1">
        <v>1</v>
      </c>
      <c r="L155" s="1" t="s">
        <v>39</v>
      </c>
      <c r="M155" s="1" t="s">
        <v>44</v>
      </c>
      <c r="N155" s="1" t="s">
        <v>39</v>
      </c>
      <c r="O155" s="1" t="s">
        <v>31</v>
      </c>
      <c r="P155" s="1" t="s">
        <v>39</v>
      </c>
      <c r="Q155" s="1" t="s">
        <v>25</v>
      </c>
      <c r="R155" s="1" t="s">
        <v>38</v>
      </c>
      <c r="S155" s="1" t="s">
        <v>39</v>
      </c>
      <c r="T155" s="1" t="s">
        <v>48</v>
      </c>
      <c r="U155" s="1" t="s">
        <v>340</v>
      </c>
      <c r="V155" s="1" t="str">
        <f>LEFT(U155,1)</f>
        <v>D</v>
      </c>
      <c r="W155" s="1" t="str">
        <f>MID(U155,FIND("(",U155)+1,FIND(")",U155)-FIND("(",U155)-1)</f>
        <v>367</v>
      </c>
      <c r="X155" s="1" t="s">
        <v>39</v>
      </c>
      <c r="Y155" s="1" t="s">
        <v>38</v>
      </c>
      <c r="Z155" s="1" t="s">
        <v>39</v>
      </c>
      <c r="AA155" s="1" t="s">
        <v>48</v>
      </c>
      <c r="AB155" s="1" t="s">
        <v>39</v>
      </c>
      <c r="AC155" s="1" t="s">
        <v>42</v>
      </c>
      <c r="AD155" s="1" t="s">
        <v>44</v>
      </c>
      <c r="AE155" s="1" t="s">
        <v>42</v>
      </c>
      <c r="AF155" s="1" t="s">
        <v>33</v>
      </c>
      <c r="AG155" s="1" t="s">
        <v>39</v>
      </c>
      <c r="AH155" s="1" t="str">
        <f>L155&amp;M155&amp;N155&amp;O155&amp;P155&amp;Q155&amp;R155&amp;S155&amp;T155&amp;V155&amp;X155&amp;Y155&amp;Z155&amp;AA155&amp;AB155&amp;AC155&amp;AD155&amp;AE155&amp;AF155&amp;AG155</f>
        <v>GSGFGHNGVDGNGVGQSQAG</v>
      </c>
      <c r="AI155" s="1" t="s">
        <v>46</v>
      </c>
      <c r="AJ155" s="16" t="s">
        <v>153</v>
      </c>
      <c r="AK155" s="14"/>
    </row>
    <row r="156" spans="3:37" x14ac:dyDescent="0.2">
      <c r="C156" s="1" t="s">
        <v>134</v>
      </c>
      <c r="D156" s="1" t="s">
        <v>135</v>
      </c>
      <c r="E156" s="12" t="str">
        <f>HYPERLINK("http://www.uniprot.org/uniprot/"&amp;D156,D156)</f>
        <v>Q9UPT8</v>
      </c>
      <c r="F156" s="1" t="s">
        <v>25</v>
      </c>
      <c r="G156" s="1" t="s">
        <v>28</v>
      </c>
      <c r="H156" s="1" t="s">
        <v>28</v>
      </c>
      <c r="I156" s="1" t="s">
        <v>28</v>
      </c>
      <c r="J156" s="1" t="s">
        <v>65</v>
      </c>
      <c r="K156" s="1">
        <v>1</v>
      </c>
      <c r="L156" s="1" t="s">
        <v>36</v>
      </c>
      <c r="M156" s="1" t="s">
        <v>31</v>
      </c>
      <c r="N156" s="1" t="s">
        <v>40</v>
      </c>
      <c r="O156" s="1" t="s">
        <v>32</v>
      </c>
      <c r="P156" s="1" t="s">
        <v>25</v>
      </c>
      <c r="Q156" s="1" t="s">
        <v>40</v>
      </c>
      <c r="R156" s="1" t="s">
        <v>36</v>
      </c>
      <c r="S156" s="1" t="s">
        <v>32</v>
      </c>
      <c r="T156" s="1" t="s">
        <v>40</v>
      </c>
      <c r="U156" s="1" t="s">
        <v>136</v>
      </c>
      <c r="V156" s="1" t="str">
        <f>LEFT(U156,1)</f>
        <v>D</v>
      </c>
      <c r="W156" s="1" t="str">
        <f>MID(U156,FIND("(",U156)+1,FIND(")",U156)-FIND("(",U156)-1)</f>
        <v>741</v>
      </c>
      <c r="X156" s="1" t="s">
        <v>44</v>
      </c>
      <c r="Y156" s="1" t="s">
        <v>31</v>
      </c>
      <c r="Z156" s="1" t="s">
        <v>44</v>
      </c>
      <c r="AA156" s="1" t="s">
        <v>32</v>
      </c>
      <c r="AB156" s="1" t="s">
        <v>39</v>
      </c>
      <c r="AC156" s="1" t="s">
        <v>39</v>
      </c>
      <c r="AD156" s="1" t="s">
        <v>40</v>
      </c>
      <c r="AE156" s="1" t="s">
        <v>40</v>
      </c>
      <c r="AF156" s="1" t="s">
        <v>39</v>
      </c>
      <c r="AG156" s="1" t="s">
        <v>49</v>
      </c>
      <c r="AH156" s="1" t="str">
        <f>L156&amp;M156&amp;N156&amp;O156&amp;P156&amp;Q156&amp;R156&amp;S156&amp;T156&amp;V156&amp;X156&amp;Y156&amp;Z156&amp;AA156&amp;AB156&amp;AC156&amp;AD156&amp;AE156&amp;AF156&amp;AG156</f>
        <v>LFPEHPLEPDSFSEGGPPGR</v>
      </c>
      <c r="AI156" s="1" t="s">
        <v>46</v>
      </c>
      <c r="AJ156" s="1" t="s">
        <v>270</v>
      </c>
      <c r="AK156" s="14"/>
    </row>
    <row r="157" spans="3:37" x14ac:dyDescent="0.2">
      <c r="C157" s="1" t="s">
        <v>182</v>
      </c>
      <c r="D157" s="1" t="s">
        <v>181</v>
      </c>
      <c r="E157" s="12" t="str">
        <f>HYPERLINK("http://www.uniprot.org/uniprot/"&amp;D157,D157)</f>
        <v>Q96NC0</v>
      </c>
      <c r="F157" s="1" t="s">
        <v>25</v>
      </c>
      <c r="G157" s="1" t="s">
        <v>28</v>
      </c>
      <c r="H157" s="1" t="s">
        <v>28</v>
      </c>
      <c r="I157" s="1" t="s">
        <v>28</v>
      </c>
      <c r="J157" s="1" t="s">
        <v>28</v>
      </c>
      <c r="K157" s="1">
        <v>1</v>
      </c>
      <c r="L157" s="1" t="s">
        <v>43</v>
      </c>
      <c r="M157" s="1" t="s">
        <v>38</v>
      </c>
      <c r="N157" s="1" t="s">
        <v>48</v>
      </c>
      <c r="O157" s="1" t="s">
        <v>43</v>
      </c>
      <c r="P157" s="1" t="s">
        <v>35</v>
      </c>
      <c r="Q157" s="1" t="s">
        <v>43</v>
      </c>
      <c r="R157" s="1" t="s">
        <v>48</v>
      </c>
      <c r="S157" s="1" t="s">
        <v>48</v>
      </c>
      <c r="T157" s="1" t="s">
        <v>41</v>
      </c>
      <c r="U157" s="1" t="s">
        <v>183</v>
      </c>
      <c r="V157" s="1" t="str">
        <f>LEFT(U157,1)</f>
        <v>D</v>
      </c>
      <c r="W157" s="1" t="str">
        <f>MID(U157,FIND("(",U157)+1,FIND(")",U157)-FIND("(",U157)-1)</f>
        <v>91</v>
      </c>
      <c r="X157" s="1" t="s">
        <v>44</v>
      </c>
      <c r="Y157" s="1" t="s">
        <v>53</v>
      </c>
      <c r="Z157" s="1" t="s">
        <v>38</v>
      </c>
      <c r="AA157" s="1" t="s">
        <v>31</v>
      </c>
      <c r="AB157" s="1" t="s">
        <v>36</v>
      </c>
      <c r="AC157" s="1" t="s">
        <v>35</v>
      </c>
      <c r="AD157" s="1" t="s">
        <v>25</v>
      </c>
      <c r="AE157" s="1" t="s">
        <v>53</v>
      </c>
      <c r="AF157" s="1" t="s">
        <v>38</v>
      </c>
      <c r="AG157" s="1" t="s">
        <v>39</v>
      </c>
      <c r="AH157" s="1" t="str">
        <f>L157&amp;M157&amp;N157&amp;O157&amp;P157&amp;Q157&amp;R157&amp;S157&amp;T157&amp;V157&amp;X157&amp;Y157&amp;Z157&amp;AA157&amp;AB157&amp;AC157&amp;AD157&amp;AE157&amp;AF157&amp;AG157</f>
        <v>CNVCDCVVKDSINFLDHING</v>
      </c>
      <c r="AI157" s="1" t="s">
        <v>46</v>
      </c>
      <c r="AJ157" s="1" t="s">
        <v>263</v>
      </c>
      <c r="AK157" s="14"/>
    </row>
    <row r="158" spans="3:37" x14ac:dyDescent="0.2">
      <c r="C158" s="1" t="s">
        <v>325</v>
      </c>
      <c r="D158" s="1" t="s">
        <v>326</v>
      </c>
      <c r="E158" s="12" t="str">
        <f>HYPERLINK("http://www.uniprot.org/uniprot/"&amp;D158,D158)</f>
        <v>Q5JPB2</v>
      </c>
      <c r="F158" s="1" t="s">
        <v>25</v>
      </c>
      <c r="G158" s="1" t="s">
        <v>28</v>
      </c>
      <c r="H158" s="1" t="s">
        <v>28</v>
      </c>
      <c r="I158" s="1" t="s">
        <v>65</v>
      </c>
      <c r="J158" s="1" t="s">
        <v>65</v>
      </c>
      <c r="K158" s="1">
        <v>1</v>
      </c>
      <c r="L158" s="1" t="s">
        <v>33</v>
      </c>
      <c r="M158" s="1" t="s">
        <v>44</v>
      </c>
      <c r="N158" s="1" t="s">
        <v>39</v>
      </c>
      <c r="O158" s="1" t="s">
        <v>40</v>
      </c>
      <c r="P158" s="1" t="s">
        <v>44</v>
      </c>
      <c r="Q158" s="1" t="s">
        <v>40</v>
      </c>
      <c r="R158" s="1" t="s">
        <v>39</v>
      </c>
      <c r="S158" s="1" t="s">
        <v>32</v>
      </c>
      <c r="T158" s="1" t="s">
        <v>33</v>
      </c>
      <c r="U158" s="1" t="s">
        <v>327</v>
      </c>
      <c r="V158" s="1" t="str">
        <f>LEFT(U158,1)</f>
        <v>D</v>
      </c>
      <c r="W158" s="1" t="str">
        <f>MID(U158,FIND("(",U158)+1,FIND(")",U158)-FIND("(",U158)-1)</f>
        <v>1002</v>
      </c>
      <c r="X158" s="1" t="s">
        <v>44</v>
      </c>
      <c r="Y158" s="1" t="s">
        <v>53</v>
      </c>
      <c r="Z158" s="1" t="s">
        <v>58</v>
      </c>
      <c r="AA158" s="1" t="s">
        <v>32</v>
      </c>
      <c r="AB158" s="1" t="s">
        <v>35</v>
      </c>
      <c r="AC158" s="1" t="s">
        <v>40</v>
      </c>
      <c r="AD158" s="1" t="s">
        <v>44</v>
      </c>
      <c r="AE158" s="1" t="s">
        <v>43</v>
      </c>
      <c r="AF158" s="1" t="s">
        <v>44</v>
      </c>
      <c r="AG158" s="1" t="s">
        <v>49</v>
      </c>
      <c r="AH158" s="1" t="str">
        <f>L158&amp;M158&amp;N158&amp;O158&amp;P158&amp;Q158&amp;R158&amp;S158&amp;T158&amp;V158&amp;X158&amp;Y158&amp;Z158&amp;AA158&amp;AB158&amp;AC158&amp;AD158&amp;AE158&amp;AF158&amp;AG158</f>
        <v>ASGPSPGEADSIL EDPSCSR</v>
      </c>
      <c r="AI158" s="1" t="s">
        <v>46</v>
      </c>
      <c r="AJ158" s="16" t="s">
        <v>328</v>
      </c>
      <c r="AK158" s="14" t="s">
        <v>438</v>
      </c>
    </row>
    <row r="159" spans="3:37" x14ac:dyDescent="0.2">
      <c r="C159" s="1" t="s">
        <v>128</v>
      </c>
      <c r="D159" s="1" t="s">
        <v>129</v>
      </c>
      <c r="E159" s="12" t="str">
        <f>HYPERLINK("http://www.uniprot.org/uniprot/"&amp;D159,D159)</f>
        <v>Q15942</v>
      </c>
      <c r="F159" s="1" t="s">
        <v>25</v>
      </c>
      <c r="G159" s="1" t="s">
        <v>28</v>
      </c>
      <c r="H159" s="1" t="s">
        <v>28</v>
      </c>
      <c r="I159" s="1" t="s">
        <v>28</v>
      </c>
      <c r="J159" s="1" t="s">
        <v>65</v>
      </c>
      <c r="K159" s="1">
        <v>1</v>
      </c>
      <c r="L159" s="1" t="s">
        <v>41</v>
      </c>
      <c r="M159" s="1" t="s">
        <v>48</v>
      </c>
      <c r="N159" s="1" t="s">
        <v>44</v>
      </c>
      <c r="O159" s="1" t="s">
        <v>44</v>
      </c>
      <c r="P159" s="1" t="s">
        <v>53</v>
      </c>
      <c r="Q159" s="1" t="s">
        <v>35</v>
      </c>
      <c r="R159" s="1" t="s">
        <v>36</v>
      </c>
      <c r="S159" s="1" t="s">
        <v>32</v>
      </c>
      <c r="T159" s="1" t="s">
        <v>53</v>
      </c>
      <c r="U159" s="1" t="s">
        <v>130</v>
      </c>
      <c r="V159" s="1" t="str">
        <f>LEFT(U159,1)</f>
        <v>D</v>
      </c>
      <c r="W159" s="1" t="str">
        <f>MID(U159,FIND("(",U159)+1,FIND(")",U159)-FIND("(",U159)-1)</f>
        <v>149</v>
      </c>
      <c r="X159" s="1" t="s">
        <v>44</v>
      </c>
      <c r="Y159" s="1" t="s">
        <v>36</v>
      </c>
      <c r="Z159" s="1" t="s">
        <v>44</v>
      </c>
      <c r="AA159" s="1" t="s">
        <v>44</v>
      </c>
      <c r="AB159" s="1" t="s">
        <v>36</v>
      </c>
      <c r="AC159" s="1" t="s">
        <v>36</v>
      </c>
      <c r="AD159" s="1" t="s">
        <v>35</v>
      </c>
      <c r="AE159" s="1" t="s">
        <v>35</v>
      </c>
      <c r="AF159" s="1" t="s">
        <v>26</v>
      </c>
      <c r="AG159" s="1" t="s">
        <v>50</v>
      </c>
      <c r="AH159" s="1" t="str">
        <f>L159&amp;M159&amp;N159&amp;O159&amp;P159&amp;Q159&amp;R159&amp;S159&amp;T159&amp;V159&amp;X159&amp;Y159&amp;Z159&amp;AA159&amp;AB159&amp;AC159&amp;AD159&amp;AE159&amp;AF159&amp;AG159</f>
        <v>KVSSIDLEIDSLSSLLDDMT</v>
      </c>
      <c r="AI159" s="1" t="s">
        <v>46</v>
      </c>
      <c r="AJ159" s="1" t="s">
        <v>269</v>
      </c>
      <c r="AK159" s="14"/>
    </row>
    <row r="160" spans="3:37" x14ac:dyDescent="0.2">
      <c r="D160" s="1"/>
      <c r="E160" s="12"/>
      <c r="F160" s="1"/>
      <c r="G160" s="1"/>
      <c r="K160" s="1"/>
    </row>
    <row r="161" spans="4:11" x14ac:dyDescent="0.2">
      <c r="D161" s="1"/>
      <c r="E161" s="12"/>
      <c r="F161" s="1"/>
      <c r="G161" s="1"/>
      <c r="K161" s="1"/>
    </row>
    <row r="162" spans="4:11" x14ac:dyDescent="0.2">
      <c r="D162" s="1"/>
      <c r="E162" s="12"/>
      <c r="F162" s="1"/>
      <c r="G162" s="1"/>
      <c r="K162" s="1"/>
    </row>
    <row r="163" spans="4:11" x14ac:dyDescent="0.2">
      <c r="D163" s="1"/>
      <c r="E163" s="12"/>
      <c r="F163" s="1"/>
      <c r="G163" s="1"/>
      <c r="K163" s="1"/>
    </row>
    <row r="164" spans="4:11" x14ac:dyDescent="0.2">
      <c r="D164" s="1"/>
      <c r="E164" s="12"/>
      <c r="F164" s="1"/>
      <c r="G164" s="1"/>
      <c r="K164" s="1"/>
    </row>
    <row r="165" spans="4:11" x14ac:dyDescent="0.2">
      <c r="D165" s="1"/>
      <c r="E165" s="12"/>
      <c r="F165" s="1"/>
      <c r="G165" s="1"/>
      <c r="K165" s="1"/>
    </row>
    <row r="166" spans="4:11" x14ac:dyDescent="0.2">
      <c r="D166" s="1"/>
      <c r="E166" s="12"/>
      <c r="F166" s="1"/>
      <c r="G166" s="1"/>
      <c r="K166" s="1"/>
    </row>
    <row r="167" spans="4:11" x14ac:dyDescent="0.2">
      <c r="D167" s="1"/>
      <c r="E167" s="12"/>
      <c r="F167" s="1"/>
      <c r="G167" s="1"/>
      <c r="K167" s="1"/>
    </row>
  </sheetData>
  <sortState xmlns:xlrd2="http://schemas.microsoft.com/office/spreadsheetml/2017/richdata2" ref="A2:AK159">
    <sortCondition ref="C159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4B1F-4D40-9E44-B650-7C7FE3563859}">
  <dimension ref="A2:N59"/>
  <sheetViews>
    <sheetView workbookViewId="0">
      <selection activeCell="C21" sqref="C21"/>
    </sheetView>
  </sheetViews>
  <sheetFormatPr baseColWidth="10" defaultRowHeight="16" x14ac:dyDescent="0.2"/>
  <cols>
    <col min="1" max="1" width="45.5" customWidth="1"/>
    <col min="2" max="2" width="12.83203125" customWidth="1"/>
    <col min="3" max="3" width="40" customWidth="1"/>
    <col min="4" max="4" width="5.33203125" customWidth="1"/>
    <col min="5" max="5" width="5.83203125" customWidth="1"/>
    <col min="6" max="7" width="5.1640625" customWidth="1"/>
    <col min="8" max="8" width="5.33203125" customWidth="1"/>
    <col min="9" max="9" width="4.5" customWidth="1"/>
    <col min="10" max="10" width="5" customWidth="1"/>
    <col min="11" max="11" width="5.83203125" customWidth="1"/>
    <col min="12" max="12" width="29.6640625" customWidth="1"/>
  </cols>
  <sheetData>
    <row r="2" spans="1:3" x14ac:dyDescent="0.2">
      <c r="A2" s="22" t="s">
        <v>486</v>
      </c>
      <c r="B2" s="23" t="s">
        <v>485</v>
      </c>
    </row>
    <row r="3" spans="1:3" x14ac:dyDescent="0.2">
      <c r="A3" s="24" t="s">
        <v>489</v>
      </c>
      <c r="B3" s="25" t="s">
        <v>54</v>
      </c>
    </row>
    <row r="4" spans="1:3" x14ac:dyDescent="0.2">
      <c r="A4" s="26" t="s">
        <v>487</v>
      </c>
      <c r="B4" s="27" t="s">
        <v>488</v>
      </c>
    </row>
    <row r="6" spans="1:3" x14ac:dyDescent="0.2">
      <c r="A6" s="22" t="s">
        <v>673</v>
      </c>
      <c r="B6" s="28" t="s">
        <v>674</v>
      </c>
      <c r="C6" s="29"/>
    </row>
    <row r="7" spans="1:3" x14ac:dyDescent="0.2">
      <c r="A7" s="24"/>
      <c r="B7" s="30"/>
      <c r="C7" s="25"/>
    </row>
    <row r="8" spans="1:3" x14ac:dyDescent="0.2">
      <c r="A8" s="24" t="s">
        <v>490</v>
      </c>
      <c r="B8" s="30" t="s">
        <v>484</v>
      </c>
      <c r="C8" s="25"/>
    </row>
    <row r="9" spans="1:3" x14ac:dyDescent="0.2">
      <c r="A9" s="24" t="s">
        <v>496</v>
      </c>
      <c r="B9" s="30" t="s">
        <v>495</v>
      </c>
      <c r="C9" s="25"/>
    </row>
    <row r="10" spans="1:3" x14ac:dyDescent="0.2">
      <c r="A10" s="24" t="s">
        <v>499</v>
      </c>
      <c r="B10" s="30" t="s">
        <v>498</v>
      </c>
      <c r="C10" s="25"/>
    </row>
    <row r="11" spans="1:3" x14ac:dyDescent="0.2">
      <c r="A11" s="24" t="s">
        <v>508</v>
      </c>
      <c r="B11" s="30" t="s">
        <v>507</v>
      </c>
      <c r="C11" s="25"/>
    </row>
    <row r="12" spans="1:3" x14ac:dyDescent="0.2">
      <c r="A12" s="24" t="s">
        <v>514</v>
      </c>
      <c r="B12" s="30" t="s">
        <v>513</v>
      </c>
      <c r="C12" s="25"/>
    </row>
    <row r="13" spans="1:3" x14ac:dyDescent="0.2">
      <c r="A13" s="24" t="s">
        <v>519</v>
      </c>
      <c r="B13" s="30" t="s">
        <v>520</v>
      </c>
      <c r="C13" s="25"/>
    </row>
    <row r="14" spans="1:3" x14ac:dyDescent="0.2">
      <c r="A14" s="24" t="s">
        <v>527</v>
      </c>
      <c r="B14" s="30" t="s">
        <v>526</v>
      </c>
      <c r="C14" s="25"/>
    </row>
    <row r="15" spans="1:3" x14ac:dyDescent="0.2">
      <c r="A15" s="24" t="s">
        <v>653</v>
      </c>
      <c r="B15" s="31" t="s">
        <v>555</v>
      </c>
      <c r="C15" s="25"/>
    </row>
    <row r="16" spans="1:3" x14ac:dyDescent="0.2">
      <c r="A16" s="24" t="s">
        <v>657</v>
      </c>
      <c r="B16" s="31" t="s">
        <v>647</v>
      </c>
      <c r="C16" s="25"/>
    </row>
    <row r="17" spans="1:14" x14ac:dyDescent="0.2">
      <c r="A17" s="24" t="s">
        <v>658</v>
      </c>
      <c r="B17" s="31" t="s">
        <v>568</v>
      </c>
      <c r="C17" s="25"/>
    </row>
    <row r="18" spans="1:14" x14ac:dyDescent="0.2">
      <c r="A18" s="24" t="s">
        <v>666</v>
      </c>
      <c r="B18" s="31" t="s">
        <v>616</v>
      </c>
      <c r="C18" s="25"/>
    </row>
    <row r="19" spans="1:14" ht="17" x14ac:dyDescent="0.25">
      <c r="A19" s="26" t="s">
        <v>668</v>
      </c>
      <c r="B19" s="32" t="s">
        <v>634</v>
      </c>
      <c r="C19" s="27"/>
      <c r="E19" s="21"/>
    </row>
    <row r="22" spans="1:14" x14ac:dyDescent="0.2">
      <c r="A22" s="20"/>
      <c r="M22" s="20"/>
      <c r="N22" s="20"/>
    </row>
    <row r="23" spans="1:14" x14ac:dyDescent="0.2">
      <c r="B23" s="20"/>
      <c r="L23" s="20"/>
      <c r="M23" s="20"/>
      <c r="N23" s="20"/>
    </row>
    <row r="24" spans="1:14" x14ac:dyDescent="0.2">
      <c r="A24" t="s">
        <v>675</v>
      </c>
      <c r="B24" s="20"/>
      <c r="L24" s="20"/>
      <c r="M24" s="20"/>
      <c r="N24" s="20"/>
    </row>
    <row r="25" spans="1:14" x14ac:dyDescent="0.2">
      <c r="B25" s="20" t="s">
        <v>530</v>
      </c>
      <c r="C25" s="20" t="s">
        <v>531</v>
      </c>
      <c r="D25" s="20" t="s">
        <v>10</v>
      </c>
      <c r="E25" s="20" t="s">
        <v>11</v>
      </c>
      <c r="F25" s="20" t="s">
        <v>12</v>
      </c>
      <c r="G25" s="20" t="s">
        <v>482</v>
      </c>
      <c r="H25" s="20" t="s">
        <v>13</v>
      </c>
      <c r="I25" s="20" t="s">
        <v>14</v>
      </c>
      <c r="J25" s="20" t="s">
        <v>15</v>
      </c>
      <c r="K25" s="20" t="s">
        <v>16</v>
      </c>
      <c r="L25" s="20" t="s">
        <v>532</v>
      </c>
      <c r="M25" s="20"/>
      <c r="N25" s="20"/>
    </row>
    <row r="26" spans="1:14" x14ac:dyDescent="0.2">
      <c r="A26" t="s">
        <v>603</v>
      </c>
      <c r="B26" s="20" t="s">
        <v>512</v>
      </c>
      <c r="C26" t="s">
        <v>604</v>
      </c>
      <c r="D26" t="s">
        <v>534</v>
      </c>
      <c r="E26" t="s">
        <v>539</v>
      </c>
      <c r="F26" t="s">
        <v>545</v>
      </c>
      <c r="G26" t="s">
        <v>540</v>
      </c>
      <c r="H26" t="s">
        <v>549</v>
      </c>
      <c r="I26" t="s">
        <v>541</v>
      </c>
      <c r="J26" t="s">
        <v>550</v>
      </c>
      <c r="K26" t="s">
        <v>546</v>
      </c>
      <c r="L26" s="20" t="s">
        <v>605</v>
      </c>
      <c r="M26" s="20"/>
      <c r="N26" s="20"/>
    </row>
    <row r="27" spans="1:14" x14ac:dyDescent="0.2">
      <c r="A27" t="s">
        <v>621</v>
      </c>
      <c r="B27" s="20" t="s">
        <v>622</v>
      </c>
      <c r="C27" t="s">
        <v>623</v>
      </c>
      <c r="D27" t="s">
        <v>549</v>
      </c>
      <c r="E27" t="s">
        <v>535</v>
      </c>
      <c r="F27" t="s">
        <v>542</v>
      </c>
      <c r="G27" t="s">
        <v>540</v>
      </c>
      <c r="H27" t="s">
        <v>545</v>
      </c>
      <c r="I27" t="s">
        <v>542</v>
      </c>
      <c r="J27" t="s">
        <v>543</v>
      </c>
      <c r="K27" t="s">
        <v>534</v>
      </c>
      <c r="L27" s="20" t="s">
        <v>624</v>
      </c>
      <c r="M27" s="20"/>
      <c r="N27" s="20"/>
    </row>
    <row r="28" spans="1:14" x14ac:dyDescent="0.2">
      <c r="A28" t="s">
        <v>606</v>
      </c>
      <c r="B28" s="20" t="s">
        <v>607</v>
      </c>
      <c r="C28" t="s">
        <v>608</v>
      </c>
      <c r="D28" t="s">
        <v>540</v>
      </c>
      <c r="E28" t="s">
        <v>550</v>
      </c>
      <c r="F28" t="s">
        <v>535</v>
      </c>
      <c r="G28" t="s">
        <v>540</v>
      </c>
      <c r="H28" t="s">
        <v>550</v>
      </c>
      <c r="I28" t="s">
        <v>546</v>
      </c>
      <c r="J28" t="s">
        <v>551</v>
      </c>
      <c r="K28" t="s">
        <v>534</v>
      </c>
      <c r="L28" s="20" t="s">
        <v>609</v>
      </c>
      <c r="M28" s="20"/>
      <c r="N28" s="20"/>
    </row>
    <row r="29" spans="1:14" x14ac:dyDescent="0.2">
      <c r="A29" t="s">
        <v>636</v>
      </c>
      <c r="B29" s="20" t="s">
        <v>62</v>
      </c>
      <c r="C29" t="s">
        <v>637</v>
      </c>
      <c r="D29" t="s">
        <v>552</v>
      </c>
      <c r="E29" t="s">
        <v>535</v>
      </c>
      <c r="F29" t="s">
        <v>547</v>
      </c>
      <c r="G29" t="s">
        <v>540</v>
      </c>
      <c r="H29" t="s">
        <v>545</v>
      </c>
      <c r="I29" t="s">
        <v>552</v>
      </c>
      <c r="J29" t="s">
        <v>545</v>
      </c>
      <c r="K29" t="s">
        <v>541</v>
      </c>
      <c r="L29" s="20" t="s">
        <v>638</v>
      </c>
      <c r="M29" s="20"/>
      <c r="N29" s="20"/>
    </row>
    <row r="30" spans="1:14" x14ac:dyDescent="0.2">
      <c r="A30" t="s">
        <v>560</v>
      </c>
      <c r="B30" s="20" t="s">
        <v>561</v>
      </c>
      <c r="C30" t="s">
        <v>562</v>
      </c>
      <c r="D30" t="s">
        <v>533</v>
      </c>
      <c r="E30" t="s">
        <v>534</v>
      </c>
      <c r="F30" t="s">
        <v>543</v>
      </c>
      <c r="G30" t="s">
        <v>540</v>
      </c>
      <c r="H30" t="s">
        <v>545</v>
      </c>
      <c r="I30" t="s">
        <v>542</v>
      </c>
      <c r="J30" t="s">
        <v>543</v>
      </c>
      <c r="K30" t="s">
        <v>535</v>
      </c>
      <c r="L30" s="20" t="s">
        <v>563</v>
      </c>
      <c r="M30" s="20"/>
      <c r="N30" s="20"/>
    </row>
    <row r="31" spans="1:14" x14ac:dyDescent="0.2">
      <c r="A31" t="s">
        <v>617</v>
      </c>
      <c r="B31" s="20" t="s">
        <v>618</v>
      </c>
      <c r="C31" t="s">
        <v>619</v>
      </c>
      <c r="D31" t="s">
        <v>534</v>
      </c>
      <c r="E31" t="s">
        <v>533</v>
      </c>
      <c r="F31" t="s">
        <v>537</v>
      </c>
      <c r="G31" t="s">
        <v>540</v>
      </c>
      <c r="H31" t="s">
        <v>545</v>
      </c>
      <c r="I31" t="s">
        <v>547</v>
      </c>
      <c r="J31" t="s">
        <v>546</v>
      </c>
      <c r="K31" t="s">
        <v>540</v>
      </c>
      <c r="L31" s="20" t="s">
        <v>620</v>
      </c>
      <c r="M31" s="20"/>
      <c r="N31" s="20"/>
    </row>
    <row r="32" spans="1:14" x14ac:dyDescent="0.2">
      <c r="A32" t="s">
        <v>610</v>
      </c>
      <c r="B32" s="20" t="s">
        <v>611</v>
      </c>
      <c r="C32" t="s">
        <v>612</v>
      </c>
      <c r="D32" t="s">
        <v>540</v>
      </c>
      <c r="E32" t="s">
        <v>551</v>
      </c>
      <c r="F32" t="s">
        <v>535</v>
      </c>
      <c r="G32" t="s">
        <v>540</v>
      </c>
      <c r="H32" t="s">
        <v>545</v>
      </c>
      <c r="I32" t="s">
        <v>542</v>
      </c>
      <c r="J32" t="s">
        <v>536</v>
      </c>
      <c r="K32" t="s">
        <v>534</v>
      </c>
      <c r="L32" s="20" t="s">
        <v>613</v>
      </c>
      <c r="M32" s="20"/>
      <c r="N32" s="20"/>
    </row>
    <row r="33" spans="1:14" x14ac:dyDescent="0.2">
      <c r="A33" t="s">
        <v>579</v>
      </c>
      <c r="B33" s="20" t="s">
        <v>580</v>
      </c>
      <c r="C33" t="s">
        <v>581</v>
      </c>
      <c r="D33" t="s">
        <v>540</v>
      </c>
      <c r="E33" t="s">
        <v>536</v>
      </c>
      <c r="F33" t="s">
        <v>542</v>
      </c>
      <c r="G33" t="s">
        <v>540</v>
      </c>
      <c r="H33" t="s">
        <v>543</v>
      </c>
      <c r="I33" t="s">
        <v>543</v>
      </c>
      <c r="J33" t="s">
        <v>552</v>
      </c>
      <c r="K33" t="s">
        <v>533</v>
      </c>
      <c r="L33" s="20" t="s">
        <v>582</v>
      </c>
      <c r="M33" s="20"/>
      <c r="N33" s="20"/>
    </row>
    <row r="34" spans="1:14" x14ac:dyDescent="0.2">
      <c r="A34" t="s">
        <v>594</v>
      </c>
      <c r="B34" s="20" t="s">
        <v>595</v>
      </c>
      <c r="C34" t="s">
        <v>596</v>
      </c>
      <c r="D34" t="s">
        <v>548</v>
      </c>
      <c r="E34" t="s">
        <v>539</v>
      </c>
      <c r="F34" t="s">
        <v>546</v>
      </c>
      <c r="G34" t="s">
        <v>540</v>
      </c>
      <c r="H34" t="s">
        <v>539</v>
      </c>
      <c r="I34" t="s">
        <v>542</v>
      </c>
      <c r="J34" t="s">
        <v>536</v>
      </c>
      <c r="K34" t="s">
        <v>552</v>
      </c>
      <c r="L34" s="20" t="s">
        <v>597</v>
      </c>
      <c r="M34" s="20"/>
      <c r="N34" s="20"/>
    </row>
    <row r="35" spans="1:14" x14ac:dyDescent="0.2">
      <c r="A35" t="s">
        <v>564</v>
      </c>
      <c r="B35" s="20" t="s">
        <v>565</v>
      </c>
      <c r="C35" t="s">
        <v>566</v>
      </c>
      <c r="D35" t="s">
        <v>538</v>
      </c>
      <c r="E35" t="s">
        <v>539</v>
      </c>
      <c r="F35" t="s">
        <v>543</v>
      </c>
      <c r="G35" t="s">
        <v>540</v>
      </c>
      <c r="H35" t="s">
        <v>545</v>
      </c>
      <c r="I35" t="s">
        <v>539</v>
      </c>
      <c r="J35" t="s">
        <v>545</v>
      </c>
      <c r="K35" t="s">
        <v>536</v>
      </c>
      <c r="L35" s="20" t="s">
        <v>567</v>
      </c>
      <c r="M35" s="20"/>
      <c r="N35" s="20"/>
    </row>
    <row r="36" spans="1:14" x14ac:dyDescent="0.2">
      <c r="A36" t="s">
        <v>575</v>
      </c>
      <c r="B36" s="20" t="s">
        <v>576</v>
      </c>
      <c r="C36" t="s">
        <v>577</v>
      </c>
      <c r="D36" t="s">
        <v>549</v>
      </c>
      <c r="E36" t="s">
        <v>536</v>
      </c>
      <c r="F36" t="s">
        <v>545</v>
      </c>
      <c r="G36" t="s">
        <v>540</v>
      </c>
      <c r="H36" t="s">
        <v>544</v>
      </c>
      <c r="I36" t="s">
        <v>536</v>
      </c>
      <c r="J36" t="s">
        <v>543</v>
      </c>
      <c r="K36" t="s">
        <v>545</v>
      </c>
      <c r="L36" s="20" t="s">
        <v>578</v>
      </c>
      <c r="M36" s="20"/>
      <c r="N36" s="20"/>
    </row>
    <row r="37" spans="1:14" x14ac:dyDescent="0.2">
      <c r="A37" t="s">
        <v>639</v>
      </c>
      <c r="B37" s="20" t="s">
        <v>640</v>
      </c>
      <c r="C37" t="s">
        <v>641</v>
      </c>
      <c r="D37" t="s">
        <v>539</v>
      </c>
      <c r="E37" t="s">
        <v>539</v>
      </c>
      <c r="F37" t="s">
        <v>539</v>
      </c>
      <c r="G37" t="s">
        <v>540</v>
      </c>
      <c r="H37" t="s">
        <v>550</v>
      </c>
      <c r="I37" t="s">
        <v>539</v>
      </c>
      <c r="J37" t="s">
        <v>551</v>
      </c>
      <c r="K37" t="s">
        <v>547</v>
      </c>
      <c r="L37" s="20" t="s">
        <v>642</v>
      </c>
      <c r="M37" s="20"/>
      <c r="N37" s="20"/>
    </row>
    <row r="38" spans="1:14" x14ac:dyDescent="0.2">
      <c r="A38" t="s">
        <v>643</v>
      </c>
      <c r="B38" s="20" t="s">
        <v>518</v>
      </c>
      <c r="C38" t="s">
        <v>644</v>
      </c>
      <c r="D38" t="s">
        <v>540</v>
      </c>
      <c r="E38" t="s">
        <v>539</v>
      </c>
      <c r="F38" t="s">
        <v>537</v>
      </c>
      <c r="G38" t="s">
        <v>540</v>
      </c>
      <c r="H38" t="s">
        <v>545</v>
      </c>
      <c r="I38" t="s">
        <v>546</v>
      </c>
      <c r="J38" t="s">
        <v>537</v>
      </c>
      <c r="K38" t="s">
        <v>543</v>
      </c>
      <c r="L38" s="20" t="s">
        <v>645</v>
      </c>
      <c r="M38" s="20"/>
      <c r="N38" s="20"/>
    </row>
    <row r="39" spans="1:14" x14ac:dyDescent="0.2">
      <c r="A39" t="s">
        <v>590</v>
      </c>
      <c r="B39" s="20" t="s">
        <v>591</v>
      </c>
      <c r="C39" t="s">
        <v>592</v>
      </c>
      <c r="D39" t="s">
        <v>534</v>
      </c>
      <c r="E39" t="s">
        <v>535</v>
      </c>
      <c r="F39" t="s">
        <v>552</v>
      </c>
      <c r="G39" t="s">
        <v>540</v>
      </c>
      <c r="H39" t="s">
        <v>535</v>
      </c>
      <c r="I39" t="s">
        <v>542</v>
      </c>
      <c r="J39" t="s">
        <v>538</v>
      </c>
      <c r="K39" t="s">
        <v>547</v>
      </c>
      <c r="L39" s="20" t="s">
        <v>593</v>
      </c>
      <c r="M39" s="20"/>
      <c r="N39" s="20"/>
    </row>
    <row r="40" spans="1:14" x14ac:dyDescent="0.2">
      <c r="A40" t="s">
        <v>556</v>
      </c>
      <c r="B40" s="20" t="s">
        <v>557</v>
      </c>
      <c r="C40" t="s">
        <v>558</v>
      </c>
      <c r="D40" t="s">
        <v>543</v>
      </c>
      <c r="E40" t="s">
        <v>543</v>
      </c>
      <c r="F40" t="s">
        <v>535</v>
      </c>
      <c r="G40" t="s">
        <v>540</v>
      </c>
      <c r="H40" t="s">
        <v>550</v>
      </c>
      <c r="I40" t="s">
        <v>550</v>
      </c>
      <c r="J40" t="s">
        <v>546</v>
      </c>
      <c r="K40" t="s">
        <v>534</v>
      </c>
      <c r="L40" s="20" t="s">
        <v>559</v>
      </c>
      <c r="M40" s="20"/>
      <c r="N40" s="20"/>
    </row>
    <row r="41" spans="1:14" x14ac:dyDescent="0.2">
      <c r="A41" t="s">
        <v>649</v>
      </c>
      <c r="B41" s="20" t="s">
        <v>650</v>
      </c>
      <c r="C41" t="s">
        <v>651</v>
      </c>
      <c r="D41" t="s">
        <v>540</v>
      </c>
      <c r="E41" t="s">
        <v>547</v>
      </c>
      <c r="F41" t="s">
        <v>533</v>
      </c>
      <c r="G41" t="s">
        <v>540</v>
      </c>
      <c r="H41" t="s">
        <v>550</v>
      </c>
      <c r="I41" t="s">
        <v>537</v>
      </c>
      <c r="J41" t="s">
        <v>545</v>
      </c>
      <c r="K41" t="s">
        <v>544</v>
      </c>
      <c r="L41" s="20" t="s">
        <v>652</v>
      </c>
      <c r="M41" s="20"/>
      <c r="N41" s="20"/>
    </row>
    <row r="42" spans="1:14" x14ac:dyDescent="0.2">
      <c r="A42" t="s">
        <v>629</v>
      </c>
      <c r="B42" s="20" t="s">
        <v>630</v>
      </c>
      <c r="C42" t="s">
        <v>631</v>
      </c>
      <c r="D42" t="s">
        <v>540</v>
      </c>
      <c r="E42" t="s">
        <v>539</v>
      </c>
      <c r="F42" t="s">
        <v>538</v>
      </c>
      <c r="G42" t="s">
        <v>540</v>
      </c>
      <c r="H42" t="s">
        <v>533</v>
      </c>
      <c r="I42" t="s">
        <v>543</v>
      </c>
      <c r="J42" t="s">
        <v>539</v>
      </c>
      <c r="K42" t="s">
        <v>551</v>
      </c>
      <c r="L42" s="20" t="s">
        <v>632</v>
      </c>
      <c r="M42" s="20"/>
      <c r="N42" s="20"/>
    </row>
    <row r="43" spans="1:14" x14ac:dyDescent="0.2">
      <c r="A43" t="s">
        <v>569</v>
      </c>
      <c r="B43" s="20" t="s">
        <v>190</v>
      </c>
      <c r="C43" t="s">
        <v>570</v>
      </c>
      <c r="D43" t="s">
        <v>544</v>
      </c>
      <c r="E43" t="s">
        <v>551</v>
      </c>
      <c r="F43" t="s">
        <v>536</v>
      </c>
      <c r="G43" t="s">
        <v>540</v>
      </c>
      <c r="H43" t="s">
        <v>545</v>
      </c>
      <c r="I43" t="s">
        <v>536</v>
      </c>
      <c r="J43" t="s">
        <v>550</v>
      </c>
      <c r="K43" t="s">
        <v>535</v>
      </c>
      <c r="L43" s="20" t="s">
        <v>571</v>
      </c>
      <c r="M43" s="20"/>
      <c r="N43" s="20"/>
    </row>
    <row r="44" spans="1:14" x14ac:dyDescent="0.2">
      <c r="A44" t="s">
        <v>569</v>
      </c>
      <c r="B44" s="20" t="s">
        <v>190</v>
      </c>
      <c r="C44" t="s">
        <v>572</v>
      </c>
      <c r="D44" t="s">
        <v>548</v>
      </c>
      <c r="E44" t="s">
        <v>541</v>
      </c>
      <c r="F44" t="s">
        <v>546</v>
      </c>
      <c r="G44" t="s">
        <v>540</v>
      </c>
      <c r="H44" t="s">
        <v>545</v>
      </c>
      <c r="I44" t="s">
        <v>535</v>
      </c>
      <c r="J44" t="s">
        <v>550</v>
      </c>
      <c r="K44" t="s">
        <v>535</v>
      </c>
      <c r="L44" s="20" t="s">
        <v>571</v>
      </c>
      <c r="M44" s="20"/>
      <c r="N44" s="20"/>
    </row>
    <row r="45" spans="1:14" x14ac:dyDescent="0.2">
      <c r="A45" t="s">
        <v>569</v>
      </c>
      <c r="B45" s="20" t="s">
        <v>190</v>
      </c>
      <c r="C45" t="s">
        <v>573</v>
      </c>
      <c r="D45" t="s">
        <v>543</v>
      </c>
      <c r="E45" t="s">
        <v>535</v>
      </c>
      <c r="F45" t="s">
        <v>536</v>
      </c>
      <c r="G45" t="s">
        <v>540</v>
      </c>
      <c r="H45" t="s">
        <v>544</v>
      </c>
      <c r="I45" t="s">
        <v>542</v>
      </c>
      <c r="J45" t="s">
        <v>543</v>
      </c>
      <c r="K45" t="s">
        <v>551</v>
      </c>
      <c r="L45" s="20" t="s">
        <v>571</v>
      </c>
      <c r="M45" s="20"/>
      <c r="N45" s="20"/>
    </row>
    <row r="46" spans="1:14" x14ac:dyDescent="0.2">
      <c r="A46" t="s">
        <v>569</v>
      </c>
      <c r="B46" s="20" t="s">
        <v>190</v>
      </c>
      <c r="C46" t="s">
        <v>574</v>
      </c>
      <c r="D46" t="s">
        <v>541</v>
      </c>
      <c r="E46" t="s">
        <v>539</v>
      </c>
      <c r="F46" t="s">
        <v>540</v>
      </c>
      <c r="G46" t="s">
        <v>540</v>
      </c>
      <c r="H46" t="s">
        <v>543</v>
      </c>
      <c r="I46" t="s">
        <v>538</v>
      </c>
      <c r="J46" t="s">
        <v>546</v>
      </c>
      <c r="K46" t="s">
        <v>546</v>
      </c>
      <c r="L46" s="20" t="s">
        <v>571</v>
      </c>
      <c r="M46" s="20"/>
      <c r="N46" s="20"/>
    </row>
    <row r="47" spans="1:14" x14ac:dyDescent="0.2">
      <c r="A47" t="s">
        <v>625</v>
      </c>
      <c r="B47" s="20" t="s">
        <v>626</v>
      </c>
      <c r="C47" t="s">
        <v>627</v>
      </c>
      <c r="D47" t="s">
        <v>539</v>
      </c>
      <c r="E47" t="s">
        <v>539</v>
      </c>
      <c r="F47" t="s">
        <v>538</v>
      </c>
      <c r="G47" t="s">
        <v>540</v>
      </c>
      <c r="H47" t="s">
        <v>533</v>
      </c>
      <c r="I47" t="s">
        <v>543</v>
      </c>
      <c r="J47" t="s">
        <v>539</v>
      </c>
      <c r="K47" t="s">
        <v>547</v>
      </c>
      <c r="L47" s="20" t="s">
        <v>628</v>
      </c>
      <c r="M47" s="20"/>
      <c r="N47" s="20"/>
    </row>
    <row r="48" spans="1:14" x14ac:dyDescent="0.2">
      <c r="A48" t="s">
        <v>586</v>
      </c>
      <c r="B48" s="20" t="s">
        <v>587</v>
      </c>
      <c r="C48" t="s">
        <v>588</v>
      </c>
      <c r="D48" t="s">
        <v>546</v>
      </c>
      <c r="E48" t="s">
        <v>537</v>
      </c>
      <c r="F48" t="s">
        <v>535</v>
      </c>
      <c r="G48" t="s">
        <v>540</v>
      </c>
      <c r="H48" t="s">
        <v>550</v>
      </c>
      <c r="I48" t="s">
        <v>542</v>
      </c>
      <c r="J48" t="s">
        <v>545</v>
      </c>
      <c r="K48" t="s">
        <v>550</v>
      </c>
      <c r="L48" s="20" t="s">
        <v>589</v>
      </c>
      <c r="M48" s="20"/>
      <c r="N48" s="20"/>
    </row>
    <row r="49" spans="1:14" x14ac:dyDescent="0.2">
      <c r="A49" t="s">
        <v>583</v>
      </c>
      <c r="B49" s="20" t="s">
        <v>83</v>
      </c>
      <c r="C49" t="s">
        <v>584</v>
      </c>
      <c r="D49" t="s">
        <v>541</v>
      </c>
      <c r="E49" t="s">
        <v>534</v>
      </c>
      <c r="F49" t="s">
        <v>537</v>
      </c>
      <c r="G49" t="s">
        <v>540</v>
      </c>
      <c r="H49" t="s">
        <v>550</v>
      </c>
      <c r="I49" t="s">
        <v>535</v>
      </c>
      <c r="J49" t="s">
        <v>542</v>
      </c>
      <c r="K49" t="s">
        <v>543</v>
      </c>
      <c r="L49" s="20" t="s">
        <v>585</v>
      </c>
      <c r="M49" s="20"/>
      <c r="N49" s="20"/>
    </row>
    <row r="50" spans="1:14" x14ac:dyDescent="0.2">
      <c r="A50" t="s">
        <v>598</v>
      </c>
      <c r="B50" s="20" t="s">
        <v>27</v>
      </c>
      <c r="C50" t="s">
        <v>599</v>
      </c>
      <c r="D50" t="s">
        <v>549</v>
      </c>
      <c r="E50" t="s">
        <v>535</v>
      </c>
      <c r="F50" t="s">
        <v>533</v>
      </c>
      <c r="G50" t="s">
        <v>540</v>
      </c>
      <c r="H50" t="s">
        <v>543</v>
      </c>
      <c r="I50" t="s">
        <v>542</v>
      </c>
      <c r="J50" t="s">
        <v>535</v>
      </c>
      <c r="K50" t="s">
        <v>547</v>
      </c>
      <c r="L50" s="20" t="s">
        <v>600</v>
      </c>
      <c r="M50" s="20"/>
      <c r="N50" s="20"/>
    </row>
    <row r="51" spans="1:14" x14ac:dyDescent="0.2">
      <c r="A51" t="s">
        <v>598</v>
      </c>
      <c r="B51" s="20" t="s">
        <v>27</v>
      </c>
      <c r="C51" t="s">
        <v>601</v>
      </c>
      <c r="D51" t="s">
        <v>541</v>
      </c>
      <c r="E51" t="s">
        <v>539</v>
      </c>
      <c r="F51" t="s">
        <v>543</v>
      </c>
      <c r="G51" t="s">
        <v>540</v>
      </c>
      <c r="H51" t="s">
        <v>550</v>
      </c>
      <c r="I51" t="s">
        <v>542</v>
      </c>
      <c r="J51" t="s">
        <v>546</v>
      </c>
      <c r="K51" t="s">
        <v>536</v>
      </c>
      <c r="L51" s="20" t="s">
        <v>602</v>
      </c>
      <c r="M51" s="20"/>
      <c r="N51" s="20"/>
    </row>
    <row r="52" spans="1:14" x14ac:dyDescent="0.2">
      <c r="B52" s="20"/>
      <c r="L52" s="20"/>
      <c r="M52" s="20"/>
      <c r="N52" s="20"/>
    </row>
    <row r="53" spans="1:14" x14ac:dyDescent="0.2">
      <c r="B53" s="20"/>
      <c r="L53" s="20"/>
      <c r="M53" s="20"/>
      <c r="N53" s="20"/>
    </row>
    <row r="54" spans="1:14" x14ac:dyDescent="0.2">
      <c r="B54" s="20"/>
      <c r="L54" s="20"/>
      <c r="M54" s="20"/>
      <c r="N54" s="20"/>
    </row>
    <row r="55" spans="1:14" x14ac:dyDescent="0.2">
      <c r="B55" s="20"/>
      <c r="L55" s="20"/>
      <c r="M55" s="20"/>
      <c r="N55" s="20"/>
    </row>
    <row r="56" spans="1:14" x14ac:dyDescent="0.2">
      <c r="B56" s="20"/>
      <c r="L56" s="20"/>
      <c r="M56" s="20"/>
      <c r="N56" s="20"/>
    </row>
    <row r="57" spans="1:14" x14ac:dyDescent="0.2">
      <c r="B57" s="20"/>
      <c r="L57" s="20"/>
      <c r="M57" s="20"/>
      <c r="N57" s="20"/>
    </row>
    <row r="58" spans="1:14" x14ac:dyDescent="0.2">
      <c r="B58" s="20"/>
      <c r="L58" s="20"/>
      <c r="M58" s="20"/>
      <c r="N58" s="20"/>
    </row>
    <row r="59" spans="1:14" x14ac:dyDescent="0.2">
      <c r="B59" s="20"/>
      <c r="L59" s="20"/>
      <c r="M59" s="20"/>
      <c r="N59" s="20"/>
    </row>
  </sheetData>
  <sortState xmlns:xlrd2="http://schemas.microsoft.com/office/spreadsheetml/2017/richdata2" ref="A26:N59">
    <sortCondition ref="L26:L59"/>
  </sortState>
  <hyperlinks>
    <hyperlink ref="A22" r:id="rId1" tooltip="Sort by substrate name" display="https://www.ebi.ac.uk/merops/cgi-bin/substrates?id=C14.001;order=Substrate" xr:uid="{32C65688-BE95-BC4A-BAC4-8564A27A530F}"/>
    <hyperlink ref="B25" r:id="rId2" tooltip="Sort by Uniprot" display="https://www.ebi.ac.uk/merops/cgi-bin/substrates?id=C14.001;order=uniprot" xr:uid="{DA7A0AFB-ACAE-1D48-A669-210453654080}"/>
    <hyperlink ref="C25" r:id="rId3" tooltip="Sort by substrate formula" display="https://www.ebi.ac.uk/merops/cgi-bin/substrates?id=C14.001;order=Formula" xr:uid="{AA9470B4-2A9E-B449-81CB-027AE7E07331}"/>
    <hyperlink ref="D25" r:id="rId4" tooltip="Sort by P4" display="https://www.ebi.ac.uk/merops/cgi-bin/substrates?id=C14.001;order=P4" xr:uid="{1DDE473E-0F22-814A-964B-B083FD9F158D}"/>
    <hyperlink ref="E25" r:id="rId5" tooltip="Sort by P3" display="https://www.ebi.ac.uk/merops/cgi-bin/substrates?id=C14.001;order=P3" xr:uid="{48570C73-5E40-2749-91C5-F909CAC0C3DC}"/>
    <hyperlink ref="F25" r:id="rId6" tooltip="Sort by P2" display="https://www.ebi.ac.uk/merops/cgi-bin/substrates?id=C14.001;order=P2" xr:uid="{55F0892B-E90C-FB4E-B0E9-868D839772E6}"/>
    <hyperlink ref="G25" r:id="rId7" tooltip="Sort by P1" display="https://www.ebi.ac.uk/merops/cgi-bin/substrates?id=C14.001;order=P1" xr:uid="{71628648-80AB-0A4F-8F16-BF51EF6FEA5E}"/>
    <hyperlink ref="H25" r:id="rId8" tooltip="Sort by P1'" display="https://www.ebi.ac.uk/merops/cgi-bin/substrates?id=C14.001;order=P1prime" xr:uid="{2D68CC08-25A9-4F43-8AB6-6880DE9A6F5D}"/>
    <hyperlink ref="I25" r:id="rId9" tooltip="Sort by P2'" display="https://www.ebi.ac.uk/merops/cgi-bin/substrates?id=C14.001;order=P2prime" xr:uid="{4554845D-9C62-2A4E-8E47-6CAA20E48A44}"/>
    <hyperlink ref="J25" r:id="rId10" tooltip="Sort by P3'" display="https://www.ebi.ac.uk/merops/cgi-bin/substrates?id=C14.001;order=P3prime" xr:uid="{FE545D74-185F-AD41-B8B9-4C4F0DCC4338}"/>
    <hyperlink ref="K25" r:id="rId11" tooltip="Sort by P4'" display="https://www.ebi.ac.uk/merops/cgi-bin/substrates?id=C14.001;order=P4prime" xr:uid="{ED4434BD-A37F-D345-91A7-37934184A359}"/>
    <hyperlink ref="L25" r:id="rId12" tooltip="Sort by reference" display="https://www.ebi.ac.uk/merops/cgi-bin/substrates?id=C14.001;order=Reference" xr:uid="{AF05198A-1234-594A-AF36-CC1E94AC0E57}"/>
    <hyperlink ref="B40" r:id="rId13" display="https://www.ebi.ac.uk/merops/cgi-bin/show_substrate?SpAcc=P51572" xr:uid="{D083EDD0-CED4-264A-98E4-CD111F31D89F}"/>
    <hyperlink ref="L40" r:id="rId14" display="https://www.ebi.ac.uk/merops/cgi-bin/refs?id=20090511B220" xr:uid="{A8FE7002-5919-A547-9024-8BE2DA3E75E3}"/>
    <hyperlink ref="B30" r:id="rId15" display="https://www.ebi.ac.uk/merops/cgi-bin/show_substrate?SpAcc=Q07817" xr:uid="{870CD756-C93C-B849-BF99-5EE0E38209DD}"/>
    <hyperlink ref="L30" r:id="rId16" display="https://www.ebi.ac.uk/merops/cgi-bin/refs?id=20060918A541" xr:uid="{4DF9ACA6-513B-EC49-B684-AE6471D1D2AD}"/>
    <hyperlink ref="B35" r:id="rId17" display="https://www.ebi.ac.uk/merops/cgi-bin/show_substrate?SpAcc=A8ASI8" xr:uid="{FD727FB6-871C-B647-AB7F-A1DAFA3D4D91}"/>
    <hyperlink ref="L35" r:id="rId18" display="https://www.ebi.ac.uk/merops/cgi-bin/refs?id=20090121A139" xr:uid="{4CF52079-23C1-2649-A7C9-C40173654276}"/>
    <hyperlink ref="N58" r:id="rId19" display="https://www.ebi.ac.uk/merops/cgi-bin/aaseq?mernum=" xr:uid="{551CD4CF-1D99-C744-B133-2472EEF5B6F5}"/>
    <hyperlink ref="B43" r:id="rId20" display="https://www.ebi.ac.uk/merops/cgi-bin/show_substrate?SpAcc=P29466" xr:uid="{AE19383A-AFCB-EF40-A249-77F1B518F00E}"/>
    <hyperlink ref="L43" r:id="rId21" display="https://www.ebi.ac.uk/merops/cgi-bin/refs?id=20040510W145" xr:uid="{715F57BF-7ADD-3940-ADCA-E340F3585BDD}"/>
    <hyperlink ref="B44" r:id="rId22" display="https://www.ebi.ac.uk/merops/cgi-bin/show_substrate?SpAcc=P29466" xr:uid="{2510C578-4B09-C741-9FB8-CFD1FF3D9548}"/>
    <hyperlink ref="L44" r:id="rId23" display="https://www.ebi.ac.uk/merops/cgi-bin/refs?id=20040510W145" xr:uid="{CA9B962B-0DA0-2E4D-92B2-69084AACF733}"/>
    <hyperlink ref="B45" r:id="rId24" display="https://www.ebi.ac.uk/merops/cgi-bin/show_substrate?SpAcc=P29466" xr:uid="{F02731B6-A907-8E4E-9072-4F99F1F92B03}"/>
    <hyperlink ref="L45" r:id="rId25" display="https://www.ebi.ac.uk/merops/cgi-bin/refs?id=20040510W145" xr:uid="{243708F3-1A4C-0D49-A17C-BCE04B2224E1}"/>
    <hyperlink ref="B46" r:id="rId26" display="https://www.ebi.ac.uk/merops/cgi-bin/show_substrate?SpAcc=P29466" xr:uid="{66B7FD83-896C-A64B-BA26-2BECC7E7EC41}"/>
    <hyperlink ref="L46" r:id="rId27" display="https://www.ebi.ac.uk/merops/cgi-bin/refs?id=20040510W145" xr:uid="{8A7DD38F-F8D7-A04B-A605-168B125D2BCE}"/>
    <hyperlink ref="B36" r:id="rId28" display="https://www.ebi.ac.uk/merops/cgi-bin/show_substrate?SpAcc=P47712" xr:uid="{326DF01C-609F-E349-8F8C-BE4A1DE98595}"/>
    <hyperlink ref="L36" r:id="rId29" display="https://www.ebi.ac.uk/merops/cgi-bin/refs?id=20090121A145" xr:uid="{BEB7228B-5267-7E4B-A28B-1021DA914F2D}"/>
    <hyperlink ref="B33" r:id="rId30" display="https://www.ebi.ac.uk/merops/cgi-bin/show_substrate?SpAcc=P46934-3" xr:uid="{F0323933-E357-0143-8C76-17D0804DD23E}"/>
    <hyperlink ref="L33" r:id="rId31" display="https://www.ebi.ac.uk/merops/cgi-bin/refs?id=20061020A251" xr:uid="{BAA39F9A-7255-0A47-B6BF-56A3791543C7}"/>
    <hyperlink ref="B49" r:id="rId32" display="https://www.ebi.ac.uk/merops/cgi-bin/show_substrate?SpAcc=P57764" xr:uid="{EB8079DB-D138-794F-BBB2-586CB1D8BC5C}"/>
    <hyperlink ref="L49" r:id="rId33" display="https://www.ebi.ac.uk/merops/cgi-bin/refs?id=20190313A003" xr:uid="{F6C958E4-AF3B-7442-B561-E475F8CAC301}"/>
    <hyperlink ref="B48" r:id="rId34" display="https://www.ebi.ac.uk/merops/cgi-bin/show_substrate?SpAcc=P04406" xr:uid="{DC190816-20B8-C244-8B13-04D7459F4535}"/>
    <hyperlink ref="L48" r:id="rId35" display="https://www.ebi.ac.uk/merops/cgi-bin/refs?id=20110309A189" xr:uid="{74FAC820-E3FE-6546-B61D-4540FEB105FA}"/>
    <hyperlink ref="B39" r:id="rId36" display="https://www.ebi.ac.uk/merops/cgi-bin/show_substrate?SpAcc=Q2M4J6" xr:uid="{55EBE5E6-EBB7-4E4C-9482-9AEA13EDC7F7}"/>
    <hyperlink ref="L39" r:id="rId37" display="https://www.ebi.ac.uk/merops/cgi-bin/refs?id=20040511B561" xr:uid="{7B0CCBF6-706C-6D41-9449-B27CF6F9870F}"/>
    <hyperlink ref="B34" r:id="rId38" display="https://www.ebi.ac.uk/merops/cgi-bin/show_substrate?SpAcc=Q9NZH6" xr:uid="{723B15F0-57E4-E648-874A-8D93A01ED565}"/>
    <hyperlink ref="L34" r:id="rId39" display="https://www.ebi.ac.uk/merops/cgi-bin/refs?id=20090121A288" xr:uid="{6406F05D-89FA-9948-9738-FA35E0418270}"/>
    <hyperlink ref="B50" r:id="rId40" display="https://www.ebi.ac.uk/merops/cgi-bin/show_substrate?SpAcc=P01584" xr:uid="{11A9CB25-ED3D-CB4C-ABE2-0E972B4C59F9}"/>
    <hyperlink ref="L50" r:id="rId41" display="https://www.ebi.ac.uk/merops/cgi-bin/refs?id=20040511B994" xr:uid="{BC743DC0-C74E-F141-BD22-D9D3221A47C2}"/>
    <hyperlink ref="B51" r:id="rId42" display="https://www.ebi.ac.uk/merops/cgi-bin/show_substrate?SpAcc=P01584" xr:uid="{52568637-0762-C048-A1C3-EFFB518CA8CB}"/>
    <hyperlink ref="L51" r:id="rId43" display="https://www.ebi.ac.uk/merops/cgi-bin/refs?id=20040510R765" xr:uid="{0086751B-36A1-A546-8B56-18AD76E99E66}"/>
    <hyperlink ref="B26" r:id="rId44" display="https://www.ebi.ac.uk/merops/cgi-bin/show_substrate?SpAcc=Q14116" xr:uid="{47345564-E7D1-C544-B193-29DEB3DFFAFA}"/>
    <hyperlink ref="L26" r:id="rId45" display="https://www.ebi.ac.uk/merops/cgi-bin/refs?id=20040510P836" xr:uid="{FDC4BB8A-B472-D44E-9895-858A4D9119C1}"/>
    <hyperlink ref="B28" r:id="rId46" display="https://www.ebi.ac.uk/merops/cgi-bin/show_substrate?SpAcc=O95760" xr:uid="{7F59EDB1-2781-674E-8483-188512A32267}"/>
    <hyperlink ref="L28" r:id="rId47" display="https://www.ebi.ac.uk/merops/cgi-bin/refs?id=20090526A148" xr:uid="{671C1F00-0DA1-4041-8BC5-98099FD2A34C}"/>
    <hyperlink ref="B32" r:id="rId48" display="https://www.ebi.ac.uk/merops/cgi-bin/show_substrate?SpAcc=P10636" xr:uid="{3860CD3B-BD7C-0045-BDF6-0524B721ADB5}"/>
    <hyperlink ref="L32" r:id="rId49" display="https://www.ebi.ac.uk/merops/cgi-bin/refs?id=20060918A513" xr:uid="{148EC2D3-B010-AD4D-909D-BEB2E99F8839}"/>
    <hyperlink ref="B31" r:id="rId50" display="https://www.ebi.ac.uk/merops/cgi-bin/show_substrate?SpAcc=O60260" xr:uid="{F2BEA87C-C046-8E47-B089-AB9F959385DF}"/>
    <hyperlink ref="L31" r:id="rId51" display="https://www.ebi.ac.uk/merops/cgi-bin/refs?id=20061020A253" xr:uid="{A2AFA39D-23F7-1A40-87FC-6B152B6937D4}"/>
    <hyperlink ref="B27" r:id="rId52" display="https://www.ebi.ac.uk/merops/cgi-bin/show_substrate?SpAcc=P21127" xr:uid="{3A332F81-0859-B347-B87C-CD8082485AD8}"/>
    <hyperlink ref="L27" r:id="rId53" display="https://www.ebi.ac.uk/merops/cgi-bin/refs?id=20061018A043" xr:uid="{23D01494-7703-CC47-AAB0-7B4BC63B981D}"/>
    <hyperlink ref="B47" r:id="rId54" display="https://www.ebi.ac.uk/merops/cgi-bin/show_substrate?SpAcc=Q01814" xr:uid="{374778FE-0CE1-EA4D-80FA-97620752672E}"/>
    <hyperlink ref="L47" r:id="rId55" display="https://www.ebi.ac.uk/merops/cgi-bin/refs?id=20061020A228" xr:uid="{45747E36-F3AF-A24B-8A58-BDD446BB0478}"/>
    <hyperlink ref="B42" r:id="rId56" display="https://www.ebi.ac.uk/merops/cgi-bin/show_substrate?SpAcc=P23634" xr:uid="{C916EB3C-DEE5-DE47-836B-5E6EF2184329}"/>
    <hyperlink ref="L42" r:id="rId57" display="https://www.ebi.ac.uk/merops/cgi-bin/refs?id=20061020A226" xr:uid="{0A922A04-2562-A940-BA05-11ED2F815CF7}"/>
    <hyperlink ref="B29" r:id="rId58" display="https://www.ebi.ac.uk/merops/cgi-bin/show_substrate?SpAcc=O15553" xr:uid="{FFFFB70A-D597-1A4F-9774-BA6481690AD6}"/>
    <hyperlink ref="L29" r:id="rId59" display="https://www.ebi.ac.uk/merops/cgi-bin/refs?id=20080707A022" xr:uid="{EDE7C937-D306-2D40-A648-D6A1EC7209C0}"/>
    <hyperlink ref="B37" r:id="rId60" display="https://www.ebi.ac.uk/merops/cgi-bin/show_substrate?SpAcc=P62306" xr:uid="{0D2AC711-4E75-8748-B430-E24EA6680917}"/>
    <hyperlink ref="L37" r:id="rId61" display="https://www.ebi.ac.uk/merops/cgi-bin/refs?id=20090121A324" xr:uid="{9FD8A42A-7939-B942-9FF2-54AA8F00CA19}"/>
    <hyperlink ref="B38" r:id="rId62" display="https://www.ebi.ac.uk/merops/cgi-bin/show_substrate?SpAcc=Q13813" xr:uid="{BEC95AF6-5592-184E-834D-0D24182D6558}"/>
    <hyperlink ref="L38" r:id="rId63" display="https://www.ebi.ac.uk/merops/cgi-bin/refs?id=20060918A550" xr:uid="{3BE4315C-F13F-AB4F-B413-495D38F7BACB}"/>
    <hyperlink ref="B41" r:id="rId64" display="https://www.ebi.ac.uk/merops/cgi-bin/show_substrate?SpAcc=P05549" xr:uid="{6257C9EB-B887-2748-B653-C0E64137799B}"/>
    <hyperlink ref="L41" r:id="rId65" display="https://www.ebi.ac.uk/merops/cgi-bin/refs?id=20061018A019" xr:uid="{B8D73464-DBC5-174B-BA8A-3B629E4572C2}"/>
    <hyperlink ref="B15" r:id="rId66" display="https://www.ebi.ac.uk/merops/cgi-bin/refs?id=20070307A341" xr:uid="{4E683467-A24C-9E4A-820B-E3074B53FFD5}"/>
    <hyperlink ref="B16" r:id="rId67" display="https://www.ebi.ac.uk/merops/cgi-bin/refs?id=20061018A044" xr:uid="{3820228D-8E82-6249-9716-6CFEE182C8C9}"/>
    <hyperlink ref="B17" r:id="rId68" display="https://www.ebi.ac.uk/merops/cgi-bin/refs?id=20061020A249" xr:uid="{3FF36EB7-FE81-594C-A5B1-B9EF75F2961C}"/>
    <hyperlink ref="B18" r:id="rId69" display="https://www.ebi.ac.uk/merops/cgi-bin/refs?id=20110703A227" xr:uid="{EDDC8680-7DA7-754D-B13E-1057E89A66C4}"/>
    <hyperlink ref="B19" r:id="rId70" display="https://www.ebi.ac.uk/merops/cgi-bin/refs?id=20090121A154" xr:uid="{8CF60A90-D1B4-4945-9DD6-559E969440D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2020-10-16T09:49:48Z</dcterms:created>
  <dcterms:modified xsi:type="dcterms:W3CDTF">2021-01-19T16:09:56Z</dcterms:modified>
</cp:coreProperties>
</file>