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Documents\School\2019 Winter\CPEN431\01 Assignments\a6\cpen431_tests\characterization\"/>
    </mc:Choice>
  </mc:AlternateContent>
  <xr:revisionPtr revIDLastSave="0" documentId="13_ncr:1_{AB378893-CC26-428C-95A0-4460D8B39CD0}" xr6:coauthVersionLast="40" xr6:coauthVersionMax="40" xr10:uidLastSave="{00000000-0000-0000-0000-000000000000}"/>
  <bookViews>
    <workbookView xWindow="-93" yWindow="-93" windowWidth="25786" windowHeight="13986" xr2:uid="{4A74A29F-22B2-444C-9B02-847E95F6C2E4}"/>
  </bookViews>
  <sheets>
    <sheet name="Data" sheetId="1" r:id="rId1"/>
    <sheet name="Monitoring to Spreadsheet" sheetId="9" r:id="rId2"/>
    <sheet name="Goodput" sheetId="4" r:id="rId3"/>
    <sheet name="Latency vs Goodput" sheetId="2" r:id="rId4"/>
    <sheet name="Memory Usage vs Goodput" sheetId="3" r:id="rId5"/>
    <sheet name="Node Memory Free vs Goodput" sheetId="10" r:id="rId6"/>
    <sheet name="Node Average Load vs Goodput " sheetId="11" r:id="rId7"/>
    <sheet name="Localhost_32_60" sheetId="5" r:id="rId8"/>
    <sheet name="AWS_32_60" sheetId="6" r:id="rId9"/>
    <sheet name="Sheet1" sheetId="12" r:id="rId10"/>
    <sheet name="AWS_256_60" sheetId="7" r:id="rId1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7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8" i="1"/>
  <c r="R29" i="1"/>
  <c r="R30" i="1"/>
  <c r="S3" i="1"/>
  <c r="T3" i="1"/>
  <c r="U3" i="1"/>
  <c r="V3" i="1"/>
  <c r="S4" i="1"/>
  <c r="T4" i="1"/>
  <c r="U4" i="1"/>
  <c r="V4" i="1"/>
  <c r="S5" i="1"/>
  <c r="T5" i="1"/>
  <c r="U5" i="1"/>
  <c r="V5" i="1"/>
  <c r="S6" i="1"/>
  <c r="T6" i="1"/>
  <c r="U6" i="1"/>
  <c r="V6" i="1"/>
  <c r="S7" i="1"/>
  <c r="T7" i="1"/>
  <c r="U7" i="1"/>
  <c r="V7" i="1"/>
  <c r="S8" i="1"/>
  <c r="T8" i="1"/>
  <c r="U8" i="1"/>
  <c r="V8" i="1"/>
  <c r="S9" i="1"/>
  <c r="T9" i="1"/>
  <c r="U9" i="1"/>
  <c r="V9" i="1"/>
  <c r="S10" i="1"/>
  <c r="T10" i="1"/>
  <c r="U10" i="1"/>
  <c r="V10" i="1"/>
  <c r="S11" i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S16" i="1"/>
  <c r="T16" i="1"/>
  <c r="U16" i="1"/>
  <c r="V16" i="1"/>
  <c r="S17" i="1"/>
  <c r="T17" i="1"/>
  <c r="U17" i="1"/>
  <c r="V17" i="1"/>
  <c r="S18" i="1"/>
  <c r="T18" i="1"/>
  <c r="U18" i="1"/>
  <c r="V18" i="1"/>
  <c r="S19" i="1"/>
  <c r="T19" i="1"/>
  <c r="U19" i="1"/>
  <c r="V19" i="1"/>
  <c r="S20" i="1"/>
  <c r="T20" i="1"/>
  <c r="U20" i="1"/>
  <c r="V20" i="1"/>
  <c r="S21" i="1"/>
  <c r="T21" i="1"/>
  <c r="U21" i="1"/>
  <c r="V21" i="1"/>
  <c r="S22" i="1"/>
  <c r="T22" i="1"/>
  <c r="U22" i="1"/>
  <c r="V22" i="1"/>
  <c r="S23" i="1"/>
  <c r="T23" i="1"/>
  <c r="U23" i="1"/>
  <c r="V23" i="1"/>
  <c r="S24" i="1"/>
  <c r="T24" i="1"/>
  <c r="U24" i="1"/>
  <c r="V24" i="1"/>
  <c r="S25" i="1"/>
  <c r="T25" i="1"/>
  <c r="U25" i="1"/>
  <c r="V25" i="1"/>
  <c r="S26" i="1"/>
  <c r="T26" i="1"/>
  <c r="U26" i="1"/>
  <c r="V26" i="1"/>
  <c r="S27" i="1"/>
  <c r="T27" i="1"/>
  <c r="U27" i="1"/>
  <c r="V27" i="1"/>
  <c r="S28" i="1"/>
  <c r="T28" i="1"/>
  <c r="U28" i="1"/>
  <c r="V28" i="1"/>
  <c r="S29" i="1"/>
  <c r="T29" i="1"/>
  <c r="U29" i="1"/>
  <c r="V29" i="1"/>
  <c r="S30" i="1"/>
  <c r="T30" i="1"/>
  <c r="U30" i="1"/>
  <c r="V30" i="1"/>
  <c r="U31" i="1"/>
  <c r="V31" i="1"/>
  <c r="U32" i="1"/>
  <c r="V32" i="1"/>
  <c r="U33" i="1"/>
  <c r="V33" i="1"/>
  <c r="R3" i="1"/>
  <c r="D4" i="9" l="1"/>
  <c r="D5" i="9"/>
  <c r="H5" i="9" s="1"/>
  <c r="L5" i="9" l="1"/>
  <c r="F4" i="9"/>
  <c r="O4" i="9"/>
  <c r="L4" i="9"/>
  <c r="K4" i="9"/>
  <c r="G4" i="9"/>
  <c r="P4" i="9"/>
  <c r="M4" i="9"/>
  <c r="R4" i="9"/>
  <c r="Q5" i="9"/>
  <c r="I4" i="9"/>
  <c r="H4" i="9"/>
  <c r="S5" i="9"/>
  <c r="Q4" i="9"/>
  <c r="S4" i="9"/>
  <c r="D6" i="9"/>
  <c r="D7" i="9" s="1"/>
  <c r="J5" i="9"/>
  <c r="R5" i="9"/>
  <c r="F5" i="9"/>
  <c r="O5" i="9"/>
  <c r="N5" i="9"/>
  <c r="K5" i="9"/>
  <c r="G5" i="9"/>
  <c r="P5" i="9"/>
  <c r="J4" i="9"/>
  <c r="N4" i="9"/>
  <c r="I5" i="9"/>
  <c r="M5" i="9"/>
  <c r="E5" i="9"/>
  <c r="M6" i="9" l="1"/>
  <c r="J6" i="9"/>
  <c r="R6" i="9"/>
  <c r="F6" i="9"/>
  <c r="I6" i="9"/>
  <c r="Q6" i="9"/>
  <c r="N6" i="9"/>
  <c r="K6" i="9"/>
  <c r="G6" i="9"/>
  <c r="L6" i="9"/>
  <c r="H6" i="9"/>
  <c r="O6" i="9"/>
  <c r="P6" i="9"/>
  <c r="S6" i="9"/>
  <c r="E6" i="9"/>
  <c r="D8" i="9" l="1"/>
  <c r="G7" i="9"/>
  <c r="P7" i="9"/>
  <c r="M7" i="9"/>
  <c r="L7" i="9"/>
  <c r="I7" i="9"/>
  <c r="Q7" i="9"/>
  <c r="N7" i="9"/>
  <c r="H7" i="9"/>
  <c r="S7" i="9"/>
  <c r="J7" i="9"/>
  <c r="F7" i="9"/>
  <c r="O7" i="9"/>
  <c r="R7" i="9"/>
  <c r="K7" i="9"/>
  <c r="E7" i="9"/>
  <c r="D9" i="9" l="1"/>
  <c r="D10" i="9" s="1"/>
  <c r="K8" i="9"/>
  <c r="G8" i="9"/>
  <c r="P8" i="9"/>
  <c r="F8" i="9"/>
  <c r="O8" i="9"/>
  <c r="L8" i="9"/>
  <c r="I8" i="9"/>
  <c r="Q8" i="9"/>
  <c r="M8" i="9"/>
  <c r="N8" i="9"/>
  <c r="R8" i="9"/>
  <c r="J8" i="9"/>
  <c r="H8" i="9"/>
  <c r="S8" i="9"/>
  <c r="E8" i="9"/>
  <c r="E4" i="9"/>
  <c r="N9" i="9" l="1"/>
  <c r="K9" i="9"/>
  <c r="G9" i="9"/>
  <c r="J9" i="9"/>
  <c r="R9" i="9"/>
  <c r="F9" i="9"/>
  <c r="O9" i="9"/>
  <c r="L9" i="9"/>
  <c r="Q9" i="9"/>
  <c r="M9" i="9"/>
  <c r="P9" i="9"/>
  <c r="I9" i="9"/>
  <c r="S9" i="9"/>
  <c r="H9" i="9"/>
  <c r="E9" i="9"/>
  <c r="I10" i="9"/>
  <c r="Q10" i="9"/>
  <c r="N10" i="9"/>
  <c r="M10" i="9"/>
  <c r="J10" i="9"/>
  <c r="R10" i="9"/>
  <c r="F10" i="9"/>
  <c r="O10" i="9"/>
  <c r="K10" i="9"/>
  <c r="S10" i="9"/>
  <c r="G10" i="9"/>
  <c r="L10" i="9"/>
  <c r="P10" i="9"/>
  <c r="H10" i="9"/>
  <c r="E10" i="9"/>
  <c r="D11" i="9"/>
  <c r="L11" i="9" l="1"/>
  <c r="I11" i="9"/>
  <c r="Q11" i="9"/>
  <c r="G11" i="9"/>
  <c r="P11" i="9"/>
  <c r="M11" i="9"/>
  <c r="J11" i="9"/>
  <c r="S11" i="9"/>
  <c r="F11" i="9"/>
  <c r="K11" i="9"/>
  <c r="H11" i="9"/>
  <c r="N11" i="9"/>
  <c r="O11" i="9"/>
  <c r="R11" i="9"/>
  <c r="D12" i="9"/>
  <c r="E11" i="9"/>
  <c r="F12" i="9" l="1"/>
  <c r="O12" i="9"/>
  <c r="L12" i="9"/>
  <c r="K12" i="9"/>
  <c r="G12" i="9"/>
  <c r="P12" i="9"/>
  <c r="M12" i="9"/>
  <c r="J12" i="9"/>
  <c r="R12" i="9"/>
  <c r="Q12" i="9"/>
  <c r="S12" i="9"/>
  <c r="H12" i="9"/>
  <c r="N12" i="9"/>
  <c r="I12" i="9"/>
  <c r="E12" i="9"/>
  <c r="D13" i="9"/>
  <c r="J13" i="9" l="1"/>
  <c r="R13" i="9"/>
  <c r="F13" i="9"/>
  <c r="O13" i="9"/>
  <c r="N13" i="9"/>
  <c r="K13" i="9"/>
  <c r="G13" i="9"/>
  <c r="P13" i="9"/>
  <c r="I13" i="9"/>
  <c r="L13" i="9"/>
  <c r="H13" i="9"/>
  <c r="M13" i="9"/>
  <c r="S13" i="9"/>
  <c r="Q13" i="9"/>
  <c r="E13" i="9"/>
  <c r="D14" i="9"/>
  <c r="M14" i="9" l="1"/>
  <c r="J14" i="9"/>
  <c r="R14" i="9"/>
  <c r="F14" i="9"/>
  <c r="I14" i="9"/>
  <c r="Q14" i="9"/>
  <c r="N14" i="9"/>
  <c r="K14" i="9"/>
  <c r="P14" i="9"/>
  <c r="H14" i="9"/>
  <c r="G14" i="9"/>
  <c r="O14" i="9"/>
  <c r="L14" i="9"/>
  <c r="S14" i="9"/>
  <c r="D15" i="9"/>
  <c r="E14" i="9"/>
  <c r="G15" i="9" l="1"/>
  <c r="P15" i="9"/>
  <c r="M15" i="9"/>
  <c r="L15" i="9"/>
  <c r="I15" i="9"/>
  <c r="Q15" i="9"/>
  <c r="N15" i="9"/>
  <c r="H15" i="9"/>
  <c r="R15" i="9"/>
  <c r="J15" i="9"/>
  <c r="K15" i="9"/>
  <c r="S15" i="9"/>
  <c r="O15" i="9"/>
  <c r="F15" i="9"/>
  <c r="E15" i="9"/>
  <c r="D16" i="9"/>
  <c r="K16" i="9" l="1"/>
  <c r="G16" i="9"/>
  <c r="P16" i="9"/>
  <c r="F16" i="9"/>
  <c r="O16" i="9"/>
  <c r="L16" i="9"/>
  <c r="I16" i="9"/>
  <c r="Q16" i="9"/>
  <c r="J16" i="9"/>
  <c r="R16" i="9"/>
  <c r="N16" i="9"/>
  <c r="M16" i="9"/>
  <c r="S16" i="9"/>
  <c r="H16" i="9"/>
  <c r="D17" i="9"/>
  <c r="E16" i="9"/>
  <c r="N17" i="9" l="1"/>
  <c r="K17" i="9"/>
  <c r="G17" i="9"/>
  <c r="J17" i="9"/>
  <c r="F17" i="9"/>
  <c r="O17" i="9"/>
  <c r="L17" i="9"/>
  <c r="Q17" i="9"/>
  <c r="I17" i="9"/>
  <c r="M17" i="9"/>
  <c r="R17" i="9"/>
  <c r="H17" i="9"/>
  <c r="S17" i="9"/>
  <c r="P17" i="9"/>
  <c r="D18" i="9"/>
  <c r="E17" i="9"/>
  <c r="I18" i="9" l="1"/>
  <c r="Q18" i="9"/>
  <c r="N18" i="9"/>
  <c r="M18" i="9"/>
  <c r="J18" i="9"/>
  <c r="R18" i="9"/>
  <c r="F18" i="9"/>
  <c r="O18" i="9"/>
  <c r="P18" i="9"/>
  <c r="S18" i="9"/>
  <c r="H18" i="9"/>
  <c r="G18" i="9"/>
  <c r="K18" i="9"/>
  <c r="L18" i="9"/>
  <c r="E18" i="9"/>
  <c r="D19" i="9"/>
  <c r="L19" i="9" l="1"/>
  <c r="I19" i="9"/>
  <c r="Q19" i="9"/>
  <c r="G19" i="9"/>
  <c r="P19" i="9"/>
  <c r="M19" i="9"/>
  <c r="J19" i="9"/>
  <c r="F19" i="9"/>
  <c r="S19" i="9"/>
  <c r="N19" i="9"/>
  <c r="K19" i="9"/>
  <c r="R19" i="9"/>
  <c r="H19" i="9"/>
  <c r="O19" i="9"/>
  <c r="E19" i="9"/>
  <c r="D20" i="9"/>
  <c r="F20" i="9" l="1"/>
  <c r="O20" i="9"/>
  <c r="L20" i="9"/>
  <c r="K20" i="9"/>
  <c r="G20" i="9"/>
  <c r="P20" i="9"/>
  <c r="M20" i="9"/>
  <c r="Q20" i="9"/>
  <c r="I20" i="9"/>
  <c r="S20" i="9"/>
  <c r="H20" i="9"/>
  <c r="R20" i="9"/>
  <c r="J20" i="9"/>
  <c r="N20" i="9"/>
  <c r="E20" i="9"/>
  <c r="D21" i="9"/>
  <c r="J21" i="9" l="1"/>
  <c r="F21" i="9"/>
  <c r="O21" i="9"/>
  <c r="N21" i="9"/>
  <c r="K21" i="9"/>
  <c r="G21" i="9"/>
  <c r="P21" i="9"/>
  <c r="L21" i="9"/>
  <c r="Q21" i="9"/>
  <c r="H21" i="9"/>
  <c r="M21" i="9"/>
  <c r="I21" i="9"/>
  <c r="S21" i="9"/>
  <c r="R21" i="9"/>
  <c r="D22" i="9"/>
  <c r="E21" i="9"/>
  <c r="M22" i="9" l="1"/>
  <c r="J22" i="9"/>
  <c r="F22" i="9"/>
  <c r="I22" i="9"/>
  <c r="Q22" i="9"/>
  <c r="N22" i="9"/>
  <c r="K22" i="9"/>
  <c r="O22" i="9"/>
  <c r="P22" i="9"/>
  <c r="H22" i="9"/>
  <c r="L22" i="9"/>
  <c r="G22" i="9"/>
  <c r="S22" i="9"/>
  <c r="R22" i="9"/>
  <c r="E22" i="9"/>
  <c r="D23" i="9"/>
  <c r="G23" i="9" l="1"/>
  <c r="P23" i="9"/>
  <c r="M23" i="9"/>
  <c r="L23" i="9"/>
  <c r="I23" i="9"/>
  <c r="Q23" i="9"/>
  <c r="N23" i="9"/>
  <c r="R23" i="9"/>
  <c r="H23" i="9"/>
  <c r="K23" i="9"/>
  <c r="F23" i="9"/>
  <c r="O23" i="9"/>
  <c r="S23" i="9"/>
  <c r="J23" i="9"/>
  <c r="D24" i="9"/>
  <c r="E23" i="9"/>
  <c r="K24" i="9" l="1"/>
  <c r="G24" i="9"/>
  <c r="P24" i="9"/>
  <c r="F24" i="9"/>
  <c r="O24" i="9"/>
  <c r="L24" i="9"/>
  <c r="I24" i="9"/>
  <c r="Q24" i="9"/>
  <c r="N24" i="9"/>
  <c r="R24" i="9"/>
  <c r="J24" i="9"/>
  <c r="S24" i="9"/>
  <c r="H24" i="9"/>
  <c r="M24" i="9"/>
  <c r="E24" i="9"/>
  <c r="D25" i="9"/>
  <c r="N25" i="9" l="1"/>
  <c r="K25" i="9"/>
  <c r="G25" i="9"/>
  <c r="J25" i="9"/>
  <c r="F25" i="9"/>
  <c r="O25" i="9"/>
  <c r="L25" i="9"/>
  <c r="M25" i="9"/>
  <c r="P25" i="9"/>
  <c r="R25" i="9"/>
  <c r="Q25" i="9"/>
  <c r="I25" i="9"/>
  <c r="S25" i="9"/>
  <c r="H25" i="9"/>
  <c r="E25" i="9"/>
  <c r="D26" i="9"/>
  <c r="I26" i="9" l="1"/>
  <c r="Q26" i="9"/>
  <c r="N26" i="9"/>
  <c r="M26" i="9"/>
  <c r="J26" i="9"/>
  <c r="F26" i="9"/>
  <c r="O26" i="9"/>
  <c r="S26" i="9"/>
  <c r="P26" i="9"/>
  <c r="R26" i="9"/>
  <c r="G26" i="9"/>
  <c r="H26" i="9"/>
  <c r="K26" i="9"/>
  <c r="L26" i="9"/>
  <c r="E26" i="9"/>
  <c r="D27" i="9"/>
  <c r="L27" i="9" l="1"/>
  <c r="I27" i="9"/>
  <c r="Q27" i="9"/>
  <c r="G27" i="9"/>
  <c r="P27" i="9"/>
  <c r="M27" i="9"/>
  <c r="J27" i="9"/>
  <c r="N27" i="9"/>
  <c r="S27" i="9"/>
  <c r="F27" i="9"/>
  <c r="O27" i="9"/>
  <c r="R27" i="9"/>
  <c r="H27" i="9"/>
  <c r="K27" i="9"/>
  <c r="E27" i="9"/>
  <c r="D28" i="9"/>
  <c r="F28" i="9" l="1"/>
  <c r="O28" i="9"/>
  <c r="L28" i="9"/>
  <c r="K28" i="9"/>
  <c r="G28" i="9"/>
  <c r="P28" i="9"/>
  <c r="M28" i="9"/>
  <c r="R28" i="9"/>
  <c r="N28" i="9"/>
  <c r="S28" i="9"/>
  <c r="H28" i="9"/>
  <c r="I28" i="9"/>
  <c r="Q28" i="9"/>
  <c r="J28" i="9"/>
  <c r="E28" i="9"/>
  <c r="D29" i="9"/>
  <c r="J29" i="9" l="1"/>
  <c r="F29" i="9"/>
  <c r="O29" i="9"/>
  <c r="N29" i="9"/>
  <c r="K29" i="9"/>
  <c r="G29" i="9"/>
  <c r="P29" i="9"/>
  <c r="L29" i="9"/>
  <c r="M29" i="9"/>
  <c r="I29" i="9"/>
  <c r="H29" i="9"/>
  <c r="S29" i="9"/>
  <c r="Q29" i="9"/>
  <c r="R29" i="9"/>
  <c r="E29" i="9"/>
  <c r="D30" i="9"/>
  <c r="M30" i="9" l="1"/>
  <c r="J30" i="9"/>
  <c r="F30" i="9"/>
  <c r="I30" i="9"/>
  <c r="Q30" i="9"/>
  <c r="N30" i="9"/>
  <c r="K30" i="9"/>
  <c r="H30" i="9"/>
  <c r="G30" i="9"/>
  <c r="L30" i="9"/>
  <c r="O30" i="9"/>
  <c r="P30" i="9"/>
  <c r="S30" i="9"/>
  <c r="R30" i="9"/>
  <c r="D31" i="9"/>
  <c r="E30" i="9"/>
  <c r="G31" i="9" l="1"/>
  <c r="P31" i="9"/>
  <c r="M31" i="9"/>
  <c r="L31" i="9"/>
  <c r="I31" i="9"/>
  <c r="Q31" i="9"/>
  <c r="N31" i="9"/>
  <c r="K31" i="9"/>
  <c r="R31" i="9"/>
  <c r="H31" i="9"/>
  <c r="S31" i="9"/>
  <c r="F31" i="9"/>
  <c r="O31" i="9"/>
  <c r="J31" i="9"/>
  <c r="D32" i="9"/>
  <c r="E31" i="9"/>
  <c r="K32" i="9" l="1"/>
  <c r="G32" i="9"/>
  <c r="P32" i="9"/>
  <c r="F32" i="9"/>
  <c r="O32" i="9"/>
  <c r="L32" i="9"/>
  <c r="I32" i="9"/>
  <c r="Q32" i="9"/>
  <c r="J32" i="9"/>
  <c r="R32" i="9"/>
  <c r="M32" i="9"/>
  <c r="N32" i="9"/>
  <c r="S32" i="9"/>
  <c r="H32" i="9"/>
  <c r="E32" i="9"/>
  <c r="D33" i="9"/>
  <c r="N33" i="9" l="1"/>
  <c r="K33" i="9"/>
  <c r="G33" i="9"/>
  <c r="J33" i="9"/>
  <c r="F33" i="9"/>
  <c r="O33" i="9"/>
  <c r="L33" i="9"/>
  <c r="R33" i="9"/>
  <c r="Q33" i="9"/>
  <c r="M33" i="9"/>
  <c r="P33" i="9"/>
  <c r="H33" i="9"/>
  <c r="S33" i="9"/>
  <c r="I33" i="9"/>
  <c r="D34" i="9"/>
  <c r="E33" i="9"/>
  <c r="I34" i="9" l="1"/>
  <c r="Q34" i="9"/>
  <c r="N34" i="9"/>
  <c r="M34" i="9"/>
  <c r="J34" i="9"/>
  <c r="F34" i="9"/>
  <c r="O34" i="9"/>
  <c r="S34" i="9"/>
  <c r="K34" i="9"/>
  <c r="L34" i="9"/>
  <c r="R34" i="9"/>
  <c r="P34" i="9"/>
  <c r="H34" i="9"/>
  <c r="G34" i="9"/>
  <c r="E34" i="9"/>
  <c r="D35" i="9"/>
  <c r="L35" i="9" l="1"/>
  <c r="I35" i="9"/>
  <c r="Q35" i="9"/>
  <c r="G35" i="9"/>
  <c r="P35" i="9"/>
  <c r="M35" i="9"/>
  <c r="J35" i="9"/>
  <c r="S35" i="9"/>
  <c r="K35" i="9"/>
  <c r="F35" i="9"/>
  <c r="N35" i="9"/>
  <c r="R35" i="9"/>
  <c r="H35" i="9"/>
  <c r="O35" i="9"/>
  <c r="E35" i="9"/>
  <c r="D36" i="9"/>
  <c r="F36" i="9" l="1"/>
  <c r="O36" i="9"/>
  <c r="L36" i="9"/>
  <c r="K36" i="9"/>
  <c r="G36" i="9"/>
  <c r="P36" i="9"/>
  <c r="M36" i="9"/>
  <c r="I36" i="9"/>
  <c r="J36" i="9"/>
  <c r="N36" i="9"/>
  <c r="S36" i="9"/>
  <c r="H36" i="9"/>
  <c r="R36" i="9"/>
  <c r="Q36" i="9"/>
  <c r="E36" i="9"/>
  <c r="D37" i="9"/>
  <c r="J37" i="9" l="1"/>
  <c r="F37" i="9"/>
  <c r="O37" i="9"/>
  <c r="N37" i="9"/>
  <c r="K37" i="9"/>
  <c r="G37" i="9"/>
  <c r="P37" i="9"/>
  <c r="Q37" i="9"/>
  <c r="R37" i="9"/>
  <c r="I37" i="9"/>
  <c r="H37" i="9"/>
  <c r="S37" i="9"/>
  <c r="L37" i="9"/>
  <c r="M37" i="9"/>
  <c r="E37" i="9"/>
  <c r="D38" i="9"/>
  <c r="M38" i="9" l="1"/>
  <c r="J38" i="9"/>
  <c r="F38" i="9"/>
  <c r="I38" i="9"/>
  <c r="Q38" i="9"/>
  <c r="N38" i="9"/>
  <c r="K38" i="9"/>
  <c r="G38" i="9"/>
  <c r="H38" i="9"/>
  <c r="L38" i="9"/>
  <c r="S38" i="9"/>
  <c r="O38" i="9"/>
  <c r="R38" i="9"/>
  <c r="P38" i="9"/>
  <c r="D39" i="9"/>
  <c r="E38" i="9"/>
  <c r="G39" i="9" l="1"/>
  <c r="P39" i="9"/>
  <c r="M39" i="9"/>
  <c r="L39" i="9"/>
  <c r="I39" i="9"/>
  <c r="Q39" i="9"/>
  <c r="N39" i="9"/>
  <c r="R39" i="9"/>
  <c r="H39" i="9"/>
  <c r="S39" i="9"/>
  <c r="J39" i="9"/>
  <c r="F39" i="9"/>
  <c r="K39" i="9"/>
  <c r="O39" i="9"/>
  <c r="D40" i="9"/>
  <c r="E39" i="9"/>
  <c r="K40" i="9" l="1"/>
  <c r="G40" i="9"/>
  <c r="P40" i="9"/>
  <c r="F40" i="9"/>
  <c r="O40" i="9"/>
  <c r="L40" i="9"/>
  <c r="I40" i="9"/>
  <c r="Q40" i="9"/>
  <c r="R40" i="9"/>
  <c r="M40" i="9"/>
  <c r="N40" i="9"/>
  <c r="J40" i="9"/>
  <c r="H40" i="9"/>
  <c r="S40" i="9"/>
  <c r="D41" i="9"/>
  <c r="E40" i="9"/>
  <c r="N41" i="9" l="1"/>
  <c r="K41" i="9"/>
  <c r="J41" i="9"/>
  <c r="F41" i="9"/>
  <c r="O41" i="9"/>
  <c r="L41" i="9"/>
  <c r="P41" i="9"/>
  <c r="Q41" i="9"/>
  <c r="G41" i="9"/>
  <c r="I41" i="9"/>
  <c r="R41" i="9"/>
  <c r="M41" i="9"/>
  <c r="H41" i="9"/>
  <c r="S41" i="9"/>
  <c r="E41" i="9"/>
  <c r="D42" i="9"/>
  <c r="I42" i="9" l="1"/>
  <c r="Q42" i="9"/>
  <c r="N42" i="9"/>
  <c r="M42" i="9"/>
  <c r="J42" i="9"/>
  <c r="F42" i="9"/>
  <c r="O42" i="9"/>
  <c r="S42" i="9"/>
  <c r="P42" i="9"/>
  <c r="H42" i="9"/>
  <c r="G42" i="9"/>
  <c r="L42" i="9"/>
  <c r="R42" i="9"/>
  <c r="K42" i="9"/>
  <c r="E42" i="9"/>
  <c r="D43" i="9"/>
  <c r="L43" i="9" l="1"/>
  <c r="I43" i="9"/>
  <c r="Q43" i="9"/>
  <c r="G43" i="9"/>
  <c r="P43" i="9"/>
  <c r="M43" i="9"/>
  <c r="J43" i="9"/>
  <c r="O43" i="9"/>
  <c r="S43" i="9"/>
  <c r="K43" i="9"/>
  <c r="R43" i="9"/>
  <c r="H43" i="9"/>
  <c r="F43" i="9"/>
  <c r="N43" i="9"/>
  <c r="E43" i="9"/>
  <c r="D44" i="9"/>
  <c r="F44" i="9" l="1"/>
  <c r="O44" i="9"/>
  <c r="L44" i="9"/>
  <c r="K44" i="9"/>
  <c r="G44" i="9"/>
  <c r="P44" i="9"/>
  <c r="M44" i="9"/>
  <c r="N44" i="9"/>
  <c r="R44" i="9"/>
  <c r="Q44" i="9"/>
  <c r="S44" i="9"/>
  <c r="I44" i="9"/>
  <c r="H44" i="9"/>
  <c r="J44" i="9"/>
  <c r="E44" i="9"/>
  <c r="D45" i="9"/>
  <c r="J45" i="9" l="1"/>
  <c r="F45" i="9"/>
  <c r="O45" i="9"/>
  <c r="N45" i="9"/>
  <c r="K45" i="9"/>
  <c r="G45" i="9"/>
  <c r="P45" i="9"/>
  <c r="H45" i="9"/>
  <c r="S45" i="9"/>
  <c r="R45" i="9"/>
  <c r="Q45" i="9"/>
  <c r="I45" i="9"/>
  <c r="L45" i="9"/>
  <c r="M45" i="9"/>
  <c r="D46" i="9"/>
  <c r="E45" i="9"/>
  <c r="M46" i="9" l="1"/>
  <c r="J46" i="9"/>
  <c r="F46" i="9"/>
  <c r="I46" i="9"/>
  <c r="Q46" i="9"/>
  <c r="N46" i="9"/>
  <c r="K46" i="9"/>
  <c r="O46" i="9"/>
  <c r="H46" i="9"/>
  <c r="P46" i="9"/>
  <c r="G46" i="9"/>
  <c r="S46" i="9"/>
  <c r="L46" i="9"/>
  <c r="R46" i="9"/>
  <c r="D47" i="9"/>
  <c r="E46" i="9"/>
  <c r="G47" i="9" l="1"/>
  <c r="P47" i="9"/>
  <c r="M47" i="9"/>
  <c r="L47" i="9"/>
  <c r="I47" i="9"/>
  <c r="Q47" i="9"/>
  <c r="N47" i="9"/>
  <c r="R47" i="9"/>
  <c r="H47" i="9"/>
  <c r="O47" i="9"/>
  <c r="S47" i="9"/>
  <c r="J47" i="9"/>
  <c r="K47" i="9"/>
  <c r="F47" i="9"/>
  <c r="E47" i="9"/>
  <c r="D48" i="9"/>
  <c r="K48" i="9" l="1"/>
  <c r="G48" i="9"/>
  <c r="P48" i="9"/>
  <c r="F48" i="9"/>
  <c r="O48" i="9"/>
  <c r="L48" i="9"/>
  <c r="I48" i="9"/>
  <c r="Q48" i="9"/>
  <c r="M48" i="9"/>
  <c r="N48" i="9"/>
  <c r="R48" i="9"/>
  <c r="J48" i="9"/>
  <c r="S48" i="9"/>
  <c r="H48" i="9"/>
  <c r="E48" i="9"/>
  <c r="L19" i="1" l="1"/>
  <c r="O19" i="1"/>
  <c r="K17" i="1"/>
  <c r="L3" i="1"/>
  <c r="P3" i="1"/>
  <c r="L10" i="1"/>
  <c r="N3" i="1"/>
  <c r="N19" i="1"/>
  <c r="P7" i="1"/>
  <c r="L5" i="1"/>
  <c r="O17" i="1"/>
  <c r="O3" i="1"/>
  <c r="N7" i="1"/>
  <c r="N10" i="1"/>
  <c r="P19" i="1"/>
  <c r="M5" i="1"/>
  <c r="N17" i="1"/>
  <c r="L7" i="1"/>
  <c r="M3" i="1"/>
  <c r="P17" i="1"/>
  <c r="L17" i="1"/>
  <c r="K3" i="1"/>
  <c r="M16" i="1"/>
  <c r="M17" i="1"/>
  <c r="O5" i="1"/>
  <c r="P16" i="1"/>
  <c r="P10" i="1"/>
  <c r="K7" i="1"/>
  <c r="K10" i="1"/>
  <c r="M19" i="1"/>
  <c r="K16" i="1"/>
  <c r="O10" i="1"/>
  <c r="K19" i="1"/>
  <c r="M7" i="1"/>
  <c r="N16" i="1"/>
  <c r="O16" i="1"/>
  <c r="O7" i="1"/>
  <c r="M10" i="1"/>
  <c r="P5" i="1"/>
  <c r="K5" i="1"/>
  <c r="N5" i="1"/>
  <c r="L16" i="1"/>
  <c r="O23" i="1"/>
  <c r="L23" i="1"/>
  <c r="M23" i="1"/>
  <c r="N23" i="1"/>
  <c r="P23" i="1"/>
  <c r="M13" i="1"/>
  <c r="K23" i="1"/>
  <c r="P13" i="1"/>
  <c r="L13" i="1"/>
  <c r="N13" i="1"/>
  <c r="O13" i="1"/>
  <c r="K13" i="1"/>
  <c r="B9" i="9"/>
  <c r="B10" i="9" s="1"/>
  <c r="P30" i="1"/>
  <c r="K20" i="1"/>
  <c r="L27" i="1"/>
  <c r="K8" i="1"/>
  <c r="K30" i="1"/>
  <c r="L9" i="1"/>
  <c r="O4" i="1"/>
  <c r="K29" i="1"/>
  <c r="P22" i="1"/>
  <c r="P18" i="1"/>
  <c r="P9" i="1"/>
  <c r="N14" i="1"/>
  <c r="O26" i="1"/>
  <c r="O24" i="1"/>
  <c r="L15" i="1"/>
  <c r="K4" i="1"/>
  <c r="L4" i="1"/>
  <c r="O20" i="1"/>
  <c r="N25" i="1"/>
  <c r="L28" i="1"/>
  <c r="K12" i="1"/>
  <c r="P4" i="1"/>
  <c r="L22" i="1"/>
  <c r="L30" i="1"/>
  <c r="L20" i="1"/>
  <c r="K27" i="1"/>
  <c r="L24" i="1"/>
  <c r="N12" i="1"/>
  <c r="P21" i="1"/>
  <c r="M22" i="1"/>
  <c r="N9" i="1"/>
  <c r="K18" i="1"/>
  <c r="L14" i="1"/>
  <c r="L18" i="1"/>
  <c r="M21" i="1"/>
  <c r="M26" i="1"/>
  <c r="O11" i="1"/>
  <c r="M6" i="1"/>
  <c r="L25" i="1"/>
  <c r="N18" i="1"/>
  <c r="O25" i="1"/>
  <c r="N22" i="1"/>
  <c r="N29" i="1"/>
  <c r="O9" i="1"/>
  <c r="P15" i="1"/>
  <c r="K11" i="1"/>
  <c r="N4" i="1"/>
  <c r="M18" i="1"/>
  <c r="L21" i="1"/>
  <c r="O14" i="1"/>
  <c r="O6" i="1"/>
  <c r="M30" i="1"/>
  <c r="N27" i="1"/>
  <c r="P26" i="1"/>
  <c r="N24" i="1"/>
  <c r="P8" i="1"/>
  <c r="O27" i="1"/>
  <c r="O8" i="1"/>
  <c r="N21" i="1"/>
  <c r="K15" i="1"/>
  <c r="N15" i="1"/>
  <c r="M15" i="1"/>
  <c r="P11" i="1"/>
  <c r="O29" i="1"/>
  <c r="L26" i="1"/>
  <c r="K14" i="1"/>
  <c r="N11" i="1"/>
  <c r="M20" i="1"/>
  <c r="K25" i="1"/>
  <c r="M9" i="1"/>
  <c r="P28" i="1"/>
  <c r="O28" i="1"/>
  <c r="M27" i="1"/>
  <c r="P27" i="1"/>
  <c r="P25" i="1"/>
  <c r="P20" i="1"/>
  <c r="M4" i="1"/>
  <c r="K6" i="1"/>
  <c r="M29" i="1"/>
  <c r="L8" i="1"/>
  <c r="N20" i="1"/>
  <c r="K9" i="1"/>
  <c r="P12" i="1"/>
  <c r="P29" i="1"/>
  <c r="K24" i="1"/>
  <c r="L11" i="1"/>
  <c r="O15" i="1"/>
  <c r="K22" i="1"/>
  <c r="O30" i="1"/>
  <c r="P6" i="1"/>
  <c r="N26" i="1"/>
  <c r="P14" i="1"/>
  <c r="L6" i="1"/>
  <c r="K28" i="1"/>
  <c r="N28" i="1"/>
  <c r="N6" i="1"/>
  <c r="M8" i="1"/>
  <c r="N30" i="1"/>
  <c r="L29" i="1"/>
  <c r="O21" i="1"/>
  <c r="K26" i="1"/>
  <c r="O22" i="1"/>
  <c r="N8" i="1"/>
  <c r="M28" i="1"/>
  <c r="K21" i="1"/>
  <c r="P24" i="1"/>
  <c r="M12" i="1"/>
  <c r="O18" i="1"/>
  <c r="M25" i="1"/>
  <c r="M14" i="1"/>
  <c r="L12" i="1"/>
  <c r="M24" i="1"/>
  <c r="M11" i="1"/>
  <c r="O12" i="1"/>
</calcChain>
</file>

<file path=xl/sharedStrings.xml><?xml version="1.0" encoding="utf-8"?>
<sst xmlns="http://schemas.openxmlformats.org/spreadsheetml/2006/main" count="546" uniqueCount="118">
  <si>
    <t>planetlab1.temple.edu</t>
  </si>
  <si>
    <t>node2.planetlab.mathcs.emory.edu</t>
  </si>
  <si>
    <t>planetlab1.dtc.umn.edu</t>
  </si>
  <si>
    <t>planetlab3.wail.wisc.edu</t>
  </si>
  <si>
    <t>planetlab1.cs.uoregon.edu</t>
  </si>
  <si>
    <t>salt.planetlab.cs.umd.edu</t>
  </si>
  <si>
    <t>planetlab2.cs.unc.edu</t>
  </si>
  <si>
    <t>planetlab3.cs.uoregon.edu</t>
  </si>
  <si>
    <t>planetlab01.cs.washington.edu</t>
  </si>
  <si>
    <t>planetlab3.rutgers.edu</t>
  </si>
  <si>
    <t>pl1.rcc.uottawa.ca</t>
  </si>
  <si>
    <t>plink.cs.uwaterloo.ca</t>
  </si>
  <si>
    <t>planetlab2.cs.purdue.edu</t>
  </si>
  <si>
    <t>planetlab2.citadel.edu</t>
  </si>
  <si>
    <t>planetlab2.cs.ubc.ca</t>
  </si>
  <si>
    <t>node1.planetlab.mathcs.emory.edu</t>
  </si>
  <si>
    <t>node1.planetlab.albany.edu</t>
  </si>
  <si>
    <t>planetlab1.cs.ubc.ca</t>
  </si>
  <si>
    <t>planetlab04.cs.washington.edu</t>
  </si>
  <si>
    <t>planetlab-5.eecs.cwru.edu</t>
  </si>
  <si>
    <t>planetlab1.pop-pa.rnp.br</t>
  </si>
  <si>
    <t>planetlab1.rutgers.edu</t>
  </si>
  <si>
    <t>planetlab-2.calpoly-netlab.net</t>
  </si>
  <si>
    <t>planetlab-02.bu.edu</t>
  </si>
  <si>
    <t>planetlab-01.bu.edu</t>
  </si>
  <si>
    <t>planetlab1.cs.purdue.edu</t>
  </si>
  <si>
    <t>planetlab1.cesnet.cz</t>
  </si>
  <si>
    <t>planetlab02.cs.washington.edu</t>
  </si>
  <si>
    <t>planetlab2.dtc.umn.edu</t>
  </si>
  <si>
    <t>planetlab2.inf.ethz.ch</t>
  </si>
  <si>
    <t>host</t>
  </si>
  <si>
    <t>ping</t>
  </si>
  <si>
    <t>goodput</t>
  </si>
  <si>
    <t>minimum</t>
  </si>
  <si>
    <t>maximum</t>
  </si>
  <si>
    <t>average</t>
  </si>
  <si>
    <t>Memory Usage</t>
  </si>
  <si>
    <t>CPU Usage</t>
  </si>
  <si>
    <t>** delete hosts with 0 goodput for better graphs</t>
  </si>
  <si>
    <t>Host Name</t>
  </si>
  <si>
    <t>Latency (ms)</t>
  </si>
  <si>
    <t>On Slice</t>
  </si>
  <si>
    <t># Slices</t>
  </si>
  <si>
    <t>Bytes Received (KB/s)</t>
  </si>
  <si>
    <t>Bytes Sent (KB/s)</t>
  </si>
  <si>
    <t>Disk Free (MB)</t>
  </si>
  <si>
    <t>Disk Used (MB)</t>
  </si>
  <si>
    <t>Avg Load Over 1m</t>
  </si>
  <si>
    <t>Avg Load Over 5m</t>
  </si>
  <si>
    <t>Avg Load Over 15m</t>
  </si>
  <si>
    <t>Memory Free (MB)</t>
  </si>
  <si>
    <t>Memory Used (MB)</t>
  </si>
  <si>
    <t>Uptime (H:M:S)</t>
  </si>
  <si>
    <t>Index of first name</t>
  </si>
  <si>
    <t>Node Status</t>
  </si>
  <si>
    <t>Index of second name</t>
  </si>
  <si>
    <t>Application Status</t>
  </si>
  <si>
    <t>Can Connect</t>
  </si>
  <si>
    <t>Java Setup</t>
  </si>
  <si>
    <t>Has App</t>
  </si>
  <si>
    <t>Running</t>
  </si>
  <si>
    <t>CPU %</t>
  </si>
  <si>
    <t>Memory %</t>
  </si>
  <si>
    <t>Virtual Memory (MB)</t>
  </si>
  <si>
    <r>
      <t>⬤</t>
    </r>
    <r>
      <rPr>
        <sz val="3"/>
        <color rgb="FF000000"/>
        <rFont val="Segoe UI"/>
        <family val="2"/>
      </rPr>
      <t>Remove</t>
    </r>
  </si>
  <si>
    <t>⬤</t>
  </si>
  <si>
    <r>
      <t>⬤</t>
    </r>
    <r>
      <rPr>
        <sz val="3"/>
        <color rgb="FF000000"/>
        <rFont val="Segoe UI"/>
        <family val="2"/>
      </rPr>
      <t>Setup Java</t>
    </r>
  </si>
  <si>
    <t>planetlab3.cesnet.cz</t>
  </si>
  <si>
    <t>planetlab4.mini.pw.edu.pl</t>
  </si>
  <si>
    <t>pl2.cs.montana.edu</t>
  </si>
  <si>
    <t>planetlab2.pop-pa.rnp.br</t>
  </si>
  <si>
    <t>plab1.cs.msu.ru</t>
  </si>
  <si>
    <t>planetlab1.pop-mg.rnp.br</t>
  </si>
  <si>
    <t>planetlab2.pop-mg.rnp.br</t>
  </si>
  <si>
    <t>planetlab2.c3sl.ufpr.br</t>
  </si>
  <si>
    <t>planetlab2.koganei.itrc.net</t>
  </si>
  <si>
    <t>planetlab1.koganei.itrc.net</t>
  </si>
  <si>
    <t>pl1.sos.info.hiroshima-cu.ac.jp</t>
  </si>
  <si>
    <t>planetlab2.ie.cuhk.edu.hk</t>
  </si>
  <si>
    <t>pl1.eng.monash.edu.au</t>
  </si>
  <si>
    <t>pl2.eng.monash.edu.au</t>
  </si>
  <si>
    <t>planetlab3.comp.nus.edu.sg</t>
  </si>
  <si>
    <t>planetlab1.comp.nus.edu.sg</t>
  </si>
  <si>
    <t>planetlab-2.sjtu.edu.cn</t>
  </si>
  <si>
    <t>planetlab-1.sjtu.edu.cn</t>
  </si>
  <si>
    <t>planetlab1.cs.pitt.edu</t>
  </si>
  <si>
    <r>
      <t>⬤</t>
    </r>
    <r>
      <rPr>
        <sz val="3"/>
        <color rgb="FF000000"/>
        <rFont val="Segoe UI"/>
        <family val="2"/>
      </rPr>
      <t>Add</t>
    </r>
  </si>
  <si>
    <t>planetlab2.cs.pitt.edu</t>
  </si>
  <si>
    <t>planetlab-02.vt.nodes.planet-lab.org</t>
  </si>
  <si>
    <t>Previous</t>
  </si>
  <si>
    <t>Page </t>
  </si>
  <si>
    <t> of 4</t>
  </si>
  <si>
    <t>Next</t>
  </si>
  <si>
    <t>Loading...</t>
  </si>
  <si>
    <r>
      <t>Choose a file to upload to the selected nodes</t>
    </r>
    <r>
      <rPr>
        <sz val="11"/>
        <color theme="1"/>
        <rFont val="Calibri"/>
        <family val="2"/>
        <scheme val="minor"/>
      </rPr>
      <t>Upload</t>
    </r>
  </si>
  <si>
    <t>Enter a filepath to download files from the selected nodes</t>
  </si>
  <si>
    <t>Download</t>
  </si>
  <si>
    <t>Select nodes then start or stop the application</t>
  </si>
  <si>
    <t>indicate where not running starts -&gt;</t>
  </si>
  <si>
    <t>(num to skip)</t>
  </si>
  <si>
    <t>Last Updated: 7:05:20 PM (Next Update: 7:05:55 PM)</t>
  </si>
  <si>
    <t>planetlab-04.vt.nodes.planet-lab.org</t>
  </si>
  <si>
    <t>planetlab-01.vt.nodes.planet-lab.org</t>
  </si>
  <si>
    <t>&lt;- copy paste here</t>
  </si>
  <si>
    <t>Node Stats</t>
  </si>
  <si>
    <t>0.2</t>
  </si>
  <si>
    <t>0.4</t>
  </si>
  <si>
    <t>0.6</t>
  </si>
  <si>
    <t>0.8</t>
  </si>
  <si>
    <t>1</t>
  </si>
  <si>
    <t>minimum2</t>
  </si>
  <si>
    <t>maximum3</t>
  </si>
  <si>
    <t>average4</t>
  </si>
  <si>
    <t>Column2</t>
  </si>
  <si>
    <t>Column3</t>
  </si>
  <si>
    <t>Column4</t>
  </si>
  <si>
    <t>Column5</t>
  </si>
  <si>
    <t>Column6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</si>
</sst>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.5"/>
      <color rgb="FF000000"/>
      <name val="Segoe UI"/>
      <family val="2"/>
    </font>
    <font>
      <sz val="3"/>
      <color rgb="FF000000"/>
      <name val="Segoe UI"/>
      <family val="2"/>
    </font>
    <font>
      <sz val="3"/>
      <color rgb="FF57D500"/>
      <name val="Segoe UI"/>
      <family val="2"/>
    </font>
    <font>
      <sz val="3"/>
      <color rgb="FFFF2E00"/>
      <name val="Segoe UI"/>
      <family val="2"/>
    </font>
    <font>
      <sz val="3"/>
      <color rgb="FF808080"/>
      <name val="Segoe UI"/>
      <family val="2"/>
    </font>
    <font>
      <sz val="5"/>
      <color rgb="FF000000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5CFF0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1" fontId="0" fillId="0" borderId="0" xfId="0" applyNumberFormat="1"/>
    <xf numFmtId="0" fontId="3" fillId="0" borderId="0" xfId="0" applyFont="1" applyAlignment="1">
      <alignment horizontal="center" vertical="center"/>
    </xf>
    <xf numFmtId="46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27">
    <dxf>
      <numFmt numFmtId="0" formatCode="General"/>
      <fill>
        <patternFill patternType="solid">
          <fgColor indexed="64"/>
          <bgColor rgb="FF92D050"/>
        </patternFill>
      </fill>
    </dxf>
    <dxf>
      <numFmt numFmtId="0" formatCode="General"/>
      <fill>
        <patternFill patternType="solid">
          <fgColor indexed="64"/>
          <bgColor rgb="FF00FF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  <fill>
        <patternFill>
          <fgColor indexed="64"/>
          <bgColor rgb="FFFFC000"/>
        </patternFill>
      </fill>
    </dxf>
    <dxf>
      <numFmt numFmtId="0" formatCode="General"/>
      <fill>
        <patternFill>
          <fgColor indexed="64"/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FFFF"/>
      <color rgb="FF5CFF01"/>
      <color rgb="FF00FF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6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worksheet" Target="worksheets/sheet5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Goodput (requests per second)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8169909194298071"/>
          <c:y val="9.9575974979994847E-2"/>
          <c:w val="0.66113109431888106"/>
          <c:h val="0.878204026034776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Data!$A$3:$A$30</c:f>
              <c:strCache>
                <c:ptCount val="28"/>
                <c:pt idx="0">
                  <c:v>pl1.rcc.uottawa.ca</c:v>
                </c:pt>
                <c:pt idx="1">
                  <c:v>plink.cs.uwaterloo.ca</c:v>
                </c:pt>
                <c:pt idx="2">
                  <c:v>planetlab-2.calpoly-netlab.net</c:v>
                </c:pt>
                <c:pt idx="3">
                  <c:v>planetlab1.cs.uoregon.edu</c:v>
                </c:pt>
                <c:pt idx="4">
                  <c:v>planetlab3.rutgers.edu</c:v>
                </c:pt>
                <c:pt idx="5">
                  <c:v>node1.planetlab.mathcs.emory.edu</c:v>
                </c:pt>
                <c:pt idx="6">
                  <c:v>planetlab2.citadel.edu</c:v>
                </c:pt>
                <c:pt idx="7">
                  <c:v>planetlab1.temple.edu</c:v>
                </c:pt>
                <c:pt idx="8">
                  <c:v>planetlab-5.eecs.cwru.edu</c:v>
                </c:pt>
                <c:pt idx="9">
                  <c:v>planetlab3.cs.uoregon.edu</c:v>
                </c:pt>
                <c:pt idx="10">
                  <c:v>planetlab04.cs.washington.edu</c:v>
                </c:pt>
                <c:pt idx="11">
                  <c:v>node2.planetlab.mathcs.emory.edu</c:v>
                </c:pt>
                <c:pt idx="12">
                  <c:v>planetlab1.dtc.umn.edu</c:v>
                </c:pt>
                <c:pt idx="13">
                  <c:v>planetlab02.cs.washington.edu</c:v>
                </c:pt>
                <c:pt idx="14">
                  <c:v>planetlab01.cs.washington.edu</c:v>
                </c:pt>
                <c:pt idx="15">
                  <c:v>planetlab2.dtc.umn.edu</c:v>
                </c:pt>
                <c:pt idx="16">
                  <c:v>salt.planetlab.cs.umd.edu</c:v>
                </c:pt>
                <c:pt idx="17">
                  <c:v>planetlab2.inf.ethz.ch</c:v>
                </c:pt>
                <c:pt idx="18">
                  <c:v>planetlab1.pop-pa.rnp.br</c:v>
                </c:pt>
                <c:pt idx="19">
                  <c:v>planetlab1.cesnet.cz</c:v>
                </c:pt>
                <c:pt idx="20">
                  <c:v>node1.planetlab.albany.edu</c:v>
                </c:pt>
                <c:pt idx="21">
                  <c:v>planetlab2.cs.ubc.ca</c:v>
                </c:pt>
                <c:pt idx="22">
                  <c:v>planetlab1.cs.ubc.ca</c:v>
                </c:pt>
                <c:pt idx="23">
                  <c:v>planetlab-02.bu.edu</c:v>
                </c:pt>
                <c:pt idx="24">
                  <c:v>planetlab-01.bu.edu</c:v>
                </c:pt>
                <c:pt idx="25">
                  <c:v>planetlab1.cs.purdue.edu</c:v>
                </c:pt>
                <c:pt idx="26">
                  <c:v>planetlab1.rutgers.edu</c:v>
                </c:pt>
                <c:pt idx="27">
                  <c:v>planetlab2.cs.purdue.edu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702-4ADD-AAAC-5C35F3DB676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F702-4ADD-AAAC-5C35F3DB676E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702-4ADD-AAAC-5C35F3DB676E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F702-4ADD-AAAC-5C35F3DB676E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702-4ADD-AAAC-5C35F3DB676E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F702-4ADD-AAAC-5C35F3DB676E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702-4ADD-AAAC-5C35F3DB676E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F702-4ADD-AAAC-5C35F3DB676E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702-4ADD-AAAC-5C35F3DB676E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F702-4ADD-AAAC-5C35F3DB676E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02-4ADD-AAAC-5C35F3DB676E}"/>
              </c:ext>
            </c:extLst>
          </c:dPt>
          <c:dPt>
            <c:idx val="1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702-4ADD-AAAC-5C35F3DB676E}"/>
              </c:ext>
            </c:extLst>
          </c:dPt>
          <c:dPt>
            <c:idx val="1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F702-4ADD-AAAC-5C35F3DB676E}"/>
              </c:ext>
            </c:extLst>
          </c:dPt>
          <c:dPt>
            <c:idx val="1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702-4ADD-AAAC-5C35F3DB676E}"/>
              </c:ext>
            </c:extLst>
          </c:dPt>
          <c:dPt>
            <c:idx val="1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702-4ADD-AAAC-5C35F3DB676E}"/>
              </c:ext>
            </c:extLst>
          </c:dPt>
          <c:dPt>
            <c:idx val="1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F702-4ADD-AAAC-5C35F3DB676E}"/>
              </c:ext>
            </c:extLst>
          </c:dPt>
          <c:dPt>
            <c:idx val="1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702-4ADD-AAAC-5C35F3DB676E}"/>
              </c:ext>
            </c:extLst>
          </c:dPt>
          <c:dPt>
            <c:idx val="17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F702-4ADD-AAAC-5C35F3DB676E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702-4ADD-AAAC-5C35F3DB676E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F702-4ADD-AAAC-5C35F3DB676E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702-4ADD-AAAC-5C35F3DB676E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702-4ADD-AAAC-5C35F3DB676E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702-4ADD-AAAC-5C35F3DB676E}"/>
              </c:ext>
            </c:extLst>
          </c:dPt>
          <c:dPt>
            <c:idx val="2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F702-4ADD-AAAC-5C35F3DB676E}"/>
              </c:ext>
            </c:extLst>
          </c:dPt>
          <c:dPt>
            <c:idx val="2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702-4ADD-AAAC-5C35F3DB676E}"/>
              </c:ext>
            </c:extLst>
          </c:dPt>
          <c:dPt>
            <c:idx val="2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F702-4ADD-AAAC-5C35F3DB676E}"/>
              </c:ext>
            </c:extLst>
          </c:dPt>
          <c:dPt>
            <c:idx val="2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702-4ADD-AAAC-5C35F3DB676E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F702-4ADD-AAAC-5C35F3DB67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Data!$A$3:$A$30</c:f>
              <c:strCache>
                <c:ptCount val="28"/>
                <c:pt idx="0">
                  <c:v>pl1.rcc.uottawa.ca</c:v>
                </c:pt>
                <c:pt idx="1">
                  <c:v>plink.cs.uwaterloo.ca</c:v>
                </c:pt>
                <c:pt idx="2">
                  <c:v>planetlab-2.calpoly-netlab.net</c:v>
                </c:pt>
                <c:pt idx="3">
                  <c:v>planetlab1.cs.uoregon.edu</c:v>
                </c:pt>
                <c:pt idx="4">
                  <c:v>planetlab3.rutgers.edu</c:v>
                </c:pt>
                <c:pt idx="5">
                  <c:v>node1.planetlab.mathcs.emory.edu</c:v>
                </c:pt>
                <c:pt idx="6">
                  <c:v>planetlab2.citadel.edu</c:v>
                </c:pt>
                <c:pt idx="7">
                  <c:v>planetlab1.temple.edu</c:v>
                </c:pt>
                <c:pt idx="8">
                  <c:v>planetlab-5.eecs.cwru.edu</c:v>
                </c:pt>
                <c:pt idx="9">
                  <c:v>planetlab3.cs.uoregon.edu</c:v>
                </c:pt>
                <c:pt idx="10">
                  <c:v>planetlab04.cs.washington.edu</c:v>
                </c:pt>
                <c:pt idx="11">
                  <c:v>node2.planetlab.mathcs.emory.edu</c:v>
                </c:pt>
                <c:pt idx="12">
                  <c:v>planetlab1.dtc.umn.edu</c:v>
                </c:pt>
                <c:pt idx="13">
                  <c:v>planetlab02.cs.washington.edu</c:v>
                </c:pt>
                <c:pt idx="14">
                  <c:v>planetlab01.cs.washington.edu</c:v>
                </c:pt>
                <c:pt idx="15">
                  <c:v>planetlab2.dtc.umn.edu</c:v>
                </c:pt>
                <c:pt idx="16">
                  <c:v>salt.planetlab.cs.umd.edu</c:v>
                </c:pt>
                <c:pt idx="17">
                  <c:v>planetlab2.inf.ethz.ch</c:v>
                </c:pt>
                <c:pt idx="18">
                  <c:v>planetlab1.pop-pa.rnp.br</c:v>
                </c:pt>
                <c:pt idx="19">
                  <c:v>planetlab1.cesnet.cz</c:v>
                </c:pt>
                <c:pt idx="20">
                  <c:v>node1.planetlab.albany.edu</c:v>
                </c:pt>
                <c:pt idx="21">
                  <c:v>planetlab2.cs.ubc.ca</c:v>
                </c:pt>
                <c:pt idx="22">
                  <c:v>planetlab1.cs.ubc.ca</c:v>
                </c:pt>
                <c:pt idx="23">
                  <c:v>planetlab-02.bu.edu</c:v>
                </c:pt>
                <c:pt idx="24">
                  <c:v>planetlab-01.bu.edu</c:v>
                </c:pt>
                <c:pt idx="25">
                  <c:v>planetlab1.cs.purdue.edu</c:v>
                </c:pt>
                <c:pt idx="26">
                  <c:v>planetlab1.rutgers.edu</c:v>
                </c:pt>
                <c:pt idx="27">
                  <c:v>planetlab2.cs.purdue.edu</c:v>
                </c:pt>
              </c:strCache>
            </c:strRef>
          </c:cat>
          <c:val>
            <c:numRef>
              <c:f>Data!$C$3:$C$30</c:f>
              <c:numCache>
                <c:formatCode>General</c:formatCode>
                <c:ptCount val="28"/>
                <c:pt idx="0">
                  <c:v>2728.5536263188501</c:v>
                </c:pt>
                <c:pt idx="1">
                  <c:v>2727.84999501313</c:v>
                </c:pt>
                <c:pt idx="2">
                  <c:v>2726.8740031897901</c:v>
                </c:pt>
                <c:pt idx="3">
                  <c:v>2722.6107613336198</c:v>
                </c:pt>
                <c:pt idx="4">
                  <c:v>2717.2255717773601</c:v>
                </c:pt>
                <c:pt idx="5">
                  <c:v>2714.5666363711398</c:v>
                </c:pt>
                <c:pt idx="6">
                  <c:v>2712.17608440409</c:v>
                </c:pt>
                <c:pt idx="7">
                  <c:v>2684.6667102767001</c:v>
                </c:pt>
                <c:pt idx="8">
                  <c:v>2672.6683705862201</c:v>
                </c:pt>
                <c:pt idx="9">
                  <c:v>2671.9310839913801</c:v>
                </c:pt>
                <c:pt idx="10">
                  <c:v>2659.1304065357499</c:v>
                </c:pt>
                <c:pt idx="11">
                  <c:v>2647.4626769001502</c:v>
                </c:pt>
                <c:pt idx="12">
                  <c:v>2639.20317184024</c:v>
                </c:pt>
                <c:pt idx="13">
                  <c:v>2627.7565563509102</c:v>
                </c:pt>
                <c:pt idx="14">
                  <c:v>2619.3691891632302</c:v>
                </c:pt>
                <c:pt idx="15">
                  <c:v>2578.7714231904001</c:v>
                </c:pt>
                <c:pt idx="16">
                  <c:v>2430.2428145855101</c:v>
                </c:pt>
                <c:pt idx="17">
                  <c:v>1290.3118613654101</c:v>
                </c:pt>
                <c:pt idx="18">
                  <c:v>1281.44050763276</c:v>
                </c:pt>
                <c:pt idx="19">
                  <c:v>1139.72761999667</c:v>
                </c:pt>
                <c:pt idx="20">
                  <c:v>1106.9322246930201</c:v>
                </c:pt>
                <c:pt idx="21">
                  <c:v>320.10937350091098</c:v>
                </c:pt>
                <c:pt idx="22">
                  <c:v>299.73949593262</c:v>
                </c:pt>
                <c:pt idx="23">
                  <c:v>86.360108346137395</c:v>
                </c:pt>
                <c:pt idx="24">
                  <c:v>70.777412003038705</c:v>
                </c:pt>
                <c:pt idx="25">
                  <c:v>15.8221178454219</c:v>
                </c:pt>
                <c:pt idx="26">
                  <c:v>9.5788654840530096</c:v>
                </c:pt>
                <c:pt idx="27">
                  <c:v>7.83215097977196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F-4852-A150-9193FB789E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05847960"/>
        <c:axId val="50584828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Data!$R$2</c15:sqref>
                        </c15:formulaRef>
                      </c:ext>
                    </c:extLst>
                    <c:strCache>
                      <c:ptCount val="1"/>
                      <c:pt idx="0">
                        <c:v>0.2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Data!$A$3:$A$30</c15:sqref>
                        </c15:formulaRef>
                      </c:ext>
                    </c:extLst>
                    <c:strCache>
                      <c:ptCount val="28"/>
                      <c:pt idx="0">
                        <c:v>pl1.rcc.uottawa.ca</c:v>
                      </c:pt>
                      <c:pt idx="1">
                        <c:v>plink.cs.uwaterloo.ca</c:v>
                      </c:pt>
                      <c:pt idx="2">
                        <c:v>planetlab-2.calpoly-netlab.net</c:v>
                      </c:pt>
                      <c:pt idx="3">
                        <c:v>planetlab1.cs.uoregon.edu</c:v>
                      </c:pt>
                      <c:pt idx="4">
                        <c:v>planetlab3.rutgers.edu</c:v>
                      </c:pt>
                      <c:pt idx="5">
                        <c:v>node1.planetlab.mathcs.emory.edu</c:v>
                      </c:pt>
                      <c:pt idx="6">
                        <c:v>planetlab2.citadel.edu</c:v>
                      </c:pt>
                      <c:pt idx="7">
                        <c:v>planetlab1.temple.edu</c:v>
                      </c:pt>
                      <c:pt idx="8">
                        <c:v>planetlab-5.eecs.cwru.edu</c:v>
                      </c:pt>
                      <c:pt idx="9">
                        <c:v>planetlab3.cs.uoregon.edu</c:v>
                      </c:pt>
                      <c:pt idx="10">
                        <c:v>planetlab04.cs.washington.edu</c:v>
                      </c:pt>
                      <c:pt idx="11">
                        <c:v>node2.planetlab.mathcs.emory.edu</c:v>
                      </c:pt>
                      <c:pt idx="12">
                        <c:v>planetlab1.dtc.umn.edu</c:v>
                      </c:pt>
                      <c:pt idx="13">
                        <c:v>planetlab02.cs.washington.edu</c:v>
                      </c:pt>
                      <c:pt idx="14">
                        <c:v>planetlab01.cs.washington.edu</c:v>
                      </c:pt>
                      <c:pt idx="15">
                        <c:v>planetlab2.dtc.umn.edu</c:v>
                      </c:pt>
                      <c:pt idx="16">
                        <c:v>salt.planetlab.cs.umd.edu</c:v>
                      </c:pt>
                      <c:pt idx="17">
                        <c:v>planetlab2.inf.ethz.ch</c:v>
                      </c:pt>
                      <c:pt idx="18">
                        <c:v>planetlab1.pop-pa.rnp.br</c:v>
                      </c:pt>
                      <c:pt idx="19">
                        <c:v>planetlab1.cesnet.cz</c:v>
                      </c:pt>
                      <c:pt idx="20">
                        <c:v>node1.planetlab.albany.edu</c:v>
                      </c:pt>
                      <c:pt idx="21">
                        <c:v>planetlab2.cs.ubc.ca</c:v>
                      </c:pt>
                      <c:pt idx="22">
                        <c:v>planetlab1.cs.ubc.ca</c:v>
                      </c:pt>
                      <c:pt idx="23">
                        <c:v>planetlab-02.bu.edu</c:v>
                      </c:pt>
                      <c:pt idx="24">
                        <c:v>planetlab-01.bu.edu</c:v>
                      </c:pt>
                      <c:pt idx="25">
                        <c:v>planetlab1.cs.purdue.edu</c:v>
                      </c:pt>
                      <c:pt idx="26">
                        <c:v>planetlab1.rutgers.edu</c:v>
                      </c:pt>
                      <c:pt idx="27">
                        <c:v>planetlab2.cs.purdue.edu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Data!$R$2:$R$30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86.360108346137395</c:v>
                      </c:pt>
                      <c:pt idx="25">
                        <c:v>70.777412003038705</c:v>
                      </c:pt>
                      <c:pt idx="26">
                        <c:v>15.8221178454219</c:v>
                      </c:pt>
                      <c:pt idx="27">
                        <c:v>9.5788654840530096</c:v>
                      </c:pt>
                      <c:pt idx="28">
                        <c:v>7.83215097977196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DD1-48F8-91D2-893CB3208A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Data!$S$2</c15:sqref>
                        </c15:formulaRef>
                      </c:ext>
                    </c:extLst>
                    <c:strCache>
                      <c:ptCount val="1"/>
                      <c:pt idx="0">
                        <c:v>0.4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Data!$S$3:$S$33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1290.3118613654101</c:v>
                      </c:pt>
                      <c:pt idx="18">
                        <c:v>1281.44050763276</c:v>
                      </c:pt>
                      <c:pt idx="19">
                        <c:v>1139.72761999667</c:v>
                      </c:pt>
                      <c:pt idx="20">
                        <c:v>1106.9322246930201</c:v>
                      </c:pt>
                      <c:pt idx="21">
                        <c:v>320.10937350091098</c:v>
                      </c:pt>
                      <c:pt idx="22">
                        <c:v>299.73949593262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702-4ADD-AAAC-5C35F3DB676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Data!$T$2</c15:sqref>
                        </c15:formulaRef>
                      </c:ext>
                    </c:extLst>
                    <c:strCache>
                      <c:ptCount val="1"/>
                      <c:pt idx="0">
                        <c:v>0.6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Data!$T$3:$T$33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2647.4626769001502</c:v>
                      </c:pt>
                      <c:pt idx="12">
                        <c:v>2639.20317184024</c:v>
                      </c:pt>
                      <c:pt idx="13">
                        <c:v>2627.7565563509102</c:v>
                      </c:pt>
                      <c:pt idx="14">
                        <c:v>2619.3691891632302</c:v>
                      </c:pt>
                      <c:pt idx="15">
                        <c:v>2578.7714231904001</c:v>
                      </c:pt>
                      <c:pt idx="16">
                        <c:v>2430.2428145855101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702-4ADD-AAAC-5C35F3DB676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Data!$V$2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baseline="0">
                          <a:solidFill>
                            <a:schemeClr val="tx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Data!$V$3:$V$33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2728.5536263188501</c:v>
                      </c:pt>
                      <c:pt idx="1">
                        <c:v>2727.84999501313</c:v>
                      </c:pt>
                      <c:pt idx="2">
                        <c:v>2726.8740031897901</c:v>
                      </c:pt>
                      <c:pt idx="3">
                        <c:v>2722.6107613336198</c:v>
                      </c:pt>
                      <c:pt idx="4">
                        <c:v>2717.2255717773601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702-4ADD-AAAC-5C35F3DB676E}"/>
                  </c:ext>
                </c:extLst>
              </c15:ser>
            </c15:filteredBarSeries>
          </c:ext>
        </c:extLst>
      </c:barChart>
      <c:catAx>
        <c:axId val="505847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48288"/>
        <c:crosses val="autoZero"/>
        <c:auto val="1"/>
        <c:lblAlgn val="ctr"/>
        <c:lblOffset val="100"/>
        <c:noMultiLvlLbl val="0"/>
      </c:catAx>
      <c:valAx>
        <c:axId val="5058482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05847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/>
              <a:t>Latency</a:t>
            </a:r>
            <a:r>
              <a:rPr lang="en-CA" sz="2400" baseline="0"/>
              <a:t> vs Goodput</a:t>
            </a:r>
            <a:endParaRPr lang="en-CA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13939450322571E-2"/>
          <c:y val="0.10040417494217152"/>
          <c:w val="0.88250385547083265"/>
          <c:h val="0.7993298690069823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E4C-43BF-8136-97B5A8BD942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E4C-43BF-8136-97B5A8BD942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E4C-43BF-8136-97B5A8BD942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E4C-43BF-8136-97B5A8BD942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4C-43BF-8136-97B5A8BD942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E4C-43BF-8136-97B5A8BD942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4C-43BF-8136-97B5A8BD942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E4C-43BF-8136-97B5A8BD942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4C-43BF-8136-97B5A8BD942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E4C-43BF-8136-97B5A8BD942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E4C-43BF-8136-97B5A8BD942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E4C-43BF-8136-97B5A8BD942D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E4C-43BF-8136-97B5A8BD942D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E4C-43BF-8136-97B5A8BD942D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4C-43BF-8136-97B5A8BD942D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E4C-43BF-8136-97B5A8BD942D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E4C-43BF-8136-97B5A8BD942D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0D2C64A-B5CA-4083-BA43-6BD15BD836A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E4C-43BF-8136-97B5A8BD942D}"/>
                </c:ext>
              </c:extLst>
            </c:dLbl>
            <c:dLbl>
              <c:idx val="18"/>
              <c:layout>
                <c:manualLayout>
                  <c:x val="-0.10230210939645275"/>
                  <c:y val="-6.7164201657067954E-3"/>
                </c:manualLayout>
              </c:layout>
              <c:tx>
                <c:rich>
                  <a:bodyPr/>
                  <a:lstStyle/>
                  <a:p>
                    <a:fld id="{4017D11D-837C-4DB0-942C-6361D727988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5E4C-43BF-8136-97B5A8BD942D}"/>
                </c:ext>
              </c:extLst>
            </c:dLbl>
            <c:dLbl>
              <c:idx val="19"/>
              <c:layout>
                <c:manualLayout>
                  <c:x val="-1.1069220951923099E-2"/>
                  <c:y val="2.1563578542765704E-2"/>
                </c:manualLayout>
              </c:layout>
              <c:tx>
                <c:rich>
                  <a:bodyPr/>
                  <a:lstStyle/>
                  <a:p>
                    <a:fld id="{CA955469-33E2-472B-8896-1EF0F1150A3D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E4C-43BF-8136-97B5A8BD942D}"/>
                </c:ext>
              </c:extLst>
            </c:dLbl>
            <c:dLbl>
              <c:idx val="20"/>
              <c:layout>
                <c:manualLayout>
                  <c:x val="-0.11982558647537421"/>
                  <c:y val="-3.1612759973590566E-2"/>
                </c:manualLayout>
              </c:layout>
              <c:tx>
                <c:rich>
                  <a:bodyPr/>
                  <a:lstStyle/>
                  <a:p>
                    <a:fld id="{24EAAF84-3EBD-4E5F-8B9D-D405DE280D0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35265845405113"/>
                      <c:h val="6.524599702026154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5E4C-43BF-8136-97B5A8BD942D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73F5B5D-0AA1-4601-81CB-CC8DA534EB5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E4C-43BF-8136-97B5A8BD942D}"/>
                </c:ext>
              </c:extLst>
            </c:dLbl>
            <c:dLbl>
              <c:idx val="22"/>
              <c:layout>
                <c:manualLayout>
                  <c:x val="-9.5429612162892308E-2"/>
                  <c:y val="2.1563578542765704E-2"/>
                </c:manualLayout>
              </c:layout>
              <c:tx>
                <c:rich>
                  <a:bodyPr/>
                  <a:lstStyle/>
                  <a:p>
                    <a:fld id="{350C71A9-F014-406A-B485-0D872D16035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E4C-43BF-8136-97B5A8BD942D}"/>
                </c:ext>
              </c:extLst>
            </c:dLbl>
            <c:dLbl>
              <c:idx val="23"/>
              <c:layout>
                <c:manualLayout>
                  <c:x val="-9.2303682634008274E-2"/>
                  <c:y val="-2.2876419427691082E-2"/>
                </c:manualLayout>
              </c:layout>
              <c:tx>
                <c:rich>
                  <a:bodyPr/>
                  <a:lstStyle/>
                  <a:p>
                    <a:fld id="{796A618B-DD68-4002-AAFA-82771F51F9E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5E4C-43BF-8136-97B5A8BD942D}"/>
                </c:ext>
              </c:extLst>
            </c:dLbl>
            <c:dLbl>
              <c:idx val="24"/>
              <c:layout>
                <c:manualLayout>
                  <c:x val="-1.6077264316490612E-2"/>
                  <c:y val="-4.5096418412919621E-2"/>
                </c:manualLayout>
              </c:layout>
              <c:tx>
                <c:rich>
                  <a:bodyPr/>
                  <a:lstStyle/>
                  <a:p>
                    <a:fld id="{6DC7CCDB-D480-407C-8B37-2136F6D9FD6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5E4C-43BF-8136-97B5A8BD942D}"/>
                </c:ext>
              </c:extLst>
            </c:dLbl>
            <c:dLbl>
              <c:idx val="25"/>
              <c:layout>
                <c:manualLayout>
                  <c:x val="-0.16094035513615892"/>
                  <c:y val="-2.0856419519943194E-2"/>
                </c:manualLayout>
              </c:layout>
              <c:tx>
                <c:rich>
                  <a:bodyPr/>
                  <a:lstStyle/>
                  <a:p>
                    <a:fld id="{0EFEF350-FEA6-4939-8DF2-2ED3ED1EF38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E4C-43BF-8136-97B5A8BD942D}"/>
                </c:ext>
              </c:extLst>
            </c:dLbl>
            <c:dLbl>
              <c:idx val="26"/>
              <c:layout>
                <c:manualLayout>
                  <c:x val="2.7301385106969188E-3"/>
                  <c:y val="-2.4896419335439117E-2"/>
                </c:manualLayout>
              </c:layout>
              <c:tx>
                <c:rich>
                  <a:bodyPr/>
                  <a:lstStyle/>
                  <a:p>
                    <a:fld id="{9DD4D160-CE5B-47E4-80E0-19CDD31DFDA6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5E4C-43BF-8136-97B5A8BD942D}"/>
                </c:ext>
              </c:extLst>
            </c:dLbl>
            <c:dLbl>
              <c:idx val="27"/>
              <c:layout>
                <c:manualLayout>
                  <c:x val="-0.10963411203782973"/>
                  <c:y val="1.5503578819521449E-2"/>
                </c:manualLayout>
              </c:layout>
              <c:tx>
                <c:rich>
                  <a:bodyPr/>
                  <a:lstStyle/>
                  <a:p>
                    <a:fld id="{79F0EA3E-8736-4DAB-9A6B-9F0FBAEF7D5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5E4C-43BF-8136-97B5A8BD942D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E4C-43BF-8136-97B5A8BD942D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E4C-43BF-8136-97B5A8BD942D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E4C-43BF-8136-97B5A8BD942D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E4C-43BF-8136-97B5A8BD942D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E4C-43BF-8136-97B5A8BD942D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E4C-43BF-8136-97B5A8BD942D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E4C-43BF-8136-97B5A8BD942D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E4C-43BF-8136-97B5A8BD942D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E4C-43BF-8136-97B5A8BD942D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E4C-43BF-8136-97B5A8BD942D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E4C-43BF-8136-97B5A8BD942D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E4C-43BF-8136-97B5A8BD942D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E4C-43BF-8136-97B5A8BD942D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E4C-43BF-8136-97B5A8BD942D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E4C-43BF-8136-97B5A8BD942D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E4C-43BF-8136-97B5A8BD942D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E4C-43BF-8136-97B5A8BD942D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E4C-43BF-8136-97B5A8BD942D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E4C-43BF-8136-97B5A8BD942D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E4C-43BF-8136-97B5A8BD942D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E4C-43BF-8136-97B5A8BD942D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E4C-43BF-8136-97B5A8BD942D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5E4C-43BF-8136-97B5A8BD942D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E4C-43BF-8136-97B5A8BD942D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E4C-43BF-8136-97B5A8BD942D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E4C-43BF-8136-97B5A8BD942D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5E4C-43BF-8136-97B5A8BD942D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E4C-43BF-8136-97B5A8BD942D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5E4C-43BF-8136-97B5A8BD942D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E4C-43BF-8136-97B5A8BD942D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E4C-43BF-8136-97B5A8BD942D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E4C-43BF-8136-97B5A8BD942D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E4C-43BF-8136-97B5A8BD942D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E4C-43BF-8136-97B5A8BD942D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E4C-43BF-8136-97B5A8BD942D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E4C-43BF-8136-97B5A8BD942D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E4C-43BF-8136-97B5A8BD942D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E4C-43BF-8136-97B5A8BD942D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5E4C-43BF-8136-97B5A8BD942D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E4C-43BF-8136-97B5A8BD942D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5E4C-43BF-8136-97B5A8BD942D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E4C-43BF-8136-97B5A8BD942D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E4C-43BF-8136-97B5A8BD942D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E4C-43BF-8136-97B5A8BD942D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E4C-43BF-8136-97B5A8BD942D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5E4C-43BF-8136-97B5A8BD942D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5E4C-43BF-8136-97B5A8BD942D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5E4C-43BF-8136-97B5A8BD942D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E4C-43BF-8136-97B5A8BD942D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E4C-43BF-8136-97B5A8BD942D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E4C-43BF-8136-97B5A8BD942D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5E4C-43BF-8136-97B5A8BD942D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5E4C-43BF-8136-97B5A8BD942D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5E4C-43BF-8136-97B5A8BD942D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5E4C-43BF-8136-97B5A8BD942D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E4C-43BF-8136-97B5A8BD942D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5E4C-43BF-8136-97B5A8BD942D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E4C-43BF-8136-97B5A8BD942D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5E4C-43BF-8136-97B5A8BD942D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E4C-43BF-8136-97B5A8BD942D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5E4C-43BF-8136-97B5A8BD942D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E4C-43BF-8136-97B5A8BD942D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5E4C-43BF-8136-97B5A8BD942D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E4C-43BF-8136-97B5A8BD942D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5E4C-43BF-8136-97B5A8BD942D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5E4C-43BF-8136-97B5A8BD942D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E4C-43BF-8136-97B5A8BD942D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5E4C-43BF-8136-97B5A8BD942D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5E4C-43BF-8136-97B5A8BD942D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E4C-43BF-8136-97B5A8BD9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Data!$B$3:$B$100</c:f>
              <c:numCache>
                <c:formatCode>General</c:formatCode>
                <c:ptCount val="98"/>
                <c:pt idx="0">
                  <c:v>86.451999999999998</c:v>
                </c:pt>
                <c:pt idx="1">
                  <c:v>84.569000000000003</c:v>
                </c:pt>
                <c:pt idx="2">
                  <c:v>32.779000000000003</c:v>
                </c:pt>
                <c:pt idx="3">
                  <c:v>36.215000000000003</c:v>
                </c:pt>
                <c:pt idx="4">
                  <c:v>82.537999999999997</c:v>
                </c:pt>
                <c:pt idx="5">
                  <c:v>68.286000000000001</c:v>
                </c:pt>
                <c:pt idx="6">
                  <c:v>84.364000000000004</c:v>
                </c:pt>
                <c:pt idx="7">
                  <c:v>75.088999999999999</c:v>
                </c:pt>
                <c:pt idx="8">
                  <c:v>59.991</c:v>
                </c:pt>
                <c:pt idx="9">
                  <c:v>35.332999999999998</c:v>
                </c:pt>
                <c:pt idx="10">
                  <c:v>8.5440000000000005</c:v>
                </c:pt>
                <c:pt idx="11">
                  <c:v>68.236000000000004</c:v>
                </c:pt>
                <c:pt idx="12">
                  <c:v>41.722999999999999</c:v>
                </c:pt>
                <c:pt idx="13">
                  <c:v>8.2609999999999992</c:v>
                </c:pt>
                <c:pt idx="14">
                  <c:v>8.0739999999999998</c:v>
                </c:pt>
                <c:pt idx="15">
                  <c:v>41.838000000000001</c:v>
                </c:pt>
                <c:pt idx="16">
                  <c:v>78.748999999999995</c:v>
                </c:pt>
                <c:pt idx="17">
                  <c:v>186.666</c:v>
                </c:pt>
                <c:pt idx="18">
                  <c:v>184.62</c:v>
                </c:pt>
                <c:pt idx="19">
                  <c:v>187.88800000000001</c:v>
                </c:pt>
                <c:pt idx="20">
                  <c:v>70.311000000000007</c:v>
                </c:pt>
                <c:pt idx="21">
                  <c:v>14.638999999999999</c:v>
                </c:pt>
                <c:pt idx="22">
                  <c:v>13.699</c:v>
                </c:pt>
                <c:pt idx="23">
                  <c:v>83.028999999999996</c:v>
                </c:pt>
                <c:pt idx="24">
                  <c:v>81.069000000000003</c:v>
                </c:pt>
                <c:pt idx="25">
                  <c:v>71.212000000000003</c:v>
                </c:pt>
                <c:pt idx="26">
                  <c:v>101.065</c:v>
                </c:pt>
                <c:pt idx="27">
                  <c:v>73.293999999999997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0">
                  <c:v>2728.5536263188501</c:v>
                </c:pt>
                <c:pt idx="1">
                  <c:v>2727.84999501313</c:v>
                </c:pt>
                <c:pt idx="2">
                  <c:v>2726.8740031897901</c:v>
                </c:pt>
                <c:pt idx="3">
                  <c:v>2722.6107613336198</c:v>
                </c:pt>
                <c:pt idx="4">
                  <c:v>2717.2255717773601</c:v>
                </c:pt>
                <c:pt idx="5">
                  <c:v>2714.5666363711398</c:v>
                </c:pt>
                <c:pt idx="6">
                  <c:v>2712.17608440409</c:v>
                </c:pt>
                <c:pt idx="7">
                  <c:v>2684.6667102767001</c:v>
                </c:pt>
                <c:pt idx="8">
                  <c:v>2672.6683705862201</c:v>
                </c:pt>
                <c:pt idx="9">
                  <c:v>2671.9310839913801</c:v>
                </c:pt>
                <c:pt idx="10">
                  <c:v>2659.1304065357499</c:v>
                </c:pt>
                <c:pt idx="11">
                  <c:v>2647.4626769001502</c:v>
                </c:pt>
                <c:pt idx="12">
                  <c:v>2639.20317184024</c:v>
                </c:pt>
                <c:pt idx="13">
                  <c:v>2627.7565563509102</c:v>
                </c:pt>
                <c:pt idx="14">
                  <c:v>2619.3691891632302</c:v>
                </c:pt>
                <c:pt idx="15">
                  <c:v>2578.7714231904001</c:v>
                </c:pt>
                <c:pt idx="16">
                  <c:v>2430.2428145855101</c:v>
                </c:pt>
                <c:pt idx="17">
                  <c:v>1290.3118613654101</c:v>
                </c:pt>
                <c:pt idx="18">
                  <c:v>1281.44050763276</c:v>
                </c:pt>
                <c:pt idx="19">
                  <c:v>1139.72761999667</c:v>
                </c:pt>
                <c:pt idx="20">
                  <c:v>1106.9322246930201</c:v>
                </c:pt>
                <c:pt idx="21">
                  <c:v>320.10937350091098</c:v>
                </c:pt>
                <c:pt idx="22">
                  <c:v>299.73949593262</c:v>
                </c:pt>
                <c:pt idx="23">
                  <c:v>86.360108346137395</c:v>
                </c:pt>
                <c:pt idx="24">
                  <c:v>70.777412003038705</c:v>
                </c:pt>
                <c:pt idx="25">
                  <c:v>15.8221178454219</c:v>
                </c:pt>
                <c:pt idx="26">
                  <c:v>9.5788654840530096</c:v>
                </c:pt>
                <c:pt idx="27">
                  <c:v>7.83215097977196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0">
                    <c:v>pl1.rcc.uottawa.ca</c:v>
                  </c:pt>
                  <c:pt idx="1">
                    <c:v>plink.cs.uwaterloo.ca</c:v>
                  </c:pt>
                  <c:pt idx="2">
                    <c:v>planetlab-2.calpoly-netlab.net</c:v>
                  </c:pt>
                  <c:pt idx="3">
                    <c:v>planetlab1.cs.uoregon.edu</c:v>
                  </c:pt>
                  <c:pt idx="4">
                    <c:v>planetlab3.rutgers.edu</c:v>
                  </c:pt>
                  <c:pt idx="5">
                    <c:v>node1.planetlab.mathcs.emory.edu</c:v>
                  </c:pt>
                  <c:pt idx="6">
                    <c:v>planetlab2.citadel.edu</c:v>
                  </c:pt>
                  <c:pt idx="7">
                    <c:v>planetlab1.temple.edu</c:v>
                  </c:pt>
                  <c:pt idx="8">
                    <c:v>planetlab-5.eecs.cwru.edu</c:v>
                  </c:pt>
                  <c:pt idx="9">
                    <c:v>planetlab3.cs.uoregon.edu</c:v>
                  </c:pt>
                  <c:pt idx="10">
                    <c:v>planetlab04.cs.washington.edu</c:v>
                  </c:pt>
                  <c:pt idx="11">
                    <c:v>node2.planetlab.mathcs.emory.edu</c:v>
                  </c:pt>
                  <c:pt idx="12">
                    <c:v>planetlab1.dtc.umn.edu</c:v>
                  </c:pt>
                  <c:pt idx="13">
                    <c:v>planetlab02.cs.washington.edu</c:v>
                  </c:pt>
                  <c:pt idx="14">
                    <c:v>planetlab01.cs.washington.edu</c:v>
                  </c:pt>
                  <c:pt idx="15">
                    <c:v>planetlab2.dtc.umn.edu</c:v>
                  </c:pt>
                  <c:pt idx="16">
                    <c:v>salt.planetlab.cs.umd.edu</c:v>
                  </c:pt>
                  <c:pt idx="17">
                    <c:v>planetlab2.inf.ethz.ch</c:v>
                  </c:pt>
                  <c:pt idx="18">
                    <c:v>planetlab1.pop-pa.rnp.br</c:v>
                  </c:pt>
                  <c:pt idx="19">
                    <c:v>planetlab1.cesnet.cz</c:v>
                  </c:pt>
                  <c:pt idx="20">
                    <c:v>node1.planetlab.albany.edu</c:v>
                  </c:pt>
                  <c:pt idx="21">
                    <c:v>planetlab2.cs.ubc.ca</c:v>
                  </c:pt>
                  <c:pt idx="22">
                    <c:v>planetlab1.cs.ubc.ca</c:v>
                  </c:pt>
                  <c:pt idx="23">
                    <c:v>planetlab-02.bu.edu</c:v>
                  </c:pt>
                  <c:pt idx="24">
                    <c:v>planetlab-01.bu.edu</c:v>
                  </c:pt>
                  <c:pt idx="25">
                    <c:v>planetlab1.cs.purdue.edu</c:v>
                  </c:pt>
                  <c:pt idx="26">
                    <c:v>planetlab1.rutgers.edu</c:v>
                  </c:pt>
                  <c:pt idx="27">
                    <c:v>planetlab2.cs.purdue.edu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5E4C-43BF-8136-97B5A8BD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86984"/>
        <c:axId val="506290920"/>
      </c:scatterChart>
      <c:valAx>
        <c:axId val="506286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90920"/>
        <c:crosses val="autoZero"/>
        <c:crossBetween val="midCat"/>
      </c:valAx>
      <c:valAx>
        <c:axId val="50629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Goodput</a:t>
                </a:r>
                <a:r>
                  <a:rPr lang="en-CA" sz="1600" baseline="0"/>
                  <a:t> (requests per second)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8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/>
              <a:t>Average Memory Usage vs 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E8AB163-5809-496D-8C12-D9F498CC240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903-45F4-9420-91AEE19A663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03-45F4-9420-91AEE19A663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03-45F4-9420-91AEE19A663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03-45F4-9420-91AEE19A663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03-45F4-9420-91AEE19A663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03-45F4-9420-91AEE19A663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03-45F4-9420-91AEE19A663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03-45F4-9420-91AEE19A663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03-45F4-9420-91AEE19A663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03-45F4-9420-91AEE19A663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03-45F4-9420-91AEE19A663C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03-45F4-9420-91AEE19A663C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03-45F4-9420-91AEE19A663C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03-45F4-9420-91AEE19A663C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03-45F4-9420-91AEE19A663C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03-45F4-9420-91AEE19A663C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903-45F4-9420-91AEE19A663C}"/>
                </c:ext>
              </c:extLst>
            </c:dLbl>
            <c:dLbl>
              <c:idx val="17"/>
              <c:layout>
                <c:manualLayout>
                  <c:x val="-4.8319515659831183E-2"/>
                  <c:y val="1.9205109359136739E-2"/>
                </c:manualLayout>
              </c:layout>
              <c:tx>
                <c:rich>
                  <a:bodyPr/>
                  <a:lstStyle/>
                  <a:p>
                    <a:fld id="{586F4E9D-343F-41D3-97AC-F9D11BE798B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5903-45F4-9420-91AEE19A663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A699371D-1B80-4B70-9461-AC918A643174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903-45F4-9420-91AEE19A663C}"/>
                </c:ext>
              </c:extLst>
            </c:dLbl>
            <c:dLbl>
              <c:idx val="19"/>
              <c:layout>
                <c:manualLayout>
                  <c:x val="-5.9082861371685391E-2"/>
                  <c:y val="-1.917488888807594E-2"/>
                </c:manualLayout>
              </c:layout>
              <c:tx>
                <c:rich>
                  <a:bodyPr/>
                  <a:lstStyle/>
                  <a:p>
                    <a:fld id="{C5FA70E5-6A4E-48A4-A29F-7CCE487E4EC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5903-45F4-9420-91AEE19A663C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03-45F4-9420-91AEE19A663C}"/>
                </c:ext>
              </c:extLst>
            </c:dLbl>
            <c:dLbl>
              <c:idx val="21"/>
              <c:layout>
                <c:manualLayout>
                  <c:x val="-9.025870466106542E-2"/>
                  <c:y val="-2.5234888611320047E-2"/>
                </c:manualLayout>
              </c:layout>
              <c:tx>
                <c:rich>
                  <a:bodyPr/>
                  <a:lstStyle/>
                  <a:p>
                    <a:fld id="{61D0BCF5-8EE3-479E-9C3A-9F71E459939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5903-45F4-9420-91AEE19A663C}"/>
                </c:ext>
              </c:extLst>
            </c:dLbl>
            <c:dLbl>
              <c:idx val="22"/>
              <c:layout>
                <c:manualLayout>
                  <c:x val="-7.0810002651303494E-2"/>
                  <c:y val="1.5165109543640518E-2"/>
                </c:manualLayout>
              </c:layout>
              <c:tx>
                <c:rich>
                  <a:bodyPr/>
                  <a:lstStyle/>
                  <a:p>
                    <a:fld id="{C462B2F1-5FC6-43A0-BE3B-7347642D11F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5903-45F4-9420-91AEE19A663C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03-45F4-9420-91AEE19A663C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903-45F4-9420-91AEE19A663C}"/>
                </c:ext>
              </c:extLst>
            </c:dLbl>
            <c:dLbl>
              <c:idx val="25"/>
              <c:layout>
                <c:manualLayout>
                  <c:x val="-7.520768063116029E-2"/>
                  <c:y val="1.9205109359136739E-2"/>
                </c:manualLayout>
              </c:layout>
              <c:tx>
                <c:rich>
                  <a:bodyPr/>
                  <a:lstStyle/>
                  <a:p>
                    <a:fld id="{1729757D-58C4-48B1-9FF3-F72BE06BB94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5903-45F4-9420-91AEE19A663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6B00D97B-91F6-49B6-8278-22885E99385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5903-45F4-9420-91AEE19A663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4FD750A-0342-4D2F-A94B-B58A83948830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5903-45F4-9420-91AEE19A663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903-45F4-9420-91AEE19A663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903-45F4-9420-91AEE19A663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903-45F4-9420-91AEE19A663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903-45F4-9420-91AEE19A663C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903-45F4-9420-91AEE19A663C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903-45F4-9420-91AEE19A663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903-45F4-9420-91AEE19A663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903-45F4-9420-91AEE19A663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903-45F4-9420-91AEE19A663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903-45F4-9420-91AEE19A663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903-45F4-9420-91AEE19A663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903-45F4-9420-91AEE19A663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903-45F4-9420-91AEE19A663C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903-45F4-9420-91AEE19A663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5903-45F4-9420-91AEE19A663C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903-45F4-9420-91AEE19A663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5903-45F4-9420-91AEE19A663C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5903-45F4-9420-91AEE19A663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5903-45F4-9420-91AEE19A663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5903-45F4-9420-91AEE19A663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5903-45F4-9420-91AEE19A663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903-45F4-9420-91AEE19A663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5903-45F4-9420-91AEE19A663C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903-45F4-9420-91AEE19A663C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5903-45F4-9420-91AEE19A663C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903-45F4-9420-91AEE19A663C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5903-45F4-9420-91AEE19A663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903-45F4-9420-91AEE19A663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5903-45F4-9420-91AEE19A663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903-45F4-9420-91AEE19A663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5903-45F4-9420-91AEE19A663C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903-45F4-9420-91AEE19A663C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5903-45F4-9420-91AEE19A663C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903-45F4-9420-91AEE19A663C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5903-45F4-9420-91AEE19A663C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903-45F4-9420-91AEE19A663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5903-45F4-9420-91AEE19A663C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903-45F4-9420-91AEE19A663C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5903-45F4-9420-91AEE19A663C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903-45F4-9420-91AEE19A663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5903-45F4-9420-91AEE19A663C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903-45F4-9420-91AEE19A663C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5903-45F4-9420-91AEE19A663C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903-45F4-9420-91AEE19A663C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5903-45F4-9420-91AEE19A663C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5903-45F4-9420-91AEE19A663C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5903-45F4-9420-91AEE19A663C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5903-45F4-9420-91AEE19A663C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5903-45F4-9420-91AEE19A663C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5903-45F4-9420-91AEE19A663C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903-45F4-9420-91AEE19A663C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5903-45F4-9420-91AEE19A663C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5903-45F4-9420-91AEE19A663C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5903-45F4-9420-91AEE19A663C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5903-45F4-9420-91AEE19A663C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5903-45F4-9420-91AEE19A663C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5903-45F4-9420-91AEE19A663C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903-45F4-9420-91AEE19A663C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5903-45F4-9420-91AEE19A663C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903-45F4-9420-91AEE19A663C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5903-45F4-9420-91AEE19A663C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903-45F4-9420-91AEE19A663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5903-45F4-9420-91AEE19A663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903-45F4-9420-91AEE19A663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5903-45F4-9420-91AEE19A663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5903-45F4-9420-91AEE19A663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903-45F4-9420-91AEE19A663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5903-45F4-9420-91AEE19A663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5903-45F4-9420-91AEE19A663C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903-45F4-9420-91AEE19A66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Data!$I$3:$I$100</c:f>
              <c:numCache>
                <c:formatCode>General</c:formatCode>
                <c:ptCount val="98"/>
                <c:pt idx="0">
                  <c:v>0.80833333333333302</c:v>
                </c:pt>
                <c:pt idx="1">
                  <c:v>1.68333333333333</c:v>
                </c:pt>
                <c:pt idx="2">
                  <c:v>2.0333333333333301</c:v>
                </c:pt>
                <c:pt idx="3">
                  <c:v>1.8916666666666599</c:v>
                </c:pt>
                <c:pt idx="4">
                  <c:v>1.6666666666666601</c:v>
                </c:pt>
                <c:pt idx="5">
                  <c:v>1.74166666666666</c:v>
                </c:pt>
                <c:pt idx="6">
                  <c:v>1.4083333333333301</c:v>
                </c:pt>
                <c:pt idx="7">
                  <c:v>1.7083333333333299</c:v>
                </c:pt>
                <c:pt idx="8">
                  <c:v>1.8416666666666599</c:v>
                </c:pt>
                <c:pt idx="9">
                  <c:v>2.0166666666666599</c:v>
                </c:pt>
                <c:pt idx="10">
                  <c:v>1.8999999999999899</c:v>
                </c:pt>
                <c:pt idx="11">
                  <c:v>1.69166666666666</c:v>
                </c:pt>
                <c:pt idx="12">
                  <c:v>0</c:v>
                </c:pt>
                <c:pt idx="13">
                  <c:v>1.68333333333333</c:v>
                </c:pt>
                <c:pt idx="14">
                  <c:v>1.6444444444444399</c:v>
                </c:pt>
                <c:pt idx="15">
                  <c:v>0</c:v>
                </c:pt>
                <c:pt idx="16">
                  <c:v>1.5999999999999901</c:v>
                </c:pt>
                <c:pt idx="17">
                  <c:v>0.358333333333333</c:v>
                </c:pt>
                <c:pt idx="18">
                  <c:v>1.52</c:v>
                </c:pt>
                <c:pt idx="19">
                  <c:v>1.9818181818181799</c:v>
                </c:pt>
                <c:pt idx="20">
                  <c:v>0</c:v>
                </c:pt>
                <c:pt idx="21">
                  <c:v>0.31666666666666599</c:v>
                </c:pt>
                <c:pt idx="22">
                  <c:v>0.32727272727272699</c:v>
                </c:pt>
                <c:pt idx="23">
                  <c:v>0</c:v>
                </c:pt>
                <c:pt idx="24">
                  <c:v>0</c:v>
                </c:pt>
                <c:pt idx="25">
                  <c:v>0.78</c:v>
                </c:pt>
                <c:pt idx="26">
                  <c:v>2.06</c:v>
                </c:pt>
                <c:pt idx="27">
                  <c:v>0.7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0">
                  <c:v>2728.5536263188501</c:v>
                </c:pt>
                <c:pt idx="1">
                  <c:v>2727.84999501313</c:v>
                </c:pt>
                <c:pt idx="2">
                  <c:v>2726.8740031897901</c:v>
                </c:pt>
                <c:pt idx="3">
                  <c:v>2722.6107613336198</c:v>
                </c:pt>
                <c:pt idx="4">
                  <c:v>2717.2255717773601</c:v>
                </c:pt>
                <c:pt idx="5">
                  <c:v>2714.5666363711398</c:v>
                </c:pt>
                <c:pt idx="6">
                  <c:v>2712.17608440409</c:v>
                </c:pt>
                <c:pt idx="7">
                  <c:v>2684.6667102767001</c:v>
                </c:pt>
                <c:pt idx="8">
                  <c:v>2672.6683705862201</c:v>
                </c:pt>
                <c:pt idx="9">
                  <c:v>2671.9310839913801</c:v>
                </c:pt>
                <c:pt idx="10">
                  <c:v>2659.1304065357499</c:v>
                </c:pt>
                <c:pt idx="11">
                  <c:v>2647.4626769001502</c:v>
                </c:pt>
                <c:pt idx="12">
                  <c:v>2639.20317184024</c:v>
                </c:pt>
                <c:pt idx="13">
                  <c:v>2627.7565563509102</c:v>
                </c:pt>
                <c:pt idx="14">
                  <c:v>2619.3691891632302</c:v>
                </c:pt>
                <c:pt idx="15">
                  <c:v>2578.7714231904001</c:v>
                </c:pt>
                <c:pt idx="16">
                  <c:v>2430.2428145855101</c:v>
                </c:pt>
                <c:pt idx="17">
                  <c:v>1290.3118613654101</c:v>
                </c:pt>
                <c:pt idx="18">
                  <c:v>1281.44050763276</c:v>
                </c:pt>
                <c:pt idx="19">
                  <c:v>1139.72761999667</c:v>
                </c:pt>
                <c:pt idx="20">
                  <c:v>1106.9322246930201</c:v>
                </c:pt>
                <c:pt idx="21">
                  <c:v>320.10937350091098</c:v>
                </c:pt>
                <c:pt idx="22">
                  <c:v>299.73949593262</c:v>
                </c:pt>
                <c:pt idx="23">
                  <c:v>86.360108346137395</c:v>
                </c:pt>
                <c:pt idx="24">
                  <c:v>70.777412003038705</c:v>
                </c:pt>
                <c:pt idx="25">
                  <c:v>15.8221178454219</c:v>
                </c:pt>
                <c:pt idx="26">
                  <c:v>9.5788654840530096</c:v>
                </c:pt>
                <c:pt idx="27">
                  <c:v>7.83215097977196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0">
                    <c:v>pl1.rcc.uottawa.ca</c:v>
                  </c:pt>
                  <c:pt idx="1">
                    <c:v>plink.cs.uwaterloo.ca</c:v>
                  </c:pt>
                  <c:pt idx="2">
                    <c:v>planetlab-2.calpoly-netlab.net</c:v>
                  </c:pt>
                  <c:pt idx="3">
                    <c:v>planetlab1.cs.uoregon.edu</c:v>
                  </c:pt>
                  <c:pt idx="4">
                    <c:v>planetlab3.rutgers.edu</c:v>
                  </c:pt>
                  <c:pt idx="5">
                    <c:v>node1.planetlab.mathcs.emory.edu</c:v>
                  </c:pt>
                  <c:pt idx="6">
                    <c:v>planetlab2.citadel.edu</c:v>
                  </c:pt>
                  <c:pt idx="7">
                    <c:v>planetlab1.temple.edu</c:v>
                  </c:pt>
                  <c:pt idx="8">
                    <c:v>planetlab-5.eecs.cwru.edu</c:v>
                  </c:pt>
                  <c:pt idx="9">
                    <c:v>planetlab3.cs.uoregon.edu</c:v>
                  </c:pt>
                  <c:pt idx="10">
                    <c:v>planetlab04.cs.washington.edu</c:v>
                  </c:pt>
                  <c:pt idx="11">
                    <c:v>node2.planetlab.mathcs.emory.edu</c:v>
                  </c:pt>
                  <c:pt idx="12">
                    <c:v>planetlab1.dtc.umn.edu</c:v>
                  </c:pt>
                  <c:pt idx="13">
                    <c:v>planetlab02.cs.washington.edu</c:v>
                  </c:pt>
                  <c:pt idx="14">
                    <c:v>planetlab01.cs.washington.edu</c:v>
                  </c:pt>
                  <c:pt idx="15">
                    <c:v>planetlab2.dtc.umn.edu</c:v>
                  </c:pt>
                  <c:pt idx="16">
                    <c:v>salt.planetlab.cs.umd.edu</c:v>
                  </c:pt>
                  <c:pt idx="17">
                    <c:v>planetlab2.inf.ethz.ch</c:v>
                  </c:pt>
                  <c:pt idx="18">
                    <c:v>planetlab1.pop-pa.rnp.br</c:v>
                  </c:pt>
                  <c:pt idx="19">
                    <c:v>planetlab1.cesnet.cz</c:v>
                  </c:pt>
                  <c:pt idx="20">
                    <c:v>node1.planetlab.albany.edu</c:v>
                  </c:pt>
                  <c:pt idx="21">
                    <c:v>planetlab2.cs.ubc.ca</c:v>
                  </c:pt>
                  <c:pt idx="22">
                    <c:v>planetlab1.cs.ubc.ca</c:v>
                  </c:pt>
                  <c:pt idx="23">
                    <c:v>planetlab-02.bu.edu</c:v>
                  </c:pt>
                  <c:pt idx="24">
                    <c:v>planetlab-01.bu.edu</c:v>
                  </c:pt>
                  <c:pt idx="25">
                    <c:v>planetlab1.cs.purdue.edu</c:v>
                  </c:pt>
                  <c:pt idx="26">
                    <c:v>planetlab1.rutgers.edu</c:v>
                  </c:pt>
                  <c:pt idx="27">
                    <c:v>planetlab2.cs.purdue.edu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5903-45F4-9420-91AEE19A6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14216"/>
        <c:axId val="512314544"/>
      </c:scatterChart>
      <c:valAx>
        <c:axId val="51231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Average</a:t>
                </a:r>
                <a:r>
                  <a:rPr lang="en-CA" sz="1600" baseline="0"/>
                  <a:t> Memory Usage (percentage)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544"/>
        <c:crosses val="autoZero"/>
        <c:crossBetween val="midCat"/>
      </c:valAx>
      <c:valAx>
        <c:axId val="5123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Goodput (requests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/>
              <a:t>Node</a:t>
            </a:r>
            <a:r>
              <a:rPr lang="en-CA" sz="2400" baseline="0"/>
              <a:t> </a:t>
            </a:r>
            <a:r>
              <a:rPr lang="en-CA" sz="2400"/>
              <a:t>Memory</a:t>
            </a:r>
            <a:r>
              <a:rPr lang="en-CA" sz="2400" baseline="0"/>
              <a:t> Free</a:t>
            </a:r>
            <a:r>
              <a:rPr lang="en-CA" sz="2400"/>
              <a:t> vs 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43BA4A5-8D5F-4031-A0B0-07A4F047860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E55-458B-9A01-48B14739E8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E55-458B-9A01-48B14739E8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E55-458B-9A01-48B14739E81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E55-458B-9A01-48B14739E81A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E55-458B-9A01-48B14739E81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E55-458B-9A01-48B14739E8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E55-458B-9A01-48B14739E8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E55-458B-9A01-48B14739E8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E55-458B-9A01-48B14739E8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E55-458B-9A01-48B14739E8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E55-458B-9A01-48B14739E81A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E55-458B-9A01-48B14739E81A}"/>
                </c:ext>
              </c:extLst>
            </c:dLbl>
            <c:dLbl>
              <c:idx val="12"/>
              <c:layout>
                <c:manualLayout>
                  <c:x val="-2.9317853199045254E-2"/>
                  <c:y val="-1.6159999261984286E-2"/>
                </c:manualLayout>
              </c:layout>
              <c:tx>
                <c:rich>
                  <a:bodyPr/>
                  <a:lstStyle/>
                  <a:p>
                    <a:fld id="{9752F2C3-0473-453F-8E62-199A21F2CCE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0E55-458B-9A01-48B14739E8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>
                  <c15:layout>
                    <c:manualLayout>
                      <c:w val="0.25756461210460285"/>
                      <c:h val="6.52459970202615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0E55-458B-9A01-48B14739E81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E55-458B-9A01-48B14739E81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FFB51AE-9618-4D64-8D60-4CCEC846D9DA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E55-458B-9A01-48B14739E81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CBBE31B-BA98-40A9-BF37-3181BD3FCCD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E55-458B-9A01-48B14739E81A}"/>
                </c:ext>
              </c:extLst>
            </c:dLbl>
            <c:dLbl>
              <c:idx val="17"/>
              <c:layout>
                <c:manualLayout>
                  <c:x val="-3.0728803740404029E-2"/>
                  <c:y val="1.7185109451388701E-2"/>
                </c:manualLayout>
              </c:layout>
              <c:tx>
                <c:rich>
                  <a:bodyPr/>
                  <a:lstStyle/>
                  <a:p>
                    <a:fld id="{AD57F899-53E8-44D8-9F5E-041491A2A3B9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E55-458B-9A01-48B14739E81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CF05EC5-2749-495C-970E-F150FE6792D7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E55-458B-9A01-48B14739E81A}"/>
                </c:ext>
              </c:extLst>
            </c:dLbl>
            <c:dLbl>
              <c:idx val="19"/>
              <c:layout>
                <c:manualLayout>
                  <c:x val="-5.9082861371685391E-2"/>
                  <c:y val="-1.917488888807594E-2"/>
                </c:manualLayout>
              </c:layout>
              <c:tx>
                <c:rich>
                  <a:bodyPr/>
                  <a:lstStyle/>
                  <a:p>
                    <a:fld id="{99B76290-7A6C-40C9-869C-18B3E39C5BC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0E55-458B-9A01-48B14739E81A}"/>
                </c:ext>
              </c:extLst>
            </c:dLbl>
            <c:dLbl>
              <c:idx val="20"/>
              <c:layout>
                <c:manualLayout>
                  <c:x val="-1.6124819259474916E-2"/>
                  <c:y val="7.9527555423151015E-8"/>
                </c:manualLayout>
              </c:layout>
              <c:tx>
                <c:rich>
                  <a:bodyPr/>
                  <a:lstStyle/>
                  <a:p>
                    <a:fld id="{004F6B54-537E-43F7-B353-336571B47CB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896925699903146"/>
                      <c:h val="6.524599702026154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E55-458B-9A01-48B14739E81A}"/>
                </c:ext>
              </c:extLst>
            </c:dLbl>
            <c:dLbl>
              <c:idx val="21"/>
              <c:layout>
                <c:manualLayout>
                  <c:x val="-9.025870466106542E-2"/>
                  <c:y val="-2.5234888611320047E-2"/>
                </c:manualLayout>
              </c:layout>
              <c:tx>
                <c:rich>
                  <a:bodyPr/>
                  <a:lstStyle/>
                  <a:p>
                    <a:fld id="{AA025DE4-65FF-430F-8300-7B1F9A9AB89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0E55-458B-9A01-48B14739E81A}"/>
                </c:ext>
              </c:extLst>
            </c:dLbl>
            <c:dLbl>
              <c:idx val="22"/>
              <c:layout>
                <c:manualLayout>
                  <c:x val="-7.0810002651303494E-2"/>
                  <c:y val="1.5165109543640518E-2"/>
                </c:manualLayout>
              </c:layout>
              <c:tx>
                <c:rich>
                  <a:bodyPr/>
                  <a:lstStyle/>
                  <a:p>
                    <a:fld id="{D9554669-9122-4A51-9AF9-8786A9F4DC2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0E55-458B-9A01-48B14739E81A}"/>
                </c:ext>
              </c:extLst>
            </c:dLbl>
            <c:dLbl>
              <c:idx val="23"/>
              <c:layout>
                <c:manualLayout>
                  <c:x val="-5.7169813738138245E-2"/>
                  <c:y val="-3.0299998616220684E-2"/>
                </c:manualLayout>
              </c:layout>
              <c:tx>
                <c:rich>
                  <a:bodyPr/>
                  <a:lstStyle/>
                  <a:p>
                    <a:fld id="{B2C6C027-3E7B-4F85-9605-91B3A683FA8F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0E55-458B-9A01-48B14739E81A}"/>
                </c:ext>
              </c:extLst>
            </c:dLbl>
            <c:dLbl>
              <c:idx val="24"/>
              <c:layout>
                <c:manualLayout>
                  <c:x val="-4.3976779798567879E-2"/>
                  <c:y val="1.6159999261984286E-2"/>
                </c:manualLayout>
              </c:layout>
              <c:tx>
                <c:rich>
                  <a:bodyPr/>
                  <a:lstStyle/>
                  <a:p>
                    <a:fld id="{EB19A58F-831B-41D8-8CBD-3F76F7173CCC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0E55-458B-9A01-48B14739E81A}"/>
                </c:ext>
              </c:extLst>
            </c:dLbl>
            <c:dLbl>
              <c:idx val="25"/>
              <c:layout>
                <c:manualLayout>
                  <c:x val="-7.520768063116029E-2"/>
                  <c:y val="1.920510935913673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0E55-458B-9A01-48B14739E81A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0E55-458B-9A01-48B14739E81A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0ED72E0-8E29-4293-86C2-1BDBB0DBFE1F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E55-458B-9A01-48B14739E81A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0E55-458B-9A01-48B14739E81A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0E55-458B-9A01-48B14739E81A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E55-458B-9A01-48B14739E81A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0E55-458B-9A01-48B14739E81A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0E55-458B-9A01-48B14739E81A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0E55-458B-9A01-48B14739E81A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0E55-458B-9A01-48B14739E81A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0E55-458B-9A01-48B14739E81A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0E55-458B-9A01-48B14739E81A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0E55-458B-9A01-48B14739E81A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0E55-458B-9A01-48B14739E81A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0E55-458B-9A01-48B14739E81A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0E55-458B-9A01-48B14739E81A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0E55-458B-9A01-48B14739E81A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0E55-458B-9A01-48B14739E81A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0E55-458B-9A01-48B14739E81A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E55-458B-9A01-48B14739E81A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0E55-458B-9A01-48B14739E81A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E55-458B-9A01-48B14739E81A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0E55-458B-9A01-48B14739E81A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E55-458B-9A01-48B14739E81A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0E55-458B-9A01-48B14739E81A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E55-458B-9A01-48B14739E81A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0E55-458B-9A01-48B14739E81A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E55-458B-9A01-48B14739E81A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0E55-458B-9A01-48B14739E81A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0E55-458B-9A01-48B14739E81A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0E55-458B-9A01-48B14739E81A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E55-458B-9A01-48B14739E81A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0E55-458B-9A01-48B14739E81A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E55-458B-9A01-48B14739E81A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0E55-458B-9A01-48B14739E81A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E55-458B-9A01-48B14739E81A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0E55-458B-9A01-48B14739E81A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E55-458B-9A01-48B14739E81A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0E55-458B-9A01-48B14739E81A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E55-458B-9A01-48B14739E81A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0E55-458B-9A01-48B14739E81A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0E55-458B-9A01-48B14739E81A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0E55-458B-9A01-48B14739E81A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0E55-458B-9A01-48B14739E81A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0E55-458B-9A01-48B14739E81A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0E55-458B-9A01-48B14739E81A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0E55-458B-9A01-48B14739E81A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0E55-458B-9A01-48B14739E81A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0E55-458B-9A01-48B14739E81A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0E55-458B-9A01-48B14739E81A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0E55-458B-9A01-48B14739E81A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0E55-458B-9A01-48B14739E81A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0E55-458B-9A01-48B14739E81A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0E55-458B-9A01-48B14739E81A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0E55-458B-9A01-48B14739E81A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0E55-458B-9A01-48B14739E81A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0E55-458B-9A01-48B14739E81A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0E55-458B-9A01-48B14739E81A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E55-458B-9A01-48B14739E81A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0E55-458B-9A01-48B14739E81A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E55-458B-9A01-48B14739E81A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0E55-458B-9A01-48B14739E81A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0E55-458B-9A01-48B14739E81A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0E55-458B-9A01-48B14739E81A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0E55-458B-9A01-48B14739E81A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0E55-458B-9A01-48B14739E81A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0E55-458B-9A01-48B14739E81A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0E55-458B-9A01-48B14739E81A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0E55-458B-9A01-48B14739E81A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E-0E55-458B-9A01-48B14739E81A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0E55-458B-9A01-48B14739E81A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0E55-458B-9A01-48B14739E81A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0E55-458B-9A01-48B14739E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Data!$O$3:$O$100</c:f>
              <c:numCache>
                <c:formatCode>General</c:formatCode>
                <c:ptCount val="98"/>
                <c:pt idx="0">
                  <c:v>3504</c:v>
                </c:pt>
                <c:pt idx="1">
                  <c:v>437</c:v>
                </c:pt>
                <c:pt idx="2">
                  <c:v>164</c:v>
                </c:pt>
                <c:pt idx="3">
                  <c:v>708</c:v>
                </c:pt>
                <c:pt idx="4">
                  <c:v>198</c:v>
                </c:pt>
                <c:pt idx="5">
                  <c:v>266</c:v>
                </c:pt>
                <c:pt idx="6">
                  <c:v>1041</c:v>
                </c:pt>
                <c:pt idx="7">
                  <c:v>1360</c:v>
                </c:pt>
                <c:pt idx="8">
                  <c:v>331</c:v>
                </c:pt>
                <c:pt idx="9">
                  <c:v>1144</c:v>
                </c:pt>
                <c:pt idx="10">
                  <c:v>201</c:v>
                </c:pt>
                <c:pt idx="11">
                  <c:v>223</c:v>
                </c:pt>
                <c:pt idx="12">
                  <c:v>13670</c:v>
                </c:pt>
                <c:pt idx="13">
                  <c:v>1208</c:v>
                </c:pt>
                <c:pt idx="14">
                  <c:v>#N/A</c:v>
                </c:pt>
                <c:pt idx="15">
                  <c:v>11610</c:v>
                </c:pt>
                <c:pt idx="16">
                  <c:v>980</c:v>
                </c:pt>
                <c:pt idx="17">
                  <c:v>2515</c:v>
                </c:pt>
                <c:pt idx="18">
                  <c:v>909</c:v>
                </c:pt>
                <c:pt idx="19">
                  <c:v>118</c:v>
                </c:pt>
                <c:pt idx="20">
                  <c:v>2564</c:v>
                </c:pt>
                <c:pt idx="21">
                  <c:v>7886</c:v>
                </c:pt>
                <c:pt idx="22">
                  <c:v>7603</c:v>
                </c:pt>
                <c:pt idx="23">
                  <c:v>2631</c:v>
                </c:pt>
                <c:pt idx="24">
                  <c:v>1449</c:v>
                </c:pt>
                <c:pt idx="25">
                  <c:v>#N/A</c:v>
                </c:pt>
                <c:pt idx="26">
                  <c:v>#N/A</c:v>
                </c:pt>
                <c:pt idx="27">
                  <c:v>146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0">
                  <c:v>2728.5536263188501</c:v>
                </c:pt>
                <c:pt idx="1">
                  <c:v>2727.84999501313</c:v>
                </c:pt>
                <c:pt idx="2">
                  <c:v>2726.8740031897901</c:v>
                </c:pt>
                <c:pt idx="3">
                  <c:v>2722.6107613336198</c:v>
                </c:pt>
                <c:pt idx="4">
                  <c:v>2717.2255717773601</c:v>
                </c:pt>
                <c:pt idx="5">
                  <c:v>2714.5666363711398</c:v>
                </c:pt>
                <c:pt idx="6">
                  <c:v>2712.17608440409</c:v>
                </c:pt>
                <c:pt idx="7">
                  <c:v>2684.6667102767001</c:v>
                </c:pt>
                <c:pt idx="8">
                  <c:v>2672.6683705862201</c:v>
                </c:pt>
                <c:pt idx="9">
                  <c:v>2671.9310839913801</c:v>
                </c:pt>
                <c:pt idx="10">
                  <c:v>2659.1304065357499</c:v>
                </c:pt>
                <c:pt idx="11">
                  <c:v>2647.4626769001502</c:v>
                </c:pt>
                <c:pt idx="12">
                  <c:v>2639.20317184024</c:v>
                </c:pt>
                <c:pt idx="13">
                  <c:v>2627.7565563509102</c:v>
                </c:pt>
                <c:pt idx="14">
                  <c:v>2619.3691891632302</c:v>
                </c:pt>
                <c:pt idx="15">
                  <c:v>2578.7714231904001</c:v>
                </c:pt>
                <c:pt idx="16">
                  <c:v>2430.2428145855101</c:v>
                </c:pt>
                <c:pt idx="17">
                  <c:v>1290.3118613654101</c:v>
                </c:pt>
                <c:pt idx="18">
                  <c:v>1281.44050763276</c:v>
                </c:pt>
                <c:pt idx="19">
                  <c:v>1139.72761999667</c:v>
                </c:pt>
                <c:pt idx="20">
                  <c:v>1106.9322246930201</c:v>
                </c:pt>
                <c:pt idx="21">
                  <c:v>320.10937350091098</c:v>
                </c:pt>
                <c:pt idx="22">
                  <c:v>299.73949593262</c:v>
                </c:pt>
                <c:pt idx="23">
                  <c:v>86.360108346137395</c:v>
                </c:pt>
                <c:pt idx="24">
                  <c:v>70.777412003038705</c:v>
                </c:pt>
                <c:pt idx="25">
                  <c:v>15.8221178454219</c:v>
                </c:pt>
                <c:pt idx="26">
                  <c:v>9.5788654840530096</c:v>
                </c:pt>
                <c:pt idx="27">
                  <c:v>7.83215097977196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0">
                    <c:v>pl1.rcc.uottawa.ca</c:v>
                  </c:pt>
                  <c:pt idx="1">
                    <c:v>plink.cs.uwaterloo.ca</c:v>
                  </c:pt>
                  <c:pt idx="2">
                    <c:v>planetlab-2.calpoly-netlab.net</c:v>
                  </c:pt>
                  <c:pt idx="3">
                    <c:v>planetlab1.cs.uoregon.edu</c:v>
                  </c:pt>
                  <c:pt idx="4">
                    <c:v>planetlab3.rutgers.edu</c:v>
                  </c:pt>
                  <c:pt idx="5">
                    <c:v>node1.planetlab.mathcs.emory.edu</c:v>
                  </c:pt>
                  <c:pt idx="6">
                    <c:v>planetlab2.citadel.edu</c:v>
                  </c:pt>
                  <c:pt idx="7">
                    <c:v>planetlab1.temple.edu</c:v>
                  </c:pt>
                  <c:pt idx="8">
                    <c:v>planetlab-5.eecs.cwru.edu</c:v>
                  </c:pt>
                  <c:pt idx="9">
                    <c:v>planetlab3.cs.uoregon.edu</c:v>
                  </c:pt>
                  <c:pt idx="10">
                    <c:v>planetlab04.cs.washington.edu</c:v>
                  </c:pt>
                  <c:pt idx="11">
                    <c:v>node2.planetlab.mathcs.emory.edu</c:v>
                  </c:pt>
                  <c:pt idx="12">
                    <c:v>planetlab1.dtc.umn.edu</c:v>
                  </c:pt>
                  <c:pt idx="13">
                    <c:v>planetlab02.cs.washington.edu</c:v>
                  </c:pt>
                  <c:pt idx="14">
                    <c:v>planetlab01.cs.washington.edu</c:v>
                  </c:pt>
                  <c:pt idx="15">
                    <c:v>planetlab2.dtc.umn.edu</c:v>
                  </c:pt>
                  <c:pt idx="16">
                    <c:v>salt.planetlab.cs.umd.edu</c:v>
                  </c:pt>
                  <c:pt idx="17">
                    <c:v>planetlab2.inf.ethz.ch</c:v>
                  </c:pt>
                  <c:pt idx="18">
                    <c:v>planetlab1.pop-pa.rnp.br</c:v>
                  </c:pt>
                  <c:pt idx="19">
                    <c:v>planetlab1.cesnet.cz</c:v>
                  </c:pt>
                  <c:pt idx="20">
                    <c:v>node1.planetlab.albany.edu</c:v>
                  </c:pt>
                  <c:pt idx="21">
                    <c:v>planetlab2.cs.ubc.ca</c:v>
                  </c:pt>
                  <c:pt idx="22">
                    <c:v>planetlab1.cs.ubc.ca</c:v>
                  </c:pt>
                  <c:pt idx="23">
                    <c:v>planetlab-02.bu.edu</c:v>
                  </c:pt>
                  <c:pt idx="24">
                    <c:v>planetlab-01.bu.edu</c:v>
                  </c:pt>
                  <c:pt idx="25">
                    <c:v>planetlab1.cs.purdue.edu</c:v>
                  </c:pt>
                  <c:pt idx="26">
                    <c:v>planetlab1.rutgers.edu</c:v>
                  </c:pt>
                  <c:pt idx="27">
                    <c:v>planetlab2.cs.purdue.edu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2-0E55-458B-9A01-48B14739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14216"/>
        <c:axId val="512314544"/>
      </c:scatterChart>
      <c:valAx>
        <c:axId val="51231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/>
                  <a:t>Memory Free (MB)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544"/>
        <c:crosses val="autoZero"/>
        <c:crossBetween val="midCat"/>
      </c:valAx>
      <c:valAx>
        <c:axId val="5123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0" i="0" u="none" strike="noStrike" baseline="0">
                    <a:effectLst/>
                  </a:rPr>
                  <a:t>Goodput (requests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400"/>
              <a:t>Node</a:t>
            </a:r>
            <a:r>
              <a:rPr lang="en-CA" sz="2400" baseline="0"/>
              <a:t> </a:t>
            </a:r>
            <a:r>
              <a:rPr lang="en-CA" sz="2400"/>
              <a:t>Average Load vs Goodput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5361165363888223E-2"/>
          <c:y val="0.10040417494217152"/>
          <c:w val="0.87924957376573853"/>
          <c:h val="0.7894722694571719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B87-4992-AAC2-6A937AE17026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87-4992-AAC2-6A937AE17026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87-4992-AAC2-6A937AE17026}"/>
                </c:ext>
              </c:extLst>
            </c:dLbl>
            <c:dLbl>
              <c:idx val="3"/>
              <c:layout>
                <c:manualLayout>
                  <c:x val="-5.570392107818601E-2"/>
                  <c:y val="-2.8279998708472517E-2"/>
                </c:manualLayout>
              </c:layout>
              <c:tx>
                <c:rich>
                  <a:bodyPr/>
                  <a:lstStyle/>
                  <a:p>
                    <a:fld id="{FCE09043-F076-4BA7-BB79-D8853D3642C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8B87-4992-AAC2-6A937AE17026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B87-4992-AAC2-6A937AE17026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B87-4992-AAC2-6A937AE17026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B87-4992-AAC2-6A937AE17026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B87-4992-AAC2-6A937AE17026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B87-4992-AAC2-6A937AE17026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B87-4992-AAC2-6A937AE17026}"/>
                </c:ext>
              </c:extLst>
            </c:dLbl>
            <c:dLbl>
              <c:idx val="10"/>
              <c:layout>
                <c:manualLayout>
                  <c:x val="-2.9317853199045254E-2"/>
                  <c:y val="-6.0599201956886839E-3"/>
                </c:manualLayout>
              </c:layout>
              <c:tx>
                <c:rich>
                  <a:bodyPr/>
                  <a:lstStyle/>
                  <a:p>
                    <a:fld id="{841C53F4-1C33-4A6B-A196-BB7BCED061F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567782126336167"/>
                      <c:h val="6.524599702026154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8B87-4992-AAC2-6A937AE17026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B87-4992-AAC2-6A937AE17026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B87-4992-AAC2-6A937AE17026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B87-4992-AAC2-6A937AE1702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B87-4992-AAC2-6A937AE17026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B87-4992-AAC2-6A937AE1702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49ABDA13-9CBB-41E3-8D11-1CE513AF903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8B87-4992-AAC2-6A937AE17026}"/>
                </c:ext>
              </c:extLst>
            </c:dLbl>
            <c:dLbl>
              <c:idx val="17"/>
              <c:layout>
                <c:manualLayout>
                  <c:x val="-5.1251300979735723E-2"/>
                  <c:y val="2.1225109266884774E-2"/>
                </c:manualLayout>
              </c:layout>
              <c:tx>
                <c:rich>
                  <a:bodyPr/>
                  <a:lstStyle/>
                  <a:p>
                    <a:fld id="{A70B63C6-0F20-4F39-B484-3837D5954CAB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8B87-4992-AAC2-6A937AE1702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F433D95E-38AD-4FA7-A1FA-59A299422DB5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B87-4992-AAC2-6A937AE17026}"/>
                </c:ext>
              </c:extLst>
            </c:dLbl>
            <c:dLbl>
              <c:idx val="19"/>
              <c:layout>
                <c:manualLayout>
                  <c:x val="3.6200161525211653E-2"/>
                  <c:y val="-3.5334888150060223E-2"/>
                </c:manualLayout>
              </c:layout>
              <c:tx>
                <c:rich>
                  <a:bodyPr/>
                  <a:lstStyle/>
                  <a:p>
                    <a:fld id="{4B77F38C-A4F0-4C92-B930-58A2CFA05A38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8B87-4992-AAC2-6A937AE17026}"/>
                </c:ext>
              </c:extLst>
            </c:dLbl>
            <c:dLbl>
              <c:idx val="20"/>
              <c:layout>
                <c:manualLayout>
                  <c:x val="-2.4920175219188465E-2"/>
                  <c:y val="1.6160078789539709E-2"/>
                </c:manualLayout>
              </c:layout>
              <c:tx>
                <c:rich>
                  <a:bodyPr/>
                  <a:lstStyle/>
                  <a:p>
                    <a:fld id="{06DD80F7-D522-49D4-B81E-569FC81BB052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65140379998626"/>
                      <c:h val="6.524599702026154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8B87-4992-AAC2-6A937AE17026}"/>
                </c:ext>
              </c:extLst>
            </c:dLbl>
            <c:dLbl>
              <c:idx val="21"/>
              <c:layout>
                <c:manualLayout>
                  <c:x val="-9.025870466106542E-2"/>
                  <c:y val="-2.5234888611320047E-2"/>
                </c:manualLayout>
              </c:layout>
              <c:tx>
                <c:rich>
                  <a:bodyPr/>
                  <a:lstStyle/>
                  <a:p>
                    <a:fld id="{4EF97F32-CDC2-44D2-8613-133FB5E09283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8B87-4992-AAC2-6A937AE17026}"/>
                </c:ext>
              </c:extLst>
            </c:dLbl>
            <c:dLbl>
              <c:idx val="22"/>
              <c:layout>
                <c:manualLayout>
                  <c:x val="-7.0810002651303494E-2"/>
                  <c:y val="1.5165109543640518E-2"/>
                </c:manualLayout>
              </c:layout>
              <c:tx>
                <c:rich>
                  <a:bodyPr/>
                  <a:lstStyle/>
                  <a:p>
                    <a:fld id="{75643235-A184-4733-8002-7D6E350EC465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8B87-4992-AAC2-6A937AE17026}"/>
                </c:ext>
              </c:extLst>
            </c:dLbl>
            <c:dLbl>
              <c:idx val="23"/>
              <c:layout>
                <c:manualLayout>
                  <c:x val="-2.9317853199046329E-3"/>
                  <c:y val="-1.8179999169732321E-2"/>
                </c:manualLayout>
              </c:layout>
              <c:tx>
                <c:rich>
                  <a:bodyPr/>
                  <a:lstStyle/>
                  <a:p>
                    <a:fld id="{D1A6A322-5BD0-4AE7-A797-C76579D8771E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8B87-4992-AAC2-6A937AE17026}"/>
                </c:ext>
              </c:extLst>
            </c:dLbl>
            <c:dLbl>
              <c:idx val="24"/>
              <c:layout>
                <c:manualLayout>
                  <c:x val="-9.8214808216801702E-2"/>
                  <c:y val="-2.4239998892976428E-2"/>
                </c:manualLayout>
              </c:layout>
              <c:tx>
                <c:rich>
                  <a:bodyPr/>
                  <a:lstStyle/>
                  <a:p>
                    <a:fld id="{35EFFD11-FF7F-4E1F-BF60-6BD1CFB36A51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8B87-4992-AAC2-6A937AE17026}"/>
                </c:ext>
              </c:extLst>
            </c:dLbl>
            <c:dLbl>
              <c:idx val="25"/>
              <c:layout>
                <c:manualLayout>
                  <c:x val="-7.520768063116029E-2"/>
                  <c:y val="1.9205109359136739E-2"/>
                </c:manualLayout>
              </c:layout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B87-4992-AAC2-6A937AE17026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8-8B87-4992-AAC2-6A937AE17026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B57FE700-40E5-4CEF-8EC0-B00D82E66B49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8B87-4992-AAC2-6A937AE17026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A-8B87-4992-AAC2-6A937AE17026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B-8B87-4992-AAC2-6A937AE17026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C-8B87-4992-AAC2-6A937AE17026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D-8B87-4992-AAC2-6A937AE17026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E-8B87-4992-AAC2-6A937AE17026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1F-8B87-4992-AAC2-6A937AE17026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0-8B87-4992-AAC2-6A937AE17026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1-8B87-4992-AAC2-6A937AE17026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2-8B87-4992-AAC2-6A937AE17026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3-8B87-4992-AAC2-6A937AE17026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4-8B87-4992-AAC2-6A937AE17026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5-8B87-4992-AAC2-6A937AE17026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6-8B87-4992-AAC2-6A937AE17026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7-8B87-4992-AAC2-6A937AE17026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8-8B87-4992-AAC2-6A937AE17026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9-8B87-4992-AAC2-6A937AE17026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A-8B87-4992-AAC2-6A937AE17026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B-8B87-4992-AAC2-6A937AE17026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C-8B87-4992-AAC2-6A937AE17026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D-8B87-4992-AAC2-6A937AE17026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E-8B87-4992-AAC2-6A937AE17026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2F-8B87-4992-AAC2-6A937AE17026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0-8B87-4992-AAC2-6A937AE17026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1-8B87-4992-AAC2-6A937AE17026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2-8B87-4992-AAC2-6A937AE17026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3-8B87-4992-AAC2-6A937AE17026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4-8B87-4992-AAC2-6A937AE17026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5-8B87-4992-AAC2-6A937AE17026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6-8B87-4992-AAC2-6A937AE17026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7-8B87-4992-AAC2-6A937AE17026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8-8B87-4992-AAC2-6A937AE17026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9-8B87-4992-AAC2-6A937AE17026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A-8B87-4992-AAC2-6A937AE17026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B-8B87-4992-AAC2-6A937AE17026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C-8B87-4992-AAC2-6A937AE17026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D-8B87-4992-AAC2-6A937AE17026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E-8B87-4992-AAC2-6A937AE17026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3F-8B87-4992-AAC2-6A937AE17026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0-8B87-4992-AAC2-6A937AE17026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1-8B87-4992-AAC2-6A937AE17026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2-8B87-4992-AAC2-6A937AE17026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3-8B87-4992-AAC2-6A937AE17026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4-8B87-4992-AAC2-6A937AE17026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5-8B87-4992-AAC2-6A937AE17026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6-8B87-4992-AAC2-6A937AE17026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7-8B87-4992-AAC2-6A937AE17026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8-8B87-4992-AAC2-6A937AE17026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9-8B87-4992-AAC2-6A937AE17026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A-8B87-4992-AAC2-6A937AE17026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B-8B87-4992-AAC2-6A937AE17026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C-8B87-4992-AAC2-6A937AE17026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D-8B87-4992-AAC2-6A937AE17026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E-8B87-4992-AAC2-6A937AE17026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4F-8B87-4992-AAC2-6A937AE17026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0-8B87-4992-AAC2-6A937AE17026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1-8B87-4992-AAC2-6A937AE17026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2-8B87-4992-AAC2-6A937AE17026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3-8B87-4992-AAC2-6A937AE17026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4-8B87-4992-AAC2-6A937AE17026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5-8B87-4992-AAC2-6A937AE17026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6-8B87-4992-AAC2-6A937AE17026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7-8B87-4992-AAC2-6A937AE17026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8-8B87-4992-AAC2-6A937AE17026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9-8B87-4992-AAC2-6A937AE17026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A-8B87-4992-AAC2-6A937AE17026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B-8B87-4992-AAC2-6A937AE17026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C-8B87-4992-AAC2-6A937AE17026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D-8B87-4992-AAC2-6A937AE17026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E-8B87-4992-AAC2-6A937AE17026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en-CA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</c:ext>
                <c:ext xmlns:c16="http://schemas.microsoft.com/office/drawing/2014/chart" uri="{C3380CC4-5D6E-409C-BE32-E72D297353CC}">
                  <c16:uniqueId val="{0000005F-8B87-4992-AAC2-6A937AE170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Data!$N$3:$N$100</c:f>
              <c:numCache>
                <c:formatCode>General</c:formatCode>
                <c:ptCount val="98"/>
                <c:pt idx="0">
                  <c:v>0.17</c:v>
                </c:pt>
                <c:pt idx="1">
                  <c:v>0.08</c:v>
                </c:pt>
                <c:pt idx="2">
                  <c:v>0.3</c:v>
                </c:pt>
                <c:pt idx="3">
                  <c:v>6.01</c:v>
                </c:pt>
                <c:pt idx="4">
                  <c:v>0.23</c:v>
                </c:pt>
                <c:pt idx="5">
                  <c:v>0.12</c:v>
                </c:pt>
                <c:pt idx="6">
                  <c:v>0.17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0.2</c:v>
                </c:pt>
                <c:pt idx="10">
                  <c:v>9.91</c:v>
                </c:pt>
                <c:pt idx="11">
                  <c:v>1.2</c:v>
                </c:pt>
                <c:pt idx="12">
                  <c:v>0.2</c:v>
                </c:pt>
                <c:pt idx="13">
                  <c:v>0.23</c:v>
                </c:pt>
                <c:pt idx="14">
                  <c:v>#N/A</c:v>
                </c:pt>
                <c:pt idx="15">
                  <c:v>0.28000000000000003</c:v>
                </c:pt>
                <c:pt idx="16">
                  <c:v>4.43</c:v>
                </c:pt>
                <c:pt idx="17">
                  <c:v>2.87</c:v>
                </c:pt>
                <c:pt idx="18">
                  <c:v>5.46</c:v>
                </c:pt>
                <c:pt idx="19">
                  <c:v>3.45</c:v>
                </c:pt>
                <c:pt idx="20">
                  <c:v>7.0000000000000007E-2</c:v>
                </c:pt>
                <c:pt idx="21">
                  <c:v>1.32</c:v>
                </c:pt>
                <c:pt idx="22">
                  <c:v>1.48</c:v>
                </c:pt>
                <c:pt idx="23">
                  <c:v>58.15</c:v>
                </c:pt>
                <c:pt idx="24">
                  <c:v>51.92</c:v>
                </c:pt>
                <c:pt idx="25">
                  <c:v>#N/A</c:v>
                </c:pt>
                <c:pt idx="26">
                  <c:v>#N/A</c:v>
                </c:pt>
                <c:pt idx="27">
                  <c:v>11.61</c:v>
                </c:pt>
              </c:numCache>
            </c:numRef>
          </c:xVal>
          <c:yVal>
            <c:numRef>
              <c:f>Data!$C$3:$C$100</c:f>
              <c:numCache>
                <c:formatCode>General</c:formatCode>
                <c:ptCount val="98"/>
                <c:pt idx="0">
                  <c:v>2728.5536263188501</c:v>
                </c:pt>
                <c:pt idx="1">
                  <c:v>2727.84999501313</c:v>
                </c:pt>
                <c:pt idx="2">
                  <c:v>2726.8740031897901</c:v>
                </c:pt>
                <c:pt idx="3">
                  <c:v>2722.6107613336198</c:v>
                </c:pt>
                <c:pt idx="4">
                  <c:v>2717.2255717773601</c:v>
                </c:pt>
                <c:pt idx="5">
                  <c:v>2714.5666363711398</c:v>
                </c:pt>
                <c:pt idx="6">
                  <c:v>2712.17608440409</c:v>
                </c:pt>
                <c:pt idx="7">
                  <c:v>2684.6667102767001</c:v>
                </c:pt>
                <c:pt idx="8">
                  <c:v>2672.6683705862201</c:v>
                </c:pt>
                <c:pt idx="9">
                  <c:v>2671.9310839913801</c:v>
                </c:pt>
                <c:pt idx="10">
                  <c:v>2659.1304065357499</c:v>
                </c:pt>
                <c:pt idx="11">
                  <c:v>2647.4626769001502</c:v>
                </c:pt>
                <c:pt idx="12">
                  <c:v>2639.20317184024</c:v>
                </c:pt>
                <c:pt idx="13">
                  <c:v>2627.7565563509102</c:v>
                </c:pt>
                <c:pt idx="14">
                  <c:v>2619.3691891632302</c:v>
                </c:pt>
                <c:pt idx="15">
                  <c:v>2578.7714231904001</c:v>
                </c:pt>
                <c:pt idx="16">
                  <c:v>2430.2428145855101</c:v>
                </c:pt>
                <c:pt idx="17">
                  <c:v>1290.3118613654101</c:v>
                </c:pt>
                <c:pt idx="18">
                  <c:v>1281.44050763276</c:v>
                </c:pt>
                <c:pt idx="19">
                  <c:v>1139.72761999667</c:v>
                </c:pt>
                <c:pt idx="20">
                  <c:v>1106.9322246930201</c:v>
                </c:pt>
                <c:pt idx="21">
                  <c:v>320.10937350091098</c:v>
                </c:pt>
                <c:pt idx="22">
                  <c:v>299.73949593262</c:v>
                </c:pt>
                <c:pt idx="23">
                  <c:v>86.360108346137395</c:v>
                </c:pt>
                <c:pt idx="24">
                  <c:v>70.777412003038705</c:v>
                </c:pt>
                <c:pt idx="25">
                  <c:v>15.8221178454219</c:v>
                </c:pt>
                <c:pt idx="26">
                  <c:v>9.5788654840530096</c:v>
                </c:pt>
                <c:pt idx="27">
                  <c:v>7.83215097977196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Data!$A$3:$A$100</c15:f>
                <c15:dlblRangeCache>
                  <c:ptCount val="98"/>
                  <c:pt idx="0">
                    <c:v>pl1.rcc.uottawa.ca</c:v>
                  </c:pt>
                  <c:pt idx="1">
                    <c:v>plink.cs.uwaterloo.ca</c:v>
                  </c:pt>
                  <c:pt idx="2">
                    <c:v>planetlab-2.calpoly-netlab.net</c:v>
                  </c:pt>
                  <c:pt idx="3">
                    <c:v>planetlab1.cs.uoregon.edu</c:v>
                  </c:pt>
                  <c:pt idx="4">
                    <c:v>planetlab3.rutgers.edu</c:v>
                  </c:pt>
                  <c:pt idx="5">
                    <c:v>node1.planetlab.mathcs.emory.edu</c:v>
                  </c:pt>
                  <c:pt idx="6">
                    <c:v>planetlab2.citadel.edu</c:v>
                  </c:pt>
                  <c:pt idx="7">
                    <c:v>planetlab1.temple.edu</c:v>
                  </c:pt>
                  <c:pt idx="8">
                    <c:v>planetlab-5.eecs.cwru.edu</c:v>
                  </c:pt>
                  <c:pt idx="9">
                    <c:v>planetlab3.cs.uoregon.edu</c:v>
                  </c:pt>
                  <c:pt idx="10">
                    <c:v>planetlab04.cs.washington.edu</c:v>
                  </c:pt>
                  <c:pt idx="11">
                    <c:v>node2.planetlab.mathcs.emory.edu</c:v>
                  </c:pt>
                  <c:pt idx="12">
                    <c:v>planetlab1.dtc.umn.edu</c:v>
                  </c:pt>
                  <c:pt idx="13">
                    <c:v>planetlab02.cs.washington.edu</c:v>
                  </c:pt>
                  <c:pt idx="14">
                    <c:v>planetlab01.cs.washington.edu</c:v>
                  </c:pt>
                  <c:pt idx="15">
                    <c:v>planetlab2.dtc.umn.edu</c:v>
                  </c:pt>
                  <c:pt idx="16">
                    <c:v>salt.planetlab.cs.umd.edu</c:v>
                  </c:pt>
                  <c:pt idx="17">
                    <c:v>planetlab2.inf.ethz.ch</c:v>
                  </c:pt>
                  <c:pt idx="18">
                    <c:v>planetlab1.pop-pa.rnp.br</c:v>
                  </c:pt>
                  <c:pt idx="19">
                    <c:v>planetlab1.cesnet.cz</c:v>
                  </c:pt>
                  <c:pt idx="20">
                    <c:v>node1.planetlab.albany.edu</c:v>
                  </c:pt>
                  <c:pt idx="21">
                    <c:v>planetlab2.cs.ubc.ca</c:v>
                  </c:pt>
                  <c:pt idx="22">
                    <c:v>planetlab1.cs.ubc.ca</c:v>
                  </c:pt>
                  <c:pt idx="23">
                    <c:v>planetlab-02.bu.edu</c:v>
                  </c:pt>
                  <c:pt idx="24">
                    <c:v>planetlab-01.bu.edu</c:v>
                  </c:pt>
                  <c:pt idx="25">
                    <c:v>planetlab1.cs.purdue.edu</c:v>
                  </c:pt>
                  <c:pt idx="26">
                    <c:v>planetlab1.rutgers.edu</c:v>
                  </c:pt>
                  <c:pt idx="27">
                    <c:v>planetlab2.cs.purdue.edu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0-8B87-4992-AAC2-6A937AE17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14216"/>
        <c:axId val="512314544"/>
      </c:scatterChart>
      <c:valAx>
        <c:axId val="51231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6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0" i="0" u="none" strike="noStrike" baseline="0">
                    <a:effectLst/>
                  </a:rPr>
                  <a:t>Average Load Over 5 minutes</a:t>
                </a:r>
                <a:r>
                  <a:rPr lang="en-CA" sz="1600" b="0" i="0" u="none" strike="noStrike" baseline="0"/>
                  <a:t> </a:t>
                </a:r>
                <a:endParaRPr lang="en-CA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6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544"/>
        <c:crosses val="autoZero"/>
        <c:crossBetween val="midCat"/>
      </c:valAx>
      <c:valAx>
        <c:axId val="5123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0" i="0" u="none" strike="noStrike" baseline="0">
                    <a:effectLst/>
                  </a:rPr>
                  <a:t>Goodput (requests per second)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1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01FA845-22E4-4DAB-99DC-C50D480161BE}">
  <sheetPr/>
  <sheetViews>
    <sheetView zoomScale="8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42CCD0-2FF3-4537-87BF-517CD57FBC15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123023-61F7-48C9-AD7A-B1C8435526B7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F79AFB-FE46-420E-AE96-C4F7E1D9C227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53C0B00-002A-4A47-92E4-A333BC47D409}">
  <sheetPr/>
  <sheetViews>
    <sheetView zoomScale="101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237067</xdr:colOff>
          <xdr:row>21</xdr:row>
          <xdr:rowOff>59267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DFA32323-CA0D-4286-8CAF-0BF6CE2249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237067</xdr:colOff>
          <xdr:row>40</xdr:row>
          <xdr:rowOff>59266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854302CD-7354-48F6-8D05-181FD32C56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</xdr:row>
          <xdr:rowOff>0</xdr:rowOff>
        </xdr:from>
        <xdr:to>
          <xdr:col>0</xdr:col>
          <xdr:colOff>237067</xdr:colOff>
          <xdr:row>59</xdr:row>
          <xdr:rowOff>59267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57F7B89B-A2C8-476E-8A3C-7BD6BCAFC3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</xdr:row>
          <xdr:rowOff>0</xdr:rowOff>
        </xdr:from>
        <xdr:to>
          <xdr:col>0</xdr:col>
          <xdr:colOff>237067</xdr:colOff>
          <xdr:row>78</xdr:row>
          <xdr:rowOff>59267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813CB235-2114-4957-900B-9E0BFFE2D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</xdr:row>
          <xdr:rowOff>0</xdr:rowOff>
        </xdr:from>
        <xdr:to>
          <xdr:col>0</xdr:col>
          <xdr:colOff>237067</xdr:colOff>
          <xdr:row>97</xdr:row>
          <xdr:rowOff>59266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666ADC75-EF13-49FD-91A3-76FC926284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118</xdr:row>
          <xdr:rowOff>0</xdr:rowOff>
        </xdr:from>
        <xdr:to>
          <xdr:col>0</xdr:col>
          <xdr:colOff>237067</xdr:colOff>
          <xdr:row>119</xdr:row>
          <xdr:rowOff>59267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395CEA43-4EE0-4B0C-95F8-7E94A5876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137</xdr:row>
          <xdr:rowOff>0</xdr:rowOff>
        </xdr:from>
        <xdr:to>
          <xdr:col>0</xdr:col>
          <xdr:colOff>237067</xdr:colOff>
          <xdr:row>138</xdr:row>
          <xdr:rowOff>59267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99205679-0C9E-40D0-A663-3ED2D4E626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237067</xdr:colOff>
          <xdr:row>157</xdr:row>
          <xdr:rowOff>59266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EB84042D-DF03-4A1A-8B00-4255251DBF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175</xdr:row>
          <xdr:rowOff>0</xdr:rowOff>
        </xdr:from>
        <xdr:to>
          <xdr:col>0</xdr:col>
          <xdr:colOff>237067</xdr:colOff>
          <xdr:row>176</xdr:row>
          <xdr:rowOff>59267</xdr:rowOff>
        </xdr:to>
        <xdr:sp macro="" textlink="">
          <xdr:nvSpPr>
            <xdr:cNvPr id="4105" name="Control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FB6CA1F0-D4E5-4EB7-BF59-33E2DFF913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197</xdr:row>
          <xdr:rowOff>0</xdr:rowOff>
        </xdr:from>
        <xdr:to>
          <xdr:col>0</xdr:col>
          <xdr:colOff>237067</xdr:colOff>
          <xdr:row>198</xdr:row>
          <xdr:rowOff>59267</xdr:rowOff>
        </xdr:to>
        <xdr:sp macro="" textlink="">
          <xdr:nvSpPr>
            <xdr:cNvPr id="4106" name="Control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CA9A5E6B-8E43-48BF-BDDD-8DAB8E7F18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219</xdr:row>
          <xdr:rowOff>0</xdr:rowOff>
        </xdr:from>
        <xdr:to>
          <xdr:col>0</xdr:col>
          <xdr:colOff>237067</xdr:colOff>
          <xdr:row>220</xdr:row>
          <xdr:rowOff>59266</xdr:rowOff>
        </xdr:to>
        <xdr:sp macro="" textlink="">
          <xdr:nvSpPr>
            <xdr:cNvPr id="4107" name="Control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4EEC813F-FC39-4485-92EA-FFFF1F5AF1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238</xdr:row>
          <xdr:rowOff>0</xdr:rowOff>
        </xdr:from>
        <xdr:to>
          <xdr:col>0</xdr:col>
          <xdr:colOff>237067</xdr:colOff>
          <xdr:row>239</xdr:row>
          <xdr:rowOff>59267</xdr:rowOff>
        </xdr:to>
        <xdr:sp macro="" textlink="">
          <xdr:nvSpPr>
            <xdr:cNvPr id="4108" name="Control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7BAE3B2E-D6E0-4345-B7BD-F5E17A7C89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257</xdr:row>
          <xdr:rowOff>0</xdr:rowOff>
        </xdr:from>
        <xdr:to>
          <xdr:col>0</xdr:col>
          <xdr:colOff>237067</xdr:colOff>
          <xdr:row>258</xdr:row>
          <xdr:rowOff>59267</xdr:rowOff>
        </xdr:to>
        <xdr:sp macro="" textlink="">
          <xdr:nvSpPr>
            <xdr:cNvPr id="4109" name="Control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37DC0388-D823-4E12-AEEF-94262D46E2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279</xdr:row>
          <xdr:rowOff>0</xdr:rowOff>
        </xdr:from>
        <xdr:to>
          <xdr:col>0</xdr:col>
          <xdr:colOff>237067</xdr:colOff>
          <xdr:row>280</xdr:row>
          <xdr:rowOff>59266</xdr:rowOff>
        </xdr:to>
        <xdr:sp macro="" textlink="">
          <xdr:nvSpPr>
            <xdr:cNvPr id="4110" name="Control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E8FA2BF9-EE58-4DDB-8936-D0565BDC87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298</xdr:row>
          <xdr:rowOff>0</xdr:rowOff>
        </xdr:from>
        <xdr:to>
          <xdr:col>0</xdr:col>
          <xdr:colOff>237067</xdr:colOff>
          <xdr:row>299</xdr:row>
          <xdr:rowOff>59267</xdr:rowOff>
        </xdr:to>
        <xdr:sp macro="" textlink="">
          <xdr:nvSpPr>
            <xdr:cNvPr id="4111" name="Control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D1EF12A9-C860-4B32-B039-C8FDA802AB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320</xdr:row>
          <xdr:rowOff>0</xdr:rowOff>
        </xdr:from>
        <xdr:to>
          <xdr:col>0</xdr:col>
          <xdr:colOff>237067</xdr:colOff>
          <xdr:row>321</xdr:row>
          <xdr:rowOff>59267</xdr:rowOff>
        </xdr:to>
        <xdr:sp macro="" textlink="">
          <xdr:nvSpPr>
            <xdr:cNvPr id="4112" name="Control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AAFC5822-ACFB-4DE5-9D51-41D943534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339</xdr:row>
          <xdr:rowOff>0</xdr:rowOff>
        </xdr:from>
        <xdr:to>
          <xdr:col>0</xdr:col>
          <xdr:colOff>237067</xdr:colOff>
          <xdr:row>340</xdr:row>
          <xdr:rowOff>59266</xdr:rowOff>
        </xdr:to>
        <xdr:sp macro="" textlink="">
          <xdr:nvSpPr>
            <xdr:cNvPr id="4113" name="Control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3D0AED01-BA11-4CBA-B700-8A9B76CFC4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361</xdr:row>
          <xdr:rowOff>0</xdr:rowOff>
        </xdr:from>
        <xdr:to>
          <xdr:col>0</xdr:col>
          <xdr:colOff>237067</xdr:colOff>
          <xdr:row>362</xdr:row>
          <xdr:rowOff>59267</xdr:rowOff>
        </xdr:to>
        <xdr:sp macro="" textlink="">
          <xdr:nvSpPr>
            <xdr:cNvPr id="4114" name="Control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80D9BFD0-2FBA-436B-BC6F-410E2F835A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383</xdr:row>
          <xdr:rowOff>0</xdr:rowOff>
        </xdr:from>
        <xdr:to>
          <xdr:col>0</xdr:col>
          <xdr:colOff>237067</xdr:colOff>
          <xdr:row>384</xdr:row>
          <xdr:rowOff>59267</xdr:rowOff>
        </xdr:to>
        <xdr:sp macro="" textlink="">
          <xdr:nvSpPr>
            <xdr:cNvPr id="4115" name="Control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89335CF6-5F12-4B10-8C37-3E1FFEC4B3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402</xdr:row>
          <xdr:rowOff>0</xdr:rowOff>
        </xdr:from>
        <xdr:to>
          <xdr:col>0</xdr:col>
          <xdr:colOff>237067</xdr:colOff>
          <xdr:row>403</xdr:row>
          <xdr:rowOff>59266</xdr:rowOff>
        </xdr:to>
        <xdr:sp macro="" textlink="">
          <xdr:nvSpPr>
            <xdr:cNvPr id="4116" name="Control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CA557218-C184-4E71-9E0A-DD11FE918C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421</xdr:row>
          <xdr:rowOff>0</xdr:rowOff>
        </xdr:from>
        <xdr:to>
          <xdr:col>0</xdr:col>
          <xdr:colOff>237067</xdr:colOff>
          <xdr:row>422</xdr:row>
          <xdr:rowOff>59267</xdr:rowOff>
        </xdr:to>
        <xdr:sp macro="" textlink="">
          <xdr:nvSpPr>
            <xdr:cNvPr id="4117" name="Control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444D33C0-83BA-41D9-AA67-C2740168DA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440</xdr:row>
          <xdr:rowOff>0</xdr:rowOff>
        </xdr:from>
        <xdr:to>
          <xdr:col>0</xdr:col>
          <xdr:colOff>237067</xdr:colOff>
          <xdr:row>441</xdr:row>
          <xdr:rowOff>59267</xdr:rowOff>
        </xdr:to>
        <xdr:sp macro="" textlink="">
          <xdr:nvSpPr>
            <xdr:cNvPr id="4118" name="Control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3351BB86-FCFB-42C1-8EED-4610719E7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462</xdr:row>
          <xdr:rowOff>0</xdr:rowOff>
        </xdr:from>
        <xdr:to>
          <xdr:col>0</xdr:col>
          <xdr:colOff>237067</xdr:colOff>
          <xdr:row>463</xdr:row>
          <xdr:rowOff>59266</xdr:rowOff>
        </xdr:to>
        <xdr:sp macro="" textlink="">
          <xdr:nvSpPr>
            <xdr:cNvPr id="4119" name="Control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ABA4B654-04A8-4905-8DAA-48153DE635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237067</xdr:colOff>
          <xdr:row>485</xdr:row>
          <xdr:rowOff>59267</xdr:rowOff>
        </xdr:to>
        <xdr:sp macro="" textlink="">
          <xdr:nvSpPr>
            <xdr:cNvPr id="4120" name="Control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FD2939F5-A050-44BD-92F9-AE04EF1B1B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503</xdr:row>
          <xdr:rowOff>0</xdr:rowOff>
        </xdr:from>
        <xdr:to>
          <xdr:col>0</xdr:col>
          <xdr:colOff>237067</xdr:colOff>
          <xdr:row>504</xdr:row>
          <xdr:rowOff>59267</xdr:rowOff>
        </xdr:to>
        <xdr:sp macro="" textlink="">
          <xdr:nvSpPr>
            <xdr:cNvPr id="4121" name="Control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9527CB0-E12B-4ACB-8B30-36AFE58FC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522</xdr:row>
          <xdr:rowOff>0</xdr:rowOff>
        </xdr:from>
        <xdr:to>
          <xdr:col>0</xdr:col>
          <xdr:colOff>237067</xdr:colOff>
          <xdr:row>523</xdr:row>
          <xdr:rowOff>59266</xdr:rowOff>
        </xdr:to>
        <xdr:sp macro="" textlink="">
          <xdr:nvSpPr>
            <xdr:cNvPr id="4122" name="Control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173E8F3C-5156-47DA-85B6-0DEBEC274E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541</xdr:row>
          <xdr:rowOff>0</xdr:rowOff>
        </xdr:from>
        <xdr:to>
          <xdr:col>0</xdr:col>
          <xdr:colOff>237067</xdr:colOff>
          <xdr:row>542</xdr:row>
          <xdr:rowOff>59267</xdr:rowOff>
        </xdr:to>
        <xdr:sp macro="" textlink="">
          <xdr:nvSpPr>
            <xdr:cNvPr id="4123" name="Control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59140932-C20E-4FCC-BB80-33F189C65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563</xdr:row>
          <xdr:rowOff>0</xdr:rowOff>
        </xdr:from>
        <xdr:to>
          <xdr:col>0</xdr:col>
          <xdr:colOff>237067</xdr:colOff>
          <xdr:row>564</xdr:row>
          <xdr:rowOff>59267</xdr:rowOff>
        </xdr:to>
        <xdr:sp macro="" textlink="">
          <xdr:nvSpPr>
            <xdr:cNvPr id="4124" name="Control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CE414AEA-9CC7-4A93-9807-B713113A8B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582</xdr:row>
          <xdr:rowOff>0</xdr:rowOff>
        </xdr:from>
        <xdr:to>
          <xdr:col>0</xdr:col>
          <xdr:colOff>237067</xdr:colOff>
          <xdr:row>583</xdr:row>
          <xdr:rowOff>59266</xdr:rowOff>
        </xdr:to>
        <xdr:sp macro="" textlink="">
          <xdr:nvSpPr>
            <xdr:cNvPr id="4125" name="Control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E73AF64-5642-4EC4-98D0-66AAA0E55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601</xdr:row>
          <xdr:rowOff>0</xdr:rowOff>
        </xdr:from>
        <xdr:to>
          <xdr:col>0</xdr:col>
          <xdr:colOff>237067</xdr:colOff>
          <xdr:row>602</xdr:row>
          <xdr:rowOff>59267</xdr:rowOff>
        </xdr:to>
        <xdr:sp macro="" textlink="">
          <xdr:nvSpPr>
            <xdr:cNvPr id="4126" name="Control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2F74BB3-00AA-452F-94C1-41A70E9D4C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620</xdr:row>
          <xdr:rowOff>0</xdr:rowOff>
        </xdr:from>
        <xdr:to>
          <xdr:col>0</xdr:col>
          <xdr:colOff>237067</xdr:colOff>
          <xdr:row>621</xdr:row>
          <xdr:rowOff>59267</xdr:rowOff>
        </xdr:to>
        <xdr:sp macro="" textlink="">
          <xdr:nvSpPr>
            <xdr:cNvPr id="4127" name="Control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B15D5DB6-8A7F-452D-BA34-6B3EF26C4B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639</xdr:row>
          <xdr:rowOff>0</xdr:rowOff>
        </xdr:from>
        <xdr:to>
          <xdr:col>0</xdr:col>
          <xdr:colOff>237067</xdr:colOff>
          <xdr:row>640</xdr:row>
          <xdr:rowOff>59266</xdr:rowOff>
        </xdr:to>
        <xdr:sp macro="" textlink="">
          <xdr:nvSpPr>
            <xdr:cNvPr id="4128" name="Control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C9DA630-7565-4A39-9EC7-87EDDA3391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658</xdr:row>
          <xdr:rowOff>0</xdr:rowOff>
        </xdr:from>
        <xdr:to>
          <xdr:col>0</xdr:col>
          <xdr:colOff>237067</xdr:colOff>
          <xdr:row>659</xdr:row>
          <xdr:rowOff>59267</xdr:rowOff>
        </xdr:to>
        <xdr:sp macro="" textlink="">
          <xdr:nvSpPr>
            <xdr:cNvPr id="4129" name="Control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BB8654CA-D588-4466-95AB-FB9F0898D3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680</xdr:row>
          <xdr:rowOff>0</xdr:rowOff>
        </xdr:from>
        <xdr:to>
          <xdr:col>0</xdr:col>
          <xdr:colOff>237067</xdr:colOff>
          <xdr:row>681</xdr:row>
          <xdr:rowOff>59267</xdr:rowOff>
        </xdr:to>
        <xdr:sp macro="" textlink="">
          <xdr:nvSpPr>
            <xdr:cNvPr id="4130" name="Control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752AD34C-CFF7-4BE6-B756-E2326946BB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699</xdr:row>
          <xdr:rowOff>0</xdr:rowOff>
        </xdr:from>
        <xdr:to>
          <xdr:col>0</xdr:col>
          <xdr:colOff>237067</xdr:colOff>
          <xdr:row>700</xdr:row>
          <xdr:rowOff>59266</xdr:rowOff>
        </xdr:to>
        <xdr:sp macro="" textlink="">
          <xdr:nvSpPr>
            <xdr:cNvPr id="4131" name="Control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5F154DE6-7960-4287-901E-59D6CACC51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718</xdr:row>
          <xdr:rowOff>0</xdr:rowOff>
        </xdr:from>
        <xdr:to>
          <xdr:col>0</xdr:col>
          <xdr:colOff>237067</xdr:colOff>
          <xdr:row>719</xdr:row>
          <xdr:rowOff>59267</xdr:rowOff>
        </xdr:to>
        <xdr:sp macro="" textlink="">
          <xdr:nvSpPr>
            <xdr:cNvPr id="4132" name="Control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68379E1-C82B-463D-84E4-CD3B7D454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737</xdr:row>
          <xdr:rowOff>0</xdr:rowOff>
        </xdr:from>
        <xdr:to>
          <xdr:col>0</xdr:col>
          <xdr:colOff>237067</xdr:colOff>
          <xdr:row>738</xdr:row>
          <xdr:rowOff>59267</xdr:rowOff>
        </xdr:to>
        <xdr:sp macro="" textlink="">
          <xdr:nvSpPr>
            <xdr:cNvPr id="4133" name="Control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7B10C462-8DE0-4A6B-A54F-C5425CB51E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756</xdr:row>
          <xdr:rowOff>0</xdr:rowOff>
        </xdr:from>
        <xdr:to>
          <xdr:col>0</xdr:col>
          <xdr:colOff>237067</xdr:colOff>
          <xdr:row>757</xdr:row>
          <xdr:rowOff>59266</xdr:rowOff>
        </xdr:to>
        <xdr:sp macro="" textlink="">
          <xdr:nvSpPr>
            <xdr:cNvPr id="4134" name="Control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83234EC0-D99A-4DC1-8884-AFF127FD07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775</xdr:row>
          <xdr:rowOff>0</xdr:rowOff>
        </xdr:from>
        <xdr:to>
          <xdr:col>0</xdr:col>
          <xdr:colOff>237067</xdr:colOff>
          <xdr:row>776</xdr:row>
          <xdr:rowOff>59267</xdr:rowOff>
        </xdr:to>
        <xdr:sp macro="" textlink="">
          <xdr:nvSpPr>
            <xdr:cNvPr id="4135" name="Control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2C830FEF-53B5-4992-AD90-523587364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797</xdr:row>
          <xdr:rowOff>0</xdr:rowOff>
        </xdr:from>
        <xdr:to>
          <xdr:col>0</xdr:col>
          <xdr:colOff>237067</xdr:colOff>
          <xdr:row>798</xdr:row>
          <xdr:rowOff>59267</xdr:rowOff>
        </xdr:to>
        <xdr:sp macro="" textlink="">
          <xdr:nvSpPr>
            <xdr:cNvPr id="4136" name="Control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37F46C6E-BF71-40CB-924E-ED7E0B1041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816</xdr:row>
          <xdr:rowOff>0</xdr:rowOff>
        </xdr:from>
        <xdr:to>
          <xdr:col>0</xdr:col>
          <xdr:colOff>237067</xdr:colOff>
          <xdr:row>817</xdr:row>
          <xdr:rowOff>59266</xdr:rowOff>
        </xdr:to>
        <xdr:sp macro="" textlink="">
          <xdr:nvSpPr>
            <xdr:cNvPr id="4137" name="Control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41A6CE66-2673-48BA-8BB2-026111A8F1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835</xdr:row>
          <xdr:rowOff>0</xdr:rowOff>
        </xdr:from>
        <xdr:to>
          <xdr:col>0</xdr:col>
          <xdr:colOff>237067</xdr:colOff>
          <xdr:row>836</xdr:row>
          <xdr:rowOff>59267</xdr:rowOff>
        </xdr:to>
        <xdr:sp macro="" textlink="">
          <xdr:nvSpPr>
            <xdr:cNvPr id="4138" name="Control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BA286ECD-D5B9-4763-9D03-5BAA0361DF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857</xdr:row>
          <xdr:rowOff>0</xdr:rowOff>
        </xdr:from>
        <xdr:to>
          <xdr:col>0</xdr:col>
          <xdr:colOff>237067</xdr:colOff>
          <xdr:row>858</xdr:row>
          <xdr:rowOff>59267</xdr:rowOff>
        </xdr:to>
        <xdr:sp macro="" textlink="">
          <xdr:nvSpPr>
            <xdr:cNvPr id="4139" name="Control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23B68B6F-E6B5-48EA-8FA0-5BBDBC5B63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879</xdr:row>
          <xdr:rowOff>0</xdr:rowOff>
        </xdr:from>
        <xdr:to>
          <xdr:col>0</xdr:col>
          <xdr:colOff>237067</xdr:colOff>
          <xdr:row>880</xdr:row>
          <xdr:rowOff>59266</xdr:rowOff>
        </xdr:to>
        <xdr:sp macro="" textlink="">
          <xdr:nvSpPr>
            <xdr:cNvPr id="4140" name="Control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58F4C76-30CB-4637-84A4-AC1AEADE10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898</xdr:row>
          <xdr:rowOff>0</xdr:rowOff>
        </xdr:from>
        <xdr:to>
          <xdr:col>0</xdr:col>
          <xdr:colOff>237067</xdr:colOff>
          <xdr:row>899</xdr:row>
          <xdr:rowOff>59267</xdr:rowOff>
        </xdr:to>
        <xdr:sp macro="" textlink="">
          <xdr:nvSpPr>
            <xdr:cNvPr id="4141" name="Control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A3536A4E-5BCE-462B-96C8-4C9B70B256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917</xdr:row>
          <xdr:rowOff>0</xdr:rowOff>
        </xdr:from>
        <xdr:to>
          <xdr:col>0</xdr:col>
          <xdr:colOff>237067</xdr:colOff>
          <xdr:row>918</xdr:row>
          <xdr:rowOff>59267</xdr:rowOff>
        </xdr:to>
        <xdr:sp macro="" textlink="">
          <xdr:nvSpPr>
            <xdr:cNvPr id="4142" name="Control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AA0070A6-C176-4290-81DD-1493151F7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939</xdr:row>
          <xdr:rowOff>0</xdr:rowOff>
        </xdr:from>
        <xdr:to>
          <xdr:col>0</xdr:col>
          <xdr:colOff>237067</xdr:colOff>
          <xdr:row>940</xdr:row>
          <xdr:rowOff>59266</xdr:rowOff>
        </xdr:to>
        <xdr:sp macro="" textlink="">
          <xdr:nvSpPr>
            <xdr:cNvPr id="4143" name="Control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D192CC10-EE3A-4709-93FA-37FAE8647B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961</xdr:row>
          <xdr:rowOff>0</xdr:rowOff>
        </xdr:from>
        <xdr:to>
          <xdr:col>0</xdr:col>
          <xdr:colOff>237067</xdr:colOff>
          <xdr:row>962</xdr:row>
          <xdr:rowOff>59267</xdr:rowOff>
        </xdr:to>
        <xdr:sp macro="" textlink="">
          <xdr:nvSpPr>
            <xdr:cNvPr id="4144" name="Control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A5577902-05E1-417A-B022-2F968A62D1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237067</xdr:colOff>
          <xdr:row>2</xdr:row>
          <xdr:rowOff>304800</xdr:rowOff>
        </xdr:to>
        <xdr:sp macro="" textlink="">
          <xdr:nvSpPr>
            <xdr:cNvPr id="4145" name="Control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B624A591-A635-4F43-BCEA-CB82A0B91A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237067</xdr:colOff>
          <xdr:row>25</xdr:row>
          <xdr:rowOff>59266</xdr:rowOff>
        </xdr:to>
        <xdr:sp macro="" textlink="">
          <xdr:nvSpPr>
            <xdr:cNvPr id="4146" name="Control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16A84088-83F4-47A0-9232-FC963B3CC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</xdr:row>
          <xdr:rowOff>0</xdr:rowOff>
        </xdr:from>
        <xdr:to>
          <xdr:col>0</xdr:col>
          <xdr:colOff>237067</xdr:colOff>
          <xdr:row>47</xdr:row>
          <xdr:rowOff>59267</xdr:rowOff>
        </xdr:to>
        <xdr:sp macro="" textlink="">
          <xdr:nvSpPr>
            <xdr:cNvPr id="4147" name="Control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140E75B8-6359-4F8D-B07E-E11FD51789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</xdr:row>
          <xdr:rowOff>0</xdr:rowOff>
        </xdr:from>
        <xdr:to>
          <xdr:col>0</xdr:col>
          <xdr:colOff>237067</xdr:colOff>
          <xdr:row>69</xdr:row>
          <xdr:rowOff>59267</xdr:rowOff>
        </xdr:to>
        <xdr:sp macro="" textlink="">
          <xdr:nvSpPr>
            <xdr:cNvPr id="4148" name="Control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5788D5A3-35FF-4173-8039-38AC4040FF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</xdr:row>
          <xdr:rowOff>0</xdr:rowOff>
        </xdr:from>
        <xdr:to>
          <xdr:col>0</xdr:col>
          <xdr:colOff>237067</xdr:colOff>
          <xdr:row>91</xdr:row>
          <xdr:rowOff>59266</xdr:rowOff>
        </xdr:to>
        <xdr:sp macro="" textlink="">
          <xdr:nvSpPr>
            <xdr:cNvPr id="4149" name="Control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ECFC03BF-905D-4E55-B450-122C0F374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112</xdr:row>
          <xdr:rowOff>0</xdr:rowOff>
        </xdr:from>
        <xdr:to>
          <xdr:col>0</xdr:col>
          <xdr:colOff>237067</xdr:colOff>
          <xdr:row>113</xdr:row>
          <xdr:rowOff>59267</xdr:rowOff>
        </xdr:to>
        <xdr:sp macro="" textlink="">
          <xdr:nvSpPr>
            <xdr:cNvPr id="4150" name="Control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88C902FE-E728-4445-8DAB-3E7F7CB38E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134</xdr:row>
          <xdr:rowOff>0</xdr:rowOff>
        </xdr:from>
        <xdr:to>
          <xdr:col>0</xdr:col>
          <xdr:colOff>237067</xdr:colOff>
          <xdr:row>135</xdr:row>
          <xdr:rowOff>59267</xdr:rowOff>
        </xdr:to>
        <xdr:sp macro="" textlink="">
          <xdr:nvSpPr>
            <xdr:cNvPr id="4151" name="Control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30934EA5-F698-4673-B639-986CAF1912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156</xdr:row>
          <xdr:rowOff>0</xdr:rowOff>
        </xdr:from>
        <xdr:to>
          <xdr:col>0</xdr:col>
          <xdr:colOff>237067</xdr:colOff>
          <xdr:row>157</xdr:row>
          <xdr:rowOff>59266</xdr:rowOff>
        </xdr:to>
        <xdr:sp macro="" textlink="">
          <xdr:nvSpPr>
            <xdr:cNvPr id="4152" name="Control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4E0C83FE-21EF-4CB3-A98F-A1E4F0A92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178</xdr:row>
          <xdr:rowOff>0</xdr:rowOff>
        </xdr:from>
        <xdr:to>
          <xdr:col>0</xdr:col>
          <xdr:colOff>237067</xdr:colOff>
          <xdr:row>179</xdr:row>
          <xdr:rowOff>59267</xdr:rowOff>
        </xdr:to>
        <xdr:sp macro="" textlink="">
          <xdr:nvSpPr>
            <xdr:cNvPr id="4153" name="Control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1A14F0C5-193A-4EB2-84D6-3F776836B9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200</xdr:row>
          <xdr:rowOff>0</xdr:rowOff>
        </xdr:from>
        <xdr:to>
          <xdr:col>0</xdr:col>
          <xdr:colOff>237067</xdr:colOff>
          <xdr:row>201</xdr:row>
          <xdr:rowOff>59267</xdr:rowOff>
        </xdr:to>
        <xdr:sp macro="" textlink="">
          <xdr:nvSpPr>
            <xdr:cNvPr id="4154" name="Control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CB572E1F-C681-4BA6-AC49-AA43EAF610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222</xdr:row>
          <xdr:rowOff>0</xdr:rowOff>
        </xdr:from>
        <xdr:to>
          <xdr:col>0</xdr:col>
          <xdr:colOff>237067</xdr:colOff>
          <xdr:row>223</xdr:row>
          <xdr:rowOff>59266</xdr:rowOff>
        </xdr:to>
        <xdr:sp macro="" textlink="">
          <xdr:nvSpPr>
            <xdr:cNvPr id="4155" name="Control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9130C514-369A-4867-8FCB-F57482BD07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244</xdr:row>
          <xdr:rowOff>0</xdr:rowOff>
        </xdr:from>
        <xdr:to>
          <xdr:col>0</xdr:col>
          <xdr:colOff>237067</xdr:colOff>
          <xdr:row>245</xdr:row>
          <xdr:rowOff>59267</xdr:rowOff>
        </xdr:to>
        <xdr:sp macro="" textlink="">
          <xdr:nvSpPr>
            <xdr:cNvPr id="4156" name="Control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EB549758-23C7-41AD-B42D-E6CB5B12BD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266</xdr:row>
          <xdr:rowOff>0</xdr:rowOff>
        </xdr:from>
        <xdr:to>
          <xdr:col>0</xdr:col>
          <xdr:colOff>237067</xdr:colOff>
          <xdr:row>267</xdr:row>
          <xdr:rowOff>59267</xdr:rowOff>
        </xdr:to>
        <xdr:sp macro="" textlink="">
          <xdr:nvSpPr>
            <xdr:cNvPr id="4157" name="Control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B5FB7E4-C36D-44E8-B449-3192D28355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288</xdr:row>
          <xdr:rowOff>0</xdr:rowOff>
        </xdr:from>
        <xdr:to>
          <xdr:col>0</xdr:col>
          <xdr:colOff>237067</xdr:colOff>
          <xdr:row>289</xdr:row>
          <xdr:rowOff>59266</xdr:rowOff>
        </xdr:to>
        <xdr:sp macro="" textlink="">
          <xdr:nvSpPr>
            <xdr:cNvPr id="4158" name="Control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EC559F61-77B3-4862-BF94-FD6A9C1FAA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310</xdr:row>
          <xdr:rowOff>0</xdr:rowOff>
        </xdr:from>
        <xdr:to>
          <xdr:col>0</xdr:col>
          <xdr:colOff>237067</xdr:colOff>
          <xdr:row>311</xdr:row>
          <xdr:rowOff>59267</xdr:rowOff>
        </xdr:to>
        <xdr:sp macro="" textlink="">
          <xdr:nvSpPr>
            <xdr:cNvPr id="4159" name="Control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E71F25F1-D848-4C67-9891-A854DDCF0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332</xdr:row>
          <xdr:rowOff>0</xdr:rowOff>
        </xdr:from>
        <xdr:to>
          <xdr:col>0</xdr:col>
          <xdr:colOff>237067</xdr:colOff>
          <xdr:row>333</xdr:row>
          <xdr:rowOff>59267</xdr:rowOff>
        </xdr:to>
        <xdr:sp macro="" textlink="">
          <xdr:nvSpPr>
            <xdr:cNvPr id="4160" name="Control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E03C7264-3AA1-47AF-80A0-7CD8F6C01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354</xdr:row>
          <xdr:rowOff>0</xdr:rowOff>
        </xdr:from>
        <xdr:to>
          <xdr:col>0</xdr:col>
          <xdr:colOff>237067</xdr:colOff>
          <xdr:row>355</xdr:row>
          <xdr:rowOff>59266</xdr:rowOff>
        </xdr:to>
        <xdr:sp macro="" textlink="">
          <xdr:nvSpPr>
            <xdr:cNvPr id="4161" name="Control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4A3889FC-B249-4053-97BB-9B12D0BB64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376</xdr:row>
          <xdr:rowOff>0</xdr:rowOff>
        </xdr:from>
        <xdr:to>
          <xdr:col>0</xdr:col>
          <xdr:colOff>237067</xdr:colOff>
          <xdr:row>377</xdr:row>
          <xdr:rowOff>59267</xdr:rowOff>
        </xdr:to>
        <xdr:sp macro="" textlink="">
          <xdr:nvSpPr>
            <xdr:cNvPr id="4162" name="Control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E20018C1-FB86-4BA4-A2CE-E6E51B8AC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398</xdr:row>
          <xdr:rowOff>0</xdr:rowOff>
        </xdr:from>
        <xdr:to>
          <xdr:col>0</xdr:col>
          <xdr:colOff>237067</xdr:colOff>
          <xdr:row>399</xdr:row>
          <xdr:rowOff>59267</xdr:rowOff>
        </xdr:to>
        <xdr:sp macro="" textlink="">
          <xdr:nvSpPr>
            <xdr:cNvPr id="4163" name="Control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C5472C1-B923-46A9-A1EF-113A5D62A4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420</xdr:row>
          <xdr:rowOff>0</xdr:rowOff>
        </xdr:from>
        <xdr:to>
          <xdr:col>0</xdr:col>
          <xdr:colOff>237067</xdr:colOff>
          <xdr:row>421</xdr:row>
          <xdr:rowOff>59266</xdr:rowOff>
        </xdr:to>
        <xdr:sp macro="" textlink="">
          <xdr:nvSpPr>
            <xdr:cNvPr id="4164" name="Control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25609C7D-7230-4973-B6ED-FBEFB7F797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442</xdr:row>
          <xdr:rowOff>0</xdr:rowOff>
        </xdr:from>
        <xdr:to>
          <xdr:col>0</xdr:col>
          <xdr:colOff>237067</xdr:colOff>
          <xdr:row>443</xdr:row>
          <xdr:rowOff>59267</xdr:rowOff>
        </xdr:to>
        <xdr:sp macro="" textlink="">
          <xdr:nvSpPr>
            <xdr:cNvPr id="4165" name="Control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F44A86C2-1671-45DC-A3B1-01C5DB05D6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464</xdr:row>
          <xdr:rowOff>0</xdr:rowOff>
        </xdr:from>
        <xdr:to>
          <xdr:col>0</xdr:col>
          <xdr:colOff>237067</xdr:colOff>
          <xdr:row>465</xdr:row>
          <xdr:rowOff>59267</xdr:rowOff>
        </xdr:to>
        <xdr:sp macro="" textlink="">
          <xdr:nvSpPr>
            <xdr:cNvPr id="4166" name="Control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3A73D9ED-D5CB-48EB-94CE-70FD6912AE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486</xdr:row>
          <xdr:rowOff>0</xdr:rowOff>
        </xdr:from>
        <xdr:to>
          <xdr:col>0</xdr:col>
          <xdr:colOff>237067</xdr:colOff>
          <xdr:row>487</xdr:row>
          <xdr:rowOff>59266</xdr:rowOff>
        </xdr:to>
        <xdr:sp macro="" textlink="">
          <xdr:nvSpPr>
            <xdr:cNvPr id="4167" name="Control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B8661EA9-A356-42AE-A55A-8169BC362C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508</xdr:row>
          <xdr:rowOff>0</xdr:rowOff>
        </xdr:from>
        <xdr:to>
          <xdr:col>0</xdr:col>
          <xdr:colOff>237067</xdr:colOff>
          <xdr:row>509</xdr:row>
          <xdr:rowOff>59267</xdr:rowOff>
        </xdr:to>
        <xdr:sp macro="" textlink="">
          <xdr:nvSpPr>
            <xdr:cNvPr id="4168" name="Control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4DE87715-9F4F-4137-99F5-235E85B5E4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530</xdr:row>
          <xdr:rowOff>0</xdr:rowOff>
        </xdr:from>
        <xdr:to>
          <xdr:col>0</xdr:col>
          <xdr:colOff>237067</xdr:colOff>
          <xdr:row>531</xdr:row>
          <xdr:rowOff>59267</xdr:rowOff>
        </xdr:to>
        <xdr:sp macro="" textlink="">
          <xdr:nvSpPr>
            <xdr:cNvPr id="4169" name="Control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146E80DB-32A7-4F46-B183-6820A121E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549</xdr:row>
          <xdr:rowOff>0</xdr:rowOff>
        </xdr:from>
        <xdr:to>
          <xdr:col>0</xdr:col>
          <xdr:colOff>237067</xdr:colOff>
          <xdr:row>550</xdr:row>
          <xdr:rowOff>59266</xdr:rowOff>
        </xdr:to>
        <xdr:sp macro="" textlink="">
          <xdr:nvSpPr>
            <xdr:cNvPr id="4170" name="Control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B04094F2-6FA2-4ED7-A54A-48EB6D51E6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568</xdr:row>
          <xdr:rowOff>0</xdr:rowOff>
        </xdr:from>
        <xdr:to>
          <xdr:col>0</xdr:col>
          <xdr:colOff>237067</xdr:colOff>
          <xdr:row>569</xdr:row>
          <xdr:rowOff>59267</xdr:rowOff>
        </xdr:to>
        <xdr:sp macro="" textlink="">
          <xdr:nvSpPr>
            <xdr:cNvPr id="4171" name="Control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F2B9A509-2AF6-4754-B209-9125FFCF66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587</xdr:row>
          <xdr:rowOff>0</xdr:rowOff>
        </xdr:from>
        <xdr:to>
          <xdr:col>0</xdr:col>
          <xdr:colOff>237067</xdr:colOff>
          <xdr:row>588</xdr:row>
          <xdr:rowOff>59267</xdr:rowOff>
        </xdr:to>
        <xdr:sp macro="" textlink="">
          <xdr:nvSpPr>
            <xdr:cNvPr id="4172" name="Control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628ED1A4-F8B1-4070-8449-24D67216FD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606</xdr:row>
          <xdr:rowOff>0</xdr:rowOff>
        </xdr:from>
        <xdr:to>
          <xdr:col>0</xdr:col>
          <xdr:colOff>237067</xdr:colOff>
          <xdr:row>607</xdr:row>
          <xdr:rowOff>59266</xdr:rowOff>
        </xdr:to>
        <xdr:sp macro="" textlink="">
          <xdr:nvSpPr>
            <xdr:cNvPr id="4173" name="Control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34E70C19-A9F4-4823-B7B3-4FA0BD8B4D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625</xdr:row>
          <xdr:rowOff>0</xdr:rowOff>
        </xdr:from>
        <xdr:to>
          <xdr:col>0</xdr:col>
          <xdr:colOff>237067</xdr:colOff>
          <xdr:row>626</xdr:row>
          <xdr:rowOff>59267</xdr:rowOff>
        </xdr:to>
        <xdr:sp macro="" textlink="">
          <xdr:nvSpPr>
            <xdr:cNvPr id="4174" name="Control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40603E95-30A3-482E-9C39-A0470F97C8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644</xdr:row>
          <xdr:rowOff>0</xdr:rowOff>
        </xdr:from>
        <xdr:to>
          <xdr:col>0</xdr:col>
          <xdr:colOff>237067</xdr:colOff>
          <xdr:row>645</xdr:row>
          <xdr:rowOff>59267</xdr:rowOff>
        </xdr:to>
        <xdr:sp macro="" textlink="">
          <xdr:nvSpPr>
            <xdr:cNvPr id="4175" name="Control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60F56E99-8523-4AEB-89ED-36DC1979E5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663</xdr:row>
          <xdr:rowOff>0</xdr:rowOff>
        </xdr:from>
        <xdr:to>
          <xdr:col>0</xdr:col>
          <xdr:colOff>237067</xdr:colOff>
          <xdr:row>664</xdr:row>
          <xdr:rowOff>59266</xdr:rowOff>
        </xdr:to>
        <xdr:sp macro="" textlink="">
          <xdr:nvSpPr>
            <xdr:cNvPr id="4176" name="Control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790EFB03-EBD5-4458-9685-B9F479D798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682</xdr:row>
          <xdr:rowOff>0</xdr:rowOff>
        </xdr:from>
        <xdr:to>
          <xdr:col>0</xdr:col>
          <xdr:colOff>237067</xdr:colOff>
          <xdr:row>683</xdr:row>
          <xdr:rowOff>59267</xdr:rowOff>
        </xdr:to>
        <xdr:sp macro="" textlink="">
          <xdr:nvSpPr>
            <xdr:cNvPr id="4177" name="Control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9CBF06EA-0A98-4EBA-B5ED-A4B8CF4751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701</xdr:row>
          <xdr:rowOff>0</xdr:rowOff>
        </xdr:from>
        <xdr:to>
          <xdr:col>0</xdr:col>
          <xdr:colOff>237067</xdr:colOff>
          <xdr:row>702</xdr:row>
          <xdr:rowOff>59267</xdr:rowOff>
        </xdr:to>
        <xdr:sp macro="" textlink="">
          <xdr:nvSpPr>
            <xdr:cNvPr id="4178" name="Control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8F9EF615-5692-43EA-8115-077F1E2F56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720</xdr:row>
          <xdr:rowOff>0</xdr:rowOff>
        </xdr:from>
        <xdr:to>
          <xdr:col>0</xdr:col>
          <xdr:colOff>237067</xdr:colOff>
          <xdr:row>721</xdr:row>
          <xdr:rowOff>59266</xdr:rowOff>
        </xdr:to>
        <xdr:sp macro="" textlink="">
          <xdr:nvSpPr>
            <xdr:cNvPr id="4179" name="Control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D605A225-72CE-4965-9BF4-247E8B4ED4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739</xdr:row>
          <xdr:rowOff>0</xdr:rowOff>
        </xdr:from>
        <xdr:to>
          <xdr:col>0</xdr:col>
          <xdr:colOff>237067</xdr:colOff>
          <xdr:row>740</xdr:row>
          <xdr:rowOff>59267</xdr:rowOff>
        </xdr:to>
        <xdr:sp macro="" textlink="">
          <xdr:nvSpPr>
            <xdr:cNvPr id="4180" name="Control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DA38776E-53CA-4864-BBAE-B933E0E6D3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758</xdr:row>
          <xdr:rowOff>0</xdr:rowOff>
        </xdr:from>
        <xdr:to>
          <xdr:col>0</xdr:col>
          <xdr:colOff>237067</xdr:colOff>
          <xdr:row>759</xdr:row>
          <xdr:rowOff>59267</xdr:rowOff>
        </xdr:to>
        <xdr:sp macro="" textlink="">
          <xdr:nvSpPr>
            <xdr:cNvPr id="4181" name="Control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A9E00926-9C45-4439-9C39-608436D51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777</xdr:row>
          <xdr:rowOff>0</xdr:rowOff>
        </xdr:from>
        <xdr:to>
          <xdr:col>0</xdr:col>
          <xdr:colOff>237067</xdr:colOff>
          <xdr:row>778</xdr:row>
          <xdr:rowOff>59266</xdr:rowOff>
        </xdr:to>
        <xdr:sp macro="" textlink="">
          <xdr:nvSpPr>
            <xdr:cNvPr id="4182" name="Control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ADDBF490-61BB-460C-93EB-64247A7E71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796</xdr:row>
          <xdr:rowOff>0</xdr:rowOff>
        </xdr:from>
        <xdr:to>
          <xdr:col>0</xdr:col>
          <xdr:colOff>237067</xdr:colOff>
          <xdr:row>797</xdr:row>
          <xdr:rowOff>59267</xdr:rowOff>
        </xdr:to>
        <xdr:sp macro="" textlink="">
          <xdr:nvSpPr>
            <xdr:cNvPr id="4183" name="Control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861B69E1-61C9-4FE7-8135-19199CF9C3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815</xdr:row>
          <xdr:rowOff>0</xdr:rowOff>
        </xdr:from>
        <xdr:to>
          <xdr:col>0</xdr:col>
          <xdr:colOff>237067</xdr:colOff>
          <xdr:row>816</xdr:row>
          <xdr:rowOff>59267</xdr:rowOff>
        </xdr:to>
        <xdr:sp macro="" textlink="">
          <xdr:nvSpPr>
            <xdr:cNvPr id="4184" name="Control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A6F4C843-F31E-4247-AE32-1FD2827E14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834</xdr:row>
          <xdr:rowOff>0</xdr:rowOff>
        </xdr:from>
        <xdr:to>
          <xdr:col>0</xdr:col>
          <xdr:colOff>237067</xdr:colOff>
          <xdr:row>835</xdr:row>
          <xdr:rowOff>59266</xdr:rowOff>
        </xdr:to>
        <xdr:sp macro="" textlink="">
          <xdr:nvSpPr>
            <xdr:cNvPr id="4185" name="Control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708E90D1-DA30-4859-B508-43D9C1B9B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853</xdr:row>
          <xdr:rowOff>0</xdr:rowOff>
        </xdr:from>
        <xdr:to>
          <xdr:col>0</xdr:col>
          <xdr:colOff>237067</xdr:colOff>
          <xdr:row>854</xdr:row>
          <xdr:rowOff>59267</xdr:rowOff>
        </xdr:to>
        <xdr:sp macro="" textlink="">
          <xdr:nvSpPr>
            <xdr:cNvPr id="4186" name="Control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17750F69-33A4-4538-8F8A-BCFC1F1666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872</xdr:row>
          <xdr:rowOff>0</xdr:rowOff>
        </xdr:from>
        <xdr:to>
          <xdr:col>0</xdr:col>
          <xdr:colOff>237067</xdr:colOff>
          <xdr:row>873</xdr:row>
          <xdr:rowOff>59267</xdr:rowOff>
        </xdr:to>
        <xdr:sp macro="" textlink="">
          <xdr:nvSpPr>
            <xdr:cNvPr id="4187" name="Control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8043068B-0F7D-4654-AC9F-AB37F491BA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891</xdr:row>
          <xdr:rowOff>0</xdr:rowOff>
        </xdr:from>
        <xdr:to>
          <xdr:col>0</xdr:col>
          <xdr:colOff>237067</xdr:colOff>
          <xdr:row>892</xdr:row>
          <xdr:rowOff>59266</xdr:rowOff>
        </xdr:to>
        <xdr:sp macro="" textlink="">
          <xdr:nvSpPr>
            <xdr:cNvPr id="4188" name="Control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7AF28BEE-99E2-4440-B3B0-6ABA3D0469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910</xdr:row>
          <xdr:rowOff>0</xdr:rowOff>
        </xdr:from>
        <xdr:to>
          <xdr:col>0</xdr:col>
          <xdr:colOff>237067</xdr:colOff>
          <xdr:row>911</xdr:row>
          <xdr:rowOff>59267</xdr:rowOff>
        </xdr:to>
        <xdr:sp macro="" textlink="">
          <xdr:nvSpPr>
            <xdr:cNvPr id="4189" name="Control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864F96C6-9876-4C0A-8346-505D65F508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929</xdr:row>
          <xdr:rowOff>0</xdr:rowOff>
        </xdr:from>
        <xdr:to>
          <xdr:col>0</xdr:col>
          <xdr:colOff>237067</xdr:colOff>
          <xdr:row>930</xdr:row>
          <xdr:rowOff>59267</xdr:rowOff>
        </xdr:to>
        <xdr:sp macro="" textlink="">
          <xdr:nvSpPr>
            <xdr:cNvPr id="4190" name="Control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669E153E-1236-488D-BE54-ADFD5C493A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948</xdr:row>
          <xdr:rowOff>0</xdr:rowOff>
        </xdr:from>
        <xdr:to>
          <xdr:col>0</xdr:col>
          <xdr:colOff>237067</xdr:colOff>
          <xdr:row>949</xdr:row>
          <xdr:rowOff>59266</xdr:rowOff>
        </xdr:to>
        <xdr:sp macro="" textlink="">
          <xdr:nvSpPr>
            <xdr:cNvPr id="4191" name="Control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25D43BB-659C-427B-9693-59D2E07A97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237067</xdr:colOff>
          <xdr:row>7</xdr:row>
          <xdr:rowOff>59266</xdr:rowOff>
        </xdr:to>
        <xdr:sp macro="" textlink="">
          <xdr:nvSpPr>
            <xdr:cNvPr id="4192" name="Control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96F903F0-36AE-402E-959C-B9481E0AB6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237067</xdr:colOff>
          <xdr:row>29</xdr:row>
          <xdr:rowOff>59267</xdr:rowOff>
        </xdr:to>
        <xdr:sp macro="" textlink="">
          <xdr:nvSpPr>
            <xdr:cNvPr id="4193" name="Control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E0CD6354-1023-4A15-8300-0EDBA9457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237067</xdr:colOff>
          <xdr:row>48</xdr:row>
          <xdr:rowOff>59267</xdr:rowOff>
        </xdr:to>
        <xdr:sp macro="" textlink="">
          <xdr:nvSpPr>
            <xdr:cNvPr id="4194" name="Control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DE29BEDA-CBF2-4DD4-92D6-9C7256AF0A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237067</xdr:colOff>
          <xdr:row>67</xdr:row>
          <xdr:rowOff>59266</xdr:rowOff>
        </xdr:to>
        <xdr:sp macro="" textlink="">
          <xdr:nvSpPr>
            <xdr:cNvPr id="4195" name="Control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C1882E06-AD0A-4478-9542-57EF6C56C0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237067</xdr:colOff>
          <xdr:row>86</xdr:row>
          <xdr:rowOff>59267</xdr:rowOff>
        </xdr:to>
        <xdr:sp macro="" textlink="">
          <xdr:nvSpPr>
            <xdr:cNvPr id="4196" name="Control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95D33C63-D418-4F87-9622-28EAD62BF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237067</xdr:colOff>
          <xdr:row>105</xdr:row>
          <xdr:rowOff>59267</xdr:rowOff>
        </xdr:to>
        <xdr:sp macro="" textlink="">
          <xdr:nvSpPr>
            <xdr:cNvPr id="4197" name="Control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1B87E888-1D7D-48E8-92DD-4185ACC58C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237067</xdr:colOff>
          <xdr:row>124</xdr:row>
          <xdr:rowOff>59266</xdr:rowOff>
        </xdr:to>
        <xdr:sp macro="" textlink="">
          <xdr:nvSpPr>
            <xdr:cNvPr id="4198" name="Control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4CCB5BFE-C149-4C11-9F20-FF8DC7E09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237067</xdr:colOff>
          <xdr:row>143</xdr:row>
          <xdr:rowOff>59267</xdr:rowOff>
        </xdr:to>
        <xdr:sp macro="" textlink="">
          <xdr:nvSpPr>
            <xdr:cNvPr id="4199" name="Control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B5FB21A1-DE57-485B-9404-647A7FD0B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237067</xdr:colOff>
          <xdr:row>162</xdr:row>
          <xdr:rowOff>59267</xdr:rowOff>
        </xdr:to>
        <xdr:sp macro="" textlink="">
          <xdr:nvSpPr>
            <xdr:cNvPr id="4200" name="Control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CB6E9727-0328-482F-9045-9CB35D0516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237067</xdr:colOff>
          <xdr:row>181</xdr:row>
          <xdr:rowOff>59266</xdr:rowOff>
        </xdr:to>
        <xdr:sp macro="" textlink="">
          <xdr:nvSpPr>
            <xdr:cNvPr id="4201" name="Control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9FCA075A-AD3F-4F0C-B7C8-E378C3475A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237067</xdr:colOff>
          <xdr:row>200</xdr:row>
          <xdr:rowOff>59267</xdr:rowOff>
        </xdr:to>
        <xdr:sp macro="" textlink="">
          <xdr:nvSpPr>
            <xdr:cNvPr id="4202" name="Control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F63C8560-94F3-4EB6-9792-E4429EB375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218</xdr:row>
          <xdr:rowOff>0</xdr:rowOff>
        </xdr:from>
        <xdr:to>
          <xdr:col>0</xdr:col>
          <xdr:colOff>237067</xdr:colOff>
          <xdr:row>219</xdr:row>
          <xdr:rowOff>59267</xdr:rowOff>
        </xdr:to>
        <xdr:sp macro="" textlink="">
          <xdr:nvSpPr>
            <xdr:cNvPr id="4203" name="Control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E7C031B4-4A4F-40B9-BBB4-E5B1427729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237</xdr:row>
          <xdr:rowOff>0</xdr:rowOff>
        </xdr:from>
        <xdr:to>
          <xdr:col>0</xdr:col>
          <xdr:colOff>237067</xdr:colOff>
          <xdr:row>238</xdr:row>
          <xdr:rowOff>59266</xdr:rowOff>
        </xdr:to>
        <xdr:sp macro="" textlink="">
          <xdr:nvSpPr>
            <xdr:cNvPr id="4204" name="Control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6C7D0C77-5E47-4047-987C-C3C73FEECF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256</xdr:row>
          <xdr:rowOff>0</xdr:rowOff>
        </xdr:from>
        <xdr:to>
          <xdr:col>0</xdr:col>
          <xdr:colOff>237067</xdr:colOff>
          <xdr:row>257</xdr:row>
          <xdr:rowOff>59267</xdr:rowOff>
        </xdr:to>
        <xdr:sp macro="" textlink="">
          <xdr:nvSpPr>
            <xdr:cNvPr id="4205" name="Control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C0ACD586-4DC9-4249-8517-C9B011759F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0</xdr:rowOff>
        </xdr:from>
        <xdr:to>
          <xdr:col>0</xdr:col>
          <xdr:colOff>237067</xdr:colOff>
          <xdr:row>276</xdr:row>
          <xdr:rowOff>59267</xdr:rowOff>
        </xdr:to>
        <xdr:sp macro="" textlink="">
          <xdr:nvSpPr>
            <xdr:cNvPr id="4206" name="Control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D4A9CE25-221C-4A0E-8E12-E66E41662E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294</xdr:row>
          <xdr:rowOff>0</xdr:rowOff>
        </xdr:from>
        <xdr:to>
          <xdr:col>0</xdr:col>
          <xdr:colOff>237067</xdr:colOff>
          <xdr:row>295</xdr:row>
          <xdr:rowOff>59266</xdr:rowOff>
        </xdr:to>
        <xdr:sp macro="" textlink="">
          <xdr:nvSpPr>
            <xdr:cNvPr id="4207" name="Control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C06A9B76-1ECD-42A5-BD65-1358D0A120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313</xdr:row>
          <xdr:rowOff>0</xdr:rowOff>
        </xdr:from>
        <xdr:to>
          <xdr:col>0</xdr:col>
          <xdr:colOff>237067</xdr:colOff>
          <xdr:row>314</xdr:row>
          <xdr:rowOff>59267</xdr:rowOff>
        </xdr:to>
        <xdr:sp macro="" textlink="">
          <xdr:nvSpPr>
            <xdr:cNvPr id="4208" name="Control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1ACFF15E-0E49-451B-A4DE-6171B2F978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332</xdr:row>
          <xdr:rowOff>0</xdr:rowOff>
        </xdr:from>
        <xdr:to>
          <xdr:col>0</xdr:col>
          <xdr:colOff>237067</xdr:colOff>
          <xdr:row>333</xdr:row>
          <xdr:rowOff>59267</xdr:rowOff>
        </xdr:to>
        <xdr:sp macro="" textlink="">
          <xdr:nvSpPr>
            <xdr:cNvPr id="4209" name="Control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E5C15020-E0CA-42C1-967D-41743902CA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351</xdr:row>
          <xdr:rowOff>0</xdr:rowOff>
        </xdr:from>
        <xdr:to>
          <xdr:col>0</xdr:col>
          <xdr:colOff>237067</xdr:colOff>
          <xdr:row>352</xdr:row>
          <xdr:rowOff>59266</xdr:rowOff>
        </xdr:to>
        <xdr:sp macro="" textlink="">
          <xdr:nvSpPr>
            <xdr:cNvPr id="4210" name="Control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ECD62-354C-41C2-B07C-9FB1518EE4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370</xdr:row>
          <xdr:rowOff>0</xdr:rowOff>
        </xdr:from>
        <xdr:to>
          <xdr:col>0</xdr:col>
          <xdr:colOff>237067</xdr:colOff>
          <xdr:row>371</xdr:row>
          <xdr:rowOff>59267</xdr:rowOff>
        </xdr:to>
        <xdr:sp macro="" textlink="">
          <xdr:nvSpPr>
            <xdr:cNvPr id="4211" name="Control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E2B0AF27-54C9-466F-AD80-F4B555B63E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389</xdr:row>
          <xdr:rowOff>0</xdr:rowOff>
        </xdr:from>
        <xdr:to>
          <xdr:col>0</xdr:col>
          <xdr:colOff>237067</xdr:colOff>
          <xdr:row>390</xdr:row>
          <xdr:rowOff>59267</xdr:rowOff>
        </xdr:to>
        <xdr:sp macro="" textlink="">
          <xdr:nvSpPr>
            <xdr:cNvPr id="4212" name="Control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444E60D4-DE7F-4601-BA17-834ACE6F5A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408</xdr:row>
          <xdr:rowOff>0</xdr:rowOff>
        </xdr:from>
        <xdr:to>
          <xdr:col>0</xdr:col>
          <xdr:colOff>237067</xdr:colOff>
          <xdr:row>409</xdr:row>
          <xdr:rowOff>59266</xdr:rowOff>
        </xdr:to>
        <xdr:sp macro="" textlink="">
          <xdr:nvSpPr>
            <xdr:cNvPr id="4213" name="Control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11D422CB-985F-4F2C-A4BC-0675718B55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427</xdr:row>
          <xdr:rowOff>0</xdr:rowOff>
        </xdr:from>
        <xdr:to>
          <xdr:col>0</xdr:col>
          <xdr:colOff>237067</xdr:colOff>
          <xdr:row>428</xdr:row>
          <xdr:rowOff>59267</xdr:rowOff>
        </xdr:to>
        <xdr:sp macro="" textlink="">
          <xdr:nvSpPr>
            <xdr:cNvPr id="4214" name="Control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C52EECA2-9ED1-43C9-BF40-47FCEA45F8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446</xdr:row>
          <xdr:rowOff>0</xdr:rowOff>
        </xdr:from>
        <xdr:to>
          <xdr:col>0</xdr:col>
          <xdr:colOff>237067</xdr:colOff>
          <xdr:row>447</xdr:row>
          <xdr:rowOff>59267</xdr:rowOff>
        </xdr:to>
        <xdr:sp macro="" textlink="">
          <xdr:nvSpPr>
            <xdr:cNvPr id="4215" name="Control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21EA27D4-99A1-4DEA-8A63-E1F91B50DD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465</xdr:row>
          <xdr:rowOff>0</xdr:rowOff>
        </xdr:from>
        <xdr:to>
          <xdr:col>0</xdr:col>
          <xdr:colOff>237067</xdr:colOff>
          <xdr:row>466</xdr:row>
          <xdr:rowOff>59266</xdr:rowOff>
        </xdr:to>
        <xdr:sp macro="" textlink="">
          <xdr:nvSpPr>
            <xdr:cNvPr id="4216" name="Control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C6F29F3-39AF-4047-B34C-A54F9C72A8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237067</xdr:colOff>
          <xdr:row>485</xdr:row>
          <xdr:rowOff>59267</xdr:rowOff>
        </xdr:to>
        <xdr:sp macro="" textlink="">
          <xdr:nvSpPr>
            <xdr:cNvPr id="4217" name="Control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24638D56-9D7A-44B4-B1E1-F15796335E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503</xdr:row>
          <xdr:rowOff>0</xdr:rowOff>
        </xdr:from>
        <xdr:to>
          <xdr:col>0</xdr:col>
          <xdr:colOff>237067</xdr:colOff>
          <xdr:row>504</xdr:row>
          <xdr:rowOff>59267</xdr:rowOff>
        </xdr:to>
        <xdr:sp macro="" textlink="">
          <xdr:nvSpPr>
            <xdr:cNvPr id="4218" name="Control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32674FAE-AAC7-47E9-9BAD-FBD564DA74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522</xdr:row>
          <xdr:rowOff>0</xdr:rowOff>
        </xdr:from>
        <xdr:to>
          <xdr:col>0</xdr:col>
          <xdr:colOff>237067</xdr:colOff>
          <xdr:row>523</xdr:row>
          <xdr:rowOff>59266</xdr:rowOff>
        </xdr:to>
        <xdr:sp macro="" textlink="">
          <xdr:nvSpPr>
            <xdr:cNvPr id="4219" name="Control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97948265-E0AE-4399-891F-6588C01B74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541</xdr:row>
          <xdr:rowOff>0</xdr:rowOff>
        </xdr:from>
        <xdr:to>
          <xdr:col>0</xdr:col>
          <xdr:colOff>237067</xdr:colOff>
          <xdr:row>542</xdr:row>
          <xdr:rowOff>59267</xdr:rowOff>
        </xdr:to>
        <xdr:sp macro="" textlink="">
          <xdr:nvSpPr>
            <xdr:cNvPr id="4220" name="Control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BADC4AB5-61A8-4BCB-B60E-EC4E04ECF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560</xdr:row>
          <xdr:rowOff>0</xdr:rowOff>
        </xdr:from>
        <xdr:to>
          <xdr:col>0</xdr:col>
          <xdr:colOff>237067</xdr:colOff>
          <xdr:row>561</xdr:row>
          <xdr:rowOff>59267</xdr:rowOff>
        </xdr:to>
        <xdr:sp macro="" textlink="">
          <xdr:nvSpPr>
            <xdr:cNvPr id="4221" name="Control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F086DC6A-850F-45F3-829D-3A119B4247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579</xdr:row>
          <xdr:rowOff>0</xdr:rowOff>
        </xdr:from>
        <xdr:to>
          <xdr:col>0</xdr:col>
          <xdr:colOff>237067</xdr:colOff>
          <xdr:row>580</xdr:row>
          <xdr:rowOff>59266</xdr:rowOff>
        </xdr:to>
        <xdr:sp macro="" textlink="">
          <xdr:nvSpPr>
            <xdr:cNvPr id="4222" name="Control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261179AA-89BF-47CD-B134-EC632DE19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598</xdr:row>
          <xdr:rowOff>0</xdr:rowOff>
        </xdr:from>
        <xdr:to>
          <xdr:col>0</xdr:col>
          <xdr:colOff>237067</xdr:colOff>
          <xdr:row>599</xdr:row>
          <xdr:rowOff>59267</xdr:rowOff>
        </xdr:to>
        <xdr:sp macro="" textlink="">
          <xdr:nvSpPr>
            <xdr:cNvPr id="4223" name="Control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C693B8F4-4579-469A-9DDE-4FB09CA0BB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617</xdr:row>
          <xdr:rowOff>0</xdr:rowOff>
        </xdr:from>
        <xdr:to>
          <xdr:col>0</xdr:col>
          <xdr:colOff>237067</xdr:colOff>
          <xdr:row>618</xdr:row>
          <xdr:rowOff>59267</xdr:rowOff>
        </xdr:to>
        <xdr:sp macro="" textlink="">
          <xdr:nvSpPr>
            <xdr:cNvPr id="4224" name="Control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1B567589-AB46-4021-9B90-17D3F9A00DB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636</xdr:row>
          <xdr:rowOff>0</xdr:rowOff>
        </xdr:from>
        <xdr:to>
          <xdr:col>0</xdr:col>
          <xdr:colOff>237067</xdr:colOff>
          <xdr:row>637</xdr:row>
          <xdr:rowOff>59266</xdr:rowOff>
        </xdr:to>
        <xdr:sp macro="" textlink="">
          <xdr:nvSpPr>
            <xdr:cNvPr id="4225" name="Control 129" hidden="1">
              <a:extLst>
                <a:ext uri="{63B3BB69-23CF-44E3-9099-C40C66FF867C}">
                  <a14:compatExt spid="_x0000_s4225"/>
                </a:ext>
                <a:ext uri="{FF2B5EF4-FFF2-40B4-BE49-F238E27FC236}">
                  <a16:creationId xmlns:a16="http://schemas.microsoft.com/office/drawing/2014/main" id="{4565B43F-7C26-4B02-920C-386480BC05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655</xdr:row>
          <xdr:rowOff>0</xdr:rowOff>
        </xdr:from>
        <xdr:to>
          <xdr:col>0</xdr:col>
          <xdr:colOff>237067</xdr:colOff>
          <xdr:row>656</xdr:row>
          <xdr:rowOff>59267</xdr:rowOff>
        </xdr:to>
        <xdr:sp macro="" textlink="">
          <xdr:nvSpPr>
            <xdr:cNvPr id="4226" name="Control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9142EBA7-FD55-4535-BACF-819C2954C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674</xdr:row>
          <xdr:rowOff>0</xdr:rowOff>
        </xdr:from>
        <xdr:to>
          <xdr:col>0</xdr:col>
          <xdr:colOff>237067</xdr:colOff>
          <xdr:row>675</xdr:row>
          <xdr:rowOff>59267</xdr:rowOff>
        </xdr:to>
        <xdr:sp macro="" textlink="">
          <xdr:nvSpPr>
            <xdr:cNvPr id="4227" name="Control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E63D77B2-1A81-4513-8AD1-CEB822FCE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693</xdr:row>
          <xdr:rowOff>0</xdr:rowOff>
        </xdr:from>
        <xdr:to>
          <xdr:col>0</xdr:col>
          <xdr:colOff>237067</xdr:colOff>
          <xdr:row>694</xdr:row>
          <xdr:rowOff>59266</xdr:rowOff>
        </xdr:to>
        <xdr:sp macro="" textlink="">
          <xdr:nvSpPr>
            <xdr:cNvPr id="4228" name="Control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BDD14954-4D87-4A4A-842D-3954B796BE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712</xdr:row>
          <xdr:rowOff>0</xdr:rowOff>
        </xdr:from>
        <xdr:to>
          <xdr:col>0</xdr:col>
          <xdr:colOff>237067</xdr:colOff>
          <xdr:row>713</xdr:row>
          <xdr:rowOff>59267</xdr:rowOff>
        </xdr:to>
        <xdr:sp macro="" textlink="">
          <xdr:nvSpPr>
            <xdr:cNvPr id="4229" name="Control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3EDBCC0D-57B8-4479-8EB1-AB02A89B43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731</xdr:row>
          <xdr:rowOff>0</xdr:rowOff>
        </xdr:from>
        <xdr:to>
          <xdr:col>0</xdr:col>
          <xdr:colOff>237067</xdr:colOff>
          <xdr:row>732</xdr:row>
          <xdr:rowOff>59267</xdr:rowOff>
        </xdr:to>
        <xdr:sp macro="" textlink="">
          <xdr:nvSpPr>
            <xdr:cNvPr id="4230" name="Control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E349C55F-975C-4B6F-9D23-D25456460A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750</xdr:row>
          <xdr:rowOff>0</xdr:rowOff>
        </xdr:from>
        <xdr:to>
          <xdr:col>0</xdr:col>
          <xdr:colOff>237067</xdr:colOff>
          <xdr:row>751</xdr:row>
          <xdr:rowOff>59266</xdr:rowOff>
        </xdr:to>
        <xdr:sp macro="" textlink="">
          <xdr:nvSpPr>
            <xdr:cNvPr id="4231" name="Control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A4CEF147-CE14-4A58-B021-B5B000A758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769</xdr:row>
          <xdr:rowOff>0</xdr:rowOff>
        </xdr:from>
        <xdr:to>
          <xdr:col>0</xdr:col>
          <xdr:colOff>237067</xdr:colOff>
          <xdr:row>770</xdr:row>
          <xdr:rowOff>59267</xdr:rowOff>
        </xdr:to>
        <xdr:sp macro="" textlink="">
          <xdr:nvSpPr>
            <xdr:cNvPr id="4232" name="Control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64BD763F-FEC8-4309-A42F-491996C8C9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788</xdr:row>
          <xdr:rowOff>0</xdr:rowOff>
        </xdr:from>
        <xdr:to>
          <xdr:col>0</xdr:col>
          <xdr:colOff>237067</xdr:colOff>
          <xdr:row>789</xdr:row>
          <xdr:rowOff>59267</xdr:rowOff>
        </xdr:to>
        <xdr:sp macro="" textlink="">
          <xdr:nvSpPr>
            <xdr:cNvPr id="4233" name="Control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F4C366F7-9102-4B75-9B41-2227D985E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807</xdr:row>
          <xdr:rowOff>0</xdr:rowOff>
        </xdr:from>
        <xdr:to>
          <xdr:col>0</xdr:col>
          <xdr:colOff>237067</xdr:colOff>
          <xdr:row>808</xdr:row>
          <xdr:rowOff>59266</xdr:rowOff>
        </xdr:to>
        <xdr:sp macro="" textlink="">
          <xdr:nvSpPr>
            <xdr:cNvPr id="4234" name="Control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CE80CC85-1637-4EB1-AF74-0B190305FB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826</xdr:row>
          <xdr:rowOff>0</xdr:rowOff>
        </xdr:from>
        <xdr:to>
          <xdr:col>0</xdr:col>
          <xdr:colOff>237067</xdr:colOff>
          <xdr:row>827</xdr:row>
          <xdr:rowOff>59267</xdr:rowOff>
        </xdr:to>
        <xdr:sp macro="" textlink="">
          <xdr:nvSpPr>
            <xdr:cNvPr id="4235" name="Control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DD4E7508-4994-4F55-ABA8-9B1782EF3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845</xdr:row>
          <xdr:rowOff>0</xdr:rowOff>
        </xdr:from>
        <xdr:to>
          <xdr:col>0</xdr:col>
          <xdr:colOff>237067</xdr:colOff>
          <xdr:row>846</xdr:row>
          <xdr:rowOff>59267</xdr:rowOff>
        </xdr:to>
        <xdr:sp macro="" textlink="">
          <xdr:nvSpPr>
            <xdr:cNvPr id="4236" name="Control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CA736B55-79A4-4B36-8715-628EA78C4A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864</xdr:row>
          <xdr:rowOff>0</xdr:rowOff>
        </xdr:from>
        <xdr:to>
          <xdr:col>0</xdr:col>
          <xdr:colOff>237067</xdr:colOff>
          <xdr:row>865</xdr:row>
          <xdr:rowOff>59266</xdr:rowOff>
        </xdr:to>
        <xdr:sp macro="" textlink="">
          <xdr:nvSpPr>
            <xdr:cNvPr id="4237" name="Control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6634BB58-87BA-4BDC-93C7-3550120BB0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883</xdr:row>
          <xdr:rowOff>0</xdr:rowOff>
        </xdr:from>
        <xdr:to>
          <xdr:col>0</xdr:col>
          <xdr:colOff>237067</xdr:colOff>
          <xdr:row>884</xdr:row>
          <xdr:rowOff>59267</xdr:rowOff>
        </xdr:to>
        <xdr:sp macro="" textlink="">
          <xdr:nvSpPr>
            <xdr:cNvPr id="4238" name="Control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D2AB3570-F31B-4105-A6F7-8912FA4966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902</xdr:row>
          <xdr:rowOff>0</xdr:rowOff>
        </xdr:from>
        <xdr:to>
          <xdr:col>0</xdr:col>
          <xdr:colOff>237067</xdr:colOff>
          <xdr:row>903</xdr:row>
          <xdr:rowOff>59267</xdr:rowOff>
        </xdr:to>
        <xdr:sp macro="" textlink="">
          <xdr:nvSpPr>
            <xdr:cNvPr id="4239" name="Control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3B4952AB-C458-4CC5-AC34-BE7A1CDA2D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948</xdr:row>
          <xdr:rowOff>0</xdr:rowOff>
        </xdr:from>
        <xdr:to>
          <xdr:col>1</xdr:col>
          <xdr:colOff>330200</xdr:colOff>
          <xdr:row>949</xdr:row>
          <xdr:rowOff>46566</xdr:rowOff>
        </xdr:to>
        <xdr:sp macro="" textlink="">
          <xdr:nvSpPr>
            <xdr:cNvPr id="4240" name="Control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D2AF8AFA-00C5-4C74-B095-857AC3E57A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953</xdr:row>
          <xdr:rowOff>0</xdr:rowOff>
        </xdr:from>
        <xdr:to>
          <xdr:col>1</xdr:col>
          <xdr:colOff>270933</xdr:colOff>
          <xdr:row>954</xdr:row>
          <xdr:rowOff>46567</xdr:rowOff>
        </xdr:to>
        <xdr:sp macro="" textlink="">
          <xdr:nvSpPr>
            <xdr:cNvPr id="4241" name="Control 145" hidden="1">
              <a:extLst>
                <a:ext uri="{63B3BB69-23CF-44E3-9099-C40C66FF867C}">
                  <a14:compatExt spid="_x0000_s4241"/>
                </a:ext>
                <a:ext uri="{FF2B5EF4-FFF2-40B4-BE49-F238E27FC236}">
                  <a16:creationId xmlns:a16="http://schemas.microsoft.com/office/drawing/2014/main" id="{CB90301B-3C7A-45E5-B1D2-A23A6E99C3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237067</xdr:colOff>
          <xdr:row>7</xdr:row>
          <xdr:rowOff>59266</xdr:rowOff>
        </xdr:to>
        <xdr:sp macro="" textlink="">
          <xdr:nvSpPr>
            <xdr:cNvPr id="4242" name="Control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2909E8E4-1CDA-49B6-B5A1-6B95621C24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237067</xdr:colOff>
          <xdr:row>29</xdr:row>
          <xdr:rowOff>59267</xdr:rowOff>
        </xdr:to>
        <xdr:sp macro="" textlink="">
          <xdr:nvSpPr>
            <xdr:cNvPr id="4243" name="Control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C754A0A1-9190-486A-B763-71375EBC26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237067</xdr:colOff>
          <xdr:row>51</xdr:row>
          <xdr:rowOff>59267</xdr:rowOff>
        </xdr:to>
        <xdr:sp macro="" textlink="">
          <xdr:nvSpPr>
            <xdr:cNvPr id="4244" name="Control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3AB445A3-C9AA-48EE-A468-06820ACDFA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237067</xdr:colOff>
          <xdr:row>73</xdr:row>
          <xdr:rowOff>59266</xdr:rowOff>
        </xdr:to>
        <xdr:sp macro="" textlink="">
          <xdr:nvSpPr>
            <xdr:cNvPr id="4245" name="Control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6B6CEEAA-0D73-4C1F-980C-66F242B055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237067</xdr:colOff>
          <xdr:row>95</xdr:row>
          <xdr:rowOff>59267</xdr:rowOff>
        </xdr:to>
        <xdr:sp macro="" textlink="">
          <xdr:nvSpPr>
            <xdr:cNvPr id="4246" name="Control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5D385956-C3A6-45BA-9FAB-2A4C345D1B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237067</xdr:colOff>
          <xdr:row>117</xdr:row>
          <xdr:rowOff>59267</xdr:rowOff>
        </xdr:to>
        <xdr:sp macro="" textlink="">
          <xdr:nvSpPr>
            <xdr:cNvPr id="4247" name="Control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C120B4BC-AE84-4A1A-9F44-25C6051D54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237067</xdr:colOff>
          <xdr:row>139</xdr:row>
          <xdr:rowOff>59266</xdr:rowOff>
        </xdr:to>
        <xdr:sp macro="" textlink="">
          <xdr:nvSpPr>
            <xdr:cNvPr id="4248" name="Control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2E91F24-4243-450E-82FB-2FE78016C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237067</xdr:colOff>
          <xdr:row>161</xdr:row>
          <xdr:rowOff>59267</xdr:rowOff>
        </xdr:to>
        <xdr:sp macro="" textlink="">
          <xdr:nvSpPr>
            <xdr:cNvPr id="4249" name="Control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AC462F2F-1689-431B-8950-5D4C17D907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0</xdr:rowOff>
        </xdr:from>
        <xdr:to>
          <xdr:col>0</xdr:col>
          <xdr:colOff>237067</xdr:colOff>
          <xdr:row>183</xdr:row>
          <xdr:rowOff>59267</xdr:rowOff>
        </xdr:to>
        <xdr:sp macro="" textlink="">
          <xdr:nvSpPr>
            <xdr:cNvPr id="4250" name="Control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4251F036-C984-47A4-9C3C-A9281A81D5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0</xdr:rowOff>
        </xdr:from>
        <xdr:to>
          <xdr:col>0</xdr:col>
          <xdr:colOff>237067</xdr:colOff>
          <xdr:row>205</xdr:row>
          <xdr:rowOff>59266</xdr:rowOff>
        </xdr:to>
        <xdr:sp macro="" textlink="">
          <xdr:nvSpPr>
            <xdr:cNvPr id="4251" name="Control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474D3C01-2738-4073-B1EF-1706CF4FFE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226</xdr:row>
          <xdr:rowOff>0</xdr:rowOff>
        </xdr:from>
        <xdr:to>
          <xdr:col>0</xdr:col>
          <xdr:colOff>237067</xdr:colOff>
          <xdr:row>227</xdr:row>
          <xdr:rowOff>59267</xdr:rowOff>
        </xdr:to>
        <xdr:sp macro="" textlink="">
          <xdr:nvSpPr>
            <xdr:cNvPr id="4252" name="Control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66FA7BD-E73D-4FAA-A3EB-52028870CC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248</xdr:row>
          <xdr:rowOff>0</xdr:rowOff>
        </xdr:from>
        <xdr:to>
          <xdr:col>0</xdr:col>
          <xdr:colOff>237067</xdr:colOff>
          <xdr:row>249</xdr:row>
          <xdr:rowOff>59267</xdr:rowOff>
        </xdr:to>
        <xdr:sp macro="" textlink="">
          <xdr:nvSpPr>
            <xdr:cNvPr id="4253" name="Control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BF8DFF16-0729-4557-B343-1602968D26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270</xdr:row>
          <xdr:rowOff>0</xdr:rowOff>
        </xdr:from>
        <xdr:to>
          <xdr:col>0</xdr:col>
          <xdr:colOff>237067</xdr:colOff>
          <xdr:row>271</xdr:row>
          <xdr:rowOff>59266</xdr:rowOff>
        </xdr:to>
        <xdr:sp macro="" textlink="">
          <xdr:nvSpPr>
            <xdr:cNvPr id="4254" name="Control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9E130B1B-1F32-4096-B511-061695D30A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292</xdr:row>
          <xdr:rowOff>0</xdr:rowOff>
        </xdr:from>
        <xdr:to>
          <xdr:col>0</xdr:col>
          <xdr:colOff>237067</xdr:colOff>
          <xdr:row>293</xdr:row>
          <xdr:rowOff>59267</xdr:rowOff>
        </xdr:to>
        <xdr:sp macro="" textlink="">
          <xdr:nvSpPr>
            <xdr:cNvPr id="4255" name="Control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B5507F7C-BAD1-4829-97A6-D5EF8383F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314</xdr:row>
          <xdr:rowOff>0</xdr:rowOff>
        </xdr:from>
        <xdr:to>
          <xdr:col>0</xdr:col>
          <xdr:colOff>237067</xdr:colOff>
          <xdr:row>315</xdr:row>
          <xdr:rowOff>59267</xdr:rowOff>
        </xdr:to>
        <xdr:sp macro="" textlink="">
          <xdr:nvSpPr>
            <xdr:cNvPr id="4256" name="Control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698FB372-0409-472E-A99C-9F5EA8FF2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336</xdr:row>
          <xdr:rowOff>0</xdr:rowOff>
        </xdr:from>
        <xdr:to>
          <xdr:col>0</xdr:col>
          <xdr:colOff>237067</xdr:colOff>
          <xdr:row>337</xdr:row>
          <xdr:rowOff>59266</xdr:rowOff>
        </xdr:to>
        <xdr:sp macro="" textlink="">
          <xdr:nvSpPr>
            <xdr:cNvPr id="4257" name="Control 161" hidden="1">
              <a:extLst>
                <a:ext uri="{63B3BB69-23CF-44E3-9099-C40C66FF867C}">
                  <a14:compatExt spid="_x0000_s4257"/>
                </a:ext>
                <a:ext uri="{FF2B5EF4-FFF2-40B4-BE49-F238E27FC236}">
                  <a16:creationId xmlns:a16="http://schemas.microsoft.com/office/drawing/2014/main" id="{6F2D63E3-CB2D-469B-A28D-969443F127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358</xdr:row>
          <xdr:rowOff>0</xdr:rowOff>
        </xdr:from>
        <xdr:to>
          <xdr:col>0</xdr:col>
          <xdr:colOff>237067</xdr:colOff>
          <xdr:row>359</xdr:row>
          <xdr:rowOff>59267</xdr:rowOff>
        </xdr:to>
        <xdr:sp macro="" textlink="">
          <xdr:nvSpPr>
            <xdr:cNvPr id="4258" name="Control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4E586F3F-76CD-45FA-8965-8BF3675F4E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380</xdr:row>
          <xdr:rowOff>0</xdr:rowOff>
        </xdr:from>
        <xdr:to>
          <xdr:col>0</xdr:col>
          <xdr:colOff>237067</xdr:colOff>
          <xdr:row>381</xdr:row>
          <xdr:rowOff>59267</xdr:rowOff>
        </xdr:to>
        <xdr:sp macro="" textlink="">
          <xdr:nvSpPr>
            <xdr:cNvPr id="4259" name="Control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8DF85241-DDCB-4A97-80A8-048ED1EB1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399</xdr:row>
          <xdr:rowOff>0</xdr:rowOff>
        </xdr:from>
        <xdr:to>
          <xdr:col>0</xdr:col>
          <xdr:colOff>237067</xdr:colOff>
          <xdr:row>400</xdr:row>
          <xdr:rowOff>59266</xdr:rowOff>
        </xdr:to>
        <xdr:sp macro="" textlink="">
          <xdr:nvSpPr>
            <xdr:cNvPr id="4260" name="Control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2C2309B4-7428-4C58-8475-DADF1ABB6C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421</xdr:row>
          <xdr:rowOff>0</xdr:rowOff>
        </xdr:from>
        <xdr:to>
          <xdr:col>0</xdr:col>
          <xdr:colOff>237067</xdr:colOff>
          <xdr:row>422</xdr:row>
          <xdr:rowOff>59267</xdr:rowOff>
        </xdr:to>
        <xdr:sp macro="" textlink="">
          <xdr:nvSpPr>
            <xdr:cNvPr id="4261" name="Control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FED1A317-934E-43BA-819F-320124B199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443</xdr:row>
          <xdr:rowOff>0</xdr:rowOff>
        </xdr:from>
        <xdr:to>
          <xdr:col>0</xdr:col>
          <xdr:colOff>237067</xdr:colOff>
          <xdr:row>444</xdr:row>
          <xdr:rowOff>59267</xdr:rowOff>
        </xdr:to>
        <xdr:sp macro="" textlink="">
          <xdr:nvSpPr>
            <xdr:cNvPr id="4262" name="Control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63EDFC37-BA59-4D0C-A852-D49FCB1408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465</xdr:row>
          <xdr:rowOff>0</xdr:rowOff>
        </xdr:from>
        <xdr:to>
          <xdr:col>0</xdr:col>
          <xdr:colOff>237067</xdr:colOff>
          <xdr:row>466</xdr:row>
          <xdr:rowOff>59266</xdr:rowOff>
        </xdr:to>
        <xdr:sp macro="" textlink="">
          <xdr:nvSpPr>
            <xdr:cNvPr id="4263" name="Control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D5E2C26-C265-4217-BA83-1E06F5011C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487</xdr:row>
          <xdr:rowOff>0</xdr:rowOff>
        </xdr:from>
        <xdr:to>
          <xdr:col>0</xdr:col>
          <xdr:colOff>237067</xdr:colOff>
          <xdr:row>488</xdr:row>
          <xdr:rowOff>59267</xdr:rowOff>
        </xdr:to>
        <xdr:sp macro="" textlink="">
          <xdr:nvSpPr>
            <xdr:cNvPr id="4264" name="Control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7D66A60-78AA-412C-AB08-BD72C64563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509</xdr:row>
          <xdr:rowOff>0</xdr:rowOff>
        </xdr:from>
        <xdr:to>
          <xdr:col>0</xdr:col>
          <xdr:colOff>237067</xdr:colOff>
          <xdr:row>510</xdr:row>
          <xdr:rowOff>59267</xdr:rowOff>
        </xdr:to>
        <xdr:sp macro="" textlink="">
          <xdr:nvSpPr>
            <xdr:cNvPr id="4265" name="Control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5455F654-E847-4A60-B88F-D337E18063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531</xdr:row>
          <xdr:rowOff>0</xdr:rowOff>
        </xdr:from>
        <xdr:to>
          <xdr:col>0</xdr:col>
          <xdr:colOff>237067</xdr:colOff>
          <xdr:row>532</xdr:row>
          <xdr:rowOff>59266</xdr:rowOff>
        </xdr:to>
        <xdr:sp macro="" textlink="">
          <xdr:nvSpPr>
            <xdr:cNvPr id="4266" name="Control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F4D13B24-F42E-40FB-A66E-0649478D2F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553</xdr:row>
          <xdr:rowOff>0</xdr:rowOff>
        </xdr:from>
        <xdr:to>
          <xdr:col>0</xdr:col>
          <xdr:colOff>237067</xdr:colOff>
          <xdr:row>554</xdr:row>
          <xdr:rowOff>59267</xdr:rowOff>
        </xdr:to>
        <xdr:sp macro="" textlink="">
          <xdr:nvSpPr>
            <xdr:cNvPr id="4267" name="Control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FA5A2ED9-8738-45C7-9D8F-B999AA558A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575</xdr:row>
          <xdr:rowOff>0</xdr:rowOff>
        </xdr:from>
        <xdr:to>
          <xdr:col>0</xdr:col>
          <xdr:colOff>237067</xdr:colOff>
          <xdr:row>576</xdr:row>
          <xdr:rowOff>59267</xdr:rowOff>
        </xdr:to>
        <xdr:sp macro="" textlink="">
          <xdr:nvSpPr>
            <xdr:cNvPr id="4268" name="Control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D13BE109-1B34-44B0-8673-1DCD80FF66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594</xdr:row>
          <xdr:rowOff>0</xdr:rowOff>
        </xdr:from>
        <xdr:to>
          <xdr:col>0</xdr:col>
          <xdr:colOff>237067</xdr:colOff>
          <xdr:row>595</xdr:row>
          <xdr:rowOff>59266</xdr:rowOff>
        </xdr:to>
        <xdr:sp macro="" textlink="">
          <xdr:nvSpPr>
            <xdr:cNvPr id="4269" name="Control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BE9BC037-A587-41DB-AA87-449768E468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613</xdr:row>
          <xdr:rowOff>0</xdr:rowOff>
        </xdr:from>
        <xdr:to>
          <xdr:col>0</xdr:col>
          <xdr:colOff>237067</xdr:colOff>
          <xdr:row>614</xdr:row>
          <xdr:rowOff>59267</xdr:rowOff>
        </xdr:to>
        <xdr:sp macro="" textlink="">
          <xdr:nvSpPr>
            <xdr:cNvPr id="4270" name="Control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D2446110-D751-4BE3-991D-42F5DB7192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632</xdr:row>
          <xdr:rowOff>0</xdr:rowOff>
        </xdr:from>
        <xdr:to>
          <xdr:col>0</xdr:col>
          <xdr:colOff>237067</xdr:colOff>
          <xdr:row>633</xdr:row>
          <xdr:rowOff>59267</xdr:rowOff>
        </xdr:to>
        <xdr:sp macro="" textlink="">
          <xdr:nvSpPr>
            <xdr:cNvPr id="4271" name="Control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AE6C1F74-2867-4C05-A6C4-A9210DAFA0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651</xdr:row>
          <xdr:rowOff>0</xdr:rowOff>
        </xdr:from>
        <xdr:to>
          <xdr:col>0</xdr:col>
          <xdr:colOff>237067</xdr:colOff>
          <xdr:row>652</xdr:row>
          <xdr:rowOff>59266</xdr:rowOff>
        </xdr:to>
        <xdr:sp macro="" textlink="">
          <xdr:nvSpPr>
            <xdr:cNvPr id="4272" name="Control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5F0CE314-0305-41E4-8FF5-2B0ED9B5D1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670</xdr:row>
          <xdr:rowOff>0</xdr:rowOff>
        </xdr:from>
        <xdr:to>
          <xdr:col>0</xdr:col>
          <xdr:colOff>237067</xdr:colOff>
          <xdr:row>671</xdr:row>
          <xdr:rowOff>59267</xdr:rowOff>
        </xdr:to>
        <xdr:sp macro="" textlink="">
          <xdr:nvSpPr>
            <xdr:cNvPr id="4273" name="Control 177" hidden="1">
              <a:extLst>
                <a:ext uri="{63B3BB69-23CF-44E3-9099-C40C66FF867C}">
                  <a14:compatExt spid="_x0000_s4273"/>
                </a:ext>
                <a:ext uri="{FF2B5EF4-FFF2-40B4-BE49-F238E27FC236}">
                  <a16:creationId xmlns:a16="http://schemas.microsoft.com/office/drawing/2014/main" id="{F6729040-436C-407E-AD4A-BEF43DF999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689</xdr:row>
          <xdr:rowOff>0</xdr:rowOff>
        </xdr:from>
        <xdr:to>
          <xdr:col>0</xdr:col>
          <xdr:colOff>237067</xdr:colOff>
          <xdr:row>690</xdr:row>
          <xdr:rowOff>59267</xdr:rowOff>
        </xdr:to>
        <xdr:sp macro="" textlink="">
          <xdr:nvSpPr>
            <xdr:cNvPr id="4274" name="Control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15E0AECF-F8F7-4E03-8309-79436A2AFA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708</xdr:row>
          <xdr:rowOff>0</xdr:rowOff>
        </xdr:from>
        <xdr:to>
          <xdr:col>0</xdr:col>
          <xdr:colOff>237067</xdr:colOff>
          <xdr:row>709</xdr:row>
          <xdr:rowOff>59266</xdr:rowOff>
        </xdr:to>
        <xdr:sp macro="" textlink="">
          <xdr:nvSpPr>
            <xdr:cNvPr id="4275" name="Control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9669C798-DE72-4F68-BD55-636603DBD1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727</xdr:row>
          <xdr:rowOff>0</xdr:rowOff>
        </xdr:from>
        <xdr:to>
          <xdr:col>0</xdr:col>
          <xdr:colOff>237067</xdr:colOff>
          <xdr:row>728</xdr:row>
          <xdr:rowOff>59267</xdr:rowOff>
        </xdr:to>
        <xdr:sp macro="" textlink="">
          <xdr:nvSpPr>
            <xdr:cNvPr id="4276" name="Control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863B15E1-6C5D-4E8A-9158-79F3525075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746</xdr:row>
          <xdr:rowOff>0</xdr:rowOff>
        </xdr:from>
        <xdr:to>
          <xdr:col>0</xdr:col>
          <xdr:colOff>237067</xdr:colOff>
          <xdr:row>747</xdr:row>
          <xdr:rowOff>59267</xdr:rowOff>
        </xdr:to>
        <xdr:sp macro="" textlink="">
          <xdr:nvSpPr>
            <xdr:cNvPr id="4277" name="Control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DA701D78-7943-44A4-8020-4478D4F00C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765</xdr:row>
          <xdr:rowOff>0</xdr:rowOff>
        </xdr:from>
        <xdr:to>
          <xdr:col>0</xdr:col>
          <xdr:colOff>237067</xdr:colOff>
          <xdr:row>766</xdr:row>
          <xdr:rowOff>59266</xdr:rowOff>
        </xdr:to>
        <xdr:sp macro="" textlink="">
          <xdr:nvSpPr>
            <xdr:cNvPr id="4278" name="Control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53A5472B-A359-465C-BF98-481445877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784</xdr:row>
          <xdr:rowOff>0</xdr:rowOff>
        </xdr:from>
        <xdr:to>
          <xdr:col>0</xdr:col>
          <xdr:colOff>237067</xdr:colOff>
          <xdr:row>785</xdr:row>
          <xdr:rowOff>59267</xdr:rowOff>
        </xdr:to>
        <xdr:sp macro="" textlink="">
          <xdr:nvSpPr>
            <xdr:cNvPr id="4279" name="Control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2853C2C9-83E6-4F52-8A1C-33D7B3A0FB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803</xdr:row>
          <xdr:rowOff>0</xdr:rowOff>
        </xdr:from>
        <xdr:to>
          <xdr:col>0</xdr:col>
          <xdr:colOff>237067</xdr:colOff>
          <xdr:row>804</xdr:row>
          <xdr:rowOff>59267</xdr:rowOff>
        </xdr:to>
        <xdr:sp macro="" textlink="">
          <xdr:nvSpPr>
            <xdr:cNvPr id="4280" name="Control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32651BE3-5152-4164-9869-BB7DC0E718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822</xdr:row>
          <xdr:rowOff>0</xdr:rowOff>
        </xdr:from>
        <xdr:to>
          <xdr:col>0</xdr:col>
          <xdr:colOff>237067</xdr:colOff>
          <xdr:row>823</xdr:row>
          <xdr:rowOff>59266</xdr:rowOff>
        </xdr:to>
        <xdr:sp macro="" textlink="">
          <xdr:nvSpPr>
            <xdr:cNvPr id="4281" name="Control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87D4B50D-767F-4A04-B7B7-94B5FAADAE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841</xdr:row>
          <xdr:rowOff>0</xdr:rowOff>
        </xdr:from>
        <xdr:to>
          <xdr:col>0</xdr:col>
          <xdr:colOff>237067</xdr:colOff>
          <xdr:row>842</xdr:row>
          <xdr:rowOff>59267</xdr:rowOff>
        </xdr:to>
        <xdr:sp macro="" textlink="">
          <xdr:nvSpPr>
            <xdr:cNvPr id="4282" name="Control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3A4E7AE5-3510-4C2E-B9B7-14954A62D2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860</xdr:row>
          <xdr:rowOff>0</xdr:rowOff>
        </xdr:from>
        <xdr:to>
          <xdr:col>0</xdr:col>
          <xdr:colOff>237067</xdr:colOff>
          <xdr:row>861</xdr:row>
          <xdr:rowOff>59267</xdr:rowOff>
        </xdr:to>
        <xdr:sp macro="" textlink="">
          <xdr:nvSpPr>
            <xdr:cNvPr id="4283" name="Control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B282FD15-9CF6-4EB2-A048-A8C862C46E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879</xdr:row>
          <xdr:rowOff>0</xdr:rowOff>
        </xdr:from>
        <xdr:to>
          <xdr:col>0</xdr:col>
          <xdr:colOff>237067</xdr:colOff>
          <xdr:row>880</xdr:row>
          <xdr:rowOff>59266</xdr:rowOff>
        </xdr:to>
        <xdr:sp macro="" textlink="">
          <xdr:nvSpPr>
            <xdr:cNvPr id="4284" name="Control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CB27211A-815E-402F-B0F5-F6BA84E880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898</xdr:row>
          <xdr:rowOff>0</xdr:rowOff>
        </xdr:from>
        <xdr:to>
          <xdr:col>0</xdr:col>
          <xdr:colOff>237067</xdr:colOff>
          <xdr:row>899</xdr:row>
          <xdr:rowOff>59267</xdr:rowOff>
        </xdr:to>
        <xdr:sp macro="" textlink="">
          <xdr:nvSpPr>
            <xdr:cNvPr id="4285" name="Control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CF9B35ED-55C5-4A02-9CB5-056FE9F656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917</xdr:row>
          <xdr:rowOff>0</xdr:rowOff>
        </xdr:from>
        <xdr:to>
          <xdr:col>0</xdr:col>
          <xdr:colOff>237067</xdr:colOff>
          <xdr:row>918</xdr:row>
          <xdr:rowOff>59267</xdr:rowOff>
        </xdr:to>
        <xdr:sp macro="" textlink="">
          <xdr:nvSpPr>
            <xdr:cNvPr id="4286" name="Control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85FF22C2-53BD-4F96-B012-063E38F5D4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936</xdr:row>
          <xdr:rowOff>0</xdr:rowOff>
        </xdr:from>
        <xdr:to>
          <xdr:col>0</xdr:col>
          <xdr:colOff>237067</xdr:colOff>
          <xdr:row>937</xdr:row>
          <xdr:rowOff>59266</xdr:rowOff>
        </xdr:to>
        <xdr:sp macro="" textlink="">
          <xdr:nvSpPr>
            <xdr:cNvPr id="4287" name="Control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6B48B527-EB61-4610-8BE4-8680DED195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955</xdr:row>
          <xdr:rowOff>0</xdr:rowOff>
        </xdr:from>
        <xdr:to>
          <xdr:col>0</xdr:col>
          <xdr:colOff>237067</xdr:colOff>
          <xdr:row>956</xdr:row>
          <xdr:rowOff>59267</xdr:rowOff>
        </xdr:to>
        <xdr:sp macro="" textlink="">
          <xdr:nvSpPr>
            <xdr:cNvPr id="4288" name="Control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30D05DE0-8191-4256-8766-30A4C3F89C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974</xdr:row>
          <xdr:rowOff>0</xdr:rowOff>
        </xdr:from>
        <xdr:to>
          <xdr:col>0</xdr:col>
          <xdr:colOff>237067</xdr:colOff>
          <xdr:row>975</xdr:row>
          <xdr:rowOff>59267</xdr:rowOff>
        </xdr:to>
        <xdr:sp macro="" textlink="">
          <xdr:nvSpPr>
            <xdr:cNvPr id="4289" name="Control 193" hidden="1">
              <a:extLst>
                <a:ext uri="{63B3BB69-23CF-44E3-9099-C40C66FF867C}">
                  <a14:compatExt spid="_x0000_s4289"/>
                </a:ext>
                <a:ext uri="{FF2B5EF4-FFF2-40B4-BE49-F238E27FC236}">
                  <a16:creationId xmlns:a16="http://schemas.microsoft.com/office/drawing/2014/main" id="{BBD5BB29-67A3-45C3-A5D8-0CFBFF6F08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1020</xdr:row>
          <xdr:rowOff>0</xdr:rowOff>
        </xdr:from>
        <xdr:to>
          <xdr:col>1</xdr:col>
          <xdr:colOff>330200</xdr:colOff>
          <xdr:row>1021</xdr:row>
          <xdr:rowOff>46566</xdr:rowOff>
        </xdr:to>
        <xdr:sp macro="" textlink="">
          <xdr:nvSpPr>
            <xdr:cNvPr id="4290" name="Control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39FF16FD-4524-4320-9F34-04996747AF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1025</xdr:row>
          <xdr:rowOff>0</xdr:rowOff>
        </xdr:from>
        <xdr:to>
          <xdr:col>1</xdr:col>
          <xdr:colOff>270933</xdr:colOff>
          <xdr:row>1026</xdr:row>
          <xdr:rowOff>46567</xdr:rowOff>
        </xdr:to>
        <xdr:sp macro="" textlink="">
          <xdr:nvSpPr>
            <xdr:cNvPr id="4291" name="Control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9B986BE3-EBA4-407A-8147-891E78254F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237067</xdr:colOff>
          <xdr:row>7</xdr:row>
          <xdr:rowOff>59266</xdr:rowOff>
        </xdr:to>
        <xdr:sp macro="" textlink="">
          <xdr:nvSpPr>
            <xdr:cNvPr id="4292" name="Control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41C87806-233C-4D73-85B4-9193FA3EE9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237067</xdr:colOff>
          <xdr:row>29</xdr:row>
          <xdr:rowOff>59267</xdr:rowOff>
        </xdr:to>
        <xdr:sp macro="" textlink="">
          <xdr:nvSpPr>
            <xdr:cNvPr id="4293" name="Control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5BC7337B-9B1A-498B-83F3-8A0E3E2CBF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</xdr:row>
          <xdr:rowOff>0</xdr:rowOff>
        </xdr:from>
        <xdr:to>
          <xdr:col>0</xdr:col>
          <xdr:colOff>237067</xdr:colOff>
          <xdr:row>51</xdr:row>
          <xdr:rowOff>59267</xdr:rowOff>
        </xdr:to>
        <xdr:sp macro="" textlink="">
          <xdr:nvSpPr>
            <xdr:cNvPr id="4294" name="Control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4CDB0BD4-0E2F-450C-A9E2-A8335F8366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72</xdr:row>
          <xdr:rowOff>0</xdr:rowOff>
        </xdr:from>
        <xdr:to>
          <xdr:col>0</xdr:col>
          <xdr:colOff>237067</xdr:colOff>
          <xdr:row>73</xdr:row>
          <xdr:rowOff>59266</xdr:rowOff>
        </xdr:to>
        <xdr:sp macro="" textlink="">
          <xdr:nvSpPr>
            <xdr:cNvPr id="4295" name="Control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34974CAE-62AC-421F-9178-2B78692756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94</xdr:row>
          <xdr:rowOff>0</xdr:rowOff>
        </xdr:from>
        <xdr:to>
          <xdr:col>0</xdr:col>
          <xdr:colOff>237067</xdr:colOff>
          <xdr:row>95</xdr:row>
          <xdr:rowOff>59267</xdr:rowOff>
        </xdr:to>
        <xdr:sp macro="" textlink="">
          <xdr:nvSpPr>
            <xdr:cNvPr id="4296" name="Control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BAD55B8D-3190-459E-8292-CE7EE7B961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116</xdr:row>
          <xdr:rowOff>0</xdr:rowOff>
        </xdr:from>
        <xdr:to>
          <xdr:col>0</xdr:col>
          <xdr:colOff>237067</xdr:colOff>
          <xdr:row>117</xdr:row>
          <xdr:rowOff>59267</xdr:rowOff>
        </xdr:to>
        <xdr:sp macro="" textlink="">
          <xdr:nvSpPr>
            <xdr:cNvPr id="4297" name="Control 201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140E0E63-B265-4F8F-8A9E-9A3B34AAE7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138</xdr:row>
          <xdr:rowOff>0</xdr:rowOff>
        </xdr:from>
        <xdr:to>
          <xdr:col>0</xdr:col>
          <xdr:colOff>237067</xdr:colOff>
          <xdr:row>139</xdr:row>
          <xdr:rowOff>59266</xdr:rowOff>
        </xdr:to>
        <xdr:sp macro="" textlink="">
          <xdr:nvSpPr>
            <xdr:cNvPr id="4298" name="Control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27F845B7-C6E7-4A0C-BE2E-5ECB62FB5F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160</xdr:row>
          <xdr:rowOff>0</xdr:rowOff>
        </xdr:from>
        <xdr:to>
          <xdr:col>0</xdr:col>
          <xdr:colOff>237067</xdr:colOff>
          <xdr:row>161</xdr:row>
          <xdr:rowOff>59267</xdr:rowOff>
        </xdr:to>
        <xdr:sp macro="" textlink="">
          <xdr:nvSpPr>
            <xdr:cNvPr id="4299" name="Control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DA550492-7E96-4A2A-B3D2-8182512A9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182</xdr:row>
          <xdr:rowOff>0</xdr:rowOff>
        </xdr:from>
        <xdr:to>
          <xdr:col>0</xdr:col>
          <xdr:colOff>237067</xdr:colOff>
          <xdr:row>183</xdr:row>
          <xdr:rowOff>59267</xdr:rowOff>
        </xdr:to>
        <xdr:sp macro="" textlink="">
          <xdr:nvSpPr>
            <xdr:cNvPr id="4300" name="Control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85B9BAC8-CC80-40DD-855E-0967EBBFDE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204</xdr:row>
          <xdr:rowOff>0</xdr:rowOff>
        </xdr:from>
        <xdr:to>
          <xdr:col>0</xdr:col>
          <xdr:colOff>237067</xdr:colOff>
          <xdr:row>205</xdr:row>
          <xdr:rowOff>59266</xdr:rowOff>
        </xdr:to>
        <xdr:sp macro="" textlink="">
          <xdr:nvSpPr>
            <xdr:cNvPr id="4301" name="Control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A40AE2AB-76EE-4A24-8203-17BEF0F7979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226</xdr:row>
          <xdr:rowOff>0</xdr:rowOff>
        </xdr:from>
        <xdr:to>
          <xdr:col>0</xdr:col>
          <xdr:colOff>237067</xdr:colOff>
          <xdr:row>227</xdr:row>
          <xdr:rowOff>59267</xdr:rowOff>
        </xdr:to>
        <xdr:sp macro="" textlink="">
          <xdr:nvSpPr>
            <xdr:cNvPr id="4302" name="Control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5D7A5640-E564-4EA6-9BB1-FA56E7517D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248</xdr:row>
          <xdr:rowOff>0</xdr:rowOff>
        </xdr:from>
        <xdr:to>
          <xdr:col>0</xdr:col>
          <xdr:colOff>237067</xdr:colOff>
          <xdr:row>249</xdr:row>
          <xdr:rowOff>59267</xdr:rowOff>
        </xdr:to>
        <xdr:sp macro="" textlink="">
          <xdr:nvSpPr>
            <xdr:cNvPr id="4303" name="Control 207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70C05326-9E1D-4823-AFAF-2589CF854C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270</xdr:row>
          <xdr:rowOff>0</xdr:rowOff>
        </xdr:from>
        <xdr:to>
          <xdr:col>0</xdr:col>
          <xdr:colOff>237067</xdr:colOff>
          <xdr:row>271</xdr:row>
          <xdr:rowOff>59266</xdr:rowOff>
        </xdr:to>
        <xdr:sp macro="" textlink="">
          <xdr:nvSpPr>
            <xdr:cNvPr id="4304" name="Control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14007E76-7E10-4F4C-BF9D-410E4E6BB3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292</xdr:row>
          <xdr:rowOff>0</xdr:rowOff>
        </xdr:from>
        <xdr:to>
          <xdr:col>0</xdr:col>
          <xdr:colOff>237067</xdr:colOff>
          <xdr:row>293</xdr:row>
          <xdr:rowOff>59267</xdr:rowOff>
        </xdr:to>
        <xdr:sp macro="" textlink="">
          <xdr:nvSpPr>
            <xdr:cNvPr id="4305" name="Control 209" hidden="1">
              <a:extLst>
                <a:ext uri="{63B3BB69-23CF-44E3-9099-C40C66FF867C}">
                  <a14:compatExt spid="_x0000_s4305"/>
                </a:ext>
                <a:ext uri="{FF2B5EF4-FFF2-40B4-BE49-F238E27FC236}">
                  <a16:creationId xmlns:a16="http://schemas.microsoft.com/office/drawing/2014/main" id="{9EBE0C22-8B1A-481E-BBFE-9F0ABB8039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314</xdr:row>
          <xdr:rowOff>0</xdr:rowOff>
        </xdr:from>
        <xdr:to>
          <xdr:col>0</xdr:col>
          <xdr:colOff>237067</xdr:colOff>
          <xdr:row>315</xdr:row>
          <xdr:rowOff>59267</xdr:rowOff>
        </xdr:to>
        <xdr:sp macro="" textlink="">
          <xdr:nvSpPr>
            <xdr:cNvPr id="4306" name="Control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A5214C8A-B32C-41FD-B720-B53D8D1ED3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336</xdr:row>
          <xdr:rowOff>0</xdr:rowOff>
        </xdr:from>
        <xdr:to>
          <xdr:col>0</xdr:col>
          <xdr:colOff>237067</xdr:colOff>
          <xdr:row>337</xdr:row>
          <xdr:rowOff>59266</xdr:rowOff>
        </xdr:to>
        <xdr:sp macro="" textlink="">
          <xdr:nvSpPr>
            <xdr:cNvPr id="4307" name="Control 211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15E73E95-CE67-4DAD-9C30-9F3017B156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358</xdr:row>
          <xdr:rowOff>0</xdr:rowOff>
        </xdr:from>
        <xdr:to>
          <xdr:col>0</xdr:col>
          <xdr:colOff>237067</xdr:colOff>
          <xdr:row>359</xdr:row>
          <xdr:rowOff>59267</xdr:rowOff>
        </xdr:to>
        <xdr:sp macro="" textlink="">
          <xdr:nvSpPr>
            <xdr:cNvPr id="4308" name="Control 212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AFD0C308-AAE1-49FE-BE2B-39BC709007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380</xdr:row>
          <xdr:rowOff>0</xdr:rowOff>
        </xdr:from>
        <xdr:to>
          <xdr:col>0</xdr:col>
          <xdr:colOff>237067</xdr:colOff>
          <xdr:row>381</xdr:row>
          <xdr:rowOff>59267</xdr:rowOff>
        </xdr:to>
        <xdr:sp macro="" textlink="">
          <xdr:nvSpPr>
            <xdr:cNvPr id="4309" name="Control 213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FD50613E-C7A9-4066-B587-0F836A1177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402</xdr:row>
          <xdr:rowOff>0</xdr:rowOff>
        </xdr:from>
        <xdr:to>
          <xdr:col>0</xdr:col>
          <xdr:colOff>237067</xdr:colOff>
          <xdr:row>403</xdr:row>
          <xdr:rowOff>59266</xdr:rowOff>
        </xdr:to>
        <xdr:sp macro="" textlink="">
          <xdr:nvSpPr>
            <xdr:cNvPr id="4310" name="Control 214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BCB62EE-B033-4CD8-A614-10BCB7E3D9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424</xdr:row>
          <xdr:rowOff>0</xdr:rowOff>
        </xdr:from>
        <xdr:to>
          <xdr:col>0</xdr:col>
          <xdr:colOff>237067</xdr:colOff>
          <xdr:row>425</xdr:row>
          <xdr:rowOff>59267</xdr:rowOff>
        </xdr:to>
        <xdr:sp macro="" textlink="">
          <xdr:nvSpPr>
            <xdr:cNvPr id="4311" name="Control 215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CD9AF214-FE85-4931-9726-F704A3016E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446</xdr:row>
          <xdr:rowOff>0</xdr:rowOff>
        </xdr:from>
        <xdr:to>
          <xdr:col>0</xdr:col>
          <xdr:colOff>237067</xdr:colOff>
          <xdr:row>447</xdr:row>
          <xdr:rowOff>59267</xdr:rowOff>
        </xdr:to>
        <xdr:sp macro="" textlink="">
          <xdr:nvSpPr>
            <xdr:cNvPr id="4312" name="Control 216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73B153DE-197D-4210-A9EF-4BA7376AE9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468</xdr:row>
          <xdr:rowOff>0</xdr:rowOff>
        </xdr:from>
        <xdr:to>
          <xdr:col>0</xdr:col>
          <xdr:colOff>237067</xdr:colOff>
          <xdr:row>469</xdr:row>
          <xdr:rowOff>59266</xdr:rowOff>
        </xdr:to>
        <xdr:sp macro="" textlink="">
          <xdr:nvSpPr>
            <xdr:cNvPr id="4313" name="Control 217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B5851B2B-1F70-4252-8752-7666957FE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490</xdr:row>
          <xdr:rowOff>0</xdr:rowOff>
        </xdr:from>
        <xdr:to>
          <xdr:col>0</xdr:col>
          <xdr:colOff>237067</xdr:colOff>
          <xdr:row>491</xdr:row>
          <xdr:rowOff>59267</xdr:rowOff>
        </xdr:to>
        <xdr:sp macro="" textlink="">
          <xdr:nvSpPr>
            <xdr:cNvPr id="4314" name="Control 218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4103FCAF-D832-450D-9163-3A90B67B1F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512</xdr:row>
          <xdr:rowOff>0</xdr:rowOff>
        </xdr:from>
        <xdr:to>
          <xdr:col>0</xdr:col>
          <xdr:colOff>237067</xdr:colOff>
          <xdr:row>513</xdr:row>
          <xdr:rowOff>59267</xdr:rowOff>
        </xdr:to>
        <xdr:sp macro="" textlink="">
          <xdr:nvSpPr>
            <xdr:cNvPr id="4315" name="Control 219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8ED2B291-ED98-46EC-9B29-30543FFC7A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534</xdr:row>
          <xdr:rowOff>0</xdr:rowOff>
        </xdr:from>
        <xdr:to>
          <xdr:col>0</xdr:col>
          <xdr:colOff>237067</xdr:colOff>
          <xdr:row>535</xdr:row>
          <xdr:rowOff>59266</xdr:rowOff>
        </xdr:to>
        <xdr:sp macro="" textlink="">
          <xdr:nvSpPr>
            <xdr:cNvPr id="4316" name="Control 220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2133CC29-59F8-4FC1-B7EB-1435AAF635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556</xdr:row>
          <xdr:rowOff>0</xdr:rowOff>
        </xdr:from>
        <xdr:to>
          <xdr:col>0</xdr:col>
          <xdr:colOff>237067</xdr:colOff>
          <xdr:row>557</xdr:row>
          <xdr:rowOff>59267</xdr:rowOff>
        </xdr:to>
        <xdr:sp macro="" textlink="">
          <xdr:nvSpPr>
            <xdr:cNvPr id="4317" name="Control 221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3658A93A-3B4C-45CD-9D95-40413E8D78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578</xdr:row>
          <xdr:rowOff>0</xdr:rowOff>
        </xdr:from>
        <xdr:to>
          <xdr:col>0</xdr:col>
          <xdr:colOff>237067</xdr:colOff>
          <xdr:row>579</xdr:row>
          <xdr:rowOff>59267</xdr:rowOff>
        </xdr:to>
        <xdr:sp macro="" textlink="">
          <xdr:nvSpPr>
            <xdr:cNvPr id="4318" name="Control 222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95615A51-AE6C-4208-8CC2-A968F948B17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597</xdr:row>
          <xdr:rowOff>0</xdr:rowOff>
        </xdr:from>
        <xdr:to>
          <xdr:col>0</xdr:col>
          <xdr:colOff>237067</xdr:colOff>
          <xdr:row>598</xdr:row>
          <xdr:rowOff>59266</xdr:rowOff>
        </xdr:to>
        <xdr:sp macro="" textlink="">
          <xdr:nvSpPr>
            <xdr:cNvPr id="4319" name="Control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2223FD2B-4F07-49F3-B8AB-E857A2E8C5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616</xdr:row>
          <xdr:rowOff>0</xdr:rowOff>
        </xdr:from>
        <xdr:to>
          <xdr:col>0</xdr:col>
          <xdr:colOff>237067</xdr:colOff>
          <xdr:row>617</xdr:row>
          <xdr:rowOff>59267</xdr:rowOff>
        </xdr:to>
        <xdr:sp macro="" textlink="">
          <xdr:nvSpPr>
            <xdr:cNvPr id="4320" name="Control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5935B004-BC6C-4EF9-80D4-7FD8E1A229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635</xdr:row>
          <xdr:rowOff>0</xdr:rowOff>
        </xdr:from>
        <xdr:to>
          <xdr:col>0</xdr:col>
          <xdr:colOff>237067</xdr:colOff>
          <xdr:row>636</xdr:row>
          <xdr:rowOff>59267</xdr:rowOff>
        </xdr:to>
        <xdr:sp macro="" textlink="">
          <xdr:nvSpPr>
            <xdr:cNvPr id="4321" name="Control 225" hidden="1">
              <a:extLst>
                <a:ext uri="{63B3BB69-23CF-44E3-9099-C40C66FF867C}">
                  <a14:compatExt spid="_x0000_s4321"/>
                </a:ext>
                <a:ext uri="{FF2B5EF4-FFF2-40B4-BE49-F238E27FC236}">
                  <a16:creationId xmlns:a16="http://schemas.microsoft.com/office/drawing/2014/main" id="{02631FBB-B915-4F63-A10B-E0C8DC335E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654</xdr:row>
          <xdr:rowOff>0</xdr:rowOff>
        </xdr:from>
        <xdr:to>
          <xdr:col>0</xdr:col>
          <xdr:colOff>237067</xdr:colOff>
          <xdr:row>655</xdr:row>
          <xdr:rowOff>59266</xdr:rowOff>
        </xdr:to>
        <xdr:sp macro="" textlink="">
          <xdr:nvSpPr>
            <xdr:cNvPr id="4322" name="Control 226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3A1946FD-8009-4427-8AF9-75AFE4F6DD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673</xdr:row>
          <xdr:rowOff>0</xdr:rowOff>
        </xdr:from>
        <xdr:to>
          <xdr:col>0</xdr:col>
          <xdr:colOff>237067</xdr:colOff>
          <xdr:row>674</xdr:row>
          <xdr:rowOff>59267</xdr:rowOff>
        </xdr:to>
        <xdr:sp macro="" textlink="">
          <xdr:nvSpPr>
            <xdr:cNvPr id="4323" name="Control 227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49109107-C204-4D51-9F38-7065022BC3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692</xdr:row>
          <xdr:rowOff>0</xdr:rowOff>
        </xdr:from>
        <xdr:to>
          <xdr:col>0</xdr:col>
          <xdr:colOff>237067</xdr:colOff>
          <xdr:row>693</xdr:row>
          <xdr:rowOff>59267</xdr:rowOff>
        </xdr:to>
        <xdr:sp macro="" textlink="">
          <xdr:nvSpPr>
            <xdr:cNvPr id="4324" name="Control 228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1888A925-6ABC-46E4-B9AC-956FA71E1C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711</xdr:row>
          <xdr:rowOff>0</xdr:rowOff>
        </xdr:from>
        <xdr:to>
          <xdr:col>0</xdr:col>
          <xdr:colOff>237067</xdr:colOff>
          <xdr:row>712</xdr:row>
          <xdr:rowOff>59266</xdr:rowOff>
        </xdr:to>
        <xdr:sp macro="" textlink="">
          <xdr:nvSpPr>
            <xdr:cNvPr id="4325" name="Control 229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9CC2FD70-2C54-4EB1-8E4C-C3ED807EF5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730</xdr:row>
          <xdr:rowOff>0</xdr:rowOff>
        </xdr:from>
        <xdr:to>
          <xdr:col>0</xdr:col>
          <xdr:colOff>237067</xdr:colOff>
          <xdr:row>731</xdr:row>
          <xdr:rowOff>59267</xdr:rowOff>
        </xdr:to>
        <xdr:sp macro="" textlink="">
          <xdr:nvSpPr>
            <xdr:cNvPr id="4326" name="Control 230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F329C977-5552-481E-A151-37B70E1F2D9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749</xdr:row>
          <xdr:rowOff>0</xdr:rowOff>
        </xdr:from>
        <xdr:to>
          <xdr:col>0</xdr:col>
          <xdr:colOff>237067</xdr:colOff>
          <xdr:row>750</xdr:row>
          <xdr:rowOff>59267</xdr:rowOff>
        </xdr:to>
        <xdr:sp macro="" textlink="">
          <xdr:nvSpPr>
            <xdr:cNvPr id="4327" name="Control 231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CBFB4694-5C5F-42F4-B2F0-E6B5482C44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768</xdr:row>
          <xdr:rowOff>0</xdr:rowOff>
        </xdr:from>
        <xdr:to>
          <xdr:col>0</xdr:col>
          <xdr:colOff>237067</xdr:colOff>
          <xdr:row>769</xdr:row>
          <xdr:rowOff>59266</xdr:rowOff>
        </xdr:to>
        <xdr:sp macro="" textlink="">
          <xdr:nvSpPr>
            <xdr:cNvPr id="4328" name="Control 232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60F76910-3721-411B-A6A0-8FC9AAE174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787</xdr:row>
          <xdr:rowOff>0</xdr:rowOff>
        </xdr:from>
        <xdr:to>
          <xdr:col>0</xdr:col>
          <xdr:colOff>237067</xdr:colOff>
          <xdr:row>788</xdr:row>
          <xdr:rowOff>59267</xdr:rowOff>
        </xdr:to>
        <xdr:sp macro="" textlink="">
          <xdr:nvSpPr>
            <xdr:cNvPr id="4329" name="Control 233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68BBD2EB-8B2B-4FC9-8918-6BE897AE69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806</xdr:row>
          <xdr:rowOff>0</xdr:rowOff>
        </xdr:from>
        <xdr:to>
          <xdr:col>0</xdr:col>
          <xdr:colOff>237067</xdr:colOff>
          <xdr:row>807</xdr:row>
          <xdr:rowOff>59267</xdr:rowOff>
        </xdr:to>
        <xdr:sp macro="" textlink="">
          <xdr:nvSpPr>
            <xdr:cNvPr id="4330" name="Control 234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7F1A43E4-220A-4877-8B2F-8CC051BC62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825</xdr:row>
          <xdr:rowOff>0</xdr:rowOff>
        </xdr:from>
        <xdr:to>
          <xdr:col>0</xdr:col>
          <xdr:colOff>237067</xdr:colOff>
          <xdr:row>826</xdr:row>
          <xdr:rowOff>59266</xdr:rowOff>
        </xdr:to>
        <xdr:sp macro="" textlink="">
          <xdr:nvSpPr>
            <xdr:cNvPr id="4331" name="Control 235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A656D0F2-DFC5-45C2-B848-65AB6C8986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844</xdr:row>
          <xdr:rowOff>0</xdr:rowOff>
        </xdr:from>
        <xdr:to>
          <xdr:col>0</xdr:col>
          <xdr:colOff>237067</xdr:colOff>
          <xdr:row>845</xdr:row>
          <xdr:rowOff>59267</xdr:rowOff>
        </xdr:to>
        <xdr:sp macro="" textlink="">
          <xdr:nvSpPr>
            <xdr:cNvPr id="4332" name="Control 236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DDEF2846-D785-4A9A-ADE8-DD4604FB42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863</xdr:row>
          <xdr:rowOff>0</xdr:rowOff>
        </xdr:from>
        <xdr:to>
          <xdr:col>0</xdr:col>
          <xdr:colOff>237067</xdr:colOff>
          <xdr:row>864</xdr:row>
          <xdr:rowOff>59267</xdr:rowOff>
        </xdr:to>
        <xdr:sp macro="" textlink="">
          <xdr:nvSpPr>
            <xdr:cNvPr id="4333" name="Control 237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3C589646-305C-4992-9B63-5753F30FCC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882</xdr:row>
          <xdr:rowOff>0</xdr:rowOff>
        </xdr:from>
        <xdr:to>
          <xdr:col>0</xdr:col>
          <xdr:colOff>237067</xdr:colOff>
          <xdr:row>883</xdr:row>
          <xdr:rowOff>59266</xdr:rowOff>
        </xdr:to>
        <xdr:sp macro="" textlink="">
          <xdr:nvSpPr>
            <xdr:cNvPr id="4334" name="Control 238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5DE90769-125A-4F52-86A7-7967E6F4E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901</xdr:row>
          <xdr:rowOff>0</xdr:rowOff>
        </xdr:from>
        <xdr:to>
          <xdr:col>0</xdr:col>
          <xdr:colOff>237067</xdr:colOff>
          <xdr:row>902</xdr:row>
          <xdr:rowOff>59267</xdr:rowOff>
        </xdr:to>
        <xdr:sp macro="" textlink="">
          <xdr:nvSpPr>
            <xdr:cNvPr id="4335" name="Control 239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20EB60ED-3072-4166-9B2A-411BD21F66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920</xdr:row>
          <xdr:rowOff>0</xdr:rowOff>
        </xdr:from>
        <xdr:to>
          <xdr:col>0</xdr:col>
          <xdr:colOff>237067</xdr:colOff>
          <xdr:row>921</xdr:row>
          <xdr:rowOff>59267</xdr:rowOff>
        </xdr:to>
        <xdr:sp macro="" textlink="">
          <xdr:nvSpPr>
            <xdr:cNvPr id="4336" name="Control 240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11C6498C-30D5-4096-939F-887CDE407F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939</xdr:row>
          <xdr:rowOff>0</xdr:rowOff>
        </xdr:from>
        <xdr:to>
          <xdr:col>0</xdr:col>
          <xdr:colOff>237067</xdr:colOff>
          <xdr:row>940</xdr:row>
          <xdr:rowOff>59266</xdr:rowOff>
        </xdr:to>
        <xdr:sp macro="" textlink="">
          <xdr:nvSpPr>
            <xdr:cNvPr id="4337" name="Control 241" hidden="1">
              <a:extLst>
                <a:ext uri="{63B3BB69-23CF-44E3-9099-C40C66FF867C}">
                  <a14:compatExt spid="_x0000_s4337"/>
                </a:ext>
                <a:ext uri="{FF2B5EF4-FFF2-40B4-BE49-F238E27FC236}">
                  <a16:creationId xmlns:a16="http://schemas.microsoft.com/office/drawing/2014/main" id="{37A1B045-B31C-4775-9210-C31DD1E903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958</xdr:row>
          <xdr:rowOff>0</xdr:rowOff>
        </xdr:from>
        <xdr:to>
          <xdr:col>0</xdr:col>
          <xdr:colOff>237067</xdr:colOff>
          <xdr:row>959</xdr:row>
          <xdr:rowOff>59267</xdr:rowOff>
        </xdr:to>
        <xdr:sp macro="" textlink="">
          <xdr:nvSpPr>
            <xdr:cNvPr id="4338" name="Control 242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5DDBA770-1023-48E5-865A-109D6F095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977</xdr:row>
          <xdr:rowOff>0</xdr:rowOff>
        </xdr:from>
        <xdr:to>
          <xdr:col>0</xdr:col>
          <xdr:colOff>237067</xdr:colOff>
          <xdr:row>978</xdr:row>
          <xdr:rowOff>59267</xdr:rowOff>
        </xdr:to>
        <xdr:sp macro="" textlink="">
          <xdr:nvSpPr>
            <xdr:cNvPr id="4339" name="Control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B34BAA17-DB38-4229-8491-2DD9A807A2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1023</xdr:row>
          <xdr:rowOff>0</xdr:rowOff>
        </xdr:from>
        <xdr:to>
          <xdr:col>1</xdr:col>
          <xdr:colOff>330200</xdr:colOff>
          <xdr:row>1024</xdr:row>
          <xdr:rowOff>46566</xdr:rowOff>
        </xdr:to>
        <xdr:sp macro="" textlink="">
          <xdr:nvSpPr>
            <xdr:cNvPr id="4340" name="Control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5A192304-0522-4A91-B20E-3C21861D51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1028</xdr:row>
          <xdr:rowOff>0</xdr:rowOff>
        </xdr:from>
        <xdr:to>
          <xdr:col>1</xdr:col>
          <xdr:colOff>270933</xdr:colOff>
          <xdr:row>1029</xdr:row>
          <xdr:rowOff>46567</xdr:rowOff>
        </xdr:to>
        <xdr:sp macro="" textlink="">
          <xdr:nvSpPr>
            <xdr:cNvPr id="4341" name="Control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727C130A-053A-48F3-8772-3901B9DDE9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237067</xdr:colOff>
          <xdr:row>7</xdr:row>
          <xdr:rowOff>59266</xdr:rowOff>
        </xdr:to>
        <xdr:sp macro="" textlink="">
          <xdr:nvSpPr>
            <xdr:cNvPr id="4342" name="Control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65139E52-1CAF-4D5D-B16E-4268EEB56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237067</xdr:colOff>
          <xdr:row>29</xdr:row>
          <xdr:rowOff>59267</xdr:rowOff>
        </xdr:to>
        <xdr:sp macro="" textlink="">
          <xdr:nvSpPr>
            <xdr:cNvPr id="4343" name="Control 247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BB6B4FCD-CA4D-4AF6-B7DC-ADEA8160A0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47</xdr:row>
          <xdr:rowOff>0</xdr:rowOff>
        </xdr:from>
        <xdr:to>
          <xdr:col>0</xdr:col>
          <xdr:colOff>237067</xdr:colOff>
          <xdr:row>48</xdr:row>
          <xdr:rowOff>59267</xdr:rowOff>
        </xdr:to>
        <xdr:sp macro="" textlink="">
          <xdr:nvSpPr>
            <xdr:cNvPr id="4344" name="Control 248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EAC39A4E-DBC4-49D6-9F2F-53E81806A8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66</xdr:row>
          <xdr:rowOff>0</xdr:rowOff>
        </xdr:from>
        <xdr:to>
          <xdr:col>0</xdr:col>
          <xdr:colOff>237067</xdr:colOff>
          <xdr:row>67</xdr:row>
          <xdr:rowOff>59266</xdr:rowOff>
        </xdr:to>
        <xdr:sp macro="" textlink="">
          <xdr:nvSpPr>
            <xdr:cNvPr id="4345" name="Control 249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25116A97-1D23-4755-B81A-BA76E0027C9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85</xdr:row>
          <xdr:rowOff>0</xdr:rowOff>
        </xdr:from>
        <xdr:to>
          <xdr:col>0</xdr:col>
          <xdr:colOff>237067</xdr:colOff>
          <xdr:row>86</xdr:row>
          <xdr:rowOff>59267</xdr:rowOff>
        </xdr:to>
        <xdr:sp macro="" textlink="">
          <xdr:nvSpPr>
            <xdr:cNvPr id="4346" name="Control 250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E6699A92-7F6B-47AD-BF27-3E16782057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104</xdr:row>
          <xdr:rowOff>0</xdr:rowOff>
        </xdr:from>
        <xdr:to>
          <xdr:col>0</xdr:col>
          <xdr:colOff>237067</xdr:colOff>
          <xdr:row>105</xdr:row>
          <xdr:rowOff>59267</xdr:rowOff>
        </xdr:to>
        <xdr:sp macro="" textlink="">
          <xdr:nvSpPr>
            <xdr:cNvPr id="4347" name="Control 251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6EBBC1AA-7037-4449-86F1-D51CC7AE70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123</xdr:row>
          <xdr:rowOff>0</xdr:rowOff>
        </xdr:from>
        <xdr:to>
          <xdr:col>0</xdr:col>
          <xdr:colOff>237067</xdr:colOff>
          <xdr:row>124</xdr:row>
          <xdr:rowOff>59266</xdr:rowOff>
        </xdr:to>
        <xdr:sp macro="" textlink="">
          <xdr:nvSpPr>
            <xdr:cNvPr id="4348" name="Control 252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58804079-0722-42C8-B62E-6CAD21EFB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142</xdr:row>
          <xdr:rowOff>0</xdr:rowOff>
        </xdr:from>
        <xdr:to>
          <xdr:col>0</xdr:col>
          <xdr:colOff>237067</xdr:colOff>
          <xdr:row>143</xdr:row>
          <xdr:rowOff>59267</xdr:rowOff>
        </xdr:to>
        <xdr:sp macro="" textlink="">
          <xdr:nvSpPr>
            <xdr:cNvPr id="4349" name="Control 253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FBCEA58F-BF1B-4D95-BD84-00416E8E46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161</xdr:row>
          <xdr:rowOff>0</xdr:rowOff>
        </xdr:from>
        <xdr:to>
          <xdr:col>0</xdr:col>
          <xdr:colOff>237067</xdr:colOff>
          <xdr:row>162</xdr:row>
          <xdr:rowOff>59267</xdr:rowOff>
        </xdr:to>
        <xdr:sp macro="" textlink="">
          <xdr:nvSpPr>
            <xdr:cNvPr id="4350" name="Control 254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9B4CF699-0A1D-421C-A830-C5A9D47A0A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180</xdr:row>
          <xdr:rowOff>0</xdr:rowOff>
        </xdr:from>
        <xdr:to>
          <xdr:col>0</xdr:col>
          <xdr:colOff>237067</xdr:colOff>
          <xdr:row>181</xdr:row>
          <xdr:rowOff>59266</xdr:rowOff>
        </xdr:to>
        <xdr:sp macro="" textlink="">
          <xdr:nvSpPr>
            <xdr:cNvPr id="4351" name="Control 255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AEAE2383-F9B0-4C43-A908-A497CBF55B2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199</xdr:row>
          <xdr:rowOff>0</xdr:rowOff>
        </xdr:from>
        <xdr:to>
          <xdr:col>0</xdr:col>
          <xdr:colOff>237067</xdr:colOff>
          <xdr:row>200</xdr:row>
          <xdr:rowOff>59267</xdr:rowOff>
        </xdr:to>
        <xdr:sp macro="" textlink="">
          <xdr:nvSpPr>
            <xdr:cNvPr id="4352" name="Control 256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ED2672C5-8F28-449F-BFC0-6A21BB5525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218</xdr:row>
          <xdr:rowOff>0</xdr:rowOff>
        </xdr:from>
        <xdr:to>
          <xdr:col>0</xdr:col>
          <xdr:colOff>237067</xdr:colOff>
          <xdr:row>219</xdr:row>
          <xdr:rowOff>59267</xdr:rowOff>
        </xdr:to>
        <xdr:sp macro="" textlink="">
          <xdr:nvSpPr>
            <xdr:cNvPr id="4353" name="Control 257" hidden="1">
              <a:extLst>
                <a:ext uri="{63B3BB69-23CF-44E3-9099-C40C66FF867C}">
                  <a14:compatExt spid="_x0000_s4353"/>
                </a:ext>
                <a:ext uri="{FF2B5EF4-FFF2-40B4-BE49-F238E27FC236}">
                  <a16:creationId xmlns:a16="http://schemas.microsoft.com/office/drawing/2014/main" id="{1BD36564-6D05-4569-8231-9FC7B3A680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237</xdr:row>
          <xdr:rowOff>0</xdr:rowOff>
        </xdr:from>
        <xdr:to>
          <xdr:col>0</xdr:col>
          <xdr:colOff>237067</xdr:colOff>
          <xdr:row>238</xdr:row>
          <xdr:rowOff>59266</xdr:rowOff>
        </xdr:to>
        <xdr:sp macro="" textlink="">
          <xdr:nvSpPr>
            <xdr:cNvPr id="4354" name="Control 258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72D76801-C6FC-4AC2-AA7B-A849C87059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256</xdr:row>
          <xdr:rowOff>0</xdr:rowOff>
        </xdr:from>
        <xdr:to>
          <xdr:col>0</xdr:col>
          <xdr:colOff>237067</xdr:colOff>
          <xdr:row>257</xdr:row>
          <xdr:rowOff>59267</xdr:rowOff>
        </xdr:to>
        <xdr:sp macro="" textlink="">
          <xdr:nvSpPr>
            <xdr:cNvPr id="4355" name="Control 259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4B9A2139-3FD3-4964-B4AD-5C35D4587B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275</xdr:row>
          <xdr:rowOff>0</xdr:rowOff>
        </xdr:from>
        <xdr:to>
          <xdr:col>0</xdr:col>
          <xdr:colOff>237067</xdr:colOff>
          <xdr:row>276</xdr:row>
          <xdr:rowOff>59267</xdr:rowOff>
        </xdr:to>
        <xdr:sp macro="" textlink="">
          <xdr:nvSpPr>
            <xdr:cNvPr id="4356" name="Control 260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558AF43F-228F-4538-B030-BF08A9559E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294</xdr:row>
          <xdr:rowOff>0</xdr:rowOff>
        </xdr:from>
        <xdr:to>
          <xdr:col>0</xdr:col>
          <xdr:colOff>237067</xdr:colOff>
          <xdr:row>295</xdr:row>
          <xdr:rowOff>59266</xdr:rowOff>
        </xdr:to>
        <xdr:sp macro="" textlink="">
          <xdr:nvSpPr>
            <xdr:cNvPr id="4357" name="Control 261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89CF0752-1BE5-4852-87D0-10665975CF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313</xdr:row>
          <xdr:rowOff>0</xdr:rowOff>
        </xdr:from>
        <xdr:to>
          <xdr:col>0</xdr:col>
          <xdr:colOff>237067</xdr:colOff>
          <xdr:row>314</xdr:row>
          <xdr:rowOff>59267</xdr:rowOff>
        </xdr:to>
        <xdr:sp macro="" textlink="">
          <xdr:nvSpPr>
            <xdr:cNvPr id="4358" name="Control 262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61A48C49-A1F5-4334-AD9C-9E1AD40F4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332</xdr:row>
          <xdr:rowOff>0</xdr:rowOff>
        </xdr:from>
        <xdr:to>
          <xdr:col>0</xdr:col>
          <xdr:colOff>237067</xdr:colOff>
          <xdr:row>333</xdr:row>
          <xdr:rowOff>59267</xdr:rowOff>
        </xdr:to>
        <xdr:sp macro="" textlink="">
          <xdr:nvSpPr>
            <xdr:cNvPr id="4359" name="Control 263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A3693765-C67B-4140-A417-0C035178CC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351</xdr:row>
          <xdr:rowOff>0</xdr:rowOff>
        </xdr:from>
        <xdr:to>
          <xdr:col>0</xdr:col>
          <xdr:colOff>237067</xdr:colOff>
          <xdr:row>352</xdr:row>
          <xdr:rowOff>59266</xdr:rowOff>
        </xdr:to>
        <xdr:sp macro="" textlink="">
          <xdr:nvSpPr>
            <xdr:cNvPr id="4360" name="Control 264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9211F110-CF7F-4039-9973-6F193722D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370</xdr:row>
          <xdr:rowOff>0</xdr:rowOff>
        </xdr:from>
        <xdr:to>
          <xdr:col>0</xdr:col>
          <xdr:colOff>237067</xdr:colOff>
          <xdr:row>371</xdr:row>
          <xdr:rowOff>59267</xdr:rowOff>
        </xdr:to>
        <xdr:sp macro="" textlink="">
          <xdr:nvSpPr>
            <xdr:cNvPr id="4361" name="Control 265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1CCEE144-C393-4729-8C46-2E92B84A2D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389</xdr:row>
          <xdr:rowOff>0</xdr:rowOff>
        </xdr:from>
        <xdr:to>
          <xdr:col>0</xdr:col>
          <xdr:colOff>237067</xdr:colOff>
          <xdr:row>390</xdr:row>
          <xdr:rowOff>59267</xdr:rowOff>
        </xdr:to>
        <xdr:sp macro="" textlink="">
          <xdr:nvSpPr>
            <xdr:cNvPr id="4362" name="Control 266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30953981-05FE-4863-A5CC-81186A12E6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408</xdr:row>
          <xdr:rowOff>0</xdr:rowOff>
        </xdr:from>
        <xdr:to>
          <xdr:col>0</xdr:col>
          <xdr:colOff>237067</xdr:colOff>
          <xdr:row>409</xdr:row>
          <xdr:rowOff>59266</xdr:rowOff>
        </xdr:to>
        <xdr:sp macro="" textlink="">
          <xdr:nvSpPr>
            <xdr:cNvPr id="4363" name="Control 267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E6318744-D03D-4ADB-B0BD-AAD4FB779B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427</xdr:row>
          <xdr:rowOff>0</xdr:rowOff>
        </xdr:from>
        <xdr:to>
          <xdr:col>0</xdr:col>
          <xdr:colOff>237067</xdr:colOff>
          <xdr:row>428</xdr:row>
          <xdr:rowOff>59267</xdr:rowOff>
        </xdr:to>
        <xdr:sp macro="" textlink="">
          <xdr:nvSpPr>
            <xdr:cNvPr id="4364" name="Control 268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2060CF85-95ED-400D-AA50-8BFD3B0390C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446</xdr:row>
          <xdr:rowOff>0</xdr:rowOff>
        </xdr:from>
        <xdr:to>
          <xdr:col>0</xdr:col>
          <xdr:colOff>237067</xdr:colOff>
          <xdr:row>447</xdr:row>
          <xdr:rowOff>59267</xdr:rowOff>
        </xdr:to>
        <xdr:sp macro="" textlink="">
          <xdr:nvSpPr>
            <xdr:cNvPr id="4365" name="Control 269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6D4E2D8B-2E1C-4946-BAB3-96E62926CE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465</xdr:row>
          <xdr:rowOff>0</xdr:rowOff>
        </xdr:from>
        <xdr:to>
          <xdr:col>0</xdr:col>
          <xdr:colOff>237067</xdr:colOff>
          <xdr:row>466</xdr:row>
          <xdr:rowOff>59266</xdr:rowOff>
        </xdr:to>
        <xdr:sp macro="" textlink="">
          <xdr:nvSpPr>
            <xdr:cNvPr id="4366" name="Control 270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A06C354C-5E22-41B2-9F08-899BA6133C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484</xdr:row>
          <xdr:rowOff>0</xdr:rowOff>
        </xdr:from>
        <xdr:to>
          <xdr:col>0</xdr:col>
          <xdr:colOff>237067</xdr:colOff>
          <xdr:row>485</xdr:row>
          <xdr:rowOff>59267</xdr:rowOff>
        </xdr:to>
        <xdr:sp macro="" textlink="">
          <xdr:nvSpPr>
            <xdr:cNvPr id="4367" name="Control 271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A2B45B25-81A0-4258-BFCE-A12A2C6D226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503</xdr:row>
          <xdr:rowOff>0</xdr:rowOff>
        </xdr:from>
        <xdr:to>
          <xdr:col>0</xdr:col>
          <xdr:colOff>237067</xdr:colOff>
          <xdr:row>504</xdr:row>
          <xdr:rowOff>59267</xdr:rowOff>
        </xdr:to>
        <xdr:sp macro="" textlink="">
          <xdr:nvSpPr>
            <xdr:cNvPr id="4368" name="Control 272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C6FB47E5-69BC-4BD7-B3D3-1699895F7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522</xdr:row>
          <xdr:rowOff>0</xdr:rowOff>
        </xdr:from>
        <xdr:to>
          <xdr:col>0</xdr:col>
          <xdr:colOff>237067</xdr:colOff>
          <xdr:row>523</xdr:row>
          <xdr:rowOff>59266</xdr:rowOff>
        </xdr:to>
        <xdr:sp macro="" textlink="">
          <xdr:nvSpPr>
            <xdr:cNvPr id="4369" name="Control 273" hidden="1">
              <a:extLst>
                <a:ext uri="{63B3BB69-23CF-44E3-9099-C40C66FF867C}">
                  <a14:compatExt spid="_x0000_s4369"/>
                </a:ext>
                <a:ext uri="{FF2B5EF4-FFF2-40B4-BE49-F238E27FC236}">
                  <a16:creationId xmlns:a16="http://schemas.microsoft.com/office/drawing/2014/main" id="{6CF1E9F0-A71C-469D-BE76-2B22D80DFA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541</xdr:row>
          <xdr:rowOff>0</xdr:rowOff>
        </xdr:from>
        <xdr:to>
          <xdr:col>0</xdr:col>
          <xdr:colOff>237067</xdr:colOff>
          <xdr:row>542</xdr:row>
          <xdr:rowOff>59267</xdr:rowOff>
        </xdr:to>
        <xdr:sp macro="" textlink="">
          <xdr:nvSpPr>
            <xdr:cNvPr id="4370" name="Control 274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78CBA626-77DF-4910-99EF-C5580DB562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560</xdr:row>
          <xdr:rowOff>0</xdr:rowOff>
        </xdr:from>
        <xdr:to>
          <xdr:col>0</xdr:col>
          <xdr:colOff>237067</xdr:colOff>
          <xdr:row>561</xdr:row>
          <xdr:rowOff>59267</xdr:rowOff>
        </xdr:to>
        <xdr:sp macro="" textlink="">
          <xdr:nvSpPr>
            <xdr:cNvPr id="4371" name="Control 275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9A7C5C27-0642-46C9-A9B9-2EA1AD445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579</xdr:row>
          <xdr:rowOff>0</xdr:rowOff>
        </xdr:from>
        <xdr:to>
          <xdr:col>0</xdr:col>
          <xdr:colOff>237067</xdr:colOff>
          <xdr:row>580</xdr:row>
          <xdr:rowOff>59266</xdr:rowOff>
        </xdr:to>
        <xdr:sp macro="" textlink="">
          <xdr:nvSpPr>
            <xdr:cNvPr id="4372" name="Control 276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172D0CD6-4B49-47E6-84BA-3B1B68A3301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598</xdr:row>
          <xdr:rowOff>0</xdr:rowOff>
        </xdr:from>
        <xdr:to>
          <xdr:col>0</xdr:col>
          <xdr:colOff>237067</xdr:colOff>
          <xdr:row>599</xdr:row>
          <xdr:rowOff>59267</xdr:rowOff>
        </xdr:to>
        <xdr:sp macro="" textlink="">
          <xdr:nvSpPr>
            <xdr:cNvPr id="4373" name="Control 277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9E2024BC-1A7D-42C3-AD1B-FD4F0C24E3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617</xdr:row>
          <xdr:rowOff>0</xdr:rowOff>
        </xdr:from>
        <xdr:to>
          <xdr:col>0</xdr:col>
          <xdr:colOff>237067</xdr:colOff>
          <xdr:row>618</xdr:row>
          <xdr:rowOff>59267</xdr:rowOff>
        </xdr:to>
        <xdr:sp macro="" textlink="">
          <xdr:nvSpPr>
            <xdr:cNvPr id="4374" name="Control 278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133EA1E6-04F0-42FE-9F36-FE0058EC5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636</xdr:row>
          <xdr:rowOff>0</xdr:rowOff>
        </xdr:from>
        <xdr:to>
          <xdr:col>0</xdr:col>
          <xdr:colOff>237067</xdr:colOff>
          <xdr:row>637</xdr:row>
          <xdr:rowOff>59266</xdr:rowOff>
        </xdr:to>
        <xdr:sp macro="" textlink="">
          <xdr:nvSpPr>
            <xdr:cNvPr id="4375" name="Control 279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C09B2A-A397-4F79-8B2F-75F02C563F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655</xdr:row>
          <xdr:rowOff>0</xdr:rowOff>
        </xdr:from>
        <xdr:to>
          <xdr:col>0</xdr:col>
          <xdr:colOff>237067</xdr:colOff>
          <xdr:row>656</xdr:row>
          <xdr:rowOff>59267</xdr:rowOff>
        </xdr:to>
        <xdr:sp macro="" textlink="">
          <xdr:nvSpPr>
            <xdr:cNvPr id="4376" name="Control 280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BDFCD58C-A652-4F74-A655-66ECDA6B9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674</xdr:row>
          <xdr:rowOff>0</xdr:rowOff>
        </xdr:from>
        <xdr:to>
          <xdr:col>0</xdr:col>
          <xdr:colOff>237067</xdr:colOff>
          <xdr:row>675</xdr:row>
          <xdr:rowOff>59267</xdr:rowOff>
        </xdr:to>
        <xdr:sp macro="" textlink="">
          <xdr:nvSpPr>
            <xdr:cNvPr id="4377" name="Control 281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AE3CBC25-1D77-472C-874D-6770FD893C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693</xdr:row>
          <xdr:rowOff>0</xdr:rowOff>
        </xdr:from>
        <xdr:to>
          <xdr:col>0</xdr:col>
          <xdr:colOff>237067</xdr:colOff>
          <xdr:row>694</xdr:row>
          <xdr:rowOff>59266</xdr:rowOff>
        </xdr:to>
        <xdr:sp macro="" textlink="">
          <xdr:nvSpPr>
            <xdr:cNvPr id="4378" name="Control 282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EB9F8B65-0E69-4649-85EE-052AF53A93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712</xdr:row>
          <xdr:rowOff>0</xdr:rowOff>
        </xdr:from>
        <xdr:to>
          <xdr:col>0</xdr:col>
          <xdr:colOff>237067</xdr:colOff>
          <xdr:row>713</xdr:row>
          <xdr:rowOff>59267</xdr:rowOff>
        </xdr:to>
        <xdr:sp macro="" textlink="">
          <xdr:nvSpPr>
            <xdr:cNvPr id="4379" name="Control 283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BA52843D-5D74-4A69-8F7E-DA55AAC4A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731</xdr:row>
          <xdr:rowOff>0</xdr:rowOff>
        </xdr:from>
        <xdr:to>
          <xdr:col>0</xdr:col>
          <xdr:colOff>237067</xdr:colOff>
          <xdr:row>732</xdr:row>
          <xdr:rowOff>59267</xdr:rowOff>
        </xdr:to>
        <xdr:sp macro="" textlink="">
          <xdr:nvSpPr>
            <xdr:cNvPr id="4380" name="Control 284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92153A1B-9862-4224-BB7B-693FEF9744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750</xdr:row>
          <xdr:rowOff>0</xdr:rowOff>
        </xdr:from>
        <xdr:to>
          <xdr:col>0</xdr:col>
          <xdr:colOff>237067</xdr:colOff>
          <xdr:row>751</xdr:row>
          <xdr:rowOff>59266</xdr:rowOff>
        </xdr:to>
        <xdr:sp macro="" textlink="">
          <xdr:nvSpPr>
            <xdr:cNvPr id="4381" name="Control 285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98A23D8A-F9F3-46A6-9CF5-9E1A5CBFB0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769</xdr:row>
          <xdr:rowOff>0</xdr:rowOff>
        </xdr:from>
        <xdr:to>
          <xdr:col>0</xdr:col>
          <xdr:colOff>237067</xdr:colOff>
          <xdr:row>770</xdr:row>
          <xdr:rowOff>59267</xdr:rowOff>
        </xdr:to>
        <xdr:sp macro="" textlink="">
          <xdr:nvSpPr>
            <xdr:cNvPr id="4382" name="Control 286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6DA24590-237A-4C46-8425-41220270D5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788</xdr:row>
          <xdr:rowOff>0</xdr:rowOff>
        </xdr:from>
        <xdr:to>
          <xdr:col>0</xdr:col>
          <xdr:colOff>237067</xdr:colOff>
          <xdr:row>789</xdr:row>
          <xdr:rowOff>59267</xdr:rowOff>
        </xdr:to>
        <xdr:sp macro="" textlink="">
          <xdr:nvSpPr>
            <xdr:cNvPr id="4383" name="Control 287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496CC656-E703-4F3D-BD82-9B0343243C1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807</xdr:row>
          <xdr:rowOff>0</xdr:rowOff>
        </xdr:from>
        <xdr:to>
          <xdr:col>0</xdr:col>
          <xdr:colOff>237067</xdr:colOff>
          <xdr:row>808</xdr:row>
          <xdr:rowOff>59266</xdr:rowOff>
        </xdr:to>
        <xdr:sp macro="" textlink="">
          <xdr:nvSpPr>
            <xdr:cNvPr id="4384" name="Control 288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730D89C7-CDAB-4D87-876C-DE5C9D2B418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826</xdr:row>
          <xdr:rowOff>0</xdr:rowOff>
        </xdr:from>
        <xdr:to>
          <xdr:col>0</xdr:col>
          <xdr:colOff>237067</xdr:colOff>
          <xdr:row>827</xdr:row>
          <xdr:rowOff>59267</xdr:rowOff>
        </xdr:to>
        <xdr:sp macro="" textlink="">
          <xdr:nvSpPr>
            <xdr:cNvPr id="4385" name="Control 289" hidden="1">
              <a:extLst>
                <a:ext uri="{63B3BB69-23CF-44E3-9099-C40C66FF867C}">
                  <a14:compatExt spid="_x0000_s4385"/>
                </a:ext>
                <a:ext uri="{FF2B5EF4-FFF2-40B4-BE49-F238E27FC236}">
                  <a16:creationId xmlns:a16="http://schemas.microsoft.com/office/drawing/2014/main" id="{CF5BA6FA-B35C-41ED-924E-2D86CE25FD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845</xdr:row>
          <xdr:rowOff>0</xdr:rowOff>
        </xdr:from>
        <xdr:to>
          <xdr:col>0</xdr:col>
          <xdr:colOff>237067</xdr:colOff>
          <xdr:row>846</xdr:row>
          <xdr:rowOff>59267</xdr:rowOff>
        </xdr:to>
        <xdr:sp macro="" textlink="">
          <xdr:nvSpPr>
            <xdr:cNvPr id="4386" name="Control 290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C32A882D-EAAE-4A47-ACFC-9F5AEF9D58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864</xdr:row>
          <xdr:rowOff>0</xdr:rowOff>
        </xdr:from>
        <xdr:to>
          <xdr:col>0</xdr:col>
          <xdr:colOff>237067</xdr:colOff>
          <xdr:row>865</xdr:row>
          <xdr:rowOff>59266</xdr:rowOff>
        </xdr:to>
        <xdr:sp macro="" textlink="">
          <xdr:nvSpPr>
            <xdr:cNvPr id="4387" name="Control 291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B10B3D9A-10A2-44B6-9BBA-5A7C40743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926</xdr:row>
          <xdr:rowOff>0</xdr:rowOff>
        </xdr:from>
        <xdr:to>
          <xdr:col>1</xdr:col>
          <xdr:colOff>330200</xdr:colOff>
          <xdr:row>927</xdr:row>
          <xdr:rowOff>46567</xdr:rowOff>
        </xdr:to>
        <xdr:sp macro="" textlink="">
          <xdr:nvSpPr>
            <xdr:cNvPr id="4388" name="Control 292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8D7842A1-CFCC-4EF5-AD14-2E56F30CE8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931</xdr:row>
          <xdr:rowOff>0</xdr:rowOff>
        </xdr:from>
        <xdr:to>
          <xdr:col>1</xdr:col>
          <xdr:colOff>270933</xdr:colOff>
          <xdr:row>932</xdr:row>
          <xdr:rowOff>46567</xdr:rowOff>
        </xdr:to>
        <xdr:sp macro="" textlink="">
          <xdr:nvSpPr>
            <xdr:cNvPr id="4389" name="Control 293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D87D43A5-5CE9-4536-9358-766ABA2E23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E67BB2-6D4B-47CD-AD17-09AF6EB421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E51F55-C5D1-427D-984F-87ADFD48C6B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D30ACD-491D-4870-A33B-476A5E16522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65B3C-BD8A-4924-8C63-0DF782CE19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663" cy="62871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8EE2A9-D49A-4253-9CF3-7EB3A4C3C6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070BDE-8599-4541-96BB-1BBE5EA6663B}" name="Table2" displayName="Table2" ref="R2:AA33" totalsRowShown="0" headerRowDxfId="26">
  <autoFilter ref="R2:AA33" xr:uid="{609CC185-2ACF-43E7-B43D-3EEF3463ABFA}"/>
  <tableColumns count="10">
    <tableColumn id="1" xr3:uid="{5797B335-D01F-4821-BE89-1A72B75424BA}" name="0.2" dataDxfId="4">
      <calculatedColumnFormula>IF($C3&lt;_xlfn.PERCENTILE.EXC($C$3:$C$30,R$2),$C3,"")</calculatedColumnFormula>
    </tableColumn>
    <tableColumn id="2" xr3:uid="{9FD0991F-74B9-403C-8DCF-3E1E272FD97C}" name="0.4" dataDxfId="3">
      <calculatedColumnFormula>IF(AND(_xlfn.PERCENTILE.EXC($C$3:$C$30,R$2)&lt;$C3, _xlfn.PERCENTILE.EXC($C$3:$C$30,S$2)&gt;$C3), $C3, "")</calculatedColumnFormula>
    </tableColumn>
    <tableColumn id="3" xr3:uid="{CD142702-45C9-4CB5-8B11-774C9BF440B1}" name="0.6" dataDxfId="2">
      <calculatedColumnFormula>IF(AND(_xlfn.PERCENTILE.EXC($C$3:$C$30,S$2)&lt;$C3, _xlfn.PERCENTILE.EXC($C$3:$C$30,T$2)&gt;$C3), $C3, "")</calculatedColumnFormula>
    </tableColumn>
    <tableColumn id="5" xr3:uid="{CB524355-D269-44A5-9438-5EFB2E7D2727}" name="0.8" dataDxfId="0">
      <calculatedColumnFormula>IF(AND(_xlfn.PERCENTILE.EXC($C$3:$C$30,T$2)&lt;$C3, _xlfn.PERCENTILE.EXC($C$3:$C$30,U$2)&gt;$C3), $C3, "")</calculatedColumnFormula>
    </tableColumn>
    <tableColumn id="4" xr3:uid="{0B67286F-2983-4498-8F83-6C3745B25379}" name="1" dataDxfId="1">
      <calculatedColumnFormula>IF(_xlfn.PERCENTILE.EXC($C$3:$C$30, U$2) &lt; $C3, $C3, "")</calculatedColumnFormula>
    </tableColumn>
    <tableColumn id="6" xr3:uid="{6E32B9C6-1BF0-48E9-8145-055D367844E1}" name="Column2" dataDxfId="25"/>
    <tableColumn id="7" xr3:uid="{FE4A29DD-C4BE-480A-A377-935850B7F361}" name="Column3" dataDxfId="24"/>
    <tableColumn id="8" xr3:uid="{F761388C-221B-41FE-831A-BB173A868284}" name="Column4" dataDxfId="23"/>
    <tableColumn id="9" xr3:uid="{72175DA0-5E80-4DF8-81ED-E97FB913286D}" name="Column5" dataDxfId="22"/>
    <tableColumn id="10" xr3:uid="{980E4447-AABD-48E0-A0B4-B1F7C7C2BABA}" name="Column6" dataDxfId="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508F6-2B71-45A5-8AED-F7FAA36AB274}" name="Table3" displayName="Table3" ref="A2:I60" totalsRowShown="0">
  <autoFilter ref="A2:I60" xr:uid="{BBCA59E7-7B67-44C3-93FD-9EA539387ACB}"/>
  <sortState xmlns:xlrd2="http://schemas.microsoft.com/office/spreadsheetml/2017/richdata2" ref="A3:I60">
    <sortCondition descending="1" ref="C2:C60"/>
  </sortState>
  <tableColumns count="9">
    <tableColumn id="1" xr3:uid="{BF93F6AA-4F76-4412-B22A-41BB8AA13333}" name="host"/>
    <tableColumn id="2" xr3:uid="{C186DD17-7762-461B-837B-8AE0EB5BAFA0}" name="ping"/>
    <tableColumn id="3" xr3:uid="{803C3A6A-52AB-475F-B9D5-4E3D0FA9550A}" name="goodput"/>
    <tableColumn id="4" xr3:uid="{F8E7CA74-2BBC-4CE0-B3AD-4837C1220CF9}" name="minimum"/>
    <tableColumn id="5" xr3:uid="{096B8EEA-1AFE-456B-8CBA-6516BDB5824E}" name="maximum"/>
    <tableColumn id="6" xr3:uid="{715DD06F-F8B2-4ADA-9BE3-E372E6DCC38B}" name="average"/>
    <tableColumn id="7" xr3:uid="{5C9A7504-057E-4466-B53C-9DCA980D8A69}" name="minimum2"/>
    <tableColumn id="8" xr3:uid="{3D92FA3E-72D9-4D97-B1C4-F91B764070E2}" name="maximum3"/>
    <tableColumn id="9" xr3:uid="{A5DFA968-2186-4A43-BE27-9993C1D6382F}" name="average4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3AB530-7DB5-41E8-A581-C9329181A334}" name="Table1" displayName="Table1" ref="E3:S50" totalsRowShown="0" headerRowDxfId="20">
  <autoFilter ref="E3:S50" xr:uid="{DF909CBD-A3DA-4065-8B77-545713E9C884}"/>
  <tableColumns count="15">
    <tableColumn id="1" xr3:uid="{DBE14099-E603-4C76-B4DD-6167E2D47751}" name="Host Name" dataDxfId="19">
      <calculatedColumnFormula>INDEX($A:$A,((ROWS($A$1:$A1)-1)*($C$2-$C$1)+$C$1-$D4)+COLUMNS($A:A)-1)</calculatedColumnFormula>
    </tableColumn>
    <tableColumn id="2" xr3:uid="{2823436E-0D35-48D1-96E2-4A8B33EF6FDC}" name="Latency (ms)" dataDxfId="18">
      <calculatedColumnFormula>INDEX($A:$A,((ROWS($A$1:$A1)-1)*($C$2-$C$1)+$C$1-$D4)+COLUMNS($A:B)-1)</calculatedColumnFormula>
    </tableColumn>
    <tableColumn id="3" xr3:uid="{A0B4FE82-B87F-420B-A63C-814EF2852319}" name="On Slice" dataDxfId="17">
      <calculatedColumnFormula>INDEX($A:$A,((ROWS($A$1:$A1)-1)*($C$2-$C$1)+$C$1-$D4)+COLUMNS($A:C)-1)</calculatedColumnFormula>
    </tableColumn>
    <tableColumn id="16" xr3:uid="{F2AC2F52-2551-4EB9-84DE-6F0A2EBC938D}" name="Can Connect" dataDxfId="16">
      <calculatedColumnFormula>INDEX($A:$A,((ROWS($A$1:$A1)-1)*($C$2-$C$1)+$C$1-$D4)+COLUMNS($A:D)-1)</calculatedColumnFormula>
    </tableColumn>
    <tableColumn id="4" xr3:uid="{71766C07-6289-4585-A5E0-00A62FEF1574}" name="# Slices" dataDxfId="15">
      <calculatedColumnFormula>INDEX($A:$A,((ROWS($A$1:$A1)-1)*($C$2-$C$1)+$C$1-$D4)+COLUMNS($A:E)-1)</calculatedColumnFormula>
    </tableColumn>
    <tableColumn id="5" xr3:uid="{5C0E0E10-CCD4-40ED-94D5-DB967F61E844}" name="Bytes Received (KB/s)" dataDxfId="14">
      <calculatedColumnFormula>INDEX($A:$A,((ROWS($A$1:$A1)-1)*($C$2-$C$1)+$C$1-$D4)+COLUMNS($A:F)-1)</calculatedColumnFormula>
    </tableColumn>
    <tableColumn id="6" xr3:uid="{B192D5CC-120E-4A62-AA19-A8008043FFC0}" name="Bytes Sent (KB/s)" dataDxfId="13">
      <calculatedColumnFormula>INDEX($A:$A,((ROWS($A$1:$A1)-1)*($C$2-$C$1)+$C$1-$D4)+COLUMNS($A:G)-1)</calculatedColumnFormula>
    </tableColumn>
    <tableColumn id="7" xr3:uid="{CD17F9AE-5A23-4891-9713-4573BCD34E84}" name="Disk Free (MB)" dataDxfId="12">
      <calculatedColumnFormula>INDEX($A:$A,((ROWS($A$1:$A1)-1)*($C$2-$C$1)+$C$1-$D4)+COLUMNS($A:H)-1)</calculatedColumnFormula>
    </tableColumn>
    <tableColumn id="8" xr3:uid="{9922496C-EE06-4B13-93D5-07BDBBB62C10}" name="Disk Used (MB)" dataDxfId="11">
      <calculatedColumnFormula>INDEX($A:$A,((ROWS($A$1:$A1)-1)*($C$2-$C$1)+$C$1-$D4)+COLUMNS($A:I)-1)</calculatedColumnFormula>
    </tableColumn>
    <tableColumn id="9" xr3:uid="{C4BDCC60-2851-41FB-817D-782826D3E2EA}" name="Avg Load Over 1m" dataDxfId="10">
      <calculatedColumnFormula>INDEX($A:$A,((ROWS($A$1:$A1)-1)*($C$2-$C$1)+$C$1-$D4)+COLUMNS($A:J)-1)</calculatedColumnFormula>
    </tableColumn>
    <tableColumn id="10" xr3:uid="{049B80A8-D188-4205-8CDE-133C44B22A0E}" name="Avg Load Over 5m" dataDxfId="9">
      <calculatedColumnFormula>INDEX($A:$A,((ROWS($A$1:$A1)-1)*($C$2-$C$1)+$C$1-$D4)+COLUMNS($A:K)-1)</calculatedColumnFormula>
    </tableColumn>
    <tableColumn id="11" xr3:uid="{65E758F1-F892-4066-BE1E-D125A2D53B61}" name="Avg Load Over 15m" dataDxfId="8">
      <calculatedColumnFormula>INDEX($A:$A,((ROWS($A$1:$A1)-1)*($C$2-$C$1)+$C$1-$D4)+COLUMNS($A:L)-1)</calculatedColumnFormula>
    </tableColumn>
    <tableColumn id="12" xr3:uid="{98873905-4C12-4675-B887-0D671FB490C5}" name="Memory Free (MB)" dataDxfId="7">
      <calculatedColumnFormula>INDEX($A:$A,((ROWS($A$1:$A1)-1)*($C$2-$C$1)+$C$1-$D4)+COLUMNS($A:M)-1)</calculatedColumnFormula>
    </tableColumn>
    <tableColumn id="13" xr3:uid="{1B58DD81-D246-4001-A49C-01956423F57F}" name="Memory Used (MB)" dataDxfId="6">
      <calculatedColumnFormula>INDEX($A:$A,((ROWS($A$1:$A1)-1)*($C$2-$C$1)+$C$1-$D4)+COLUMNS($A:N)-1)</calculatedColumnFormula>
    </tableColumn>
    <tableColumn id="14" xr3:uid="{8E423A0F-5D8A-4F99-BAA8-716F4B9CFC23}" name="Uptime (H:M:S)" dataDxfId="5">
      <calculatedColumnFormula>INDEX($A:$A,((ROWS($A$1:$A1)-1)*($C$2-$C$1)+$C$1-$D4)+COLUMNS($A:O)-1)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control" Target="../activeX/activeX112.xml"/><Relationship Id="rId299" Type="http://schemas.openxmlformats.org/officeDocument/2006/relationships/control" Target="../activeX/activeX292.xml"/><Relationship Id="rId21" Type="http://schemas.openxmlformats.org/officeDocument/2006/relationships/control" Target="../activeX/activeX17.xml"/><Relationship Id="rId42" Type="http://schemas.openxmlformats.org/officeDocument/2006/relationships/control" Target="../activeX/activeX38.xml"/><Relationship Id="rId63" Type="http://schemas.openxmlformats.org/officeDocument/2006/relationships/control" Target="../activeX/activeX58.xml"/><Relationship Id="rId84" Type="http://schemas.openxmlformats.org/officeDocument/2006/relationships/control" Target="../activeX/activeX79.xml"/><Relationship Id="rId138" Type="http://schemas.openxmlformats.org/officeDocument/2006/relationships/control" Target="../activeX/activeX133.xml"/><Relationship Id="rId159" Type="http://schemas.openxmlformats.org/officeDocument/2006/relationships/control" Target="../activeX/activeX152.xml"/><Relationship Id="rId170" Type="http://schemas.openxmlformats.org/officeDocument/2006/relationships/control" Target="../activeX/activeX163.xml"/><Relationship Id="rId191" Type="http://schemas.openxmlformats.org/officeDocument/2006/relationships/control" Target="../activeX/activeX184.xml"/><Relationship Id="rId205" Type="http://schemas.openxmlformats.org/officeDocument/2006/relationships/control" Target="../activeX/activeX198.xml"/><Relationship Id="rId226" Type="http://schemas.openxmlformats.org/officeDocument/2006/relationships/control" Target="../activeX/activeX219.xml"/><Relationship Id="rId247" Type="http://schemas.openxmlformats.org/officeDocument/2006/relationships/control" Target="../activeX/activeX240.xml"/><Relationship Id="rId107" Type="http://schemas.openxmlformats.org/officeDocument/2006/relationships/control" Target="../activeX/activeX102.xml"/><Relationship Id="rId268" Type="http://schemas.openxmlformats.org/officeDocument/2006/relationships/control" Target="../activeX/activeX261.xml"/><Relationship Id="rId289" Type="http://schemas.openxmlformats.org/officeDocument/2006/relationships/control" Target="../activeX/activeX282.xml"/><Relationship Id="rId11" Type="http://schemas.openxmlformats.org/officeDocument/2006/relationships/control" Target="../activeX/activeX7.xml"/><Relationship Id="rId32" Type="http://schemas.openxmlformats.org/officeDocument/2006/relationships/control" Target="../activeX/activeX28.xml"/><Relationship Id="rId53" Type="http://schemas.openxmlformats.org/officeDocument/2006/relationships/control" Target="../activeX/activeX49.xml"/><Relationship Id="rId74" Type="http://schemas.openxmlformats.org/officeDocument/2006/relationships/control" Target="../activeX/activeX69.xml"/><Relationship Id="rId128" Type="http://schemas.openxmlformats.org/officeDocument/2006/relationships/control" Target="../activeX/activeX123.xml"/><Relationship Id="rId149" Type="http://schemas.openxmlformats.org/officeDocument/2006/relationships/control" Target="../activeX/activeX144.xml"/><Relationship Id="rId5" Type="http://schemas.openxmlformats.org/officeDocument/2006/relationships/image" Target="../media/image1.emf"/><Relationship Id="rId95" Type="http://schemas.openxmlformats.org/officeDocument/2006/relationships/control" Target="../activeX/activeX90.xml"/><Relationship Id="rId160" Type="http://schemas.openxmlformats.org/officeDocument/2006/relationships/control" Target="../activeX/activeX153.xml"/><Relationship Id="rId181" Type="http://schemas.openxmlformats.org/officeDocument/2006/relationships/control" Target="../activeX/activeX174.xml"/><Relationship Id="rId216" Type="http://schemas.openxmlformats.org/officeDocument/2006/relationships/control" Target="../activeX/activeX209.xml"/><Relationship Id="rId237" Type="http://schemas.openxmlformats.org/officeDocument/2006/relationships/control" Target="../activeX/activeX230.xml"/><Relationship Id="rId258" Type="http://schemas.openxmlformats.org/officeDocument/2006/relationships/control" Target="../activeX/activeX251.xml"/><Relationship Id="rId279" Type="http://schemas.openxmlformats.org/officeDocument/2006/relationships/control" Target="../activeX/activeX272.xml"/><Relationship Id="rId22" Type="http://schemas.openxmlformats.org/officeDocument/2006/relationships/control" Target="../activeX/activeX18.xml"/><Relationship Id="rId43" Type="http://schemas.openxmlformats.org/officeDocument/2006/relationships/control" Target="../activeX/activeX39.xml"/><Relationship Id="rId64" Type="http://schemas.openxmlformats.org/officeDocument/2006/relationships/control" Target="../activeX/activeX59.xml"/><Relationship Id="rId118" Type="http://schemas.openxmlformats.org/officeDocument/2006/relationships/control" Target="../activeX/activeX113.xml"/><Relationship Id="rId139" Type="http://schemas.openxmlformats.org/officeDocument/2006/relationships/control" Target="../activeX/activeX134.xml"/><Relationship Id="rId290" Type="http://schemas.openxmlformats.org/officeDocument/2006/relationships/control" Target="../activeX/activeX283.xml"/><Relationship Id="rId85" Type="http://schemas.openxmlformats.org/officeDocument/2006/relationships/control" Target="../activeX/activeX80.xml"/><Relationship Id="rId150" Type="http://schemas.openxmlformats.org/officeDocument/2006/relationships/image" Target="../media/image3.emf"/><Relationship Id="rId171" Type="http://schemas.openxmlformats.org/officeDocument/2006/relationships/control" Target="../activeX/activeX164.xml"/><Relationship Id="rId192" Type="http://schemas.openxmlformats.org/officeDocument/2006/relationships/control" Target="../activeX/activeX185.xml"/><Relationship Id="rId206" Type="http://schemas.openxmlformats.org/officeDocument/2006/relationships/control" Target="../activeX/activeX199.xml"/><Relationship Id="rId227" Type="http://schemas.openxmlformats.org/officeDocument/2006/relationships/control" Target="../activeX/activeX220.xml"/><Relationship Id="rId248" Type="http://schemas.openxmlformats.org/officeDocument/2006/relationships/control" Target="../activeX/activeX241.xml"/><Relationship Id="rId269" Type="http://schemas.openxmlformats.org/officeDocument/2006/relationships/control" Target="../activeX/activeX262.xml"/><Relationship Id="rId12" Type="http://schemas.openxmlformats.org/officeDocument/2006/relationships/control" Target="../activeX/activeX8.xml"/><Relationship Id="rId33" Type="http://schemas.openxmlformats.org/officeDocument/2006/relationships/control" Target="../activeX/activeX29.xml"/><Relationship Id="rId108" Type="http://schemas.openxmlformats.org/officeDocument/2006/relationships/control" Target="../activeX/activeX103.xml"/><Relationship Id="rId129" Type="http://schemas.openxmlformats.org/officeDocument/2006/relationships/control" Target="../activeX/activeX124.xml"/><Relationship Id="rId280" Type="http://schemas.openxmlformats.org/officeDocument/2006/relationships/control" Target="../activeX/activeX273.xml"/><Relationship Id="rId54" Type="http://schemas.openxmlformats.org/officeDocument/2006/relationships/image" Target="../media/image2.emf"/><Relationship Id="rId75" Type="http://schemas.openxmlformats.org/officeDocument/2006/relationships/control" Target="../activeX/activeX70.xml"/><Relationship Id="rId96" Type="http://schemas.openxmlformats.org/officeDocument/2006/relationships/control" Target="../activeX/activeX91.xml"/><Relationship Id="rId140" Type="http://schemas.openxmlformats.org/officeDocument/2006/relationships/control" Target="../activeX/activeX135.xml"/><Relationship Id="rId161" Type="http://schemas.openxmlformats.org/officeDocument/2006/relationships/control" Target="../activeX/activeX154.xml"/><Relationship Id="rId182" Type="http://schemas.openxmlformats.org/officeDocument/2006/relationships/control" Target="../activeX/activeX175.xml"/><Relationship Id="rId217" Type="http://schemas.openxmlformats.org/officeDocument/2006/relationships/control" Target="../activeX/activeX210.xml"/><Relationship Id="rId6" Type="http://schemas.openxmlformats.org/officeDocument/2006/relationships/control" Target="../activeX/activeX2.xml"/><Relationship Id="rId238" Type="http://schemas.openxmlformats.org/officeDocument/2006/relationships/control" Target="../activeX/activeX231.xml"/><Relationship Id="rId259" Type="http://schemas.openxmlformats.org/officeDocument/2006/relationships/control" Target="../activeX/activeX252.xml"/><Relationship Id="rId23" Type="http://schemas.openxmlformats.org/officeDocument/2006/relationships/control" Target="../activeX/activeX19.xml"/><Relationship Id="rId119" Type="http://schemas.openxmlformats.org/officeDocument/2006/relationships/control" Target="../activeX/activeX114.xml"/><Relationship Id="rId270" Type="http://schemas.openxmlformats.org/officeDocument/2006/relationships/control" Target="../activeX/activeX263.xml"/><Relationship Id="rId291" Type="http://schemas.openxmlformats.org/officeDocument/2006/relationships/control" Target="../activeX/activeX284.xml"/><Relationship Id="rId44" Type="http://schemas.openxmlformats.org/officeDocument/2006/relationships/control" Target="../activeX/activeX40.xml"/><Relationship Id="rId65" Type="http://schemas.openxmlformats.org/officeDocument/2006/relationships/control" Target="../activeX/activeX60.xml"/><Relationship Id="rId86" Type="http://schemas.openxmlformats.org/officeDocument/2006/relationships/control" Target="../activeX/activeX81.xml"/><Relationship Id="rId130" Type="http://schemas.openxmlformats.org/officeDocument/2006/relationships/control" Target="../activeX/activeX125.xml"/><Relationship Id="rId151" Type="http://schemas.openxmlformats.org/officeDocument/2006/relationships/control" Target="../activeX/activeX145.xml"/><Relationship Id="rId172" Type="http://schemas.openxmlformats.org/officeDocument/2006/relationships/control" Target="../activeX/activeX165.xml"/><Relationship Id="rId193" Type="http://schemas.openxmlformats.org/officeDocument/2006/relationships/control" Target="../activeX/activeX186.xml"/><Relationship Id="rId207" Type="http://schemas.openxmlformats.org/officeDocument/2006/relationships/control" Target="../activeX/activeX200.xml"/><Relationship Id="rId228" Type="http://schemas.openxmlformats.org/officeDocument/2006/relationships/control" Target="../activeX/activeX221.xml"/><Relationship Id="rId249" Type="http://schemas.openxmlformats.org/officeDocument/2006/relationships/control" Target="../activeX/activeX242.xml"/><Relationship Id="rId13" Type="http://schemas.openxmlformats.org/officeDocument/2006/relationships/control" Target="../activeX/activeX9.xml"/><Relationship Id="rId109" Type="http://schemas.openxmlformats.org/officeDocument/2006/relationships/control" Target="../activeX/activeX104.xml"/><Relationship Id="rId260" Type="http://schemas.openxmlformats.org/officeDocument/2006/relationships/control" Target="../activeX/activeX253.xml"/><Relationship Id="rId281" Type="http://schemas.openxmlformats.org/officeDocument/2006/relationships/control" Target="../activeX/activeX274.xml"/><Relationship Id="rId34" Type="http://schemas.openxmlformats.org/officeDocument/2006/relationships/control" Target="../activeX/activeX30.xml"/><Relationship Id="rId55" Type="http://schemas.openxmlformats.org/officeDocument/2006/relationships/control" Target="../activeX/activeX50.xml"/><Relationship Id="rId76" Type="http://schemas.openxmlformats.org/officeDocument/2006/relationships/control" Target="../activeX/activeX71.xml"/><Relationship Id="rId97" Type="http://schemas.openxmlformats.org/officeDocument/2006/relationships/control" Target="../activeX/activeX92.xml"/><Relationship Id="rId120" Type="http://schemas.openxmlformats.org/officeDocument/2006/relationships/control" Target="../activeX/activeX115.xml"/><Relationship Id="rId141" Type="http://schemas.openxmlformats.org/officeDocument/2006/relationships/control" Target="../activeX/activeX136.xml"/><Relationship Id="rId7" Type="http://schemas.openxmlformats.org/officeDocument/2006/relationships/control" Target="../activeX/activeX3.xml"/><Relationship Id="rId162" Type="http://schemas.openxmlformats.org/officeDocument/2006/relationships/control" Target="../activeX/activeX155.xml"/><Relationship Id="rId183" Type="http://schemas.openxmlformats.org/officeDocument/2006/relationships/control" Target="../activeX/activeX176.xml"/><Relationship Id="rId218" Type="http://schemas.openxmlformats.org/officeDocument/2006/relationships/control" Target="../activeX/activeX211.xml"/><Relationship Id="rId239" Type="http://schemas.openxmlformats.org/officeDocument/2006/relationships/control" Target="../activeX/activeX232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25.xml"/><Relationship Id="rId250" Type="http://schemas.openxmlformats.org/officeDocument/2006/relationships/control" Target="../activeX/activeX243.xml"/><Relationship Id="rId255" Type="http://schemas.openxmlformats.org/officeDocument/2006/relationships/control" Target="../activeX/activeX248.xml"/><Relationship Id="rId271" Type="http://schemas.openxmlformats.org/officeDocument/2006/relationships/control" Target="../activeX/activeX264.xml"/><Relationship Id="rId276" Type="http://schemas.openxmlformats.org/officeDocument/2006/relationships/control" Target="../activeX/activeX269.xml"/><Relationship Id="rId292" Type="http://schemas.openxmlformats.org/officeDocument/2006/relationships/control" Target="../activeX/activeX285.xml"/><Relationship Id="rId297" Type="http://schemas.openxmlformats.org/officeDocument/2006/relationships/control" Target="../activeX/activeX290.xml"/><Relationship Id="rId24" Type="http://schemas.openxmlformats.org/officeDocument/2006/relationships/control" Target="../activeX/activeX20.xml"/><Relationship Id="rId40" Type="http://schemas.openxmlformats.org/officeDocument/2006/relationships/control" Target="../activeX/activeX36.xml"/><Relationship Id="rId45" Type="http://schemas.openxmlformats.org/officeDocument/2006/relationships/control" Target="../activeX/activeX41.xml"/><Relationship Id="rId66" Type="http://schemas.openxmlformats.org/officeDocument/2006/relationships/control" Target="../activeX/activeX61.xml"/><Relationship Id="rId87" Type="http://schemas.openxmlformats.org/officeDocument/2006/relationships/control" Target="../activeX/activeX82.xml"/><Relationship Id="rId110" Type="http://schemas.openxmlformats.org/officeDocument/2006/relationships/control" Target="../activeX/activeX105.xml"/><Relationship Id="rId115" Type="http://schemas.openxmlformats.org/officeDocument/2006/relationships/control" Target="../activeX/activeX110.xml"/><Relationship Id="rId131" Type="http://schemas.openxmlformats.org/officeDocument/2006/relationships/control" Target="../activeX/activeX126.xml"/><Relationship Id="rId136" Type="http://schemas.openxmlformats.org/officeDocument/2006/relationships/control" Target="../activeX/activeX131.xml"/><Relationship Id="rId157" Type="http://schemas.openxmlformats.org/officeDocument/2006/relationships/control" Target="../activeX/activeX150.xml"/><Relationship Id="rId178" Type="http://schemas.openxmlformats.org/officeDocument/2006/relationships/control" Target="../activeX/activeX171.xml"/><Relationship Id="rId301" Type="http://schemas.openxmlformats.org/officeDocument/2006/relationships/table" Target="../tables/table3.xml"/><Relationship Id="rId61" Type="http://schemas.openxmlformats.org/officeDocument/2006/relationships/control" Target="../activeX/activeX56.xml"/><Relationship Id="rId82" Type="http://schemas.openxmlformats.org/officeDocument/2006/relationships/control" Target="../activeX/activeX77.xml"/><Relationship Id="rId152" Type="http://schemas.openxmlformats.org/officeDocument/2006/relationships/image" Target="../media/image4.emf"/><Relationship Id="rId173" Type="http://schemas.openxmlformats.org/officeDocument/2006/relationships/control" Target="../activeX/activeX166.xml"/><Relationship Id="rId194" Type="http://schemas.openxmlformats.org/officeDocument/2006/relationships/control" Target="../activeX/activeX187.xml"/><Relationship Id="rId199" Type="http://schemas.openxmlformats.org/officeDocument/2006/relationships/control" Target="../activeX/activeX192.xml"/><Relationship Id="rId203" Type="http://schemas.openxmlformats.org/officeDocument/2006/relationships/control" Target="../activeX/activeX196.xml"/><Relationship Id="rId208" Type="http://schemas.openxmlformats.org/officeDocument/2006/relationships/control" Target="../activeX/activeX201.xml"/><Relationship Id="rId229" Type="http://schemas.openxmlformats.org/officeDocument/2006/relationships/control" Target="../activeX/activeX222.xml"/><Relationship Id="rId19" Type="http://schemas.openxmlformats.org/officeDocument/2006/relationships/control" Target="../activeX/activeX15.xml"/><Relationship Id="rId224" Type="http://schemas.openxmlformats.org/officeDocument/2006/relationships/control" Target="../activeX/activeX217.xml"/><Relationship Id="rId240" Type="http://schemas.openxmlformats.org/officeDocument/2006/relationships/control" Target="../activeX/activeX233.xml"/><Relationship Id="rId245" Type="http://schemas.openxmlformats.org/officeDocument/2006/relationships/control" Target="../activeX/activeX238.xml"/><Relationship Id="rId261" Type="http://schemas.openxmlformats.org/officeDocument/2006/relationships/control" Target="../activeX/activeX254.xml"/><Relationship Id="rId266" Type="http://schemas.openxmlformats.org/officeDocument/2006/relationships/control" Target="../activeX/activeX259.xml"/><Relationship Id="rId287" Type="http://schemas.openxmlformats.org/officeDocument/2006/relationships/control" Target="../activeX/activeX280.xml"/><Relationship Id="rId14" Type="http://schemas.openxmlformats.org/officeDocument/2006/relationships/control" Target="../activeX/activeX10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56" Type="http://schemas.openxmlformats.org/officeDocument/2006/relationships/control" Target="../activeX/activeX51.xml"/><Relationship Id="rId77" Type="http://schemas.openxmlformats.org/officeDocument/2006/relationships/control" Target="../activeX/activeX72.xml"/><Relationship Id="rId100" Type="http://schemas.openxmlformats.org/officeDocument/2006/relationships/control" Target="../activeX/activeX95.xml"/><Relationship Id="rId105" Type="http://schemas.openxmlformats.org/officeDocument/2006/relationships/control" Target="../activeX/activeX100.xml"/><Relationship Id="rId126" Type="http://schemas.openxmlformats.org/officeDocument/2006/relationships/control" Target="../activeX/activeX121.xml"/><Relationship Id="rId147" Type="http://schemas.openxmlformats.org/officeDocument/2006/relationships/control" Target="../activeX/activeX142.xml"/><Relationship Id="rId168" Type="http://schemas.openxmlformats.org/officeDocument/2006/relationships/control" Target="../activeX/activeX161.xml"/><Relationship Id="rId282" Type="http://schemas.openxmlformats.org/officeDocument/2006/relationships/control" Target="../activeX/activeX275.xml"/><Relationship Id="rId8" Type="http://schemas.openxmlformats.org/officeDocument/2006/relationships/control" Target="../activeX/activeX4.xml"/><Relationship Id="rId51" Type="http://schemas.openxmlformats.org/officeDocument/2006/relationships/control" Target="../activeX/activeX47.xml"/><Relationship Id="rId72" Type="http://schemas.openxmlformats.org/officeDocument/2006/relationships/control" Target="../activeX/activeX67.xml"/><Relationship Id="rId93" Type="http://schemas.openxmlformats.org/officeDocument/2006/relationships/control" Target="../activeX/activeX88.xml"/><Relationship Id="rId98" Type="http://schemas.openxmlformats.org/officeDocument/2006/relationships/control" Target="../activeX/activeX93.xml"/><Relationship Id="rId121" Type="http://schemas.openxmlformats.org/officeDocument/2006/relationships/control" Target="../activeX/activeX116.xml"/><Relationship Id="rId142" Type="http://schemas.openxmlformats.org/officeDocument/2006/relationships/control" Target="../activeX/activeX137.xml"/><Relationship Id="rId163" Type="http://schemas.openxmlformats.org/officeDocument/2006/relationships/control" Target="../activeX/activeX156.xml"/><Relationship Id="rId184" Type="http://schemas.openxmlformats.org/officeDocument/2006/relationships/control" Target="../activeX/activeX177.xml"/><Relationship Id="rId189" Type="http://schemas.openxmlformats.org/officeDocument/2006/relationships/control" Target="../activeX/activeX182.xml"/><Relationship Id="rId219" Type="http://schemas.openxmlformats.org/officeDocument/2006/relationships/control" Target="../activeX/activeX212.xml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207.xml"/><Relationship Id="rId230" Type="http://schemas.openxmlformats.org/officeDocument/2006/relationships/control" Target="../activeX/activeX223.xml"/><Relationship Id="rId235" Type="http://schemas.openxmlformats.org/officeDocument/2006/relationships/control" Target="../activeX/activeX228.xml"/><Relationship Id="rId251" Type="http://schemas.openxmlformats.org/officeDocument/2006/relationships/control" Target="../activeX/activeX244.xml"/><Relationship Id="rId256" Type="http://schemas.openxmlformats.org/officeDocument/2006/relationships/control" Target="../activeX/activeX249.xml"/><Relationship Id="rId277" Type="http://schemas.openxmlformats.org/officeDocument/2006/relationships/control" Target="../activeX/activeX270.xml"/><Relationship Id="rId298" Type="http://schemas.openxmlformats.org/officeDocument/2006/relationships/control" Target="../activeX/activeX291.xml"/><Relationship Id="rId25" Type="http://schemas.openxmlformats.org/officeDocument/2006/relationships/control" Target="../activeX/activeX21.xml"/><Relationship Id="rId46" Type="http://schemas.openxmlformats.org/officeDocument/2006/relationships/control" Target="../activeX/activeX42.xml"/><Relationship Id="rId67" Type="http://schemas.openxmlformats.org/officeDocument/2006/relationships/control" Target="../activeX/activeX62.xml"/><Relationship Id="rId116" Type="http://schemas.openxmlformats.org/officeDocument/2006/relationships/control" Target="../activeX/activeX111.xml"/><Relationship Id="rId137" Type="http://schemas.openxmlformats.org/officeDocument/2006/relationships/control" Target="../activeX/activeX132.xml"/><Relationship Id="rId158" Type="http://schemas.openxmlformats.org/officeDocument/2006/relationships/control" Target="../activeX/activeX151.xml"/><Relationship Id="rId272" Type="http://schemas.openxmlformats.org/officeDocument/2006/relationships/control" Target="../activeX/activeX265.xml"/><Relationship Id="rId293" Type="http://schemas.openxmlformats.org/officeDocument/2006/relationships/control" Target="../activeX/activeX286.xml"/><Relationship Id="rId20" Type="http://schemas.openxmlformats.org/officeDocument/2006/relationships/control" Target="../activeX/activeX16.xml"/><Relationship Id="rId41" Type="http://schemas.openxmlformats.org/officeDocument/2006/relationships/control" Target="../activeX/activeX37.xml"/><Relationship Id="rId62" Type="http://schemas.openxmlformats.org/officeDocument/2006/relationships/control" Target="../activeX/activeX57.xml"/><Relationship Id="rId83" Type="http://schemas.openxmlformats.org/officeDocument/2006/relationships/control" Target="../activeX/activeX78.xml"/><Relationship Id="rId88" Type="http://schemas.openxmlformats.org/officeDocument/2006/relationships/control" Target="../activeX/activeX83.xml"/><Relationship Id="rId111" Type="http://schemas.openxmlformats.org/officeDocument/2006/relationships/control" Target="../activeX/activeX106.xml"/><Relationship Id="rId132" Type="http://schemas.openxmlformats.org/officeDocument/2006/relationships/control" Target="../activeX/activeX127.xml"/><Relationship Id="rId153" Type="http://schemas.openxmlformats.org/officeDocument/2006/relationships/control" Target="../activeX/activeX146.xml"/><Relationship Id="rId174" Type="http://schemas.openxmlformats.org/officeDocument/2006/relationships/control" Target="../activeX/activeX167.xml"/><Relationship Id="rId179" Type="http://schemas.openxmlformats.org/officeDocument/2006/relationships/control" Target="../activeX/activeX172.xml"/><Relationship Id="rId195" Type="http://schemas.openxmlformats.org/officeDocument/2006/relationships/control" Target="../activeX/activeX188.xml"/><Relationship Id="rId209" Type="http://schemas.openxmlformats.org/officeDocument/2006/relationships/control" Target="../activeX/activeX202.xml"/><Relationship Id="rId190" Type="http://schemas.openxmlformats.org/officeDocument/2006/relationships/control" Target="../activeX/activeX183.xml"/><Relationship Id="rId204" Type="http://schemas.openxmlformats.org/officeDocument/2006/relationships/control" Target="../activeX/activeX197.xml"/><Relationship Id="rId220" Type="http://schemas.openxmlformats.org/officeDocument/2006/relationships/control" Target="../activeX/activeX213.xml"/><Relationship Id="rId225" Type="http://schemas.openxmlformats.org/officeDocument/2006/relationships/control" Target="../activeX/activeX218.xml"/><Relationship Id="rId241" Type="http://schemas.openxmlformats.org/officeDocument/2006/relationships/control" Target="../activeX/activeX234.xml"/><Relationship Id="rId246" Type="http://schemas.openxmlformats.org/officeDocument/2006/relationships/control" Target="../activeX/activeX239.xml"/><Relationship Id="rId267" Type="http://schemas.openxmlformats.org/officeDocument/2006/relationships/control" Target="../activeX/activeX260.xml"/><Relationship Id="rId288" Type="http://schemas.openxmlformats.org/officeDocument/2006/relationships/control" Target="../activeX/activeX281.xml"/><Relationship Id="rId15" Type="http://schemas.openxmlformats.org/officeDocument/2006/relationships/control" Target="../activeX/activeX11.xml"/><Relationship Id="rId36" Type="http://schemas.openxmlformats.org/officeDocument/2006/relationships/control" Target="../activeX/activeX32.xml"/><Relationship Id="rId57" Type="http://schemas.openxmlformats.org/officeDocument/2006/relationships/control" Target="../activeX/activeX52.xml"/><Relationship Id="rId106" Type="http://schemas.openxmlformats.org/officeDocument/2006/relationships/control" Target="../activeX/activeX101.xml"/><Relationship Id="rId127" Type="http://schemas.openxmlformats.org/officeDocument/2006/relationships/control" Target="../activeX/activeX122.xml"/><Relationship Id="rId262" Type="http://schemas.openxmlformats.org/officeDocument/2006/relationships/control" Target="../activeX/activeX255.xml"/><Relationship Id="rId283" Type="http://schemas.openxmlformats.org/officeDocument/2006/relationships/control" Target="../activeX/activeX276.xml"/><Relationship Id="rId10" Type="http://schemas.openxmlformats.org/officeDocument/2006/relationships/control" Target="../activeX/activeX6.xml"/><Relationship Id="rId31" Type="http://schemas.openxmlformats.org/officeDocument/2006/relationships/control" Target="../activeX/activeX27.xml"/><Relationship Id="rId52" Type="http://schemas.openxmlformats.org/officeDocument/2006/relationships/control" Target="../activeX/activeX48.xml"/><Relationship Id="rId73" Type="http://schemas.openxmlformats.org/officeDocument/2006/relationships/control" Target="../activeX/activeX68.xml"/><Relationship Id="rId78" Type="http://schemas.openxmlformats.org/officeDocument/2006/relationships/control" Target="../activeX/activeX73.xml"/><Relationship Id="rId94" Type="http://schemas.openxmlformats.org/officeDocument/2006/relationships/control" Target="../activeX/activeX89.xml"/><Relationship Id="rId99" Type="http://schemas.openxmlformats.org/officeDocument/2006/relationships/control" Target="../activeX/activeX94.xml"/><Relationship Id="rId101" Type="http://schemas.openxmlformats.org/officeDocument/2006/relationships/control" Target="../activeX/activeX96.xml"/><Relationship Id="rId122" Type="http://schemas.openxmlformats.org/officeDocument/2006/relationships/control" Target="../activeX/activeX117.xml"/><Relationship Id="rId143" Type="http://schemas.openxmlformats.org/officeDocument/2006/relationships/control" Target="../activeX/activeX138.xml"/><Relationship Id="rId148" Type="http://schemas.openxmlformats.org/officeDocument/2006/relationships/control" Target="../activeX/activeX143.xml"/><Relationship Id="rId164" Type="http://schemas.openxmlformats.org/officeDocument/2006/relationships/control" Target="../activeX/activeX157.xml"/><Relationship Id="rId169" Type="http://schemas.openxmlformats.org/officeDocument/2006/relationships/control" Target="../activeX/activeX162.xml"/><Relationship Id="rId185" Type="http://schemas.openxmlformats.org/officeDocument/2006/relationships/control" Target="../activeX/activeX178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80" Type="http://schemas.openxmlformats.org/officeDocument/2006/relationships/control" Target="../activeX/activeX173.xml"/><Relationship Id="rId210" Type="http://schemas.openxmlformats.org/officeDocument/2006/relationships/control" Target="../activeX/activeX203.xml"/><Relationship Id="rId215" Type="http://schemas.openxmlformats.org/officeDocument/2006/relationships/control" Target="../activeX/activeX208.xml"/><Relationship Id="rId236" Type="http://schemas.openxmlformats.org/officeDocument/2006/relationships/control" Target="../activeX/activeX229.xml"/><Relationship Id="rId257" Type="http://schemas.openxmlformats.org/officeDocument/2006/relationships/control" Target="../activeX/activeX250.xml"/><Relationship Id="rId278" Type="http://schemas.openxmlformats.org/officeDocument/2006/relationships/control" Target="../activeX/activeX271.xml"/><Relationship Id="rId26" Type="http://schemas.openxmlformats.org/officeDocument/2006/relationships/control" Target="../activeX/activeX22.xml"/><Relationship Id="rId231" Type="http://schemas.openxmlformats.org/officeDocument/2006/relationships/control" Target="../activeX/activeX224.xml"/><Relationship Id="rId252" Type="http://schemas.openxmlformats.org/officeDocument/2006/relationships/control" Target="../activeX/activeX245.xml"/><Relationship Id="rId273" Type="http://schemas.openxmlformats.org/officeDocument/2006/relationships/control" Target="../activeX/activeX266.xml"/><Relationship Id="rId294" Type="http://schemas.openxmlformats.org/officeDocument/2006/relationships/control" Target="../activeX/activeX287.xml"/><Relationship Id="rId47" Type="http://schemas.openxmlformats.org/officeDocument/2006/relationships/control" Target="../activeX/activeX43.xml"/><Relationship Id="rId68" Type="http://schemas.openxmlformats.org/officeDocument/2006/relationships/control" Target="../activeX/activeX63.xml"/><Relationship Id="rId89" Type="http://schemas.openxmlformats.org/officeDocument/2006/relationships/control" Target="../activeX/activeX84.xml"/><Relationship Id="rId112" Type="http://schemas.openxmlformats.org/officeDocument/2006/relationships/control" Target="../activeX/activeX107.xml"/><Relationship Id="rId133" Type="http://schemas.openxmlformats.org/officeDocument/2006/relationships/control" Target="../activeX/activeX128.xml"/><Relationship Id="rId154" Type="http://schemas.openxmlformats.org/officeDocument/2006/relationships/control" Target="../activeX/activeX147.xml"/><Relationship Id="rId175" Type="http://schemas.openxmlformats.org/officeDocument/2006/relationships/control" Target="../activeX/activeX168.xml"/><Relationship Id="rId196" Type="http://schemas.openxmlformats.org/officeDocument/2006/relationships/control" Target="../activeX/activeX189.xml"/><Relationship Id="rId200" Type="http://schemas.openxmlformats.org/officeDocument/2006/relationships/control" Target="../activeX/activeX193.xml"/><Relationship Id="rId16" Type="http://schemas.openxmlformats.org/officeDocument/2006/relationships/control" Target="../activeX/activeX12.xml"/><Relationship Id="rId221" Type="http://schemas.openxmlformats.org/officeDocument/2006/relationships/control" Target="../activeX/activeX214.xml"/><Relationship Id="rId242" Type="http://schemas.openxmlformats.org/officeDocument/2006/relationships/control" Target="../activeX/activeX235.xml"/><Relationship Id="rId263" Type="http://schemas.openxmlformats.org/officeDocument/2006/relationships/control" Target="../activeX/activeX256.xml"/><Relationship Id="rId284" Type="http://schemas.openxmlformats.org/officeDocument/2006/relationships/control" Target="../activeX/activeX277.xml"/><Relationship Id="rId37" Type="http://schemas.openxmlformats.org/officeDocument/2006/relationships/control" Target="../activeX/activeX33.xml"/><Relationship Id="rId58" Type="http://schemas.openxmlformats.org/officeDocument/2006/relationships/control" Target="../activeX/activeX53.xml"/><Relationship Id="rId79" Type="http://schemas.openxmlformats.org/officeDocument/2006/relationships/control" Target="../activeX/activeX74.xml"/><Relationship Id="rId102" Type="http://schemas.openxmlformats.org/officeDocument/2006/relationships/control" Target="../activeX/activeX97.xml"/><Relationship Id="rId123" Type="http://schemas.openxmlformats.org/officeDocument/2006/relationships/control" Target="../activeX/activeX118.xml"/><Relationship Id="rId144" Type="http://schemas.openxmlformats.org/officeDocument/2006/relationships/control" Target="../activeX/activeX139.xml"/><Relationship Id="rId90" Type="http://schemas.openxmlformats.org/officeDocument/2006/relationships/control" Target="../activeX/activeX85.xml"/><Relationship Id="rId165" Type="http://schemas.openxmlformats.org/officeDocument/2006/relationships/control" Target="../activeX/activeX158.xml"/><Relationship Id="rId186" Type="http://schemas.openxmlformats.org/officeDocument/2006/relationships/control" Target="../activeX/activeX179.xml"/><Relationship Id="rId211" Type="http://schemas.openxmlformats.org/officeDocument/2006/relationships/control" Target="../activeX/activeX204.xml"/><Relationship Id="rId232" Type="http://schemas.openxmlformats.org/officeDocument/2006/relationships/control" Target="../activeX/activeX225.xml"/><Relationship Id="rId253" Type="http://schemas.openxmlformats.org/officeDocument/2006/relationships/control" Target="../activeX/activeX246.xml"/><Relationship Id="rId274" Type="http://schemas.openxmlformats.org/officeDocument/2006/relationships/control" Target="../activeX/activeX267.xml"/><Relationship Id="rId295" Type="http://schemas.openxmlformats.org/officeDocument/2006/relationships/control" Target="../activeX/activeX288.xml"/><Relationship Id="rId27" Type="http://schemas.openxmlformats.org/officeDocument/2006/relationships/control" Target="../activeX/activeX23.xml"/><Relationship Id="rId48" Type="http://schemas.openxmlformats.org/officeDocument/2006/relationships/control" Target="../activeX/activeX44.xml"/><Relationship Id="rId69" Type="http://schemas.openxmlformats.org/officeDocument/2006/relationships/control" Target="../activeX/activeX64.xml"/><Relationship Id="rId113" Type="http://schemas.openxmlformats.org/officeDocument/2006/relationships/control" Target="../activeX/activeX108.xml"/><Relationship Id="rId134" Type="http://schemas.openxmlformats.org/officeDocument/2006/relationships/control" Target="../activeX/activeX129.xml"/><Relationship Id="rId80" Type="http://schemas.openxmlformats.org/officeDocument/2006/relationships/control" Target="../activeX/activeX75.xml"/><Relationship Id="rId155" Type="http://schemas.openxmlformats.org/officeDocument/2006/relationships/control" Target="../activeX/activeX148.xml"/><Relationship Id="rId176" Type="http://schemas.openxmlformats.org/officeDocument/2006/relationships/control" Target="../activeX/activeX169.xml"/><Relationship Id="rId197" Type="http://schemas.openxmlformats.org/officeDocument/2006/relationships/control" Target="../activeX/activeX190.xml"/><Relationship Id="rId201" Type="http://schemas.openxmlformats.org/officeDocument/2006/relationships/control" Target="../activeX/activeX194.xml"/><Relationship Id="rId222" Type="http://schemas.openxmlformats.org/officeDocument/2006/relationships/control" Target="../activeX/activeX215.xml"/><Relationship Id="rId243" Type="http://schemas.openxmlformats.org/officeDocument/2006/relationships/control" Target="../activeX/activeX236.xml"/><Relationship Id="rId264" Type="http://schemas.openxmlformats.org/officeDocument/2006/relationships/control" Target="../activeX/activeX257.xml"/><Relationship Id="rId285" Type="http://schemas.openxmlformats.org/officeDocument/2006/relationships/control" Target="../activeX/activeX278.xml"/><Relationship Id="rId17" Type="http://schemas.openxmlformats.org/officeDocument/2006/relationships/control" Target="../activeX/activeX13.xml"/><Relationship Id="rId38" Type="http://schemas.openxmlformats.org/officeDocument/2006/relationships/control" Target="../activeX/activeX34.xml"/><Relationship Id="rId59" Type="http://schemas.openxmlformats.org/officeDocument/2006/relationships/control" Target="../activeX/activeX54.xml"/><Relationship Id="rId103" Type="http://schemas.openxmlformats.org/officeDocument/2006/relationships/control" Target="../activeX/activeX98.xml"/><Relationship Id="rId124" Type="http://schemas.openxmlformats.org/officeDocument/2006/relationships/control" Target="../activeX/activeX119.xml"/><Relationship Id="rId70" Type="http://schemas.openxmlformats.org/officeDocument/2006/relationships/control" Target="../activeX/activeX65.xml"/><Relationship Id="rId91" Type="http://schemas.openxmlformats.org/officeDocument/2006/relationships/control" Target="../activeX/activeX86.xml"/><Relationship Id="rId145" Type="http://schemas.openxmlformats.org/officeDocument/2006/relationships/control" Target="../activeX/activeX140.xml"/><Relationship Id="rId166" Type="http://schemas.openxmlformats.org/officeDocument/2006/relationships/control" Target="../activeX/activeX159.xml"/><Relationship Id="rId187" Type="http://schemas.openxmlformats.org/officeDocument/2006/relationships/control" Target="../activeX/activeX180.xml"/><Relationship Id="rId1" Type="http://schemas.openxmlformats.org/officeDocument/2006/relationships/printerSettings" Target="../printerSettings/printerSettings2.bin"/><Relationship Id="rId212" Type="http://schemas.openxmlformats.org/officeDocument/2006/relationships/control" Target="../activeX/activeX205.xml"/><Relationship Id="rId233" Type="http://schemas.openxmlformats.org/officeDocument/2006/relationships/control" Target="../activeX/activeX226.xml"/><Relationship Id="rId254" Type="http://schemas.openxmlformats.org/officeDocument/2006/relationships/control" Target="../activeX/activeX247.xml"/><Relationship Id="rId28" Type="http://schemas.openxmlformats.org/officeDocument/2006/relationships/control" Target="../activeX/activeX24.xml"/><Relationship Id="rId49" Type="http://schemas.openxmlformats.org/officeDocument/2006/relationships/control" Target="../activeX/activeX45.xml"/><Relationship Id="rId114" Type="http://schemas.openxmlformats.org/officeDocument/2006/relationships/control" Target="../activeX/activeX109.xml"/><Relationship Id="rId275" Type="http://schemas.openxmlformats.org/officeDocument/2006/relationships/control" Target="../activeX/activeX268.xml"/><Relationship Id="rId296" Type="http://schemas.openxmlformats.org/officeDocument/2006/relationships/control" Target="../activeX/activeX289.xml"/><Relationship Id="rId300" Type="http://schemas.openxmlformats.org/officeDocument/2006/relationships/control" Target="../activeX/activeX293.xml"/><Relationship Id="rId60" Type="http://schemas.openxmlformats.org/officeDocument/2006/relationships/control" Target="../activeX/activeX55.xml"/><Relationship Id="rId81" Type="http://schemas.openxmlformats.org/officeDocument/2006/relationships/control" Target="../activeX/activeX76.xml"/><Relationship Id="rId135" Type="http://schemas.openxmlformats.org/officeDocument/2006/relationships/control" Target="../activeX/activeX130.xml"/><Relationship Id="rId156" Type="http://schemas.openxmlformats.org/officeDocument/2006/relationships/control" Target="../activeX/activeX149.xml"/><Relationship Id="rId177" Type="http://schemas.openxmlformats.org/officeDocument/2006/relationships/control" Target="../activeX/activeX170.xml"/><Relationship Id="rId198" Type="http://schemas.openxmlformats.org/officeDocument/2006/relationships/control" Target="../activeX/activeX191.xml"/><Relationship Id="rId202" Type="http://schemas.openxmlformats.org/officeDocument/2006/relationships/control" Target="../activeX/activeX195.xml"/><Relationship Id="rId223" Type="http://schemas.openxmlformats.org/officeDocument/2006/relationships/control" Target="../activeX/activeX216.xml"/><Relationship Id="rId244" Type="http://schemas.openxmlformats.org/officeDocument/2006/relationships/control" Target="../activeX/activeX237.xml"/><Relationship Id="rId18" Type="http://schemas.openxmlformats.org/officeDocument/2006/relationships/control" Target="../activeX/activeX14.xml"/><Relationship Id="rId39" Type="http://schemas.openxmlformats.org/officeDocument/2006/relationships/control" Target="../activeX/activeX35.xml"/><Relationship Id="rId265" Type="http://schemas.openxmlformats.org/officeDocument/2006/relationships/control" Target="../activeX/activeX258.xml"/><Relationship Id="rId286" Type="http://schemas.openxmlformats.org/officeDocument/2006/relationships/control" Target="../activeX/activeX279.xml"/><Relationship Id="rId50" Type="http://schemas.openxmlformats.org/officeDocument/2006/relationships/control" Target="../activeX/activeX46.xml"/><Relationship Id="rId104" Type="http://schemas.openxmlformats.org/officeDocument/2006/relationships/control" Target="../activeX/activeX99.xml"/><Relationship Id="rId125" Type="http://schemas.openxmlformats.org/officeDocument/2006/relationships/control" Target="../activeX/activeX120.xml"/><Relationship Id="rId146" Type="http://schemas.openxmlformats.org/officeDocument/2006/relationships/control" Target="../activeX/activeX141.xml"/><Relationship Id="rId167" Type="http://schemas.openxmlformats.org/officeDocument/2006/relationships/control" Target="../activeX/activeX160.xml"/><Relationship Id="rId188" Type="http://schemas.openxmlformats.org/officeDocument/2006/relationships/control" Target="../activeX/activeX181.xml"/><Relationship Id="rId71" Type="http://schemas.openxmlformats.org/officeDocument/2006/relationships/control" Target="../activeX/activeX66.xml"/><Relationship Id="rId92" Type="http://schemas.openxmlformats.org/officeDocument/2006/relationships/control" Target="../activeX/activeX87.xml"/><Relationship Id="rId213" Type="http://schemas.openxmlformats.org/officeDocument/2006/relationships/control" Target="../activeX/activeX206.xml"/><Relationship Id="rId234" Type="http://schemas.openxmlformats.org/officeDocument/2006/relationships/control" Target="../activeX/activeX2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D0C2-D73F-4949-B801-432DE79C1240}">
  <sheetPr>
    <tabColor theme="8" tint="0.79998168889431442"/>
  </sheetPr>
  <dimension ref="A1:AA33"/>
  <sheetViews>
    <sheetView tabSelected="1" workbookViewId="0">
      <selection activeCell="G29" sqref="G29"/>
    </sheetView>
  </sheetViews>
  <sheetFormatPr defaultRowHeight="14.35" x14ac:dyDescent="0.5"/>
  <cols>
    <col min="1" max="1" width="29.29296875" customWidth="1"/>
    <col min="2" max="2" width="10.64453125" customWidth="1"/>
    <col min="3" max="3" width="9.1171875" customWidth="1"/>
    <col min="4" max="4" width="10.05859375" customWidth="1"/>
    <col min="5" max="5" width="10.3515625" customWidth="1"/>
    <col min="7" max="7" width="11.05859375" customWidth="1"/>
    <col min="8" max="8" width="11.3515625" customWidth="1"/>
    <col min="9" max="9" width="9.8203125" customWidth="1"/>
    <col min="11" max="11" width="12.5859375" customWidth="1"/>
    <col min="12" max="12" width="14.05859375" customWidth="1"/>
    <col min="13" max="13" width="15.76171875" customWidth="1"/>
    <col min="14" max="14" width="15.52734375" customWidth="1"/>
    <col min="15" max="15" width="17.17578125" customWidth="1"/>
    <col min="16" max="16" width="16.703125" customWidth="1"/>
  </cols>
  <sheetData>
    <row r="1" spans="1:27" x14ac:dyDescent="0.5">
      <c r="D1" s="16" t="s">
        <v>37</v>
      </c>
      <c r="E1" s="16"/>
      <c r="F1" s="16"/>
      <c r="G1" s="16" t="s">
        <v>36</v>
      </c>
      <c r="H1" s="16"/>
      <c r="I1" s="16"/>
      <c r="K1" s="16" t="s">
        <v>104</v>
      </c>
      <c r="L1" s="16"/>
      <c r="M1" s="16"/>
      <c r="N1" s="16"/>
      <c r="O1" s="16"/>
      <c r="P1" s="16"/>
      <c r="R1" t="s">
        <v>38</v>
      </c>
    </row>
    <row r="2" spans="1:27" x14ac:dyDescent="0.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110</v>
      </c>
      <c r="H2" t="s">
        <v>111</v>
      </c>
      <c r="I2" t="s">
        <v>112</v>
      </c>
      <c r="K2" t="s">
        <v>45</v>
      </c>
      <c r="L2" t="s">
        <v>46</v>
      </c>
      <c r="M2" t="s">
        <v>47</v>
      </c>
      <c r="N2" t="s">
        <v>48</v>
      </c>
      <c r="O2" t="s">
        <v>50</v>
      </c>
      <c r="P2" t="s">
        <v>51</v>
      </c>
      <c r="Q2">
        <v>0</v>
      </c>
      <c r="R2" s="15" t="s">
        <v>105</v>
      </c>
      <c r="S2" s="15" t="s">
        <v>106</v>
      </c>
      <c r="T2" s="15" t="s">
        <v>107</v>
      </c>
      <c r="U2" s="15" t="s">
        <v>108</v>
      </c>
      <c r="V2" s="15" t="s">
        <v>109</v>
      </c>
      <c r="W2" s="15" t="s">
        <v>113</v>
      </c>
      <c r="X2" s="15" t="s">
        <v>114</v>
      </c>
      <c r="Y2" s="15" t="s">
        <v>115</v>
      </c>
      <c r="Z2" s="15" t="s">
        <v>116</v>
      </c>
      <c r="AA2" s="15" t="s">
        <v>117</v>
      </c>
    </row>
    <row r="3" spans="1:27" x14ac:dyDescent="0.5">
      <c r="A3" t="s">
        <v>10</v>
      </c>
      <c r="B3">
        <v>86.451999999999998</v>
      </c>
      <c r="C3">
        <v>2728.5536263188501</v>
      </c>
      <c r="D3">
        <v>0</v>
      </c>
      <c r="E3">
        <v>0</v>
      </c>
      <c r="F3">
        <v>0</v>
      </c>
      <c r="G3">
        <v>0.4</v>
      </c>
      <c r="H3">
        <v>1</v>
      </c>
      <c r="I3">
        <v>0.80833333333333302</v>
      </c>
      <c r="K3">
        <f>INDEX('Monitoring to Spreadsheet'!$1:$1048576,MATCH($A3,'Monitoring to Spreadsheet'!$E:$E, 0), MATCH(K$2,'Monitoring to Spreadsheet'!$3:$3, 0))</f>
        <v>9395</v>
      </c>
      <c r="L3">
        <f>INDEX('Monitoring to Spreadsheet'!$1:$1048576,MATCH($A3,'Monitoring to Spreadsheet'!$E:$E, 0), MATCH(L$2,'Monitoring to Spreadsheet'!$3:$3, 0))</f>
        <v>400</v>
      </c>
      <c r="M3">
        <f>INDEX('Monitoring to Spreadsheet'!$1:$1048576,MATCH($A3,'Monitoring to Spreadsheet'!$E:$E, 0), MATCH(M$2,'Monitoring to Spreadsheet'!$3:$3, 0))</f>
        <v>0.17</v>
      </c>
      <c r="N3">
        <f>INDEX('Monitoring to Spreadsheet'!$1:$1048576,MATCH($A3,'Monitoring to Spreadsheet'!$E:$E, 0), MATCH(N$2,'Monitoring to Spreadsheet'!$3:$3, 0))</f>
        <v>0.17</v>
      </c>
      <c r="O3">
        <f>INDEX('Monitoring to Spreadsheet'!$1:$1048576,MATCH($A3,'Monitoring to Spreadsheet'!$E:$E, 0), MATCH(O$2,'Monitoring to Spreadsheet'!$3:$3, 0))</f>
        <v>3504</v>
      </c>
      <c r="P3">
        <f>INDEX('Monitoring to Spreadsheet'!$1:$1048576,MATCH($A3,'Monitoring to Spreadsheet'!$E:$E, 0), MATCH(P$2,'Monitoring to Spreadsheet'!$3:$3, 0))</f>
        <v>4808</v>
      </c>
      <c r="R3" s="17" t="str">
        <f>IF($C3&lt;MAX(C3:C30)*R$2,$C3,"")</f>
        <v/>
      </c>
      <c r="S3" s="18" t="str">
        <f t="shared" ref="S3:S30" si="0">IF(AND(_xlfn.PERCENTILE.EXC($C$3:$C$30,R$2)&lt;$C3, _xlfn.PERCENTILE.EXC($C$3:$C$30,S$2)&gt;$C3), $C3, "")</f>
        <v/>
      </c>
      <c r="T3" s="19" t="str">
        <f t="shared" ref="T3:U30" si="1">IF(AND(_xlfn.PERCENTILE.EXC($C$3:$C$30,S$2)&lt;$C3, _xlfn.PERCENTILE.EXC($C$3:$C$30,T$2)&gt;$C3), $C3, "")</f>
        <v/>
      </c>
      <c r="U3" s="22" t="str">
        <f t="shared" si="1"/>
        <v/>
      </c>
      <c r="V3" s="20">
        <f t="shared" ref="V3:V33" si="2">IF(_xlfn.PERCENTILE.EXC($C$3:$C$30, U$2) &lt; $C3, $C3, "")</f>
        <v>2728.5536263188501</v>
      </c>
      <c r="Z3" s="21"/>
      <c r="AA3" s="20"/>
    </row>
    <row r="4" spans="1:27" x14ac:dyDescent="0.5">
      <c r="A4" t="s">
        <v>11</v>
      </c>
      <c r="B4">
        <v>84.569000000000003</v>
      </c>
      <c r="C4">
        <v>2727.84999501313</v>
      </c>
      <c r="D4">
        <v>0</v>
      </c>
      <c r="E4">
        <v>0</v>
      </c>
      <c r="F4">
        <v>0</v>
      </c>
      <c r="G4">
        <v>1</v>
      </c>
      <c r="H4">
        <v>2.1</v>
      </c>
      <c r="I4">
        <v>1.68333333333333</v>
      </c>
      <c r="K4">
        <f>INDEX('Monitoring to Spreadsheet'!$1:$1048576,MATCH($A4,'Monitoring to Spreadsheet'!$E:$E, 0), MATCH(K$2,'Monitoring to Spreadsheet'!$3:$3, 0))</f>
        <v>9395</v>
      </c>
      <c r="L4">
        <f>INDEX('Monitoring to Spreadsheet'!$1:$1048576,MATCH($A4,'Monitoring to Spreadsheet'!$E:$E, 0), MATCH(L$2,'Monitoring to Spreadsheet'!$3:$3, 0))</f>
        <v>400</v>
      </c>
      <c r="M4">
        <f>INDEX('Monitoring to Spreadsheet'!$1:$1048576,MATCH($A4,'Monitoring to Spreadsheet'!$E:$E, 0), MATCH(M$2,'Monitoring to Spreadsheet'!$3:$3, 0))</f>
        <v>0.08</v>
      </c>
      <c r="N4">
        <f>INDEX('Monitoring to Spreadsheet'!$1:$1048576,MATCH($A4,'Monitoring to Spreadsheet'!$E:$E, 0), MATCH(N$2,'Monitoring to Spreadsheet'!$3:$3, 0))</f>
        <v>0.08</v>
      </c>
      <c r="O4">
        <f>INDEX('Monitoring to Spreadsheet'!$1:$1048576,MATCH($A4,'Monitoring to Spreadsheet'!$E:$E, 0), MATCH(O$2,'Monitoring to Spreadsheet'!$3:$3, 0))</f>
        <v>437</v>
      </c>
      <c r="P4">
        <f>INDEX('Monitoring to Spreadsheet'!$1:$1048576,MATCH($A4,'Monitoring to Spreadsheet'!$E:$E, 0), MATCH(P$2,'Monitoring to Spreadsheet'!$3:$3, 0))</f>
        <v>3710</v>
      </c>
      <c r="R4" s="17" t="str">
        <f t="shared" ref="R4:R30" si="3">IF($C4&lt;_xlfn.PERCENTILE.EXC($C$3:$C$30,R$2),$C4,"")</f>
        <v/>
      </c>
      <c r="S4" s="18" t="str">
        <f t="shared" si="0"/>
        <v/>
      </c>
      <c r="T4" s="19" t="str">
        <f t="shared" si="1"/>
        <v/>
      </c>
      <c r="U4" s="22" t="str">
        <f t="shared" si="1"/>
        <v/>
      </c>
      <c r="V4" s="20">
        <f t="shared" si="2"/>
        <v>2727.84999501313</v>
      </c>
    </row>
    <row r="5" spans="1:27" x14ac:dyDescent="0.5">
      <c r="A5" t="s">
        <v>22</v>
      </c>
      <c r="B5">
        <v>32.779000000000003</v>
      </c>
      <c r="C5">
        <v>2726.8740031897901</v>
      </c>
      <c r="D5">
        <v>0</v>
      </c>
      <c r="E5">
        <v>0</v>
      </c>
      <c r="F5">
        <v>0</v>
      </c>
      <c r="G5">
        <v>1</v>
      </c>
      <c r="H5">
        <v>2.2999999999999998</v>
      </c>
      <c r="I5">
        <v>2.0333333333333301</v>
      </c>
      <c r="K5">
        <f>INDEX('Monitoring to Spreadsheet'!$1:$1048576,MATCH($A5,'Monitoring to Spreadsheet'!$E:$E, 0), MATCH(K$2,'Monitoring to Spreadsheet'!$3:$3, 0))</f>
        <v>9398</v>
      </c>
      <c r="L5">
        <f>INDEX('Monitoring to Spreadsheet'!$1:$1048576,MATCH($A5,'Monitoring to Spreadsheet'!$E:$E, 0), MATCH(L$2,'Monitoring to Spreadsheet'!$3:$3, 0))</f>
        <v>397</v>
      </c>
      <c r="M5">
        <f>INDEX('Monitoring to Spreadsheet'!$1:$1048576,MATCH($A5,'Monitoring to Spreadsheet'!$E:$E, 0), MATCH(M$2,'Monitoring to Spreadsheet'!$3:$3, 0))</f>
        <v>0.3</v>
      </c>
      <c r="N5">
        <f>INDEX('Monitoring to Spreadsheet'!$1:$1048576,MATCH($A5,'Monitoring to Spreadsheet'!$E:$E, 0), MATCH(N$2,'Monitoring to Spreadsheet'!$3:$3, 0))</f>
        <v>0.3</v>
      </c>
      <c r="O5">
        <f>INDEX('Monitoring to Spreadsheet'!$1:$1048576,MATCH($A5,'Monitoring to Spreadsheet'!$E:$E, 0), MATCH(O$2,'Monitoring to Spreadsheet'!$3:$3, 0))</f>
        <v>164</v>
      </c>
      <c r="P5">
        <f>INDEX('Monitoring to Spreadsheet'!$1:$1048576,MATCH($A5,'Monitoring to Spreadsheet'!$E:$E, 0), MATCH(P$2,'Monitoring to Spreadsheet'!$3:$3, 0))</f>
        <v>3983</v>
      </c>
      <c r="R5" s="17" t="str">
        <f t="shared" si="3"/>
        <v/>
      </c>
      <c r="S5" s="18" t="str">
        <f t="shared" si="0"/>
        <v/>
      </c>
      <c r="T5" s="19" t="str">
        <f t="shared" si="1"/>
        <v/>
      </c>
      <c r="U5" s="22" t="str">
        <f t="shared" si="1"/>
        <v/>
      </c>
      <c r="V5" s="20">
        <f t="shared" si="2"/>
        <v>2726.8740031897901</v>
      </c>
    </row>
    <row r="6" spans="1:27" x14ac:dyDescent="0.5">
      <c r="A6" t="s">
        <v>4</v>
      </c>
      <c r="B6">
        <v>36.215000000000003</v>
      </c>
      <c r="C6">
        <v>2722.6107613336198</v>
      </c>
      <c r="D6">
        <v>0</v>
      </c>
      <c r="E6">
        <v>0</v>
      </c>
      <c r="F6">
        <v>0</v>
      </c>
      <c r="G6">
        <v>1</v>
      </c>
      <c r="H6">
        <v>2.2000000000000002</v>
      </c>
      <c r="I6">
        <v>1.8916666666666599</v>
      </c>
      <c r="K6">
        <f>INDEX('Monitoring to Spreadsheet'!$1:$1048576,MATCH($A6,'Monitoring to Spreadsheet'!$E:$E, 0), MATCH(K$2,'Monitoring to Spreadsheet'!$3:$3, 0))</f>
        <v>9395</v>
      </c>
      <c r="L6">
        <f>INDEX('Monitoring to Spreadsheet'!$1:$1048576,MATCH($A6,'Monitoring to Spreadsheet'!$E:$E, 0), MATCH(L$2,'Monitoring to Spreadsheet'!$3:$3, 0))</f>
        <v>400</v>
      </c>
      <c r="M6">
        <f>INDEX('Monitoring to Spreadsheet'!$1:$1048576,MATCH($A6,'Monitoring to Spreadsheet'!$E:$E, 0), MATCH(M$2,'Monitoring to Spreadsheet'!$3:$3, 0))</f>
        <v>6.01</v>
      </c>
      <c r="N6">
        <f>INDEX('Monitoring to Spreadsheet'!$1:$1048576,MATCH($A6,'Monitoring to Spreadsheet'!$E:$E, 0), MATCH(N$2,'Monitoring to Spreadsheet'!$3:$3, 0))</f>
        <v>6.01</v>
      </c>
      <c r="O6">
        <f>INDEX('Monitoring to Spreadsheet'!$1:$1048576,MATCH($A6,'Monitoring to Spreadsheet'!$E:$E, 0), MATCH(O$2,'Monitoring to Spreadsheet'!$3:$3, 0))</f>
        <v>708</v>
      </c>
      <c r="P6">
        <f>INDEX('Monitoring to Spreadsheet'!$1:$1048576,MATCH($A6,'Monitoring to Spreadsheet'!$E:$E, 0), MATCH(P$2,'Monitoring to Spreadsheet'!$3:$3, 0))</f>
        <v>3438</v>
      </c>
      <c r="R6" s="17" t="str">
        <f t="shared" si="3"/>
        <v/>
      </c>
      <c r="S6" s="18" t="str">
        <f t="shared" si="0"/>
        <v/>
      </c>
      <c r="T6" s="19" t="str">
        <f t="shared" si="1"/>
        <v/>
      </c>
      <c r="U6" s="22" t="str">
        <f t="shared" si="1"/>
        <v/>
      </c>
      <c r="V6" s="20">
        <f t="shared" si="2"/>
        <v>2722.6107613336198</v>
      </c>
    </row>
    <row r="7" spans="1:27" x14ac:dyDescent="0.5">
      <c r="A7" t="s">
        <v>9</v>
      </c>
      <c r="B7">
        <v>82.537999999999997</v>
      </c>
      <c r="C7">
        <v>2717.2255717773601</v>
      </c>
      <c r="D7">
        <v>0</v>
      </c>
      <c r="E7">
        <v>0</v>
      </c>
      <c r="F7">
        <v>0</v>
      </c>
      <c r="G7">
        <v>0.8</v>
      </c>
      <c r="H7">
        <v>2.1</v>
      </c>
      <c r="I7">
        <v>1.6666666666666601</v>
      </c>
      <c r="K7">
        <f>INDEX('Monitoring to Spreadsheet'!$1:$1048576,MATCH($A7,'Monitoring to Spreadsheet'!$E:$E, 0), MATCH(K$2,'Monitoring to Spreadsheet'!$3:$3, 0))</f>
        <v>9385</v>
      </c>
      <c r="L7">
        <f>INDEX('Monitoring to Spreadsheet'!$1:$1048576,MATCH($A7,'Monitoring to Spreadsheet'!$E:$E, 0), MATCH(L$2,'Monitoring to Spreadsheet'!$3:$3, 0))</f>
        <v>410</v>
      </c>
      <c r="M7">
        <f>INDEX('Monitoring to Spreadsheet'!$1:$1048576,MATCH($A7,'Monitoring to Spreadsheet'!$E:$E, 0), MATCH(M$2,'Monitoring to Spreadsheet'!$3:$3, 0))</f>
        <v>0.23</v>
      </c>
      <c r="N7">
        <f>INDEX('Monitoring to Spreadsheet'!$1:$1048576,MATCH($A7,'Monitoring to Spreadsheet'!$E:$E, 0), MATCH(N$2,'Monitoring to Spreadsheet'!$3:$3, 0))</f>
        <v>0.23</v>
      </c>
      <c r="O7">
        <f>INDEX('Monitoring to Spreadsheet'!$1:$1048576,MATCH($A7,'Monitoring to Spreadsheet'!$E:$E, 0), MATCH(O$2,'Monitoring to Spreadsheet'!$3:$3, 0))</f>
        <v>198</v>
      </c>
      <c r="P7">
        <f>INDEX('Monitoring to Spreadsheet'!$1:$1048576,MATCH($A7,'Monitoring to Spreadsheet'!$E:$E, 0), MATCH(P$2,'Monitoring to Spreadsheet'!$3:$3, 0))</f>
        <v>3952</v>
      </c>
      <c r="R7" s="17" t="str">
        <f t="shared" si="3"/>
        <v/>
      </c>
      <c r="S7" s="18" t="str">
        <f t="shared" si="0"/>
        <v/>
      </c>
      <c r="T7" s="19" t="str">
        <f t="shared" si="1"/>
        <v/>
      </c>
      <c r="U7" s="22" t="str">
        <f t="shared" si="1"/>
        <v/>
      </c>
      <c r="V7" s="20">
        <f t="shared" si="2"/>
        <v>2717.2255717773601</v>
      </c>
    </row>
    <row r="8" spans="1:27" x14ac:dyDescent="0.5">
      <c r="A8" t="s">
        <v>15</v>
      </c>
      <c r="B8">
        <v>68.286000000000001</v>
      </c>
      <c r="C8">
        <v>2714.5666363711398</v>
      </c>
      <c r="D8">
        <v>0</v>
      </c>
      <c r="E8">
        <v>0</v>
      </c>
      <c r="F8">
        <v>0</v>
      </c>
      <c r="G8">
        <v>0.7</v>
      </c>
      <c r="H8">
        <v>2.2000000000000002</v>
      </c>
      <c r="I8">
        <v>1.74166666666666</v>
      </c>
      <c r="K8">
        <f>INDEX('Monitoring to Spreadsheet'!$1:$1048576,MATCH($A8,'Monitoring to Spreadsheet'!$E:$E, 0), MATCH(K$2,'Monitoring to Spreadsheet'!$3:$3, 0))</f>
        <v>9392</v>
      </c>
      <c r="L8">
        <f>INDEX('Monitoring to Spreadsheet'!$1:$1048576,MATCH($A8,'Monitoring to Spreadsheet'!$E:$E, 0), MATCH(L$2,'Monitoring to Spreadsheet'!$3:$3, 0))</f>
        <v>403</v>
      </c>
      <c r="M8">
        <f>INDEX('Monitoring to Spreadsheet'!$1:$1048576,MATCH($A8,'Monitoring to Spreadsheet'!$E:$E, 0), MATCH(M$2,'Monitoring to Spreadsheet'!$3:$3, 0))</f>
        <v>0.12</v>
      </c>
      <c r="N8">
        <f>INDEX('Monitoring to Spreadsheet'!$1:$1048576,MATCH($A8,'Monitoring to Spreadsheet'!$E:$E, 0), MATCH(N$2,'Monitoring to Spreadsheet'!$3:$3, 0))</f>
        <v>0.12</v>
      </c>
      <c r="O8">
        <f>INDEX('Monitoring to Spreadsheet'!$1:$1048576,MATCH($A8,'Monitoring to Spreadsheet'!$E:$E, 0), MATCH(O$2,'Monitoring to Spreadsheet'!$3:$3, 0))</f>
        <v>266</v>
      </c>
      <c r="P8">
        <f>INDEX('Monitoring to Spreadsheet'!$1:$1048576,MATCH($A8,'Monitoring to Spreadsheet'!$E:$E, 0), MATCH(P$2,'Monitoring to Spreadsheet'!$3:$3, 0))</f>
        <v>3804</v>
      </c>
      <c r="R8" s="17" t="str">
        <f t="shared" si="3"/>
        <v/>
      </c>
      <c r="S8" s="18" t="str">
        <f t="shared" si="0"/>
        <v/>
      </c>
      <c r="T8" s="19" t="str">
        <f t="shared" si="1"/>
        <v/>
      </c>
      <c r="U8" s="22">
        <f t="shared" si="1"/>
        <v>2714.5666363711398</v>
      </c>
      <c r="V8" s="20" t="str">
        <f t="shared" si="2"/>
        <v/>
      </c>
    </row>
    <row r="9" spans="1:27" x14ac:dyDescent="0.5">
      <c r="A9" t="s">
        <v>13</v>
      </c>
      <c r="B9">
        <v>84.364000000000004</v>
      </c>
      <c r="C9">
        <v>2712.17608440409</v>
      </c>
      <c r="D9">
        <v>0</v>
      </c>
      <c r="E9">
        <v>0</v>
      </c>
      <c r="F9">
        <v>0</v>
      </c>
      <c r="G9">
        <v>0.5</v>
      </c>
      <c r="H9">
        <v>1.9</v>
      </c>
      <c r="I9">
        <v>1.4083333333333301</v>
      </c>
      <c r="K9">
        <f>INDEX('Monitoring to Spreadsheet'!$1:$1048576,MATCH($A9,'Monitoring to Spreadsheet'!$E:$E, 0), MATCH(K$2,'Monitoring to Spreadsheet'!$3:$3, 0))</f>
        <v>9392</v>
      </c>
      <c r="L9">
        <f>INDEX('Monitoring to Spreadsheet'!$1:$1048576,MATCH($A9,'Monitoring to Spreadsheet'!$E:$E, 0), MATCH(L$2,'Monitoring to Spreadsheet'!$3:$3, 0))</f>
        <v>403</v>
      </c>
      <c r="M9">
        <f>INDEX('Monitoring to Spreadsheet'!$1:$1048576,MATCH($A9,'Monitoring to Spreadsheet'!$E:$E, 0), MATCH(M$2,'Monitoring to Spreadsheet'!$3:$3, 0))</f>
        <v>0.17</v>
      </c>
      <c r="N9">
        <f>INDEX('Monitoring to Spreadsheet'!$1:$1048576,MATCH($A9,'Monitoring to Spreadsheet'!$E:$E, 0), MATCH(N$2,'Monitoring to Spreadsheet'!$3:$3, 0))</f>
        <v>0.17</v>
      </c>
      <c r="O9">
        <f>INDEX('Monitoring to Spreadsheet'!$1:$1048576,MATCH($A9,'Monitoring to Spreadsheet'!$E:$E, 0), MATCH(O$2,'Monitoring to Spreadsheet'!$3:$3, 0))</f>
        <v>1041</v>
      </c>
      <c r="P9">
        <f>INDEX('Monitoring to Spreadsheet'!$1:$1048576,MATCH($A9,'Monitoring to Spreadsheet'!$E:$E, 0), MATCH(P$2,'Monitoring to Spreadsheet'!$3:$3, 0))</f>
        <v>3110</v>
      </c>
      <c r="R9" s="17" t="str">
        <f t="shared" si="3"/>
        <v/>
      </c>
      <c r="S9" s="18" t="str">
        <f t="shared" si="0"/>
        <v/>
      </c>
      <c r="T9" s="19" t="str">
        <f t="shared" si="1"/>
        <v/>
      </c>
      <c r="U9" s="22">
        <f t="shared" si="1"/>
        <v>2712.17608440409</v>
      </c>
      <c r="V9" s="20" t="str">
        <f t="shared" si="2"/>
        <v/>
      </c>
    </row>
    <row r="10" spans="1:27" x14ac:dyDescent="0.5">
      <c r="A10" t="s">
        <v>0</v>
      </c>
      <c r="B10">
        <v>75.088999999999999</v>
      </c>
      <c r="C10">
        <v>2684.6667102767001</v>
      </c>
      <c r="D10">
        <v>0</v>
      </c>
      <c r="E10">
        <v>0</v>
      </c>
      <c r="F10">
        <v>0</v>
      </c>
      <c r="G10">
        <v>0.9</v>
      </c>
      <c r="H10">
        <v>2.2000000000000002</v>
      </c>
      <c r="I10">
        <v>1.7083333333333299</v>
      </c>
      <c r="K10">
        <f>INDEX('Monitoring to Spreadsheet'!$1:$1048576,MATCH($A10,'Monitoring to Spreadsheet'!$E:$E, 0), MATCH(K$2,'Monitoring to Spreadsheet'!$3:$3, 0))</f>
        <v>9389</v>
      </c>
      <c r="L10">
        <f>INDEX('Monitoring to Spreadsheet'!$1:$1048576,MATCH($A10,'Monitoring to Spreadsheet'!$E:$E, 0), MATCH(L$2,'Monitoring to Spreadsheet'!$3:$3, 0))</f>
        <v>406</v>
      </c>
      <c r="M10">
        <f>INDEX('Monitoring to Spreadsheet'!$1:$1048576,MATCH($A10,'Monitoring to Spreadsheet'!$E:$E, 0), MATCH(M$2,'Monitoring to Spreadsheet'!$3:$3, 0))</f>
        <v>0.09</v>
      </c>
      <c r="N10">
        <f>INDEX('Monitoring to Spreadsheet'!$1:$1048576,MATCH($A10,'Monitoring to Spreadsheet'!$E:$E, 0), MATCH(N$2,'Monitoring to Spreadsheet'!$3:$3, 0))</f>
        <v>0.09</v>
      </c>
      <c r="O10">
        <f>INDEX('Monitoring to Spreadsheet'!$1:$1048576,MATCH($A10,'Monitoring to Spreadsheet'!$E:$E, 0), MATCH(O$2,'Monitoring to Spreadsheet'!$3:$3, 0))</f>
        <v>1360</v>
      </c>
      <c r="P10">
        <f>INDEX('Monitoring to Spreadsheet'!$1:$1048576,MATCH($A10,'Monitoring to Spreadsheet'!$E:$E, 0), MATCH(P$2,'Monitoring to Spreadsheet'!$3:$3, 0))</f>
        <v>2773</v>
      </c>
      <c r="R10" s="17" t="str">
        <f t="shared" si="3"/>
        <v/>
      </c>
      <c r="S10" s="18" t="str">
        <f t="shared" si="0"/>
        <v/>
      </c>
      <c r="T10" s="19" t="str">
        <f t="shared" si="1"/>
        <v/>
      </c>
      <c r="U10" s="22">
        <f t="shared" si="1"/>
        <v>2684.6667102767001</v>
      </c>
      <c r="V10" s="20" t="str">
        <f t="shared" si="2"/>
        <v/>
      </c>
    </row>
    <row r="11" spans="1:27" x14ac:dyDescent="0.5">
      <c r="A11" t="s">
        <v>19</v>
      </c>
      <c r="B11">
        <v>59.991</v>
      </c>
      <c r="C11">
        <v>2672.6683705862201</v>
      </c>
      <c r="D11">
        <v>0</v>
      </c>
      <c r="E11">
        <v>0</v>
      </c>
      <c r="F11">
        <v>0</v>
      </c>
      <c r="G11">
        <v>1</v>
      </c>
      <c r="H11">
        <v>2.2000000000000002</v>
      </c>
      <c r="I11">
        <v>1.8416666666666599</v>
      </c>
      <c r="K11">
        <f>INDEX('Monitoring to Spreadsheet'!$1:$1048576,MATCH($A11,'Monitoring to Spreadsheet'!$E:$E, 0), MATCH(K$2,'Monitoring to Spreadsheet'!$3:$3, 0))</f>
        <v>9389</v>
      </c>
      <c r="L11">
        <f>INDEX('Monitoring to Spreadsheet'!$1:$1048576,MATCH($A11,'Monitoring to Spreadsheet'!$E:$E, 0), MATCH(L$2,'Monitoring to Spreadsheet'!$3:$3, 0))</f>
        <v>406</v>
      </c>
      <c r="M11">
        <f>INDEX('Monitoring to Spreadsheet'!$1:$1048576,MATCH($A11,'Monitoring to Spreadsheet'!$E:$E, 0), MATCH(M$2,'Monitoring to Spreadsheet'!$3:$3, 0))</f>
        <v>7.0000000000000007E-2</v>
      </c>
      <c r="N11">
        <f>INDEX('Monitoring to Spreadsheet'!$1:$1048576,MATCH($A11,'Monitoring to Spreadsheet'!$E:$E, 0), MATCH(N$2,'Monitoring to Spreadsheet'!$3:$3, 0))</f>
        <v>7.0000000000000007E-2</v>
      </c>
      <c r="O11">
        <f>INDEX('Monitoring to Spreadsheet'!$1:$1048576,MATCH($A11,'Monitoring to Spreadsheet'!$E:$E, 0), MATCH(O$2,'Monitoring to Spreadsheet'!$3:$3, 0))</f>
        <v>331</v>
      </c>
      <c r="P11">
        <f>INDEX('Monitoring to Spreadsheet'!$1:$1048576,MATCH($A11,'Monitoring to Spreadsheet'!$E:$E, 0), MATCH(P$2,'Monitoring to Spreadsheet'!$3:$3, 0))</f>
        <v>3738</v>
      </c>
      <c r="R11" s="17" t="str">
        <f t="shared" si="3"/>
        <v/>
      </c>
      <c r="S11" s="18" t="str">
        <f t="shared" si="0"/>
        <v/>
      </c>
      <c r="T11" s="19" t="str">
        <f t="shared" si="1"/>
        <v/>
      </c>
      <c r="U11" s="22">
        <f t="shared" si="1"/>
        <v>2672.6683705862201</v>
      </c>
      <c r="V11" s="20" t="str">
        <f t="shared" si="2"/>
        <v/>
      </c>
    </row>
    <row r="12" spans="1:27" x14ac:dyDescent="0.5">
      <c r="A12" t="s">
        <v>7</v>
      </c>
      <c r="B12">
        <v>35.332999999999998</v>
      </c>
      <c r="C12">
        <v>2671.9310839913801</v>
      </c>
      <c r="D12">
        <v>0</v>
      </c>
      <c r="E12">
        <v>0</v>
      </c>
      <c r="F12">
        <v>0</v>
      </c>
      <c r="G12">
        <v>1.1000000000000001</v>
      </c>
      <c r="H12">
        <v>2.2999999999999998</v>
      </c>
      <c r="I12">
        <v>2.0166666666666599</v>
      </c>
      <c r="K12">
        <f>INDEX('Monitoring to Spreadsheet'!$1:$1048576,MATCH($A12,'Monitoring to Spreadsheet'!$E:$E, 0), MATCH(K$2,'Monitoring to Spreadsheet'!$3:$3, 0))</f>
        <v>9395</v>
      </c>
      <c r="L12">
        <f>INDEX('Monitoring to Spreadsheet'!$1:$1048576,MATCH($A12,'Monitoring to Spreadsheet'!$E:$E, 0), MATCH(L$2,'Monitoring to Spreadsheet'!$3:$3, 0))</f>
        <v>400</v>
      </c>
      <c r="M12">
        <f>INDEX('Monitoring to Spreadsheet'!$1:$1048576,MATCH($A12,'Monitoring to Spreadsheet'!$E:$E, 0), MATCH(M$2,'Monitoring to Spreadsheet'!$3:$3, 0))</f>
        <v>0.2</v>
      </c>
      <c r="N12">
        <f>INDEX('Monitoring to Spreadsheet'!$1:$1048576,MATCH($A12,'Monitoring to Spreadsheet'!$E:$E, 0), MATCH(N$2,'Monitoring to Spreadsheet'!$3:$3, 0))</f>
        <v>0.2</v>
      </c>
      <c r="O12">
        <f>INDEX('Monitoring to Spreadsheet'!$1:$1048576,MATCH($A12,'Monitoring to Spreadsheet'!$E:$E, 0), MATCH(O$2,'Monitoring to Spreadsheet'!$3:$3, 0))</f>
        <v>1144</v>
      </c>
      <c r="P12">
        <f>INDEX('Monitoring to Spreadsheet'!$1:$1048576,MATCH($A12,'Monitoring to Spreadsheet'!$E:$E, 0), MATCH(P$2,'Monitoring to Spreadsheet'!$3:$3, 0))</f>
        <v>3002</v>
      </c>
      <c r="R12" s="17" t="str">
        <f t="shared" si="3"/>
        <v/>
      </c>
      <c r="S12" s="18" t="str">
        <f t="shared" si="0"/>
        <v/>
      </c>
      <c r="T12" s="19" t="str">
        <f t="shared" si="1"/>
        <v/>
      </c>
      <c r="U12" s="22">
        <f t="shared" si="1"/>
        <v>2671.9310839913801</v>
      </c>
      <c r="V12" s="20" t="str">
        <f t="shared" si="2"/>
        <v/>
      </c>
    </row>
    <row r="13" spans="1:27" x14ac:dyDescent="0.5">
      <c r="A13" t="s">
        <v>18</v>
      </c>
      <c r="B13">
        <v>8.5440000000000005</v>
      </c>
      <c r="C13">
        <v>2659.1304065357499</v>
      </c>
      <c r="D13">
        <v>0</v>
      </c>
      <c r="E13">
        <v>0</v>
      </c>
      <c r="F13">
        <v>0</v>
      </c>
      <c r="G13">
        <v>2.2000000000000002</v>
      </c>
      <c r="H13">
        <v>2.2000000000000002</v>
      </c>
      <c r="I13">
        <v>1.8999999999999899</v>
      </c>
      <c r="K13">
        <f>INDEX('Monitoring to Spreadsheet'!$1:$1048576,MATCH($A13,'Monitoring to Spreadsheet'!$E:$E, 0), MATCH(K$2,'Monitoring to Spreadsheet'!$3:$3, 0))</f>
        <v>9395</v>
      </c>
      <c r="L13">
        <f>INDEX('Monitoring to Spreadsheet'!$1:$1048576,MATCH($A13,'Monitoring to Spreadsheet'!$E:$E, 0), MATCH(L$2,'Monitoring to Spreadsheet'!$3:$3, 0))</f>
        <v>400</v>
      </c>
      <c r="M13">
        <f>INDEX('Monitoring to Spreadsheet'!$1:$1048576,MATCH($A13,'Monitoring to Spreadsheet'!$E:$E, 0), MATCH(M$2,'Monitoring to Spreadsheet'!$3:$3, 0))</f>
        <v>9.91</v>
      </c>
      <c r="N13">
        <f>INDEX('Monitoring to Spreadsheet'!$1:$1048576,MATCH($A13,'Monitoring to Spreadsheet'!$E:$E, 0), MATCH(N$2,'Monitoring to Spreadsheet'!$3:$3, 0))</f>
        <v>9.91</v>
      </c>
      <c r="O13">
        <f>INDEX('Monitoring to Spreadsheet'!$1:$1048576,MATCH($A13,'Monitoring to Spreadsheet'!$E:$E, 0), MATCH(O$2,'Monitoring to Spreadsheet'!$3:$3, 0))</f>
        <v>201</v>
      </c>
      <c r="P13">
        <f>INDEX('Monitoring to Spreadsheet'!$1:$1048576,MATCH($A13,'Monitoring to Spreadsheet'!$E:$E, 0), MATCH(P$2,'Monitoring to Spreadsheet'!$3:$3, 0))</f>
        <v>3430</v>
      </c>
      <c r="R13" s="17" t="str">
        <f t="shared" si="3"/>
        <v/>
      </c>
      <c r="S13" s="18" t="str">
        <f t="shared" si="0"/>
        <v/>
      </c>
      <c r="T13" s="19" t="str">
        <f t="shared" si="1"/>
        <v/>
      </c>
      <c r="U13" s="22">
        <f t="shared" si="1"/>
        <v>2659.1304065357499</v>
      </c>
      <c r="V13" s="20" t="str">
        <f t="shared" si="2"/>
        <v/>
      </c>
    </row>
    <row r="14" spans="1:27" x14ac:dyDescent="0.5">
      <c r="A14" t="s">
        <v>1</v>
      </c>
      <c r="B14">
        <v>68.236000000000004</v>
      </c>
      <c r="C14">
        <v>2647.4626769001502</v>
      </c>
      <c r="D14">
        <v>0</v>
      </c>
      <c r="E14">
        <v>0</v>
      </c>
      <c r="F14">
        <v>0</v>
      </c>
      <c r="G14">
        <v>0.7</v>
      </c>
      <c r="H14">
        <v>2.2000000000000002</v>
      </c>
      <c r="I14">
        <v>1.69166666666666</v>
      </c>
      <c r="K14">
        <f>INDEX('Monitoring to Spreadsheet'!$1:$1048576,MATCH($A14,'Monitoring to Spreadsheet'!$E:$E, 0), MATCH(K$2,'Monitoring to Spreadsheet'!$3:$3, 0))</f>
        <v>9392</v>
      </c>
      <c r="L14">
        <f>INDEX('Monitoring to Spreadsheet'!$1:$1048576,MATCH($A14,'Monitoring to Spreadsheet'!$E:$E, 0), MATCH(L$2,'Monitoring to Spreadsheet'!$3:$3, 0))</f>
        <v>403</v>
      </c>
      <c r="M14">
        <f>INDEX('Monitoring to Spreadsheet'!$1:$1048576,MATCH($A14,'Monitoring to Spreadsheet'!$E:$E, 0), MATCH(M$2,'Monitoring to Spreadsheet'!$3:$3, 0))</f>
        <v>1.2</v>
      </c>
      <c r="N14">
        <f>INDEX('Monitoring to Spreadsheet'!$1:$1048576,MATCH($A14,'Monitoring to Spreadsheet'!$E:$E, 0), MATCH(N$2,'Monitoring to Spreadsheet'!$3:$3, 0))</f>
        <v>1.2</v>
      </c>
      <c r="O14">
        <f>INDEX('Monitoring to Spreadsheet'!$1:$1048576,MATCH($A14,'Monitoring to Spreadsheet'!$E:$E, 0), MATCH(O$2,'Monitoring to Spreadsheet'!$3:$3, 0))</f>
        <v>223</v>
      </c>
      <c r="P14">
        <f>INDEX('Monitoring to Spreadsheet'!$1:$1048576,MATCH($A14,'Monitoring to Spreadsheet'!$E:$E, 0), MATCH(P$2,'Monitoring to Spreadsheet'!$3:$3, 0))</f>
        <v>3846</v>
      </c>
      <c r="R14" s="17" t="str">
        <f t="shared" si="3"/>
        <v/>
      </c>
      <c r="S14" s="18" t="str">
        <f t="shared" si="0"/>
        <v/>
      </c>
      <c r="T14" s="19">
        <f t="shared" si="1"/>
        <v>2647.4626769001502</v>
      </c>
      <c r="U14" s="22" t="str">
        <f t="shared" si="1"/>
        <v/>
      </c>
      <c r="V14" s="20" t="str">
        <f t="shared" si="2"/>
        <v/>
      </c>
    </row>
    <row r="15" spans="1:27" x14ac:dyDescent="0.5">
      <c r="A15" t="s">
        <v>2</v>
      </c>
      <c r="B15">
        <v>41.722999999999999</v>
      </c>
      <c r="C15">
        <v>2639.20317184024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K15">
        <f>INDEX('Monitoring to Spreadsheet'!$1:$1048576,MATCH($A15,'Monitoring to Spreadsheet'!$E:$E, 0), MATCH(K$2,'Monitoring to Spreadsheet'!$3:$3, 0))</f>
        <v>9392</v>
      </c>
      <c r="L15">
        <f>INDEX('Monitoring to Spreadsheet'!$1:$1048576,MATCH($A15,'Monitoring to Spreadsheet'!$E:$E, 0), MATCH(L$2,'Monitoring to Spreadsheet'!$3:$3, 0))</f>
        <v>403</v>
      </c>
      <c r="M15">
        <f>INDEX('Monitoring to Spreadsheet'!$1:$1048576,MATCH($A15,'Monitoring to Spreadsheet'!$E:$E, 0), MATCH(M$2,'Monitoring to Spreadsheet'!$3:$3, 0))</f>
        <v>0.2</v>
      </c>
      <c r="N15">
        <f>INDEX('Monitoring to Spreadsheet'!$1:$1048576,MATCH($A15,'Monitoring to Spreadsheet'!$E:$E, 0), MATCH(N$2,'Monitoring to Spreadsheet'!$3:$3, 0))</f>
        <v>0.2</v>
      </c>
      <c r="O15">
        <f>INDEX('Monitoring to Spreadsheet'!$1:$1048576,MATCH($A15,'Monitoring to Spreadsheet'!$E:$E, 0), MATCH(O$2,'Monitoring to Spreadsheet'!$3:$3, 0))</f>
        <v>13670</v>
      </c>
      <c r="P15">
        <f>INDEX('Monitoring to Spreadsheet'!$1:$1048576,MATCH($A15,'Monitoring to Spreadsheet'!$E:$E, 0), MATCH(P$2,'Monitoring to Spreadsheet'!$3:$3, 0))</f>
        <v>2137</v>
      </c>
      <c r="R15" s="17" t="str">
        <f t="shared" si="3"/>
        <v/>
      </c>
      <c r="S15" s="18" t="str">
        <f t="shared" si="0"/>
        <v/>
      </c>
      <c r="T15" s="19">
        <f t="shared" si="1"/>
        <v>2639.20317184024</v>
      </c>
      <c r="U15" s="22" t="str">
        <f t="shared" si="1"/>
        <v/>
      </c>
      <c r="V15" s="20" t="str">
        <f t="shared" si="2"/>
        <v/>
      </c>
    </row>
    <row r="16" spans="1:27" x14ac:dyDescent="0.5">
      <c r="A16" t="s">
        <v>27</v>
      </c>
      <c r="B16">
        <v>8.2609999999999992</v>
      </c>
      <c r="C16">
        <v>2627.7565563509102</v>
      </c>
      <c r="D16">
        <v>0</v>
      </c>
      <c r="E16">
        <v>0</v>
      </c>
      <c r="F16">
        <v>0</v>
      </c>
      <c r="G16">
        <v>0.5</v>
      </c>
      <c r="H16">
        <v>1.9</v>
      </c>
      <c r="I16">
        <v>1.68333333333333</v>
      </c>
      <c r="K16">
        <f>INDEX('Monitoring to Spreadsheet'!$1:$1048576,MATCH($A16,'Monitoring to Spreadsheet'!$E:$E, 0), MATCH(K$2,'Monitoring to Spreadsheet'!$3:$3, 0))</f>
        <v>9395</v>
      </c>
      <c r="L16">
        <f>INDEX('Monitoring to Spreadsheet'!$1:$1048576,MATCH($A16,'Monitoring to Spreadsheet'!$E:$E, 0), MATCH(L$2,'Monitoring to Spreadsheet'!$3:$3, 0))</f>
        <v>400</v>
      </c>
      <c r="M16">
        <f>INDEX('Monitoring to Spreadsheet'!$1:$1048576,MATCH($A16,'Monitoring to Spreadsheet'!$E:$E, 0), MATCH(M$2,'Monitoring to Spreadsheet'!$3:$3, 0))</f>
        <v>0.23</v>
      </c>
      <c r="N16">
        <f>INDEX('Monitoring to Spreadsheet'!$1:$1048576,MATCH($A16,'Monitoring to Spreadsheet'!$E:$E, 0), MATCH(N$2,'Monitoring to Spreadsheet'!$3:$3, 0))</f>
        <v>0.23</v>
      </c>
      <c r="O16">
        <f>INDEX('Monitoring to Spreadsheet'!$1:$1048576,MATCH($A16,'Monitoring to Spreadsheet'!$E:$E, 0), MATCH(O$2,'Monitoring to Spreadsheet'!$3:$3, 0))</f>
        <v>1208</v>
      </c>
      <c r="P16">
        <f>INDEX('Monitoring to Spreadsheet'!$1:$1048576,MATCH($A16,'Monitoring to Spreadsheet'!$E:$E, 0), MATCH(P$2,'Monitoring to Spreadsheet'!$3:$3, 0))</f>
        <v>2944</v>
      </c>
      <c r="R16" s="17" t="str">
        <f t="shared" si="3"/>
        <v/>
      </c>
      <c r="S16" s="18" t="str">
        <f t="shared" si="0"/>
        <v/>
      </c>
      <c r="T16" s="19">
        <f t="shared" si="1"/>
        <v>2627.7565563509102</v>
      </c>
      <c r="U16" s="22" t="str">
        <f t="shared" si="1"/>
        <v/>
      </c>
      <c r="V16" s="20" t="str">
        <f t="shared" si="2"/>
        <v/>
      </c>
    </row>
    <row r="17" spans="1:22" x14ac:dyDescent="0.5">
      <c r="A17" t="s">
        <v>8</v>
      </c>
      <c r="B17">
        <v>8.0739999999999998</v>
      </c>
      <c r="C17">
        <v>2619.3691891632302</v>
      </c>
      <c r="D17">
        <v>0</v>
      </c>
      <c r="E17">
        <v>0</v>
      </c>
      <c r="F17">
        <v>0</v>
      </c>
      <c r="G17">
        <v>0</v>
      </c>
      <c r="H17">
        <v>2</v>
      </c>
      <c r="I17">
        <v>1.6444444444444399</v>
      </c>
      <c r="K17" t="e">
        <f>INDEX('Monitoring to Spreadsheet'!$1:$1048576,MATCH($A17,'Monitoring to Spreadsheet'!$E:$E, 0), MATCH(K$2,'Monitoring to Spreadsheet'!$3:$3, 0))</f>
        <v>#N/A</v>
      </c>
      <c r="L17" t="e">
        <f>INDEX('Monitoring to Spreadsheet'!$1:$1048576,MATCH($A17,'Monitoring to Spreadsheet'!$E:$E, 0), MATCH(L$2,'Monitoring to Spreadsheet'!$3:$3, 0))</f>
        <v>#N/A</v>
      </c>
      <c r="M17" t="e">
        <f>INDEX('Monitoring to Spreadsheet'!$1:$1048576,MATCH($A17,'Monitoring to Spreadsheet'!$E:$E, 0), MATCH(M$2,'Monitoring to Spreadsheet'!$3:$3, 0))</f>
        <v>#N/A</v>
      </c>
      <c r="N17" t="e">
        <f>INDEX('Monitoring to Spreadsheet'!$1:$1048576,MATCH($A17,'Monitoring to Spreadsheet'!$E:$E, 0), MATCH(N$2,'Monitoring to Spreadsheet'!$3:$3, 0))</f>
        <v>#N/A</v>
      </c>
      <c r="O17" t="e">
        <f>INDEX('Monitoring to Spreadsheet'!$1:$1048576,MATCH($A17,'Monitoring to Spreadsheet'!$E:$E, 0), MATCH(O$2,'Monitoring to Spreadsheet'!$3:$3, 0))</f>
        <v>#N/A</v>
      </c>
      <c r="P17" t="e">
        <f>INDEX('Monitoring to Spreadsheet'!$1:$1048576,MATCH($A17,'Monitoring to Spreadsheet'!$E:$E, 0), MATCH(P$2,'Monitoring to Spreadsheet'!$3:$3, 0))</f>
        <v>#N/A</v>
      </c>
      <c r="R17" s="17" t="str">
        <f t="shared" si="3"/>
        <v/>
      </c>
      <c r="S17" s="18" t="str">
        <f t="shared" si="0"/>
        <v/>
      </c>
      <c r="T17" s="19">
        <f t="shared" si="1"/>
        <v>2619.3691891632302</v>
      </c>
      <c r="U17" s="22" t="str">
        <f t="shared" si="1"/>
        <v/>
      </c>
      <c r="V17" s="20" t="str">
        <f t="shared" si="2"/>
        <v/>
      </c>
    </row>
    <row r="18" spans="1:22" x14ac:dyDescent="0.5">
      <c r="A18" t="s">
        <v>28</v>
      </c>
      <c r="B18">
        <v>41.838000000000001</v>
      </c>
      <c r="C18">
        <v>2578.7714231904001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K18">
        <f>INDEX('Monitoring to Spreadsheet'!$1:$1048576,MATCH($A18,'Monitoring to Spreadsheet'!$E:$E, 0), MATCH(K$2,'Monitoring to Spreadsheet'!$3:$3, 0))</f>
        <v>9392</v>
      </c>
      <c r="L18">
        <f>INDEX('Monitoring to Spreadsheet'!$1:$1048576,MATCH($A18,'Monitoring to Spreadsheet'!$E:$E, 0), MATCH(L$2,'Monitoring to Spreadsheet'!$3:$3, 0))</f>
        <v>403</v>
      </c>
      <c r="M18">
        <f>INDEX('Monitoring to Spreadsheet'!$1:$1048576,MATCH($A18,'Monitoring to Spreadsheet'!$E:$E, 0), MATCH(M$2,'Monitoring to Spreadsheet'!$3:$3, 0))</f>
        <v>0.28000000000000003</v>
      </c>
      <c r="N18">
        <f>INDEX('Monitoring to Spreadsheet'!$1:$1048576,MATCH($A18,'Monitoring to Spreadsheet'!$E:$E, 0), MATCH(N$2,'Monitoring to Spreadsheet'!$3:$3, 0))</f>
        <v>0.28000000000000003</v>
      </c>
      <c r="O18">
        <f>INDEX('Monitoring to Spreadsheet'!$1:$1048576,MATCH($A18,'Monitoring to Spreadsheet'!$E:$E, 0), MATCH(O$2,'Monitoring to Spreadsheet'!$3:$3, 0))</f>
        <v>11610</v>
      </c>
      <c r="P18">
        <f>INDEX('Monitoring to Spreadsheet'!$1:$1048576,MATCH($A18,'Monitoring to Spreadsheet'!$E:$E, 0), MATCH(P$2,'Monitoring to Spreadsheet'!$3:$3, 0))</f>
        <v>4196</v>
      </c>
      <c r="R18" s="17" t="str">
        <f t="shared" si="3"/>
        <v/>
      </c>
      <c r="S18" s="18" t="str">
        <f t="shared" si="0"/>
        <v/>
      </c>
      <c r="T18" s="19">
        <f t="shared" si="1"/>
        <v>2578.7714231904001</v>
      </c>
      <c r="U18" s="22" t="str">
        <f t="shared" si="1"/>
        <v/>
      </c>
      <c r="V18" s="20" t="str">
        <f t="shared" si="2"/>
        <v/>
      </c>
    </row>
    <row r="19" spans="1:22" x14ac:dyDescent="0.5">
      <c r="A19" t="s">
        <v>5</v>
      </c>
      <c r="B19">
        <v>78.748999999999995</v>
      </c>
      <c r="C19">
        <v>2430.2428145855101</v>
      </c>
      <c r="D19">
        <v>0</v>
      </c>
      <c r="E19">
        <v>0</v>
      </c>
      <c r="F19">
        <v>0</v>
      </c>
      <c r="G19">
        <v>0.6</v>
      </c>
      <c r="H19">
        <v>2.2000000000000002</v>
      </c>
      <c r="I19">
        <v>1.5999999999999901</v>
      </c>
      <c r="K19">
        <f>INDEX('Monitoring to Spreadsheet'!$1:$1048576,MATCH($A19,'Monitoring to Spreadsheet'!$E:$E, 0), MATCH(K$2,'Monitoring to Spreadsheet'!$3:$3, 0))</f>
        <v>9398</v>
      </c>
      <c r="L19">
        <f>INDEX('Monitoring to Spreadsheet'!$1:$1048576,MATCH($A19,'Monitoring to Spreadsheet'!$E:$E, 0), MATCH(L$2,'Monitoring to Spreadsheet'!$3:$3, 0))</f>
        <v>397</v>
      </c>
      <c r="M19">
        <f>INDEX('Monitoring to Spreadsheet'!$1:$1048576,MATCH($A19,'Monitoring to Spreadsheet'!$E:$E, 0), MATCH(M$2,'Monitoring to Spreadsheet'!$3:$3, 0))</f>
        <v>4.43</v>
      </c>
      <c r="N19">
        <f>INDEX('Monitoring to Spreadsheet'!$1:$1048576,MATCH($A19,'Monitoring to Spreadsheet'!$E:$E, 0), MATCH(N$2,'Monitoring to Spreadsheet'!$3:$3, 0))</f>
        <v>4.43</v>
      </c>
      <c r="O19">
        <f>INDEX('Monitoring to Spreadsheet'!$1:$1048576,MATCH($A19,'Monitoring to Spreadsheet'!$E:$E, 0), MATCH(O$2,'Monitoring to Spreadsheet'!$3:$3, 0))</f>
        <v>980</v>
      </c>
      <c r="P19">
        <f>INDEX('Monitoring to Spreadsheet'!$1:$1048576,MATCH($A19,'Monitoring to Spreadsheet'!$E:$E, 0), MATCH(P$2,'Monitoring to Spreadsheet'!$3:$3, 0))</f>
        <v>2652</v>
      </c>
      <c r="R19" s="17" t="str">
        <f t="shared" si="3"/>
        <v/>
      </c>
      <c r="S19" s="18" t="str">
        <f t="shared" si="0"/>
        <v/>
      </c>
      <c r="T19" s="19">
        <f t="shared" si="1"/>
        <v>2430.2428145855101</v>
      </c>
      <c r="U19" s="22" t="str">
        <f t="shared" si="1"/>
        <v/>
      </c>
      <c r="V19" s="20" t="str">
        <f t="shared" si="2"/>
        <v/>
      </c>
    </row>
    <row r="20" spans="1:22" x14ac:dyDescent="0.5">
      <c r="A20" t="s">
        <v>29</v>
      </c>
      <c r="B20">
        <v>186.666</v>
      </c>
      <c r="C20">
        <v>1290.3118613654101</v>
      </c>
      <c r="D20">
        <v>0</v>
      </c>
      <c r="E20">
        <v>0</v>
      </c>
      <c r="F20">
        <v>0</v>
      </c>
      <c r="G20">
        <v>0.1</v>
      </c>
      <c r="H20">
        <v>0.5</v>
      </c>
      <c r="I20">
        <v>0.358333333333333</v>
      </c>
      <c r="K20">
        <f>INDEX('Monitoring to Spreadsheet'!$1:$1048576,MATCH($A20,'Monitoring to Spreadsheet'!$E:$E, 0), MATCH(K$2,'Monitoring to Spreadsheet'!$3:$3, 0))</f>
        <v>9210</v>
      </c>
      <c r="L20">
        <f>INDEX('Monitoring to Spreadsheet'!$1:$1048576,MATCH($A20,'Monitoring to Spreadsheet'!$E:$E, 0), MATCH(L$2,'Monitoring to Spreadsheet'!$3:$3, 0))</f>
        <v>585</v>
      </c>
      <c r="M20">
        <f>INDEX('Monitoring to Spreadsheet'!$1:$1048576,MATCH($A20,'Monitoring to Spreadsheet'!$E:$E, 0), MATCH(M$2,'Monitoring to Spreadsheet'!$3:$3, 0))</f>
        <v>2.87</v>
      </c>
      <c r="N20">
        <f>INDEX('Monitoring to Spreadsheet'!$1:$1048576,MATCH($A20,'Monitoring to Spreadsheet'!$E:$E, 0), MATCH(N$2,'Monitoring to Spreadsheet'!$3:$3, 0))</f>
        <v>2.87</v>
      </c>
      <c r="O20">
        <f>INDEX('Monitoring to Spreadsheet'!$1:$1048576,MATCH($A20,'Monitoring to Spreadsheet'!$E:$E, 0), MATCH(O$2,'Monitoring to Spreadsheet'!$3:$3, 0))</f>
        <v>2515</v>
      </c>
      <c r="P20">
        <f>INDEX('Monitoring to Spreadsheet'!$1:$1048576,MATCH($A20,'Monitoring to Spreadsheet'!$E:$E, 0), MATCH(P$2,'Monitoring to Spreadsheet'!$3:$3, 0))</f>
        <v>13324</v>
      </c>
      <c r="R20" s="17" t="str">
        <f t="shared" si="3"/>
        <v/>
      </c>
      <c r="S20" s="18">
        <f t="shared" si="0"/>
        <v>1290.3118613654101</v>
      </c>
      <c r="T20" s="19" t="str">
        <f t="shared" si="1"/>
        <v/>
      </c>
      <c r="U20" s="22" t="str">
        <f t="shared" si="1"/>
        <v/>
      </c>
      <c r="V20" s="20" t="str">
        <f t="shared" si="2"/>
        <v/>
      </c>
    </row>
    <row r="21" spans="1:22" x14ac:dyDescent="0.5">
      <c r="A21" t="s">
        <v>20</v>
      </c>
      <c r="B21">
        <v>184.62</v>
      </c>
      <c r="C21">
        <v>1281.44050763276</v>
      </c>
      <c r="D21">
        <v>0</v>
      </c>
      <c r="E21">
        <v>0</v>
      </c>
      <c r="F21">
        <v>0</v>
      </c>
      <c r="G21">
        <v>1.3</v>
      </c>
      <c r="H21">
        <v>2</v>
      </c>
      <c r="I21">
        <v>1.52</v>
      </c>
      <c r="K21">
        <f>INDEX('Monitoring to Spreadsheet'!$1:$1048576,MATCH($A21,'Monitoring to Spreadsheet'!$E:$E, 0), MATCH(K$2,'Monitoring to Spreadsheet'!$3:$3, 0))</f>
        <v>9208</v>
      </c>
      <c r="L21">
        <f>INDEX('Monitoring to Spreadsheet'!$1:$1048576,MATCH($A21,'Monitoring to Spreadsheet'!$E:$E, 0), MATCH(L$2,'Monitoring to Spreadsheet'!$3:$3, 0))</f>
        <v>587</v>
      </c>
      <c r="M21">
        <f>INDEX('Monitoring to Spreadsheet'!$1:$1048576,MATCH($A21,'Monitoring to Spreadsheet'!$E:$E, 0), MATCH(M$2,'Monitoring to Spreadsheet'!$3:$3, 0))</f>
        <v>5.46</v>
      </c>
      <c r="N21">
        <f>INDEX('Monitoring to Spreadsheet'!$1:$1048576,MATCH($A21,'Monitoring to Spreadsheet'!$E:$E, 0), MATCH(N$2,'Monitoring to Spreadsheet'!$3:$3, 0))</f>
        <v>5.46</v>
      </c>
      <c r="O21">
        <f>INDEX('Monitoring to Spreadsheet'!$1:$1048576,MATCH($A21,'Monitoring to Spreadsheet'!$E:$E, 0), MATCH(O$2,'Monitoring to Spreadsheet'!$3:$3, 0))</f>
        <v>909</v>
      </c>
      <c r="P21">
        <f>INDEX('Monitoring to Spreadsheet'!$1:$1048576,MATCH($A21,'Monitoring to Spreadsheet'!$E:$E, 0), MATCH(P$2,'Monitoring to Spreadsheet'!$3:$3, 0))</f>
        <v>3234</v>
      </c>
      <c r="R21" s="17" t="str">
        <f t="shared" si="3"/>
        <v/>
      </c>
      <c r="S21" s="18">
        <f t="shared" si="0"/>
        <v>1281.44050763276</v>
      </c>
      <c r="T21" s="19" t="str">
        <f t="shared" si="1"/>
        <v/>
      </c>
      <c r="U21" s="22" t="str">
        <f t="shared" si="1"/>
        <v/>
      </c>
      <c r="V21" s="20" t="str">
        <f t="shared" si="2"/>
        <v/>
      </c>
    </row>
    <row r="22" spans="1:22" x14ac:dyDescent="0.5">
      <c r="A22" t="s">
        <v>26</v>
      </c>
      <c r="B22">
        <v>187.88800000000001</v>
      </c>
      <c r="C22">
        <v>1139.72761999667</v>
      </c>
      <c r="D22">
        <v>0</v>
      </c>
      <c r="E22">
        <v>0</v>
      </c>
      <c r="F22">
        <v>0</v>
      </c>
      <c r="G22">
        <v>1.1000000000000001</v>
      </c>
      <c r="H22">
        <v>2.8</v>
      </c>
      <c r="I22">
        <v>1.9818181818181799</v>
      </c>
      <c r="K22">
        <f>INDEX('Monitoring to Spreadsheet'!$1:$1048576,MATCH($A22,'Monitoring to Spreadsheet'!$E:$E, 0), MATCH(K$2,'Monitoring to Spreadsheet'!$3:$3, 0))</f>
        <v>9208</v>
      </c>
      <c r="L22">
        <f>INDEX('Monitoring to Spreadsheet'!$1:$1048576,MATCH($A22,'Monitoring to Spreadsheet'!$E:$E, 0), MATCH(L$2,'Monitoring to Spreadsheet'!$3:$3, 0))</f>
        <v>587</v>
      </c>
      <c r="M22">
        <f>INDEX('Monitoring to Spreadsheet'!$1:$1048576,MATCH($A22,'Monitoring to Spreadsheet'!$E:$E, 0), MATCH(M$2,'Monitoring to Spreadsheet'!$3:$3, 0))</f>
        <v>3.45</v>
      </c>
      <c r="N22">
        <f>INDEX('Monitoring to Spreadsheet'!$1:$1048576,MATCH($A22,'Monitoring to Spreadsheet'!$E:$E, 0), MATCH(N$2,'Monitoring to Spreadsheet'!$3:$3, 0))</f>
        <v>3.45</v>
      </c>
      <c r="O22">
        <f>INDEX('Monitoring to Spreadsheet'!$1:$1048576,MATCH($A22,'Monitoring to Spreadsheet'!$E:$E, 0), MATCH(O$2,'Monitoring to Spreadsheet'!$3:$3, 0))</f>
        <v>118</v>
      </c>
      <c r="P22">
        <f>INDEX('Monitoring to Spreadsheet'!$1:$1048576,MATCH($A22,'Monitoring to Spreadsheet'!$E:$E, 0), MATCH(P$2,'Monitoring to Spreadsheet'!$3:$3, 0))</f>
        <v>1953</v>
      </c>
      <c r="R22" s="17" t="str">
        <f t="shared" si="3"/>
        <v/>
      </c>
      <c r="S22" s="18">
        <f t="shared" si="0"/>
        <v>1139.72761999667</v>
      </c>
      <c r="T22" s="19" t="str">
        <f t="shared" si="1"/>
        <v/>
      </c>
      <c r="U22" s="22" t="str">
        <f t="shared" si="1"/>
        <v/>
      </c>
      <c r="V22" s="20" t="str">
        <f t="shared" si="2"/>
        <v/>
      </c>
    </row>
    <row r="23" spans="1:22" x14ac:dyDescent="0.5">
      <c r="A23" t="s">
        <v>16</v>
      </c>
      <c r="B23">
        <v>70.311000000000007</v>
      </c>
      <c r="C23">
        <v>1106.9322246930201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K23">
        <f>INDEX('Monitoring to Spreadsheet'!$1:$1048576,MATCH($A23,'Monitoring to Spreadsheet'!$E:$E, 0), MATCH(K$2,'Monitoring to Spreadsheet'!$3:$3, 0))</f>
        <v>9392</v>
      </c>
      <c r="L23">
        <f>INDEX('Monitoring to Spreadsheet'!$1:$1048576,MATCH($A23,'Monitoring to Spreadsheet'!$E:$E, 0), MATCH(L$2,'Monitoring to Spreadsheet'!$3:$3, 0))</f>
        <v>403</v>
      </c>
      <c r="M23">
        <f>INDEX('Monitoring to Spreadsheet'!$1:$1048576,MATCH($A23,'Monitoring to Spreadsheet'!$E:$E, 0), MATCH(M$2,'Monitoring to Spreadsheet'!$3:$3, 0))</f>
        <v>7.0000000000000007E-2</v>
      </c>
      <c r="N23">
        <f>INDEX('Monitoring to Spreadsheet'!$1:$1048576,MATCH($A23,'Monitoring to Spreadsheet'!$E:$E, 0), MATCH(N$2,'Monitoring to Spreadsheet'!$3:$3, 0))</f>
        <v>7.0000000000000007E-2</v>
      </c>
      <c r="O23">
        <f>INDEX('Monitoring to Spreadsheet'!$1:$1048576,MATCH($A23,'Monitoring to Spreadsheet'!$E:$E, 0), MATCH(O$2,'Monitoring to Spreadsheet'!$3:$3, 0))</f>
        <v>2564</v>
      </c>
      <c r="P23">
        <f>INDEX('Monitoring to Spreadsheet'!$1:$1048576,MATCH($A23,'Monitoring to Spreadsheet'!$E:$E, 0), MATCH(P$2,'Monitoring to Spreadsheet'!$3:$3, 0))</f>
        <v>1587</v>
      </c>
      <c r="R23" s="17" t="str">
        <f t="shared" si="3"/>
        <v/>
      </c>
      <c r="S23" s="18">
        <f t="shared" si="0"/>
        <v>1106.9322246930201</v>
      </c>
      <c r="T23" s="19" t="str">
        <f t="shared" si="1"/>
        <v/>
      </c>
      <c r="U23" s="22" t="str">
        <f t="shared" si="1"/>
        <v/>
      </c>
      <c r="V23" s="20" t="str">
        <f t="shared" si="2"/>
        <v/>
      </c>
    </row>
    <row r="24" spans="1:22" x14ac:dyDescent="0.5">
      <c r="A24" t="s">
        <v>14</v>
      </c>
      <c r="B24">
        <v>14.638999999999999</v>
      </c>
      <c r="C24">
        <v>320.10937350091098</v>
      </c>
      <c r="D24">
        <v>0</v>
      </c>
      <c r="E24">
        <v>0</v>
      </c>
      <c r="F24">
        <v>0</v>
      </c>
      <c r="G24">
        <v>0.2</v>
      </c>
      <c r="H24">
        <v>0.4</v>
      </c>
      <c r="I24">
        <v>0.31666666666666599</v>
      </c>
      <c r="K24">
        <f>INDEX('Monitoring to Spreadsheet'!$1:$1048576,MATCH($A24,'Monitoring to Spreadsheet'!$E:$E, 0), MATCH(K$2,'Monitoring to Spreadsheet'!$3:$3, 0))</f>
        <v>9395</v>
      </c>
      <c r="L24">
        <f>INDEX('Monitoring to Spreadsheet'!$1:$1048576,MATCH($A24,'Monitoring to Spreadsheet'!$E:$E, 0), MATCH(L$2,'Monitoring to Spreadsheet'!$3:$3, 0))</f>
        <v>400</v>
      </c>
      <c r="M24">
        <f>INDEX('Monitoring to Spreadsheet'!$1:$1048576,MATCH($A24,'Monitoring to Spreadsheet'!$E:$E, 0), MATCH(M$2,'Monitoring to Spreadsheet'!$3:$3, 0))</f>
        <v>1.32</v>
      </c>
      <c r="N24">
        <f>INDEX('Monitoring to Spreadsheet'!$1:$1048576,MATCH($A24,'Monitoring to Spreadsheet'!$E:$E, 0), MATCH(N$2,'Monitoring to Spreadsheet'!$3:$3, 0))</f>
        <v>1.32</v>
      </c>
      <c r="O24">
        <f>INDEX('Monitoring to Spreadsheet'!$1:$1048576,MATCH($A24,'Monitoring to Spreadsheet'!$E:$E, 0), MATCH(O$2,'Monitoring to Spreadsheet'!$3:$3, 0))</f>
        <v>7886</v>
      </c>
      <c r="P24">
        <f>INDEX('Monitoring to Spreadsheet'!$1:$1048576,MATCH($A24,'Monitoring to Spreadsheet'!$E:$E, 0), MATCH(P$2,'Monitoring to Spreadsheet'!$3:$3, 0))</f>
        <v>4570</v>
      </c>
      <c r="R24" s="17" t="str">
        <f t="shared" si="3"/>
        <v/>
      </c>
      <c r="S24" s="18">
        <f t="shared" si="0"/>
        <v>320.10937350091098</v>
      </c>
      <c r="T24" s="19" t="str">
        <f t="shared" si="1"/>
        <v/>
      </c>
      <c r="U24" s="22" t="str">
        <f t="shared" si="1"/>
        <v/>
      </c>
      <c r="V24" s="20" t="str">
        <f t="shared" si="2"/>
        <v/>
      </c>
    </row>
    <row r="25" spans="1:22" x14ac:dyDescent="0.5">
      <c r="A25" t="s">
        <v>17</v>
      </c>
      <c r="B25">
        <v>13.699</v>
      </c>
      <c r="C25">
        <v>299.73949593262</v>
      </c>
      <c r="D25">
        <v>0</v>
      </c>
      <c r="E25">
        <v>0</v>
      </c>
      <c r="F25">
        <v>0</v>
      </c>
      <c r="G25">
        <v>0.3</v>
      </c>
      <c r="H25">
        <v>0.4</v>
      </c>
      <c r="I25">
        <v>0.32727272727272699</v>
      </c>
      <c r="K25">
        <f>INDEX('Monitoring to Spreadsheet'!$1:$1048576,MATCH($A25,'Monitoring to Spreadsheet'!$E:$E, 0), MATCH(K$2,'Monitoring to Spreadsheet'!$3:$3, 0))</f>
        <v>9395</v>
      </c>
      <c r="L25">
        <f>INDEX('Monitoring to Spreadsheet'!$1:$1048576,MATCH($A25,'Monitoring to Spreadsheet'!$E:$E, 0), MATCH(L$2,'Monitoring to Spreadsheet'!$3:$3, 0))</f>
        <v>400</v>
      </c>
      <c r="M25">
        <f>INDEX('Monitoring to Spreadsheet'!$1:$1048576,MATCH($A25,'Monitoring to Spreadsheet'!$E:$E, 0), MATCH(M$2,'Monitoring to Spreadsheet'!$3:$3, 0))</f>
        <v>1.48</v>
      </c>
      <c r="N25">
        <f>INDEX('Monitoring to Spreadsheet'!$1:$1048576,MATCH($A25,'Monitoring to Spreadsheet'!$E:$E, 0), MATCH(N$2,'Monitoring to Spreadsheet'!$3:$3, 0))</f>
        <v>1.48</v>
      </c>
      <c r="O25">
        <f>INDEX('Monitoring to Spreadsheet'!$1:$1048576,MATCH($A25,'Monitoring to Spreadsheet'!$E:$E, 0), MATCH(O$2,'Monitoring to Spreadsheet'!$3:$3, 0))</f>
        <v>7603</v>
      </c>
      <c r="P25">
        <f>INDEX('Monitoring to Spreadsheet'!$1:$1048576,MATCH($A25,'Monitoring to Spreadsheet'!$E:$E, 0), MATCH(P$2,'Monitoring to Spreadsheet'!$3:$3, 0))</f>
        <v>4853</v>
      </c>
      <c r="R25" s="17" t="str">
        <f t="shared" si="3"/>
        <v/>
      </c>
      <c r="S25" s="18">
        <f t="shared" si="0"/>
        <v>299.73949593262</v>
      </c>
      <c r="T25" s="19" t="str">
        <f t="shared" si="1"/>
        <v/>
      </c>
      <c r="U25" s="22" t="str">
        <f t="shared" si="1"/>
        <v/>
      </c>
      <c r="V25" s="20" t="str">
        <f t="shared" si="2"/>
        <v/>
      </c>
    </row>
    <row r="26" spans="1:22" x14ac:dyDescent="0.5">
      <c r="A26" t="s">
        <v>23</v>
      </c>
      <c r="B26">
        <v>83.028999999999996</v>
      </c>
      <c r="C26">
        <v>86.360108346137395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K26">
        <f>INDEX('Monitoring to Spreadsheet'!$1:$1048576,MATCH($A26,'Monitoring to Spreadsheet'!$E:$E, 0), MATCH(K$2,'Monitoring to Spreadsheet'!$3:$3, 0))</f>
        <v>9205</v>
      </c>
      <c r="L26">
        <f>INDEX('Monitoring to Spreadsheet'!$1:$1048576,MATCH($A26,'Monitoring to Spreadsheet'!$E:$E, 0), MATCH(L$2,'Monitoring to Spreadsheet'!$3:$3, 0))</f>
        <v>590</v>
      </c>
      <c r="M26">
        <f>INDEX('Monitoring to Spreadsheet'!$1:$1048576,MATCH($A26,'Monitoring to Spreadsheet'!$E:$E, 0), MATCH(M$2,'Monitoring to Spreadsheet'!$3:$3, 0))</f>
        <v>58.15</v>
      </c>
      <c r="N26">
        <f>INDEX('Monitoring to Spreadsheet'!$1:$1048576,MATCH($A26,'Monitoring to Spreadsheet'!$E:$E, 0), MATCH(N$2,'Monitoring to Spreadsheet'!$3:$3, 0))</f>
        <v>58.15</v>
      </c>
      <c r="O26">
        <f>INDEX('Monitoring to Spreadsheet'!$1:$1048576,MATCH($A26,'Monitoring to Spreadsheet'!$E:$E, 0), MATCH(O$2,'Monitoring to Spreadsheet'!$3:$3, 0))</f>
        <v>2631</v>
      </c>
      <c r="P26">
        <f>INDEX('Monitoring to Spreadsheet'!$1:$1048576,MATCH($A26,'Monitoring to Spreadsheet'!$E:$E, 0), MATCH(P$2,'Monitoring to Spreadsheet'!$3:$3, 0))</f>
        <v>3461</v>
      </c>
      <c r="R26" s="17">
        <f t="shared" si="3"/>
        <v>86.360108346137395</v>
      </c>
      <c r="S26" s="18" t="str">
        <f t="shared" si="0"/>
        <v/>
      </c>
      <c r="T26" s="19" t="str">
        <f t="shared" si="1"/>
        <v/>
      </c>
      <c r="U26" s="22" t="str">
        <f t="shared" si="1"/>
        <v/>
      </c>
      <c r="V26" s="20" t="str">
        <f t="shared" si="2"/>
        <v/>
      </c>
    </row>
    <row r="27" spans="1:22" x14ac:dyDescent="0.5">
      <c r="A27" t="s">
        <v>24</v>
      </c>
      <c r="B27">
        <v>81.069000000000003</v>
      </c>
      <c r="C27">
        <v>70.777412003038705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K27">
        <f>INDEX('Monitoring to Spreadsheet'!$1:$1048576,MATCH($A27,'Monitoring to Spreadsheet'!$E:$E, 0), MATCH(K$2,'Monitoring to Spreadsheet'!$3:$3, 0))</f>
        <v>9392</v>
      </c>
      <c r="L27">
        <f>INDEX('Monitoring to Spreadsheet'!$1:$1048576,MATCH($A27,'Monitoring to Spreadsheet'!$E:$E, 0), MATCH(L$2,'Monitoring to Spreadsheet'!$3:$3, 0))</f>
        <v>403</v>
      </c>
      <c r="M27">
        <f>INDEX('Monitoring to Spreadsheet'!$1:$1048576,MATCH($A27,'Monitoring to Spreadsheet'!$E:$E, 0), MATCH(M$2,'Monitoring to Spreadsheet'!$3:$3, 0))</f>
        <v>51.92</v>
      </c>
      <c r="N27">
        <f>INDEX('Monitoring to Spreadsheet'!$1:$1048576,MATCH($A27,'Monitoring to Spreadsheet'!$E:$E, 0), MATCH(N$2,'Monitoring to Spreadsheet'!$3:$3, 0))</f>
        <v>51.92</v>
      </c>
      <c r="O27">
        <f>INDEX('Monitoring to Spreadsheet'!$1:$1048576,MATCH($A27,'Monitoring to Spreadsheet'!$E:$E, 0), MATCH(O$2,'Monitoring to Spreadsheet'!$3:$3, 0))</f>
        <v>1449</v>
      </c>
      <c r="P27">
        <f>INDEX('Monitoring to Spreadsheet'!$1:$1048576,MATCH($A27,'Monitoring to Spreadsheet'!$E:$E, 0), MATCH(P$2,'Monitoring to Spreadsheet'!$3:$3, 0))</f>
        <v>2694</v>
      </c>
      <c r="R27" s="17">
        <f t="shared" si="3"/>
        <v>70.777412003038705</v>
      </c>
      <c r="S27" s="18" t="str">
        <f t="shared" si="0"/>
        <v/>
      </c>
      <c r="T27" s="19" t="str">
        <f t="shared" si="1"/>
        <v/>
      </c>
      <c r="U27" s="22" t="str">
        <f t="shared" si="1"/>
        <v/>
      </c>
      <c r="V27" s="20" t="str">
        <f t="shared" si="2"/>
        <v/>
      </c>
    </row>
    <row r="28" spans="1:22" x14ac:dyDescent="0.5">
      <c r="A28" t="s">
        <v>25</v>
      </c>
      <c r="B28">
        <v>71.212000000000003</v>
      </c>
      <c r="C28">
        <v>15.8221178454219</v>
      </c>
      <c r="D28">
        <v>0</v>
      </c>
      <c r="E28">
        <v>0</v>
      </c>
      <c r="F28">
        <v>0</v>
      </c>
      <c r="G28">
        <v>0.7</v>
      </c>
      <c r="H28">
        <v>0.9</v>
      </c>
      <c r="I28">
        <v>0.78</v>
      </c>
      <c r="K28" t="e">
        <f>INDEX('Monitoring to Spreadsheet'!$1:$1048576,MATCH($A28,'Monitoring to Spreadsheet'!$E:$E, 0), MATCH(K$2,'Monitoring to Spreadsheet'!$3:$3, 0))</f>
        <v>#N/A</v>
      </c>
      <c r="L28" t="e">
        <f>INDEX('Monitoring to Spreadsheet'!$1:$1048576,MATCH($A28,'Monitoring to Spreadsheet'!$E:$E, 0), MATCH(L$2,'Monitoring to Spreadsheet'!$3:$3, 0))</f>
        <v>#N/A</v>
      </c>
      <c r="M28" t="e">
        <f>INDEX('Monitoring to Spreadsheet'!$1:$1048576,MATCH($A28,'Monitoring to Spreadsheet'!$E:$E, 0), MATCH(M$2,'Monitoring to Spreadsheet'!$3:$3, 0))</f>
        <v>#N/A</v>
      </c>
      <c r="N28" t="e">
        <f>INDEX('Monitoring to Spreadsheet'!$1:$1048576,MATCH($A28,'Monitoring to Spreadsheet'!$E:$E, 0), MATCH(N$2,'Monitoring to Spreadsheet'!$3:$3, 0))</f>
        <v>#N/A</v>
      </c>
      <c r="O28" t="e">
        <f>INDEX('Monitoring to Spreadsheet'!$1:$1048576,MATCH($A28,'Monitoring to Spreadsheet'!$E:$E, 0), MATCH(O$2,'Monitoring to Spreadsheet'!$3:$3, 0))</f>
        <v>#N/A</v>
      </c>
      <c r="P28" t="e">
        <f>INDEX('Monitoring to Spreadsheet'!$1:$1048576,MATCH($A28,'Monitoring to Spreadsheet'!$E:$E, 0), MATCH(P$2,'Monitoring to Spreadsheet'!$3:$3, 0))</f>
        <v>#N/A</v>
      </c>
      <c r="R28" s="17">
        <f t="shared" si="3"/>
        <v>15.8221178454219</v>
      </c>
      <c r="S28" s="18" t="str">
        <f t="shared" si="0"/>
        <v/>
      </c>
      <c r="T28" s="19" t="str">
        <f t="shared" si="1"/>
        <v/>
      </c>
      <c r="U28" s="22" t="str">
        <f t="shared" si="1"/>
        <v/>
      </c>
      <c r="V28" s="20" t="str">
        <f t="shared" si="2"/>
        <v/>
      </c>
    </row>
    <row r="29" spans="1:22" x14ac:dyDescent="0.5">
      <c r="A29" t="s">
        <v>21</v>
      </c>
      <c r="B29">
        <v>101.065</v>
      </c>
      <c r="C29">
        <v>9.5788654840530096</v>
      </c>
      <c r="D29">
        <v>0</v>
      </c>
      <c r="E29">
        <v>0</v>
      </c>
      <c r="F29">
        <v>0</v>
      </c>
      <c r="G29">
        <v>2</v>
      </c>
      <c r="H29">
        <v>2.1</v>
      </c>
      <c r="I29">
        <v>2.06</v>
      </c>
      <c r="K29" t="e">
        <f>INDEX('Monitoring to Spreadsheet'!$1:$1048576,MATCH($A29,'Monitoring to Spreadsheet'!$E:$E, 0), MATCH(K$2,'Monitoring to Spreadsheet'!$3:$3, 0))</f>
        <v>#N/A</v>
      </c>
      <c r="L29" t="e">
        <f>INDEX('Monitoring to Spreadsheet'!$1:$1048576,MATCH($A29,'Monitoring to Spreadsheet'!$E:$E, 0), MATCH(L$2,'Monitoring to Spreadsheet'!$3:$3, 0))</f>
        <v>#N/A</v>
      </c>
      <c r="M29" t="e">
        <f>INDEX('Monitoring to Spreadsheet'!$1:$1048576,MATCH($A29,'Monitoring to Spreadsheet'!$E:$E, 0), MATCH(M$2,'Monitoring to Spreadsheet'!$3:$3, 0))</f>
        <v>#N/A</v>
      </c>
      <c r="N29" t="e">
        <f>INDEX('Monitoring to Spreadsheet'!$1:$1048576,MATCH($A29,'Monitoring to Spreadsheet'!$E:$E, 0), MATCH(N$2,'Monitoring to Spreadsheet'!$3:$3, 0))</f>
        <v>#N/A</v>
      </c>
      <c r="O29" t="e">
        <f>INDEX('Monitoring to Spreadsheet'!$1:$1048576,MATCH($A29,'Monitoring to Spreadsheet'!$E:$E, 0), MATCH(O$2,'Monitoring to Spreadsheet'!$3:$3, 0))</f>
        <v>#N/A</v>
      </c>
      <c r="P29" t="e">
        <f>INDEX('Monitoring to Spreadsheet'!$1:$1048576,MATCH($A29,'Monitoring to Spreadsheet'!$E:$E, 0), MATCH(P$2,'Monitoring to Spreadsheet'!$3:$3, 0))</f>
        <v>#N/A</v>
      </c>
      <c r="R29" s="17">
        <f t="shared" si="3"/>
        <v>9.5788654840530096</v>
      </c>
      <c r="S29" s="18" t="str">
        <f t="shared" si="0"/>
        <v/>
      </c>
      <c r="T29" s="19" t="str">
        <f t="shared" si="1"/>
        <v/>
      </c>
      <c r="U29" s="22" t="str">
        <f t="shared" si="1"/>
        <v/>
      </c>
      <c r="V29" s="20" t="str">
        <f t="shared" si="2"/>
        <v/>
      </c>
    </row>
    <row r="30" spans="1:22" x14ac:dyDescent="0.5">
      <c r="A30" t="s">
        <v>12</v>
      </c>
      <c r="B30">
        <v>73.293999999999997</v>
      </c>
      <c r="C30">
        <v>7.83215097977196</v>
      </c>
      <c r="D30">
        <v>0</v>
      </c>
      <c r="E30">
        <v>0</v>
      </c>
      <c r="F30">
        <v>0</v>
      </c>
      <c r="G30">
        <v>0.6</v>
      </c>
      <c r="H30">
        <v>0.8</v>
      </c>
      <c r="I30">
        <v>0.7</v>
      </c>
      <c r="K30">
        <f>INDEX('Monitoring to Spreadsheet'!$1:$1048576,MATCH($A30,'Monitoring to Spreadsheet'!$E:$E, 0), MATCH(K$2,'Monitoring to Spreadsheet'!$3:$3, 0))</f>
        <v>9208</v>
      </c>
      <c r="L30">
        <f>INDEX('Monitoring to Spreadsheet'!$1:$1048576,MATCH($A30,'Monitoring to Spreadsheet'!$E:$E, 0), MATCH(L$2,'Monitoring to Spreadsheet'!$3:$3, 0))</f>
        <v>587</v>
      </c>
      <c r="M30">
        <f>INDEX('Monitoring to Spreadsheet'!$1:$1048576,MATCH($A30,'Monitoring to Spreadsheet'!$E:$E, 0), MATCH(M$2,'Monitoring to Spreadsheet'!$3:$3, 0))</f>
        <v>11.61</v>
      </c>
      <c r="N30">
        <f>INDEX('Monitoring to Spreadsheet'!$1:$1048576,MATCH($A30,'Monitoring to Spreadsheet'!$E:$E, 0), MATCH(N$2,'Monitoring to Spreadsheet'!$3:$3, 0))</f>
        <v>11.61</v>
      </c>
      <c r="O30">
        <f>INDEX('Monitoring to Spreadsheet'!$1:$1048576,MATCH($A30,'Monitoring to Spreadsheet'!$E:$E, 0), MATCH(O$2,'Monitoring to Spreadsheet'!$3:$3, 0))</f>
        <v>146</v>
      </c>
      <c r="P30">
        <f>INDEX('Monitoring to Spreadsheet'!$1:$1048576,MATCH($A30,'Monitoring to Spreadsheet'!$E:$E, 0), MATCH(P$2,'Monitoring to Spreadsheet'!$3:$3, 0))</f>
        <v>3924</v>
      </c>
      <c r="R30" s="17">
        <f t="shared" si="3"/>
        <v>7.83215097977196</v>
      </c>
      <c r="S30" s="18" t="str">
        <f t="shared" si="0"/>
        <v/>
      </c>
      <c r="T30" s="19" t="str">
        <f t="shared" si="1"/>
        <v/>
      </c>
      <c r="U30" s="22" t="str">
        <f t="shared" si="1"/>
        <v/>
      </c>
      <c r="V30" s="20" t="str">
        <f t="shared" si="2"/>
        <v/>
      </c>
    </row>
    <row r="31" spans="1:22" x14ac:dyDescent="0.5">
      <c r="R31" s="17"/>
      <c r="S31" s="18"/>
      <c r="T31" s="19"/>
      <c r="U31" s="22" t="str">
        <f t="shared" ref="U31:U33" si="4">IF(AND(_xlfn.PERCENTILE.EXC($C$3:$C$30,T$2)&lt;$C31, _xlfn.PERCENTILE.EXC($C$3:$C$30,U$2)&gt;$C31), $C31, "")</f>
        <v/>
      </c>
      <c r="V31" s="20" t="str">
        <f t="shared" si="2"/>
        <v/>
      </c>
    </row>
    <row r="32" spans="1:22" x14ac:dyDescent="0.5">
      <c r="R32" s="17"/>
      <c r="S32" s="18"/>
      <c r="T32" s="19"/>
      <c r="U32" s="22" t="str">
        <f t="shared" si="4"/>
        <v/>
      </c>
      <c r="V32" s="20" t="str">
        <f t="shared" si="2"/>
        <v/>
      </c>
    </row>
    <row r="33" spans="18:22" x14ac:dyDescent="0.5">
      <c r="R33" s="17"/>
      <c r="S33" s="18"/>
      <c r="T33" s="19"/>
      <c r="U33" s="22" t="str">
        <f t="shared" si="4"/>
        <v/>
      </c>
      <c r="V33" s="20" t="str">
        <f t="shared" si="2"/>
        <v/>
      </c>
    </row>
  </sheetData>
  <mergeCells count="3">
    <mergeCell ref="D1:F1"/>
    <mergeCell ref="G1:I1"/>
    <mergeCell ref="K1:P1"/>
  </mergeCells>
  <conditionalFormatting sqref="C65:C1048576 C33:C34 C1:C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E0A9-B253-4E1B-A962-BB6F85016B6B}">
  <sheetPr codeName="Sheet1"/>
  <dimension ref="A1:AA1030"/>
  <sheetViews>
    <sheetView zoomScaleNormal="100" workbookViewId="0">
      <selection activeCell="C3" sqref="C3"/>
    </sheetView>
  </sheetViews>
  <sheetFormatPr defaultRowHeight="14.35" x14ac:dyDescent="0.5"/>
  <cols>
    <col min="2" max="2" width="28.52734375" customWidth="1"/>
    <col min="3" max="3" width="16.5859375" customWidth="1"/>
    <col min="4" max="4" width="17.17578125" customWidth="1"/>
    <col min="5" max="5" width="32.46875" customWidth="1"/>
    <col min="6" max="6" width="12.9375" customWidth="1"/>
    <col min="7" max="8" width="8.8203125" customWidth="1"/>
    <col min="9" max="9" width="12.29296875" customWidth="1"/>
    <col min="10" max="10" width="19.46875" customWidth="1"/>
    <col min="11" max="11" width="15.87890625" customWidth="1"/>
    <col min="12" max="12" width="14" customWidth="1"/>
    <col min="13" max="13" width="14.46875" customWidth="1"/>
    <col min="14" max="15" width="16.8203125" customWidth="1"/>
    <col min="16" max="16" width="17.8203125" customWidth="1"/>
    <col min="17" max="17" width="17.41015625" customWidth="1"/>
    <col min="18" max="18" width="17.87890625" customWidth="1"/>
    <col min="19" max="19" width="18.41015625" customWidth="1"/>
    <col min="20" max="20" width="12.234375" customWidth="1"/>
    <col min="21" max="21" width="13.05859375" customWidth="1"/>
    <col min="22" max="22" width="8.8203125" customWidth="1"/>
  </cols>
  <sheetData>
    <row r="1" spans="1:27" x14ac:dyDescent="0.5">
      <c r="B1" t="s">
        <v>53</v>
      </c>
      <c r="C1">
        <v>30</v>
      </c>
    </row>
    <row r="2" spans="1:27" x14ac:dyDescent="0.5">
      <c r="B2" t="s">
        <v>55</v>
      </c>
      <c r="C2">
        <v>52</v>
      </c>
    </row>
    <row r="3" spans="1:27" ht="196.7" x14ac:dyDescent="0.5">
      <c r="A3" s="1" t="s">
        <v>100</v>
      </c>
      <c r="B3" t="s">
        <v>103</v>
      </c>
      <c r="E3" s="2" t="s">
        <v>39</v>
      </c>
      <c r="F3" s="2" t="s">
        <v>40</v>
      </c>
      <c r="G3" s="2" t="s">
        <v>41</v>
      </c>
      <c r="H3" s="2" t="s">
        <v>57</v>
      </c>
      <c r="I3" s="2" t="s">
        <v>42</v>
      </c>
      <c r="J3" s="2" t="s">
        <v>43</v>
      </c>
      <c r="K3" s="2" t="s">
        <v>44</v>
      </c>
      <c r="L3" s="2" t="s">
        <v>45</v>
      </c>
      <c r="M3" s="2" t="s">
        <v>46</v>
      </c>
      <c r="N3" s="2" t="s">
        <v>47</v>
      </c>
      <c r="O3" s="2" t="s">
        <v>48</v>
      </c>
      <c r="P3" s="2" t="s">
        <v>49</v>
      </c>
      <c r="Q3" s="2" t="s">
        <v>50</v>
      </c>
      <c r="R3" s="2" t="s">
        <v>51</v>
      </c>
      <c r="S3" s="2" t="s">
        <v>52</v>
      </c>
      <c r="T3" s="2"/>
      <c r="U3" s="2"/>
      <c r="V3" s="2"/>
      <c r="W3" s="2"/>
      <c r="X3" s="2"/>
      <c r="Y3" s="2"/>
      <c r="Z3" s="2"/>
      <c r="AA3" s="2"/>
    </row>
    <row r="4" spans="1:27" x14ac:dyDescent="0.5">
      <c r="A4" s="3"/>
      <c r="B4" t="s">
        <v>98</v>
      </c>
      <c r="C4">
        <v>1</v>
      </c>
      <c r="D4">
        <f>IF(C3=1, 3, IF(D3&lt;&gt;0, D3+3, 0))</f>
        <v>0</v>
      </c>
      <c r="E4" t="str">
        <f>INDEX($A:$A,((ROWS($A$1:$A1)-1)*($C$2-$C$1)+$C$1-$D4)+COLUMNS($A:A)-1)</f>
        <v>salt.planetlab.cs.umd.edu</v>
      </c>
      <c r="F4">
        <f>INDEX($A:$A,((ROWS($A$1:$A1)-1)*($C$2-$C$1)+$C$1-$D4)+COLUMNS($A:B)-1)</f>
        <v>4</v>
      </c>
      <c r="G4" t="str">
        <f>INDEX($A:$A,((ROWS($A$1:$A1)-1)*($C$2-$C$1)+$C$1-$D4)+COLUMNS($A:C)-1)</f>
        <v>⬤Remove</v>
      </c>
      <c r="H4" t="str">
        <f>INDEX($A:$A,((ROWS($A$1:$A1)-1)*($C$2-$C$1)+$C$1-$D4)+COLUMNS($A:D)-1)</f>
        <v>⬤</v>
      </c>
      <c r="I4">
        <f>INDEX($A:$A,((ROWS($A$1:$A1)-1)*($C$2-$C$1)+$C$1-$D4)+COLUMNS($A:E)-1)</f>
        <v>76</v>
      </c>
      <c r="J4">
        <f>INDEX($A:$A,((ROWS($A$1:$A1)-1)*($C$2-$C$1)+$C$1-$D4)+COLUMNS($A:F)-1)</f>
        <v>0</v>
      </c>
      <c r="K4">
        <f>INDEX($A:$A,((ROWS($A$1:$A1)-1)*($C$2-$C$1)+$C$1-$D4)+COLUMNS($A:G)-1)</f>
        <v>0</v>
      </c>
      <c r="L4">
        <f>INDEX($A:$A,((ROWS($A$1:$A1)-1)*($C$2-$C$1)+$C$1-$D4)+COLUMNS($A:H)-1)</f>
        <v>9398</v>
      </c>
      <c r="M4">
        <f>INDEX($A:$A,((ROWS($A$1:$A1)-1)*($C$2-$C$1)+$C$1-$D4)+COLUMNS($A:I)-1)</f>
        <v>397</v>
      </c>
      <c r="N4">
        <f>INDEX($A:$A,((ROWS($A$1:$A1)-1)*($C$2-$C$1)+$C$1-$D4)+COLUMNS($A:J)-1)</f>
        <v>4.43</v>
      </c>
      <c r="O4">
        <f>INDEX($A:$A,((ROWS($A$1:$A1)-1)*($C$2-$C$1)+$C$1-$D4)+COLUMNS($A:K)-1)</f>
        <v>4.43</v>
      </c>
      <c r="P4">
        <f>INDEX($A:$A,((ROWS($A$1:$A1)-1)*($C$2-$C$1)+$C$1-$D4)+COLUMNS($A:L)-1)</f>
        <v>4.38</v>
      </c>
      <c r="Q4">
        <f>INDEX($A:$A,((ROWS($A$1:$A1)-1)*($C$2-$C$1)+$C$1-$D4)+COLUMNS($A:M)-1)</f>
        <v>980</v>
      </c>
      <c r="R4">
        <f>INDEX($A:$A,((ROWS($A$1:$A1)-1)*($C$2-$C$1)+$C$1-$D4)+COLUMNS($A:N)-1)</f>
        <v>2652</v>
      </c>
      <c r="S4">
        <f>INDEX($A:$A,((ROWS($A$1:$A1)-1)*($C$2-$C$1)+$C$1-$D4)+COLUMNS($A:O)-1)</f>
        <v>20.925625</v>
      </c>
    </row>
    <row r="5" spans="1:27" x14ac:dyDescent="0.5">
      <c r="A5" s="4" t="s">
        <v>54</v>
      </c>
      <c r="B5" t="s">
        <v>99</v>
      </c>
      <c r="D5">
        <f t="shared" ref="D5:D48" si="0">IF(C4=1, 3, IF(D4&lt;&gt;0, D4+3, 0))</f>
        <v>3</v>
      </c>
      <c r="E5" t="str">
        <f>INDEX($A:$A,((ROWS($A$1:$A2)-1)*($C$2-$C$1)+$C$1-$D5)+COLUMNS($A:A)-1)</f>
        <v>planetlab1.temple.edu</v>
      </c>
      <c r="F5">
        <f>INDEX($A:$A,((ROWS($A$1:$A2)-1)*($C$2-$C$1)+$C$1-$D5)+COLUMNS($A:B)-1)</f>
        <v>6</v>
      </c>
      <c r="G5" t="str">
        <f>INDEX($A:$A,((ROWS($A$1:$A2)-1)*($C$2-$C$1)+$C$1-$D5)+COLUMNS($A:C)-1)</f>
        <v>⬤Remove</v>
      </c>
      <c r="H5" t="str">
        <f>INDEX($A:$A,((ROWS($A$1:$A2)-1)*($C$2-$C$1)+$C$1-$D5)+COLUMNS($A:D)-1)</f>
        <v>⬤</v>
      </c>
      <c r="I5">
        <f>INDEX($A:$A,((ROWS($A$1:$A2)-1)*($C$2-$C$1)+$C$1-$D5)+COLUMNS($A:E)-1)</f>
        <v>67</v>
      </c>
      <c r="J5">
        <f>INDEX($A:$A,((ROWS($A$1:$A2)-1)*($C$2-$C$1)+$C$1-$D5)+COLUMNS($A:F)-1)</f>
        <v>16</v>
      </c>
      <c r="K5">
        <f>INDEX($A:$A,((ROWS($A$1:$A2)-1)*($C$2-$C$1)+$C$1-$D5)+COLUMNS($A:G)-1)</f>
        <v>28</v>
      </c>
      <c r="L5">
        <f>INDEX($A:$A,((ROWS($A$1:$A2)-1)*($C$2-$C$1)+$C$1-$D5)+COLUMNS($A:H)-1)</f>
        <v>9389</v>
      </c>
      <c r="M5">
        <f>INDEX($A:$A,((ROWS($A$1:$A2)-1)*($C$2-$C$1)+$C$1-$D5)+COLUMNS($A:I)-1)</f>
        <v>406</v>
      </c>
      <c r="N5">
        <f>INDEX($A:$A,((ROWS($A$1:$A2)-1)*($C$2-$C$1)+$C$1-$D5)+COLUMNS($A:J)-1)</f>
        <v>0.09</v>
      </c>
      <c r="O5">
        <f>INDEX($A:$A,((ROWS($A$1:$A2)-1)*($C$2-$C$1)+$C$1-$D5)+COLUMNS($A:K)-1)</f>
        <v>0.09</v>
      </c>
      <c r="P5">
        <f>INDEX($A:$A,((ROWS($A$1:$A2)-1)*($C$2-$C$1)+$C$1-$D5)+COLUMNS($A:L)-1)</f>
        <v>0.09</v>
      </c>
      <c r="Q5">
        <f>INDEX($A:$A,((ROWS($A$1:$A2)-1)*($C$2-$C$1)+$C$1-$D5)+COLUMNS($A:M)-1)</f>
        <v>1360</v>
      </c>
      <c r="R5">
        <f>INDEX($A:$A,((ROWS($A$1:$A2)-1)*($C$2-$C$1)+$C$1-$D5)+COLUMNS($A:N)-1)</f>
        <v>2773</v>
      </c>
      <c r="S5">
        <f>INDEX($A:$A,((ROWS($A$1:$A2)-1)*($C$2-$C$1)+$C$1-$D5)+COLUMNS($A:O)-1)</f>
        <v>20.924826388888889</v>
      </c>
    </row>
    <row r="6" spans="1:27" x14ac:dyDescent="0.5">
      <c r="A6" s="4" t="s">
        <v>56</v>
      </c>
      <c r="D6">
        <f t="shared" si="0"/>
        <v>6</v>
      </c>
      <c r="E6" t="str">
        <f>INDEX($A:$A,((ROWS($A$1:$A3)-1)*($C$2-$C$1)+$C$1-$D6)+COLUMNS($A:A)-1)</f>
        <v>planetlab3.rutgers.edu</v>
      </c>
      <c r="F6">
        <f>INDEX($A:$A,((ROWS($A$1:$A3)-1)*($C$2-$C$1)+$C$1-$D6)+COLUMNS($A:B)-1)</f>
        <v>8</v>
      </c>
      <c r="G6" t="str">
        <f>INDEX($A:$A,((ROWS($A$1:$A3)-1)*($C$2-$C$1)+$C$1-$D6)+COLUMNS($A:C)-1)</f>
        <v>⬤Remove</v>
      </c>
      <c r="H6" t="str">
        <f>INDEX($A:$A,((ROWS($A$1:$A3)-1)*($C$2-$C$1)+$C$1-$D6)+COLUMNS($A:D)-1)</f>
        <v>⬤</v>
      </c>
      <c r="I6">
        <f>INDEX($A:$A,((ROWS($A$1:$A3)-1)*($C$2-$C$1)+$C$1-$D6)+COLUMNS($A:E)-1)</f>
        <v>79</v>
      </c>
      <c r="J6">
        <f>INDEX($A:$A,((ROWS($A$1:$A3)-1)*($C$2-$C$1)+$C$1-$D6)+COLUMNS($A:F)-1)</f>
        <v>615</v>
      </c>
      <c r="K6">
        <f>INDEX($A:$A,((ROWS($A$1:$A3)-1)*($C$2-$C$1)+$C$1-$D6)+COLUMNS($A:G)-1)</f>
        <v>631</v>
      </c>
      <c r="L6">
        <f>INDEX($A:$A,((ROWS($A$1:$A3)-1)*($C$2-$C$1)+$C$1-$D6)+COLUMNS($A:H)-1)</f>
        <v>9385</v>
      </c>
      <c r="M6">
        <f>INDEX($A:$A,((ROWS($A$1:$A3)-1)*($C$2-$C$1)+$C$1-$D6)+COLUMNS($A:I)-1)</f>
        <v>410</v>
      </c>
      <c r="N6">
        <f>INDEX($A:$A,((ROWS($A$1:$A3)-1)*($C$2-$C$1)+$C$1-$D6)+COLUMNS($A:J)-1)</f>
        <v>0.23</v>
      </c>
      <c r="O6">
        <f>INDEX($A:$A,((ROWS($A$1:$A3)-1)*($C$2-$C$1)+$C$1-$D6)+COLUMNS($A:K)-1)</f>
        <v>0.23</v>
      </c>
      <c r="P6">
        <f>INDEX($A:$A,((ROWS($A$1:$A3)-1)*($C$2-$C$1)+$C$1-$D6)+COLUMNS($A:L)-1)</f>
        <v>0.14000000000000001</v>
      </c>
      <c r="Q6">
        <f>INDEX($A:$A,((ROWS($A$1:$A3)-1)*($C$2-$C$1)+$C$1-$D6)+COLUMNS($A:M)-1)</f>
        <v>198</v>
      </c>
      <c r="R6">
        <f>INDEX($A:$A,((ROWS($A$1:$A3)-1)*($C$2-$C$1)+$C$1-$D6)+COLUMNS($A:N)-1)</f>
        <v>3952</v>
      </c>
      <c r="S6">
        <f>INDEX($A:$A,((ROWS($A$1:$A3)-1)*($C$2-$C$1)+$C$1-$D6)+COLUMNS($A:O)-1)</f>
        <v>20.890185185185185</v>
      </c>
    </row>
    <row r="7" spans="1:27" x14ac:dyDescent="0.5">
      <c r="A7" s="4"/>
      <c r="D7">
        <f t="shared" si="0"/>
        <v>9</v>
      </c>
      <c r="E7" t="str">
        <f>INDEX($A:$A,((ROWS($A$1:$A4)-1)*($C$2-$C$1)+$C$1-$D7)+COLUMNS($A:A)-1)</f>
        <v>planetlab-5.eecs.cwru.edu</v>
      </c>
      <c r="F7">
        <f>INDEX($A:$A,((ROWS($A$1:$A4)-1)*($C$2-$C$1)+$C$1-$D7)+COLUMNS($A:B)-1)</f>
        <v>9</v>
      </c>
      <c r="G7" t="str">
        <f>INDEX($A:$A,((ROWS($A$1:$A4)-1)*($C$2-$C$1)+$C$1-$D7)+COLUMNS($A:C)-1)</f>
        <v>⬤Remove</v>
      </c>
      <c r="H7" t="str">
        <f>INDEX($A:$A,((ROWS($A$1:$A4)-1)*($C$2-$C$1)+$C$1-$D7)+COLUMNS($A:D)-1)</f>
        <v>⬤</v>
      </c>
      <c r="I7">
        <f>INDEX($A:$A,((ROWS($A$1:$A4)-1)*($C$2-$C$1)+$C$1-$D7)+COLUMNS($A:E)-1)</f>
        <v>81</v>
      </c>
      <c r="J7">
        <f>INDEX($A:$A,((ROWS($A$1:$A4)-1)*($C$2-$C$1)+$C$1-$D7)+COLUMNS($A:F)-1)</f>
        <v>24</v>
      </c>
      <c r="K7">
        <f>INDEX($A:$A,((ROWS($A$1:$A4)-1)*($C$2-$C$1)+$C$1-$D7)+COLUMNS($A:G)-1)</f>
        <v>30</v>
      </c>
      <c r="L7">
        <f>INDEX($A:$A,((ROWS($A$1:$A4)-1)*($C$2-$C$1)+$C$1-$D7)+COLUMNS($A:H)-1)</f>
        <v>9389</v>
      </c>
      <c r="M7">
        <f>INDEX($A:$A,((ROWS($A$1:$A4)-1)*($C$2-$C$1)+$C$1-$D7)+COLUMNS($A:I)-1)</f>
        <v>406</v>
      </c>
      <c r="N7">
        <f>INDEX($A:$A,((ROWS($A$1:$A4)-1)*($C$2-$C$1)+$C$1-$D7)+COLUMNS($A:J)-1)</f>
        <v>7.0000000000000007E-2</v>
      </c>
      <c r="O7">
        <f>INDEX($A:$A,((ROWS($A$1:$A4)-1)*($C$2-$C$1)+$C$1-$D7)+COLUMNS($A:K)-1)</f>
        <v>7.0000000000000007E-2</v>
      </c>
      <c r="P7">
        <f>INDEX($A:$A,((ROWS($A$1:$A4)-1)*($C$2-$C$1)+$C$1-$D7)+COLUMNS($A:L)-1)</f>
        <v>0.08</v>
      </c>
      <c r="Q7">
        <f>INDEX($A:$A,((ROWS($A$1:$A4)-1)*($C$2-$C$1)+$C$1-$D7)+COLUMNS($A:M)-1)</f>
        <v>331</v>
      </c>
      <c r="R7">
        <f>INDEX($A:$A,((ROWS($A$1:$A4)-1)*($C$2-$C$1)+$C$1-$D7)+COLUMNS($A:N)-1)</f>
        <v>3738</v>
      </c>
      <c r="S7">
        <f>INDEX($A:$A,((ROWS($A$1:$A4)-1)*($C$2-$C$1)+$C$1-$D7)+COLUMNS($A:O)-1)</f>
        <v>20.885960648148149</v>
      </c>
    </row>
    <row r="8" spans="1:27" x14ac:dyDescent="0.5">
      <c r="A8" s="4" t="s">
        <v>39</v>
      </c>
      <c r="B8" s="14" t="s">
        <v>10</v>
      </c>
      <c r="D8">
        <f t="shared" si="0"/>
        <v>12</v>
      </c>
      <c r="E8" t="str">
        <f>INDEX($A:$A,((ROWS($A$1:$A5)-1)*($C$2-$C$1)+$C$1-$D8)+COLUMNS($A:A)-1)</f>
        <v>node1.planetlab.albany.edu</v>
      </c>
      <c r="F8">
        <f>INDEX($A:$A,((ROWS($A$1:$A5)-1)*($C$2-$C$1)+$C$1-$D8)+COLUMNS($A:B)-1)</f>
        <v>11</v>
      </c>
      <c r="G8" t="str">
        <f>INDEX($A:$A,((ROWS($A$1:$A5)-1)*($C$2-$C$1)+$C$1-$D8)+COLUMNS($A:C)-1)</f>
        <v>⬤Remove</v>
      </c>
      <c r="H8" t="str">
        <f>INDEX($A:$A,((ROWS($A$1:$A5)-1)*($C$2-$C$1)+$C$1-$D8)+COLUMNS($A:D)-1)</f>
        <v>⬤</v>
      </c>
      <c r="I8">
        <f>INDEX($A:$A,((ROWS($A$1:$A5)-1)*($C$2-$C$1)+$C$1-$D8)+COLUMNS($A:E)-1)</f>
        <v>75</v>
      </c>
      <c r="J8">
        <f>INDEX($A:$A,((ROWS($A$1:$A5)-1)*($C$2-$C$1)+$C$1-$D8)+COLUMNS($A:F)-1)</f>
        <v>2</v>
      </c>
      <c r="K8">
        <f>INDEX($A:$A,((ROWS($A$1:$A5)-1)*($C$2-$C$1)+$C$1-$D8)+COLUMNS($A:G)-1)</f>
        <v>7</v>
      </c>
      <c r="L8">
        <f>INDEX($A:$A,((ROWS($A$1:$A5)-1)*($C$2-$C$1)+$C$1-$D8)+COLUMNS($A:H)-1)</f>
        <v>9392</v>
      </c>
      <c r="M8">
        <f>INDEX($A:$A,((ROWS($A$1:$A5)-1)*($C$2-$C$1)+$C$1-$D8)+COLUMNS($A:I)-1)</f>
        <v>403</v>
      </c>
      <c r="N8">
        <f>INDEX($A:$A,((ROWS($A$1:$A5)-1)*($C$2-$C$1)+$C$1-$D8)+COLUMNS($A:J)-1)</f>
        <v>7.0000000000000007E-2</v>
      </c>
      <c r="O8">
        <f>INDEX($A:$A,((ROWS($A$1:$A5)-1)*($C$2-$C$1)+$C$1-$D8)+COLUMNS($A:K)-1)</f>
        <v>7.0000000000000007E-2</v>
      </c>
      <c r="P8">
        <f>INDEX($A:$A,((ROWS($A$1:$A5)-1)*($C$2-$C$1)+$C$1-$D8)+COLUMNS($A:L)-1)</f>
        <v>7.0000000000000007E-2</v>
      </c>
      <c r="Q8">
        <f>INDEX($A:$A,((ROWS($A$1:$A5)-1)*($C$2-$C$1)+$C$1-$D8)+COLUMNS($A:M)-1)</f>
        <v>2564</v>
      </c>
      <c r="R8">
        <f>INDEX($A:$A,((ROWS($A$1:$A5)-1)*($C$2-$C$1)+$C$1-$D8)+COLUMNS($A:N)-1)</f>
        <v>1587</v>
      </c>
      <c r="S8">
        <f>INDEX($A:$A,((ROWS($A$1:$A5)-1)*($C$2-$C$1)+$C$1-$D8)+COLUMNS($A:O)-1)</f>
        <v>20.834456018518519</v>
      </c>
    </row>
    <row r="9" spans="1:27" x14ac:dyDescent="0.5">
      <c r="A9" s="4" t="s">
        <v>40</v>
      </c>
      <c r="B9">
        <f>MATCH(B8, E:E, )</f>
        <v>19</v>
      </c>
      <c r="D9">
        <f t="shared" si="0"/>
        <v>15</v>
      </c>
      <c r="E9" t="str">
        <f>INDEX($A:$A,((ROWS($A$1:$A6)-1)*($C$2-$C$1)+$C$1-$D9)+COLUMNS($A:A)-1)</f>
        <v>planetlab2.cs.unc.edu</v>
      </c>
      <c r="F9">
        <f>INDEX($A:$A,((ROWS($A$1:$A6)-1)*($C$2-$C$1)+$C$1-$D9)+COLUMNS($A:B)-1)</f>
        <v>15</v>
      </c>
      <c r="G9" t="str">
        <f>INDEX($A:$A,((ROWS($A$1:$A6)-1)*($C$2-$C$1)+$C$1-$D9)+COLUMNS($A:C)-1)</f>
        <v>⬤Remove</v>
      </c>
      <c r="H9" t="str">
        <f>INDEX($A:$A,((ROWS($A$1:$A6)-1)*($C$2-$C$1)+$C$1-$D9)+COLUMNS($A:D)-1)</f>
        <v>⬤</v>
      </c>
      <c r="I9">
        <f>INDEX($A:$A,((ROWS($A$1:$A6)-1)*($C$2-$C$1)+$C$1-$D9)+COLUMNS($A:E)-1)</f>
        <v>79</v>
      </c>
      <c r="J9">
        <f>INDEX($A:$A,((ROWS($A$1:$A6)-1)*($C$2-$C$1)+$C$1-$D9)+COLUMNS($A:F)-1)</f>
        <v>38</v>
      </c>
      <c r="K9">
        <f>INDEX($A:$A,((ROWS($A$1:$A6)-1)*($C$2-$C$1)+$C$1-$D9)+COLUMNS($A:G)-1)</f>
        <v>46</v>
      </c>
      <c r="L9">
        <f>INDEX($A:$A,((ROWS($A$1:$A6)-1)*($C$2-$C$1)+$C$1-$D9)+COLUMNS($A:H)-1)</f>
        <v>9205</v>
      </c>
      <c r="M9">
        <f>INDEX($A:$A,((ROWS($A$1:$A6)-1)*($C$2-$C$1)+$C$1-$D9)+COLUMNS($A:I)-1)</f>
        <v>590</v>
      </c>
      <c r="N9">
        <f>INDEX($A:$A,((ROWS($A$1:$A6)-1)*($C$2-$C$1)+$C$1-$D9)+COLUMNS($A:J)-1)</f>
        <v>4.96</v>
      </c>
      <c r="O9">
        <f>INDEX($A:$A,((ROWS($A$1:$A6)-1)*($C$2-$C$1)+$C$1-$D9)+COLUMNS($A:K)-1)</f>
        <v>4.96</v>
      </c>
      <c r="P9">
        <f>INDEX($A:$A,((ROWS($A$1:$A6)-1)*($C$2-$C$1)+$C$1-$D9)+COLUMNS($A:L)-1)</f>
        <v>4.8600000000000003</v>
      </c>
      <c r="Q9">
        <f>INDEX($A:$A,((ROWS($A$1:$A6)-1)*($C$2-$C$1)+$C$1-$D9)+COLUMNS($A:M)-1)</f>
        <v>1671</v>
      </c>
      <c r="R9">
        <f>INDEX($A:$A,((ROWS($A$1:$A6)-1)*($C$2-$C$1)+$C$1-$D9)+COLUMNS($A:N)-1)</f>
        <v>2177</v>
      </c>
      <c r="S9">
        <f>INDEX($A:$A,((ROWS($A$1:$A6)-1)*($C$2-$C$1)+$C$1-$D9)+COLUMNS($A:O)-1)</f>
        <v>1.7818518518518518</v>
      </c>
    </row>
    <row r="10" spans="1:27" x14ac:dyDescent="0.5">
      <c r="A10" s="4" t="s">
        <v>41</v>
      </c>
      <c r="B10" t="str">
        <f>INDEX(E:E, B9)</f>
        <v>pl1.rcc.uottawa.ca</v>
      </c>
      <c r="D10">
        <f t="shared" si="0"/>
        <v>18</v>
      </c>
      <c r="E10" t="str">
        <f>INDEX($A:$A,((ROWS($A$1:$A7)-1)*($C$2-$C$1)+$C$1-$D10)+COLUMNS($A:A)-1)</f>
        <v>node2.planetlab.mathcs.emory.edu</v>
      </c>
      <c r="F10">
        <f>INDEX($A:$A,((ROWS($A$1:$A7)-1)*($C$2-$C$1)+$C$1-$D10)+COLUMNS($A:B)-1)</f>
        <v>16</v>
      </c>
      <c r="G10" t="str">
        <f>INDEX($A:$A,((ROWS($A$1:$A7)-1)*($C$2-$C$1)+$C$1-$D10)+COLUMNS($A:C)-1)</f>
        <v>⬤Remove</v>
      </c>
      <c r="H10" t="str">
        <f>INDEX($A:$A,((ROWS($A$1:$A7)-1)*($C$2-$C$1)+$C$1-$D10)+COLUMNS($A:D)-1)</f>
        <v>⬤</v>
      </c>
      <c r="I10">
        <f>INDEX($A:$A,((ROWS($A$1:$A7)-1)*($C$2-$C$1)+$C$1-$D10)+COLUMNS($A:E)-1)</f>
        <v>81</v>
      </c>
      <c r="J10">
        <f>INDEX($A:$A,((ROWS($A$1:$A7)-1)*($C$2-$C$1)+$C$1-$D10)+COLUMNS($A:F)-1)</f>
        <v>21</v>
      </c>
      <c r="K10">
        <f>INDEX($A:$A,((ROWS($A$1:$A7)-1)*($C$2-$C$1)+$C$1-$D10)+COLUMNS($A:G)-1)</f>
        <v>49</v>
      </c>
      <c r="L10">
        <f>INDEX($A:$A,((ROWS($A$1:$A7)-1)*($C$2-$C$1)+$C$1-$D10)+COLUMNS($A:H)-1)</f>
        <v>9392</v>
      </c>
      <c r="M10">
        <f>INDEX($A:$A,((ROWS($A$1:$A7)-1)*($C$2-$C$1)+$C$1-$D10)+COLUMNS($A:I)-1)</f>
        <v>403</v>
      </c>
      <c r="N10">
        <f>INDEX($A:$A,((ROWS($A$1:$A7)-1)*($C$2-$C$1)+$C$1-$D10)+COLUMNS($A:J)-1)</f>
        <v>1.2</v>
      </c>
      <c r="O10">
        <f>INDEX($A:$A,((ROWS($A$1:$A7)-1)*($C$2-$C$1)+$C$1-$D10)+COLUMNS($A:K)-1)</f>
        <v>1.2</v>
      </c>
      <c r="P10">
        <f>INDEX($A:$A,((ROWS($A$1:$A7)-1)*($C$2-$C$1)+$C$1-$D10)+COLUMNS($A:L)-1)</f>
        <v>1.18</v>
      </c>
      <c r="Q10">
        <f>INDEX($A:$A,((ROWS($A$1:$A7)-1)*($C$2-$C$1)+$C$1-$D10)+COLUMNS($A:M)-1)</f>
        <v>223</v>
      </c>
      <c r="R10">
        <f>INDEX($A:$A,((ROWS($A$1:$A7)-1)*($C$2-$C$1)+$C$1-$D10)+COLUMNS($A:N)-1)</f>
        <v>3846</v>
      </c>
      <c r="S10">
        <f>INDEX($A:$A,((ROWS($A$1:$A7)-1)*($C$2-$C$1)+$C$1-$D10)+COLUMNS($A:O)-1)</f>
        <v>20.88908564814815</v>
      </c>
    </row>
    <row r="11" spans="1:27" x14ac:dyDescent="0.5">
      <c r="A11" s="4" t="s">
        <v>57</v>
      </c>
      <c r="D11">
        <f t="shared" si="0"/>
        <v>21</v>
      </c>
      <c r="E11" t="str">
        <f>INDEX($A:$A,((ROWS($A$1:$A8)-1)*($C$2-$C$1)+$C$1-$D11)+COLUMNS($A:A)-1)</f>
        <v>node1.planetlab.mathcs.emory.edu</v>
      </c>
      <c r="F11">
        <f>INDEX($A:$A,((ROWS($A$1:$A8)-1)*($C$2-$C$1)+$C$1-$D11)+COLUMNS($A:B)-1)</f>
        <v>16</v>
      </c>
      <c r="G11" t="str">
        <f>INDEX($A:$A,((ROWS($A$1:$A8)-1)*($C$2-$C$1)+$C$1-$D11)+COLUMNS($A:C)-1)</f>
        <v>⬤Remove</v>
      </c>
      <c r="H11" t="str">
        <f>INDEX($A:$A,((ROWS($A$1:$A8)-1)*($C$2-$C$1)+$C$1-$D11)+COLUMNS($A:D)-1)</f>
        <v>⬤</v>
      </c>
      <c r="I11">
        <f>INDEX($A:$A,((ROWS($A$1:$A8)-1)*($C$2-$C$1)+$C$1-$D11)+COLUMNS($A:E)-1)</f>
        <v>79</v>
      </c>
      <c r="J11">
        <f>INDEX($A:$A,((ROWS($A$1:$A8)-1)*($C$2-$C$1)+$C$1-$D11)+COLUMNS($A:F)-1)</f>
        <v>6</v>
      </c>
      <c r="K11">
        <f>INDEX($A:$A,((ROWS($A$1:$A8)-1)*($C$2-$C$1)+$C$1-$D11)+COLUMNS($A:G)-1)</f>
        <v>10</v>
      </c>
      <c r="L11">
        <f>INDEX($A:$A,((ROWS($A$1:$A8)-1)*($C$2-$C$1)+$C$1-$D11)+COLUMNS($A:H)-1)</f>
        <v>9392</v>
      </c>
      <c r="M11">
        <f>INDEX($A:$A,((ROWS($A$1:$A8)-1)*($C$2-$C$1)+$C$1-$D11)+COLUMNS($A:I)-1)</f>
        <v>403</v>
      </c>
      <c r="N11">
        <f>INDEX($A:$A,((ROWS($A$1:$A8)-1)*($C$2-$C$1)+$C$1-$D11)+COLUMNS($A:J)-1)</f>
        <v>0.12</v>
      </c>
      <c r="O11">
        <f>INDEX($A:$A,((ROWS($A$1:$A8)-1)*($C$2-$C$1)+$C$1-$D11)+COLUMNS($A:K)-1)</f>
        <v>0.12</v>
      </c>
      <c r="P11">
        <f>INDEX($A:$A,((ROWS($A$1:$A8)-1)*($C$2-$C$1)+$C$1-$D11)+COLUMNS($A:L)-1)</f>
        <v>0.1</v>
      </c>
      <c r="Q11">
        <f>INDEX($A:$A,((ROWS($A$1:$A8)-1)*($C$2-$C$1)+$C$1-$D11)+COLUMNS($A:M)-1)</f>
        <v>266</v>
      </c>
      <c r="R11">
        <f>INDEX($A:$A,((ROWS($A$1:$A8)-1)*($C$2-$C$1)+$C$1-$D11)+COLUMNS($A:N)-1)</f>
        <v>3804</v>
      </c>
      <c r="S11">
        <f>INDEX($A:$A,((ROWS($A$1:$A8)-1)*($C$2-$C$1)+$C$1-$D11)+COLUMNS($A:O)-1)</f>
        <v>20.884756944444444</v>
      </c>
    </row>
    <row r="12" spans="1:27" x14ac:dyDescent="0.5">
      <c r="A12" s="4" t="s">
        <v>42</v>
      </c>
      <c r="D12">
        <f t="shared" si="0"/>
        <v>24</v>
      </c>
      <c r="E12" t="str">
        <f>INDEX($A:$A,((ROWS($A$1:$A9)-1)*($C$2-$C$1)+$C$1-$D12)+COLUMNS($A:A)-1)</f>
        <v>planetlab-02.bu.edu</v>
      </c>
      <c r="F12">
        <f>INDEX($A:$A,((ROWS($A$1:$A9)-1)*($C$2-$C$1)+$C$1-$D12)+COLUMNS($A:B)-1)</f>
        <v>19</v>
      </c>
      <c r="G12" t="str">
        <f>INDEX($A:$A,((ROWS($A$1:$A9)-1)*($C$2-$C$1)+$C$1-$D12)+COLUMNS($A:C)-1)</f>
        <v>⬤Remove</v>
      </c>
      <c r="H12" t="str">
        <f>INDEX($A:$A,((ROWS($A$1:$A9)-1)*($C$2-$C$1)+$C$1-$D12)+COLUMNS($A:D)-1)</f>
        <v>⬤</v>
      </c>
      <c r="I12">
        <f>INDEX($A:$A,((ROWS($A$1:$A9)-1)*($C$2-$C$1)+$C$1-$D12)+COLUMNS($A:E)-1)</f>
        <v>73</v>
      </c>
      <c r="J12">
        <f>INDEX($A:$A,((ROWS($A$1:$A9)-1)*($C$2-$C$1)+$C$1-$D12)+COLUMNS($A:F)-1)</f>
        <v>13</v>
      </c>
      <c r="K12">
        <f>INDEX($A:$A,((ROWS($A$1:$A9)-1)*($C$2-$C$1)+$C$1-$D12)+COLUMNS($A:G)-1)</f>
        <v>20</v>
      </c>
      <c r="L12">
        <f>INDEX($A:$A,((ROWS($A$1:$A9)-1)*($C$2-$C$1)+$C$1-$D12)+COLUMNS($A:H)-1)</f>
        <v>9205</v>
      </c>
      <c r="M12">
        <f>INDEX($A:$A,((ROWS($A$1:$A9)-1)*($C$2-$C$1)+$C$1-$D12)+COLUMNS($A:I)-1)</f>
        <v>590</v>
      </c>
      <c r="N12">
        <f>INDEX($A:$A,((ROWS($A$1:$A9)-1)*($C$2-$C$1)+$C$1-$D12)+COLUMNS($A:J)-1)</f>
        <v>58.15</v>
      </c>
      <c r="O12">
        <f>INDEX($A:$A,((ROWS($A$1:$A9)-1)*($C$2-$C$1)+$C$1-$D12)+COLUMNS($A:K)-1)</f>
        <v>58.15</v>
      </c>
      <c r="P12">
        <f>INDEX($A:$A,((ROWS($A$1:$A9)-1)*($C$2-$C$1)+$C$1-$D12)+COLUMNS($A:L)-1)</f>
        <v>58.44</v>
      </c>
      <c r="Q12">
        <f>INDEX($A:$A,((ROWS($A$1:$A9)-1)*($C$2-$C$1)+$C$1-$D12)+COLUMNS($A:M)-1)</f>
        <v>2631</v>
      </c>
      <c r="R12">
        <f>INDEX($A:$A,((ROWS($A$1:$A9)-1)*($C$2-$C$1)+$C$1-$D12)+COLUMNS($A:N)-1)</f>
        <v>3461</v>
      </c>
      <c r="S12">
        <f>INDEX($A:$A,((ROWS($A$1:$A9)-1)*($C$2-$C$1)+$C$1-$D12)+COLUMNS($A:O)-1)</f>
        <v>8.0524768518518517</v>
      </c>
    </row>
    <row r="13" spans="1:27" x14ac:dyDescent="0.5">
      <c r="A13" s="4" t="s">
        <v>43</v>
      </c>
      <c r="D13">
        <f t="shared" si="0"/>
        <v>27</v>
      </c>
      <c r="E13" t="str">
        <f>INDEX($A:$A,((ROWS($A$1:$A10)-1)*($C$2-$C$1)+$C$1-$D13)+COLUMNS($A:A)-1)</f>
        <v>planetlab2.citadel.edu</v>
      </c>
      <c r="F13">
        <f>INDEX($A:$A,((ROWS($A$1:$A10)-1)*($C$2-$C$1)+$C$1-$D13)+COLUMNS($A:B)-1)</f>
        <v>20</v>
      </c>
      <c r="G13" t="str">
        <f>INDEX($A:$A,((ROWS($A$1:$A10)-1)*($C$2-$C$1)+$C$1-$D13)+COLUMNS($A:C)-1)</f>
        <v>⬤Remove</v>
      </c>
      <c r="H13" t="str">
        <f>INDEX($A:$A,((ROWS($A$1:$A10)-1)*($C$2-$C$1)+$C$1-$D13)+COLUMNS($A:D)-1)</f>
        <v>⬤</v>
      </c>
      <c r="I13">
        <f>INDEX($A:$A,((ROWS($A$1:$A10)-1)*($C$2-$C$1)+$C$1-$D13)+COLUMNS($A:E)-1)</f>
        <v>76</v>
      </c>
      <c r="J13">
        <f>INDEX($A:$A,((ROWS($A$1:$A10)-1)*($C$2-$C$1)+$C$1-$D13)+COLUMNS($A:F)-1)</f>
        <v>9</v>
      </c>
      <c r="K13">
        <f>INDEX($A:$A,((ROWS($A$1:$A10)-1)*($C$2-$C$1)+$C$1-$D13)+COLUMNS($A:G)-1)</f>
        <v>19</v>
      </c>
      <c r="L13">
        <f>INDEX($A:$A,((ROWS($A$1:$A10)-1)*($C$2-$C$1)+$C$1-$D13)+COLUMNS($A:H)-1)</f>
        <v>9392</v>
      </c>
      <c r="M13">
        <f>INDEX($A:$A,((ROWS($A$1:$A10)-1)*($C$2-$C$1)+$C$1-$D13)+COLUMNS($A:I)-1)</f>
        <v>403</v>
      </c>
      <c r="N13">
        <f>INDEX($A:$A,((ROWS($A$1:$A10)-1)*($C$2-$C$1)+$C$1-$D13)+COLUMNS($A:J)-1)</f>
        <v>0.17</v>
      </c>
      <c r="O13">
        <f>INDEX($A:$A,((ROWS($A$1:$A10)-1)*($C$2-$C$1)+$C$1-$D13)+COLUMNS($A:K)-1)</f>
        <v>0.17</v>
      </c>
      <c r="P13">
        <f>INDEX($A:$A,((ROWS($A$1:$A10)-1)*($C$2-$C$1)+$C$1-$D13)+COLUMNS($A:L)-1)</f>
        <v>0.13</v>
      </c>
      <c r="Q13">
        <f>INDEX($A:$A,((ROWS($A$1:$A10)-1)*($C$2-$C$1)+$C$1-$D13)+COLUMNS($A:M)-1)</f>
        <v>1041</v>
      </c>
      <c r="R13">
        <f>INDEX($A:$A,((ROWS($A$1:$A10)-1)*($C$2-$C$1)+$C$1-$D13)+COLUMNS($A:N)-1)</f>
        <v>3110</v>
      </c>
      <c r="S13">
        <f>INDEX($A:$A,((ROWS($A$1:$A10)-1)*($C$2-$C$1)+$C$1-$D13)+COLUMNS($A:O)-1)</f>
        <v>8.8333912037037035</v>
      </c>
    </row>
    <row r="14" spans="1:27" x14ac:dyDescent="0.5">
      <c r="A14" s="4" t="s">
        <v>44</v>
      </c>
      <c r="D14">
        <f t="shared" si="0"/>
        <v>30</v>
      </c>
      <c r="E14" t="str">
        <f>INDEX($A:$A,((ROWS($A$1:$A11)-1)*($C$2-$C$1)+$C$1-$D14)+COLUMNS($A:A)-1)</f>
        <v>planetlab3.wail.wisc.edu</v>
      </c>
      <c r="F14">
        <f>INDEX($A:$A,((ROWS($A$1:$A11)-1)*($C$2-$C$1)+$C$1-$D14)+COLUMNS($A:B)-1)</f>
        <v>23</v>
      </c>
      <c r="G14" t="str">
        <f>INDEX($A:$A,((ROWS($A$1:$A11)-1)*($C$2-$C$1)+$C$1-$D14)+COLUMNS($A:C)-1)</f>
        <v>⬤Remove</v>
      </c>
      <c r="H14" t="str">
        <f>INDEX($A:$A,((ROWS($A$1:$A11)-1)*($C$2-$C$1)+$C$1-$D14)+COLUMNS($A:D)-1)</f>
        <v>⬤</v>
      </c>
      <c r="I14">
        <f>INDEX($A:$A,((ROWS($A$1:$A11)-1)*($C$2-$C$1)+$C$1-$D14)+COLUMNS($A:E)-1)</f>
        <v>78</v>
      </c>
      <c r="J14">
        <f>INDEX($A:$A,((ROWS($A$1:$A11)-1)*($C$2-$C$1)+$C$1-$D14)+COLUMNS($A:F)-1)</f>
        <v>15</v>
      </c>
      <c r="K14">
        <f>INDEX($A:$A,((ROWS($A$1:$A11)-1)*($C$2-$C$1)+$C$1-$D14)+COLUMNS($A:G)-1)</f>
        <v>20</v>
      </c>
      <c r="L14">
        <f>INDEX($A:$A,((ROWS($A$1:$A11)-1)*($C$2-$C$1)+$C$1-$D14)+COLUMNS($A:H)-1)</f>
        <v>9392</v>
      </c>
      <c r="M14">
        <f>INDEX($A:$A,((ROWS($A$1:$A11)-1)*($C$2-$C$1)+$C$1-$D14)+COLUMNS($A:I)-1)</f>
        <v>403</v>
      </c>
      <c r="N14">
        <f>INDEX($A:$A,((ROWS($A$1:$A11)-1)*($C$2-$C$1)+$C$1-$D14)+COLUMNS($A:J)-1)</f>
        <v>0.43</v>
      </c>
      <c r="O14">
        <f>INDEX($A:$A,((ROWS($A$1:$A11)-1)*($C$2-$C$1)+$C$1-$D14)+COLUMNS($A:K)-1)</f>
        <v>0.43</v>
      </c>
      <c r="P14">
        <f>INDEX($A:$A,((ROWS($A$1:$A11)-1)*($C$2-$C$1)+$C$1-$D14)+COLUMNS($A:L)-1)</f>
        <v>0.26</v>
      </c>
      <c r="Q14">
        <f>INDEX($A:$A,((ROWS($A$1:$A11)-1)*($C$2-$C$1)+$C$1-$D14)+COLUMNS($A:M)-1)</f>
        <v>676</v>
      </c>
      <c r="R14">
        <f>INDEX($A:$A,((ROWS($A$1:$A11)-1)*($C$2-$C$1)+$C$1-$D14)+COLUMNS($A:N)-1)</f>
        <v>3394</v>
      </c>
      <c r="S14">
        <f>INDEX($A:$A,((ROWS($A$1:$A11)-1)*($C$2-$C$1)+$C$1-$D14)+COLUMNS($A:O)-1)</f>
        <v>8.8305555555555557</v>
      </c>
    </row>
    <row r="15" spans="1:27" x14ac:dyDescent="0.5">
      <c r="A15" s="4" t="s">
        <v>45</v>
      </c>
      <c r="D15">
        <f t="shared" si="0"/>
        <v>33</v>
      </c>
      <c r="E15" t="str">
        <f>INDEX($A:$A,((ROWS($A$1:$A12)-1)*($C$2-$C$1)+$C$1-$D15)+COLUMNS($A:A)-1)</f>
        <v>planetlab-01.bu.edu</v>
      </c>
      <c r="F15">
        <f>INDEX($A:$A,((ROWS($A$1:$A12)-1)*($C$2-$C$1)+$C$1-$D15)+COLUMNS($A:B)-1)</f>
        <v>25</v>
      </c>
      <c r="G15" t="str">
        <f>INDEX($A:$A,((ROWS($A$1:$A12)-1)*($C$2-$C$1)+$C$1-$D15)+COLUMNS($A:C)-1)</f>
        <v>⬤Remove</v>
      </c>
      <c r="H15" t="str">
        <f>INDEX($A:$A,((ROWS($A$1:$A12)-1)*($C$2-$C$1)+$C$1-$D15)+COLUMNS($A:D)-1)</f>
        <v>⬤</v>
      </c>
      <c r="I15">
        <f>INDEX($A:$A,((ROWS($A$1:$A12)-1)*($C$2-$C$1)+$C$1-$D15)+COLUMNS($A:E)-1)</f>
        <v>71</v>
      </c>
      <c r="J15">
        <f>INDEX($A:$A,((ROWS($A$1:$A12)-1)*($C$2-$C$1)+$C$1-$D15)+COLUMNS($A:F)-1)</f>
        <v>11</v>
      </c>
      <c r="K15">
        <f>INDEX($A:$A,((ROWS($A$1:$A12)-1)*($C$2-$C$1)+$C$1-$D15)+COLUMNS($A:G)-1)</f>
        <v>9</v>
      </c>
      <c r="L15">
        <f>INDEX($A:$A,((ROWS($A$1:$A12)-1)*($C$2-$C$1)+$C$1-$D15)+COLUMNS($A:H)-1)</f>
        <v>9392</v>
      </c>
      <c r="M15">
        <f>INDEX($A:$A,((ROWS($A$1:$A12)-1)*($C$2-$C$1)+$C$1-$D15)+COLUMNS($A:I)-1)</f>
        <v>403</v>
      </c>
      <c r="N15">
        <f>INDEX($A:$A,((ROWS($A$1:$A12)-1)*($C$2-$C$1)+$C$1-$D15)+COLUMNS($A:J)-1)</f>
        <v>51.92</v>
      </c>
      <c r="O15">
        <f>INDEX($A:$A,((ROWS($A$1:$A12)-1)*($C$2-$C$1)+$C$1-$D15)+COLUMNS($A:K)-1)</f>
        <v>51.92</v>
      </c>
      <c r="P15">
        <f>INDEX($A:$A,((ROWS($A$1:$A12)-1)*($C$2-$C$1)+$C$1-$D15)+COLUMNS($A:L)-1)</f>
        <v>53.48</v>
      </c>
      <c r="Q15">
        <f>INDEX($A:$A,((ROWS($A$1:$A12)-1)*($C$2-$C$1)+$C$1-$D15)+COLUMNS($A:M)-1)</f>
        <v>1449</v>
      </c>
      <c r="R15">
        <f>INDEX($A:$A,((ROWS($A$1:$A12)-1)*($C$2-$C$1)+$C$1-$D15)+COLUMNS($A:N)-1)</f>
        <v>2694</v>
      </c>
      <c r="S15">
        <f>INDEX($A:$A,((ROWS($A$1:$A12)-1)*($C$2-$C$1)+$C$1-$D15)+COLUMNS($A:O)-1)</f>
        <v>20.886643518518518</v>
      </c>
    </row>
    <row r="16" spans="1:27" x14ac:dyDescent="0.5">
      <c r="A16" s="4" t="s">
        <v>46</v>
      </c>
      <c r="D16">
        <f t="shared" si="0"/>
        <v>36</v>
      </c>
      <c r="E16" t="str">
        <f>INDEX($A:$A,((ROWS($A$1:$A13)-1)*($C$2-$C$1)+$C$1-$D16)+COLUMNS($A:A)-1)</f>
        <v>planetlab1.dtc.umn.edu</v>
      </c>
      <c r="F16">
        <f>INDEX($A:$A,((ROWS($A$1:$A13)-1)*($C$2-$C$1)+$C$1-$D16)+COLUMNS($A:B)-1)</f>
        <v>26</v>
      </c>
      <c r="G16" t="str">
        <f>INDEX($A:$A,((ROWS($A$1:$A13)-1)*($C$2-$C$1)+$C$1-$D16)+COLUMNS($A:C)-1)</f>
        <v>⬤Remove</v>
      </c>
      <c r="H16" t="str">
        <f>INDEX($A:$A,((ROWS($A$1:$A13)-1)*($C$2-$C$1)+$C$1-$D16)+COLUMNS($A:D)-1)</f>
        <v>⬤</v>
      </c>
      <c r="I16">
        <f>INDEX($A:$A,((ROWS($A$1:$A13)-1)*($C$2-$C$1)+$C$1-$D16)+COLUMNS($A:E)-1)</f>
        <v>68</v>
      </c>
      <c r="J16">
        <f>INDEX($A:$A,((ROWS($A$1:$A13)-1)*($C$2-$C$1)+$C$1-$D16)+COLUMNS($A:F)-1)</f>
        <v>34</v>
      </c>
      <c r="K16">
        <f>INDEX($A:$A,((ROWS($A$1:$A13)-1)*($C$2-$C$1)+$C$1-$D16)+COLUMNS($A:G)-1)</f>
        <v>34</v>
      </c>
      <c r="L16">
        <f>INDEX($A:$A,((ROWS($A$1:$A13)-1)*($C$2-$C$1)+$C$1-$D16)+COLUMNS($A:H)-1)</f>
        <v>9392</v>
      </c>
      <c r="M16">
        <f>INDEX($A:$A,((ROWS($A$1:$A13)-1)*($C$2-$C$1)+$C$1-$D16)+COLUMNS($A:I)-1)</f>
        <v>403</v>
      </c>
      <c r="N16">
        <f>INDEX($A:$A,((ROWS($A$1:$A13)-1)*($C$2-$C$1)+$C$1-$D16)+COLUMNS($A:J)-1)</f>
        <v>0.2</v>
      </c>
      <c r="O16">
        <f>INDEX($A:$A,((ROWS($A$1:$A13)-1)*($C$2-$C$1)+$C$1-$D16)+COLUMNS($A:K)-1)</f>
        <v>0.2</v>
      </c>
      <c r="P16">
        <f>INDEX($A:$A,((ROWS($A$1:$A13)-1)*($C$2-$C$1)+$C$1-$D16)+COLUMNS($A:L)-1)</f>
        <v>0.25</v>
      </c>
      <c r="Q16">
        <f>INDEX($A:$A,((ROWS($A$1:$A13)-1)*($C$2-$C$1)+$C$1-$D16)+COLUMNS($A:M)-1)</f>
        <v>13670</v>
      </c>
      <c r="R16">
        <f>INDEX($A:$A,((ROWS($A$1:$A13)-1)*($C$2-$C$1)+$C$1-$D16)+COLUMNS($A:N)-1)</f>
        <v>2137</v>
      </c>
      <c r="S16">
        <f>INDEX($A:$A,((ROWS($A$1:$A13)-1)*($C$2-$C$1)+$C$1-$D16)+COLUMNS($A:O)-1)</f>
        <v>8.829548611111111</v>
      </c>
    </row>
    <row r="17" spans="1:19" x14ac:dyDescent="0.5">
      <c r="A17" s="4" t="s">
        <v>47</v>
      </c>
      <c r="B17" s="5"/>
      <c r="D17">
        <f t="shared" si="0"/>
        <v>39</v>
      </c>
      <c r="E17" t="str">
        <f>INDEX($A:$A,((ROWS($A$1:$A14)-1)*($C$2-$C$1)+$C$1-$D17)+COLUMNS($A:A)-1)</f>
        <v>planetlab2.dtc.umn.edu</v>
      </c>
      <c r="F17">
        <f>INDEX($A:$A,((ROWS($A$1:$A14)-1)*($C$2-$C$1)+$C$1-$D17)+COLUMNS($A:B)-1)</f>
        <v>26</v>
      </c>
      <c r="G17" t="str">
        <f>INDEX($A:$A,((ROWS($A$1:$A14)-1)*($C$2-$C$1)+$C$1-$D17)+COLUMNS($A:C)-1)</f>
        <v>⬤Remove</v>
      </c>
      <c r="H17" t="str">
        <f>INDEX($A:$A,((ROWS($A$1:$A14)-1)*($C$2-$C$1)+$C$1-$D17)+COLUMNS($A:D)-1)</f>
        <v>⬤</v>
      </c>
      <c r="I17">
        <f>INDEX($A:$A,((ROWS($A$1:$A14)-1)*($C$2-$C$1)+$C$1-$D17)+COLUMNS($A:E)-1)</f>
        <v>63</v>
      </c>
      <c r="J17">
        <f>INDEX($A:$A,((ROWS($A$1:$A14)-1)*($C$2-$C$1)+$C$1-$D17)+COLUMNS($A:F)-1)</f>
        <v>927</v>
      </c>
      <c r="K17">
        <f>INDEX($A:$A,((ROWS($A$1:$A14)-1)*($C$2-$C$1)+$C$1-$D17)+COLUMNS($A:G)-1)</f>
        <v>914</v>
      </c>
      <c r="L17">
        <f>INDEX($A:$A,((ROWS($A$1:$A14)-1)*($C$2-$C$1)+$C$1-$D17)+COLUMNS($A:H)-1)</f>
        <v>9392</v>
      </c>
      <c r="M17">
        <f>INDEX($A:$A,((ROWS($A$1:$A14)-1)*($C$2-$C$1)+$C$1-$D17)+COLUMNS($A:I)-1)</f>
        <v>403</v>
      </c>
      <c r="N17">
        <f>INDEX($A:$A,((ROWS($A$1:$A14)-1)*($C$2-$C$1)+$C$1-$D17)+COLUMNS($A:J)-1)</f>
        <v>0.28000000000000003</v>
      </c>
      <c r="O17">
        <f>INDEX($A:$A,((ROWS($A$1:$A14)-1)*($C$2-$C$1)+$C$1-$D17)+COLUMNS($A:K)-1)</f>
        <v>0.28000000000000003</v>
      </c>
      <c r="P17">
        <f>INDEX($A:$A,((ROWS($A$1:$A14)-1)*($C$2-$C$1)+$C$1-$D17)+COLUMNS($A:L)-1)</f>
        <v>0.18</v>
      </c>
      <c r="Q17">
        <f>INDEX($A:$A,((ROWS($A$1:$A14)-1)*($C$2-$C$1)+$C$1-$D17)+COLUMNS($A:M)-1)</f>
        <v>11610</v>
      </c>
      <c r="R17">
        <f>INDEX($A:$A,((ROWS($A$1:$A14)-1)*($C$2-$C$1)+$C$1-$D17)+COLUMNS($A:N)-1)</f>
        <v>4196</v>
      </c>
      <c r="S17">
        <f>INDEX($A:$A,((ROWS($A$1:$A14)-1)*($C$2-$C$1)+$C$1-$D17)+COLUMNS($A:O)-1)</f>
        <v>8.8307175925925936</v>
      </c>
    </row>
    <row r="18" spans="1:19" x14ac:dyDescent="0.5">
      <c r="A18" s="4" t="s">
        <v>48</v>
      </c>
      <c r="D18">
        <f t="shared" si="0"/>
        <v>42</v>
      </c>
      <c r="E18" t="str">
        <f>INDEX($A:$A,((ROWS($A$1:$A15)-1)*($C$2-$C$1)+$C$1-$D18)+COLUMNS($A:A)-1)</f>
        <v>plink.cs.uwaterloo.ca</v>
      </c>
      <c r="F18">
        <f>INDEX($A:$A,((ROWS($A$1:$A15)-1)*($C$2-$C$1)+$C$1-$D18)+COLUMNS($A:B)-1)</f>
        <v>29</v>
      </c>
      <c r="G18" t="str">
        <f>INDEX($A:$A,((ROWS($A$1:$A15)-1)*($C$2-$C$1)+$C$1-$D18)+COLUMNS($A:C)-1)</f>
        <v>⬤Remove</v>
      </c>
      <c r="H18" t="str">
        <f>INDEX($A:$A,((ROWS($A$1:$A15)-1)*($C$2-$C$1)+$C$1-$D18)+COLUMNS($A:D)-1)</f>
        <v>⬤</v>
      </c>
      <c r="I18">
        <f>INDEX($A:$A,((ROWS($A$1:$A15)-1)*($C$2-$C$1)+$C$1-$D18)+COLUMNS($A:E)-1)</f>
        <v>83</v>
      </c>
      <c r="J18">
        <f>INDEX($A:$A,((ROWS($A$1:$A15)-1)*($C$2-$C$1)+$C$1-$D18)+COLUMNS($A:F)-1)</f>
        <v>30</v>
      </c>
      <c r="K18">
        <f>INDEX($A:$A,((ROWS($A$1:$A15)-1)*($C$2-$C$1)+$C$1-$D18)+COLUMNS($A:G)-1)</f>
        <v>34</v>
      </c>
      <c r="L18">
        <f>INDEX($A:$A,((ROWS($A$1:$A15)-1)*($C$2-$C$1)+$C$1-$D18)+COLUMNS($A:H)-1)</f>
        <v>9395</v>
      </c>
      <c r="M18">
        <f>INDEX($A:$A,((ROWS($A$1:$A15)-1)*($C$2-$C$1)+$C$1-$D18)+COLUMNS($A:I)-1)</f>
        <v>400</v>
      </c>
      <c r="N18">
        <f>INDEX($A:$A,((ROWS($A$1:$A15)-1)*($C$2-$C$1)+$C$1-$D18)+COLUMNS($A:J)-1)</f>
        <v>0.08</v>
      </c>
      <c r="O18">
        <f>INDEX($A:$A,((ROWS($A$1:$A15)-1)*($C$2-$C$1)+$C$1-$D18)+COLUMNS($A:K)-1)</f>
        <v>0.08</v>
      </c>
      <c r="P18">
        <f>INDEX($A:$A,((ROWS($A$1:$A15)-1)*($C$2-$C$1)+$C$1-$D18)+COLUMNS($A:L)-1)</f>
        <v>0.09</v>
      </c>
      <c r="Q18">
        <f>INDEX($A:$A,((ROWS($A$1:$A15)-1)*($C$2-$C$1)+$C$1-$D18)+COLUMNS($A:M)-1)</f>
        <v>437</v>
      </c>
      <c r="R18">
        <f>INDEX($A:$A,((ROWS($A$1:$A15)-1)*($C$2-$C$1)+$C$1-$D18)+COLUMNS($A:N)-1)</f>
        <v>3710</v>
      </c>
      <c r="S18">
        <f>INDEX($A:$A,((ROWS($A$1:$A15)-1)*($C$2-$C$1)+$C$1-$D18)+COLUMNS($A:O)-1)</f>
        <v>8.0243171296296296</v>
      </c>
    </row>
    <row r="19" spans="1:19" x14ac:dyDescent="0.5">
      <c r="A19" s="4" t="s">
        <v>49</v>
      </c>
      <c r="D19">
        <f t="shared" si="0"/>
        <v>45</v>
      </c>
      <c r="E19" t="str">
        <f>INDEX($A:$A,((ROWS($A$1:$A16)-1)*($C$2-$C$1)+$C$1-$D19)+COLUMNS($A:A)-1)</f>
        <v>pl1.rcc.uottawa.ca</v>
      </c>
      <c r="F19">
        <f>INDEX($A:$A,((ROWS($A$1:$A16)-1)*($C$2-$C$1)+$C$1-$D19)+COLUMNS($A:B)-1)</f>
        <v>38</v>
      </c>
      <c r="G19" t="str">
        <f>INDEX($A:$A,((ROWS($A$1:$A16)-1)*($C$2-$C$1)+$C$1-$D19)+COLUMNS($A:C)-1)</f>
        <v>⬤Remove</v>
      </c>
      <c r="H19" t="str">
        <f>INDEX($A:$A,((ROWS($A$1:$A16)-1)*($C$2-$C$1)+$C$1-$D19)+COLUMNS($A:D)-1)</f>
        <v>⬤</v>
      </c>
      <c r="I19">
        <f>INDEX($A:$A,((ROWS($A$1:$A16)-1)*($C$2-$C$1)+$C$1-$D19)+COLUMNS($A:E)-1)</f>
        <v>74</v>
      </c>
      <c r="J19">
        <f>INDEX($A:$A,((ROWS($A$1:$A16)-1)*($C$2-$C$1)+$C$1-$D19)+COLUMNS($A:F)-1)</f>
        <v>25</v>
      </c>
      <c r="K19">
        <f>INDEX($A:$A,((ROWS($A$1:$A16)-1)*($C$2-$C$1)+$C$1-$D19)+COLUMNS($A:G)-1)</f>
        <v>38</v>
      </c>
      <c r="L19">
        <f>INDEX($A:$A,((ROWS($A$1:$A16)-1)*($C$2-$C$1)+$C$1-$D19)+COLUMNS($A:H)-1)</f>
        <v>9395</v>
      </c>
      <c r="M19">
        <f>INDEX($A:$A,((ROWS($A$1:$A16)-1)*($C$2-$C$1)+$C$1-$D19)+COLUMNS($A:I)-1)</f>
        <v>400</v>
      </c>
      <c r="N19">
        <f>INDEX($A:$A,((ROWS($A$1:$A16)-1)*($C$2-$C$1)+$C$1-$D19)+COLUMNS($A:J)-1)</f>
        <v>0.17</v>
      </c>
      <c r="O19">
        <f>INDEX($A:$A,((ROWS($A$1:$A16)-1)*($C$2-$C$1)+$C$1-$D19)+COLUMNS($A:K)-1)</f>
        <v>0.17</v>
      </c>
      <c r="P19">
        <f>INDEX($A:$A,((ROWS($A$1:$A16)-1)*($C$2-$C$1)+$C$1-$D19)+COLUMNS($A:L)-1)</f>
        <v>0.1</v>
      </c>
      <c r="Q19">
        <f>INDEX($A:$A,((ROWS($A$1:$A16)-1)*($C$2-$C$1)+$C$1-$D19)+COLUMNS($A:M)-1)</f>
        <v>3504</v>
      </c>
      <c r="R19">
        <f>INDEX($A:$A,((ROWS($A$1:$A16)-1)*($C$2-$C$1)+$C$1-$D19)+COLUMNS($A:N)-1)</f>
        <v>4808</v>
      </c>
      <c r="S19">
        <f>INDEX($A:$A,((ROWS($A$1:$A16)-1)*($C$2-$C$1)+$C$1-$D19)+COLUMNS($A:O)-1)</f>
        <v>7.9932175925925923</v>
      </c>
    </row>
    <row r="20" spans="1:19" x14ac:dyDescent="0.5">
      <c r="A20" s="4" t="s">
        <v>50</v>
      </c>
      <c r="D20">
        <f t="shared" si="0"/>
        <v>48</v>
      </c>
      <c r="E20" t="str">
        <f>INDEX($A:$A,((ROWS($A$1:$A17)-1)*($C$2-$C$1)+$C$1-$D20)+COLUMNS($A:A)-1)</f>
        <v>planetlab2.cs.purdue.edu</v>
      </c>
      <c r="F20">
        <f>INDEX($A:$A,((ROWS($A$1:$A17)-1)*($C$2-$C$1)+$C$1-$D20)+COLUMNS($A:B)-1)</f>
        <v>50</v>
      </c>
      <c r="G20" t="str">
        <f>INDEX($A:$A,((ROWS($A$1:$A17)-1)*($C$2-$C$1)+$C$1-$D20)+COLUMNS($A:C)-1)</f>
        <v>⬤Remove</v>
      </c>
      <c r="H20" t="str">
        <f>INDEX($A:$A,((ROWS($A$1:$A17)-1)*($C$2-$C$1)+$C$1-$D20)+COLUMNS($A:D)-1)</f>
        <v>⬤</v>
      </c>
      <c r="I20">
        <f>INDEX($A:$A,((ROWS($A$1:$A17)-1)*($C$2-$C$1)+$C$1-$D20)+COLUMNS($A:E)-1)</f>
        <v>79</v>
      </c>
      <c r="J20">
        <f>INDEX($A:$A,((ROWS($A$1:$A17)-1)*($C$2-$C$1)+$C$1-$D20)+COLUMNS($A:F)-1)</f>
        <v>11</v>
      </c>
      <c r="K20">
        <f>INDEX($A:$A,((ROWS($A$1:$A17)-1)*($C$2-$C$1)+$C$1-$D20)+COLUMNS($A:G)-1)</f>
        <v>8</v>
      </c>
      <c r="L20">
        <f>INDEX($A:$A,((ROWS($A$1:$A17)-1)*($C$2-$C$1)+$C$1-$D20)+COLUMNS($A:H)-1)</f>
        <v>9208</v>
      </c>
      <c r="M20">
        <f>INDEX($A:$A,((ROWS($A$1:$A17)-1)*($C$2-$C$1)+$C$1-$D20)+COLUMNS($A:I)-1)</f>
        <v>587</v>
      </c>
      <c r="N20">
        <f>INDEX($A:$A,((ROWS($A$1:$A17)-1)*($C$2-$C$1)+$C$1-$D20)+COLUMNS($A:J)-1)</f>
        <v>11.61</v>
      </c>
      <c r="O20">
        <f>INDEX($A:$A,((ROWS($A$1:$A17)-1)*($C$2-$C$1)+$C$1-$D20)+COLUMNS($A:K)-1)</f>
        <v>11.61</v>
      </c>
      <c r="P20">
        <f>INDEX($A:$A,((ROWS($A$1:$A17)-1)*($C$2-$C$1)+$C$1-$D20)+COLUMNS($A:L)-1)</f>
        <v>12.24</v>
      </c>
      <c r="Q20">
        <f>INDEX($A:$A,((ROWS($A$1:$A17)-1)*($C$2-$C$1)+$C$1-$D20)+COLUMNS($A:M)-1)</f>
        <v>146</v>
      </c>
      <c r="R20">
        <f>INDEX($A:$A,((ROWS($A$1:$A17)-1)*($C$2-$C$1)+$C$1-$D20)+COLUMNS($A:N)-1)</f>
        <v>3924</v>
      </c>
      <c r="S20">
        <f>INDEX($A:$A,((ROWS($A$1:$A17)-1)*($C$2-$C$1)+$C$1-$D20)+COLUMNS($A:O)-1)</f>
        <v>1.7765740740740741</v>
      </c>
    </row>
    <row r="21" spans="1:19" x14ac:dyDescent="0.5">
      <c r="A21" s="4" t="s">
        <v>51</v>
      </c>
      <c r="D21">
        <f t="shared" si="0"/>
        <v>51</v>
      </c>
      <c r="E21" t="str">
        <f>INDEX($A:$A,((ROWS($A$1:$A18)-1)*($C$2-$C$1)+$C$1-$D21)+COLUMNS($A:A)-1)</f>
        <v>planetlab02.cs.washington.edu</v>
      </c>
      <c r="F21">
        <f>INDEX($A:$A,((ROWS($A$1:$A18)-1)*($C$2-$C$1)+$C$1-$D21)+COLUMNS($A:B)-1)</f>
        <v>64</v>
      </c>
      <c r="G21" t="str">
        <f>INDEX($A:$A,((ROWS($A$1:$A18)-1)*($C$2-$C$1)+$C$1-$D21)+COLUMNS($A:C)-1)</f>
        <v>⬤Remove</v>
      </c>
      <c r="H21" t="str">
        <f>INDEX($A:$A,((ROWS($A$1:$A18)-1)*($C$2-$C$1)+$C$1-$D21)+COLUMNS($A:D)-1)</f>
        <v>⬤</v>
      </c>
      <c r="I21">
        <f>INDEX($A:$A,((ROWS($A$1:$A18)-1)*($C$2-$C$1)+$C$1-$D21)+COLUMNS($A:E)-1)</f>
        <v>81</v>
      </c>
      <c r="J21">
        <f>INDEX($A:$A,((ROWS($A$1:$A18)-1)*($C$2-$C$1)+$C$1-$D21)+COLUMNS($A:F)-1)</f>
        <v>178</v>
      </c>
      <c r="K21">
        <f>INDEX($A:$A,((ROWS($A$1:$A18)-1)*($C$2-$C$1)+$C$1-$D21)+COLUMNS($A:G)-1)</f>
        <v>4</v>
      </c>
      <c r="L21">
        <f>INDEX($A:$A,((ROWS($A$1:$A18)-1)*($C$2-$C$1)+$C$1-$D21)+COLUMNS($A:H)-1)</f>
        <v>9395</v>
      </c>
      <c r="M21">
        <f>INDEX($A:$A,((ROWS($A$1:$A18)-1)*($C$2-$C$1)+$C$1-$D21)+COLUMNS($A:I)-1)</f>
        <v>400</v>
      </c>
      <c r="N21">
        <f>INDEX($A:$A,((ROWS($A$1:$A18)-1)*($C$2-$C$1)+$C$1-$D21)+COLUMNS($A:J)-1)</f>
        <v>0.23</v>
      </c>
      <c r="O21">
        <f>INDEX($A:$A,((ROWS($A$1:$A18)-1)*($C$2-$C$1)+$C$1-$D21)+COLUMNS($A:K)-1)</f>
        <v>0.23</v>
      </c>
      <c r="P21">
        <f>INDEX($A:$A,((ROWS($A$1:$A18)-1)*($C$2-$C$1)+$C$1-$D21)+COLUMNS($A:L)-1)</f>
        <v>0.25</v>
      </c>
      <c r="Q21">
        <f>INDEX($A:$A,((ROWS($A$1:$A18)-1)*($C$2-$C$1)+$C$1-$D21)+COLUMNS($A:M)-1)</f>
        <v>1208</v>
      </c>
      <c r="R21">
        <f>INDEX($A:$A,((ROWS($A$1:$A18)-1)*($C$2-$C$1)+$C$1-$D21)+COLUMNS($A:N)-1)</f>
        <v>2944</v>
      </c>
      <c r="S21">
        <f>INDEX($A:$A,((ROWS($A$1:$A18)-1)*($C$2-$C$1)+$C$1-$D21)+COLUMNS($A:O)-1)</f>
        <v>7.9530902777777781</v>
      </c>
    </row>
    <row r="22" spans="1:19" x14ac:dyDescent="0.5">
      <c r="A22" s="4" t="s">
        <v>52</v>
      </c>
      <c r="D22">
        <f t="shared" si="0"/>
        <v>54</v>
      </c>
      <c r="E22" t="str">
        <f>INDEX($A:$A,((ROWS($A$1:$A19)-1)*($C$2-$C$1)+$C$1-$D22)+COLUMNS($A:A)-1)</f>
        <v>planetlab04.cs.washington.edu</v>
      </c>
      <c r="F22">
        <f>INDEX($A:$A,((ROWS($A$1:$A19)-1)*($C$2-$C$1)+$C$1-$D22)+COLUMNS($A:B)-1)</f>
        <v>65</v>
      </c>
      <c r="G22" t="str">
        <f>INDEX($A:$A,((ROWS($A$1:$A19)-1)*($C$2-$C$1)+$C$1-$D22)+COLUMNS($A:C)-1)</f>
        <v>⬤Remove</v>
      </c>
      <c r="H22" t="str">
        <f>INDEX($A:$A,((ROWS($A$1:$A19)-1)*($C$2-$C$1)+$C$1-$D22)+COLUMNS($A:D)-1)</f>
        <v>⬤</v>
      </c>
      <c r="I22">
        <f>INDEX($A:$A,((ROWS($A$1:$A19)-1)*($C$2-$C$1)+$C$1-$D22)+COLUMNS($A:E)-1)</f>
        <v>79</v>
      </c>
      <c r="J22">
        <f>INDEX($A:$A,((ROWS($A$1:$A19)-1)*($C$2-$C$1)+$C$1-$D22)+COLUMNS($A:F)-1)</f>
        <v>0</v>
      </c>
      <c r="K22">
        <f>INDEX($A:$A,((ROWS($A$1:$A19)-1)*($C$2-$C$1)+$C$1-$D22)+COLUMNS($A:G)-1)</f>
        <v>0</v>
      </c>
      <c r="L22">
        <f>INDEX($A:$A,((ROWS($A$1:$A19)-1)*($C$2-$C$1)+$C$1-$D22)+COLUMNS($A:H)-1)</f>
        <v>9395</v>
      </c>
      <c r="M22">
        <f>INDEX($A:$A,((ROWS($A$1:$A19)-1)*($C$2-$C$1)+$C$1-$D22)+COLUMNS($A:I)-1)</f>
        <v>400</v>
      </c>
      <c r="N22">
        <f>INDEX($A:$A,((ROWS($A$1:$A19)-1)*($C$2-$C$1)+$C$1-$D22)+COLUMNS($A:J)-1)</f>
        <v>9.91</v>
      </c>
      <c r="O22">
        <f>INDEX($A:$A,((ROWS($A$1:$A19)-1)*($C$2-$C$1)+$C$1-$D22)+COLUMNS($A:K)-1)</f>
        <v>9.91</v>
      </c>
      <c r="P22">
        <f>INDEX($A:$A,((ROWS($A$1:$A19)-1)*($C$2-$C$1)+$C$1-$D22)+COLUMNS($A:L)-1)</f>
        <v>9.16</v>
      </c>
      <c r="Q22">
        <f>INDEX($A:$A,((ROWS($A$1:$A19)-1)*($C$2-$C$1)+$C$1-$D22)+COLUMNS($A:M)-1)</f>
        <v>201</v>
      </c>
      <c r="R22">
        <f>INDEX($A:$A,((ROWS($A$1:$A19)-1)*($C$2-$C$1)+$C$1-$D22)+COLUMNS($A:N)-1)</f>
        <v>3430</v>
      </c>
      <c r="S22">
        <f>INDEX($A:$A,((ROWS($A$1:$A19)-1)*($C$2-$C$1)+$C$1-$D22)+COLUMNS($A:O)-1)</f>
        <v>7.948935185185185</v>
      </c>
    </row>
    <row r="23" spans="1:19" x14ac:dyDescent="0.5">
      <c r="A23" s="4" t="s">
        <v>58</v>
      </c>
      <c r="D23">
        <f t="shared" si="0"/>
        <v>57</v>
      </c>
      <c r="E23" t="str">
        <f>INDEX($A:$A,((ROWS($A$1:$A20)-1)*($C$2-$C$1)+$C$1-$D23)+COLUMNS($A:A)-1)</f>
        <v>planetlab-2.calpoly-netlab.net</v>
      </c>
      <c r="F23">
        <f>INDEX($A:$A,((ROWS($A$1:$A20)-1)*($C$2-$C$1)+$C$1-$D23)+COLUMNS($A:B)-1)</f>
        <v>72</v>
      </c>
      <c r="G23" t="str">
        <f>INDEX($A:$A,((ROWS($A$1:$A20)-1)*($C$2-$C$1)+$C$1-$D23)+COLUMNS($A:C)-1)</f>
        <v>⬤Remove</v>
      </c>
      <c r="H23" t="str">
        <f>INDEX($A:$A,((ROWS($A$1:$A20)-1)*($C$2-$C$1)+$C$1-$D23)+COLUMNS($A:D)-1)</f>
        <v>⬤</v>
      </c>
      <c r="I23">
        <f>INDEX($A:$A,((ROWS($A$1:$A20)-1)*($C$2-$C$1)+$C$1-$D23)+COLUMNS($A:E)-1)</f>
        <v>72</v>
      </c>
      <c r="J23">
        <f>INDEX($A:$A,((ROWS($A$1:$A20)-1)*($C$2-$C$1)+$C$1-$D23)+COLUMNS($A:F)-1)</f>
        <v>29</v>
      </c>
      <c r="K23">
        <f>INDEX($A:$A,((ROWS($A$1:$A20)-1)*($C$2-$C$1)+$C$1-$D23)+COLUMNS($A:G)-1)</f>
        <v>43</v>
      </c>
      <c r="L23">
        <f>INDEX($A:$A,((ROWS($A$1:$A20)-1)*($C$2-$C$1)+$C$1-$D23)+COLUMNS($A:H)-1)</f>
        <v>9398</v>
      </c>
      <c r="M23">
        <f>INDEX($A:$A,((ROWS($A$1:$A20)-1)*($C$2-$C$1)+$C$1-$D23)+COLUMNS($A:I)-1)</f>
        <v>397</v>
      </c>
      <c r="N23">
        <f>INDEX($A:$A,((ROWS($A$1:$A20)-1)*($C$2-$C$1)+$C$1-$D23)+COLUMNS($A:J)-1)</f>
        <v>0.3</v>
      </c>
      <c r="O23">
        <f>INDEX($A:$A,((ROWS($A$1:$A20)-1)*($C$2-$C$1)+$C$1-$D23)+COLUMNS($A:K)-1)</f>
        <v>0.3</v>
      </c>
      <c r="P23">
        <f>INDEX($A:$A,((ROWS($A$1:$A20)-1)*($C$2-$C$1)+$C$1-$D23)+COLUMNS($A:L)-1)</f>
        <v>0.16</v>
      </c>
      <c r="Q23">
        <f>INDEX($A:$A,((ROWS($A$1:$A20)-1)*($C$2-$C$1)+$C$1-$D23)+COLUMNS($A:M)-1)</f>
        <v>164</v>
      </c>
      <c r="R23">
        <f>INDEX($A:$A,((ROWS($A$1:$A20)-1)*($C$2-$C$1)+$C$1-$D23)+COLUMNS($A:N)-1)</f>
        <v>3983</v>
      </c>
      <c r="S23">
        <f>INDEX($A:$A,((ROWS($A$1:$A20)-1)*($C$2-$C$1)+$C$1-$D23)+COLUMNS($A:O)-1)</f>
        <v>1.7778472222222224</v>
      </c>
    </row>
    <row r="24" spans="1:19" x14ac:dyDescent="0.5">
      <c r="A24" s="4" t="s">
        <v>59</v>
      </c>
      <c r="D24">
        <f t="shared" si="0"/>
        <v>60</v>
      </c>
      <c r="E24" t="str">
        <f>INDEX($A:$A,((ROWS($A$1:$A21)-1)*($C$2-$C$1)+$C$1-$D24)+COLUMNS($A:A)-1)</f>
        <v>planetlab3.cs.uoregon.edu</v>
      </c>
      <c r="F24">
        <f>INDEX($A:$A,((ROWS($A$1:$A21)-1)*($C$2-$C$1)+$C$1-$D24)+COLUMNS($A:B)-1)</f>
        <v>74</v>
      </c>
      <c r="G24" t="str">
        <f>INDEX($A:$A,((ROWS($A$1:$A21)-1)*($C$2-$C$1)+$C$1-$D24)+COLUMNS($A:C)-1)</f>
        <v>⬤Remove</v>
      </c>
      <c r="H24" t="str">
        <f>INDEX($A:$A,((ROWS($A$1:$A21)-1)*($C$2-$C$1)+$C$1-$D24)+COLUMNS($A:D)-1)</f>
        <v>⬤</v>
      </c>
      <c r="I24">
        <f>INDEX($A:$A,((ROWS($A$1:$A21)-1)*($C$2-$C$1)+$C$1-$D24)+COLUMNS($A:E)-1)</f>
        <v>80</v>
      </c>
      <c r="J24">
        <f>INDEX($A:$A,((ROWS($A$1:$A21)-1)*($C$2-$C$1)+$C$1-$D24)+COLUMNS($A:F)-1)</f>
        <v>6</v>
      </c>
      <c r="K24">
        <f>INDEX($A:$A,((ROWS($A$1:$A21)-1)*($C$2-$C$1)+$C$1-$D24)+COLUMNS($A:G)-1)</f>
        <v>4</v>
      </c>
      <c r="L24">
        <f>INDEX($A:$A,((ROWS($A$1:$A21)-1)*($C$2-$C$1)+$C$1-$D24)+COLUMNS($A:H)-1)</f>
        <v>9395</v>
      </c>
      <c r="M24">
        <f>INDEX($A:$A,((ROWS($A$1:$A21)-1)*($C$2-$C$1)+$C$1-$D24)+COLUMNS($A:I)-1)</f>
        <v>400</v>
      </c>
      <c r="N24">
        <f>INDEX($A:$A,((ROWS($A$1:$A21)-1)*($C$2-$C$1)+$C$1-$D24)+COLUMNS($A:J)-1)</f>
        <v>0.2</v>
      </c>
      <c r="O24">
        <f>INDEX($A:$A,((ROWS($A$1:$A21)-1)*($C$2-$C$1)+$C$1-$D24)+COLUMNS($A:K)-1)</f>
        <v>0.2</v>
      </c>
      <c r="P24">
        <f>INDEX($A:$A,((ROWS($A$1:$A21)-1)*($C$2-$C$1)+$C$1-$D24)+COLUMNS($A:L)-1)</f>
        <v>0.33</v>
      </c>
      <c r="Q24">
        <f>INDEX($A:$A,((ROWS($A$1:$A21)-1)*($C$2-$C$1)+$C$1-$D24)+COLUMNS($A:M)-1)</f>
        <v>1144</v>
      </c>
      <c r="R24">
        <f>INDEX($A:$A,((ROWS($A$1:$A21)-1)*($C$2-$C$1)+$C$1-$D24)+COLUMNS($A:N)-1)</f>
        <v>3002</v>
      </c>
      <c r="S24">
        <f>INDEX($A:$A,((ROWS($A$1:$A21)-1)*($C$2-$C$1)+$C$1-$D24)+COLUMNS($A:O)-1)</f>
        <v>7.9209722222222219</v>
      </c>
    </row>
    <row r="25" spans="1:19" x14ac:dyDescent="0.5">
      <c r="A25" s="4" t="s">
        <v>60</v>
      </c>
      <c r="D25">
        <f t="shared" si="0"/>
        <v>63</v>
      </c>
      <c r="E25" t="str">
        <f>INDEX($A:$A,((ROWS($A$1:$A22)-1)*($C$2-$C$1)+$C$1-$D25)+COLUMNS($A:A)-1)</f>
        <v>planetlab1.cs.uoregon.edu</v>
      </c>
      <c r="F25">
        <f>INDEX($A:$A,((ROWS($A$1:$A22)-1)*($C$2-$C$1)+$C$1-$D25)+COLUMNS($A:B)-1)</f>
        <v>74</v>
      </c>
      <c r="G25" t="str">
        <f>INDEX($A:$A,((ROWS($A$1:$A22)-1)*($C$2-$C$1)+$C$1-$D25)+COLUMNS($A:C)-1)</f>
        <v>⬤Remove</v>
      </c>
      <c r="H25" t="str">
        <f>INDEX($A:$A,((ROWS($A$1:$A22)-1)*($C$2-$C$1)+$C$1-$D25)+COLUMNS($A:D)-1)</f>
        <v>⬤</v>
      </c>
      <c r="I25">
        <f>INDEX($A:$A,((ROWS($A$1:$A22)-1)*($C$2-$C$1)+$C$1-$D25)+COLUMNS($A:E)-1)</f>
        <v>81</v>
      </c>
      <c r="J25">
        <f>INDEX($A:$A,((ROWS($A$1:$A22)-1)*($C$2-$C$1)+$C$1-$D25)+COLUMNS($A:F)-1)</f>
        <v>87</v>
      </c>
      <c r="K25">
        <f>INDEX($A:$A,((ROWS($A$1:$A22)-1)*($C$2-$C$1)+$C$1-$D25)+COLUMNS($A:G)-1)</f>
        <v>21</v>
      </c>
      <c r="L25">
        <f>INDEX($A:$A,((ROWS($A$1:$A22)-1)*($C$2-$C$1)+$C$1-$D25)+COLUMNS($A:H)-1)</f>
        <v>9395</v>
      </c>
      <c r="M25">
        <f>INDEX($A:$A,((ROWS($A$1:$A22)-1)*($C$2-$C$1)+$C$1-$D25)+COLUMNS($A:I)-1)</f>
        <v>400</v>
      </c>
      <c r="N25">
        <f>INDEX($A:$A,((ROWS($A$1:$A22)-1)*($C$2-$C$1)+$C$1-$D25)+COLUMNS($A:J)-1)</f>
        <v>6.01</v>
      </c>
      <c r="O25">
        <f>INDEX($A:$A,((ROWS($A$1:$A22)-1)*($C$2-$C$1)+$C$1-$D25)+COLUMNS($A:K)-1)</f>
        <v>6.01</v>
      </c>
      <c r="P25">
        <f>INDEX($A:$A,((ROWS($A$1:$A22)-1)*($C$2-$C$1)+$C$1-$D25)+COLUMNS($A:L)-1)</f>
        <v>6</v>
      </c>
      <c r="Q25">
        <f>INDEX($A:$A,((ROWS($A$1:$A22)-1)*($C$2-$C$1)+$C$1-$D25)+COLUMNS($A:M)-1)</f>
        <v>708</v>
      </c>
      <c r="R25">
        <f>INDEX($A:$A,((ROWS($A$1:$A22)-1)*($C$2-$C$1)+$C$1-$D25)+COLUMNS($A:N)-1)</f>
        <v>3438</v>
      </c>
      <c r="S25">
        <f>INDEX($A:$A,((ROWS($A$1:$A22)-1)*($C$2-$C$1)+$C$1-$D25)+COLUMNS($A:O)-1)</f>
        <v>7.9194212962962958</v>
      </c>
    </row>
    <row r="26" spans="1:19" x14ac:dyDescent="0.5">
      <c r="A26" s="4" t="s">
        <v>61</v>
      </c>
      <c r="D26">
        <f t="shared" si="0"/>
        <v>66</v>
      </c>
      <c r="E26" t="str">
        <f>INDEX($A:$A,((ROWS($A$1:$A23)-1)*($C$2-$C$1)+$C$1-$D26)+COLUMNS($A:A)-1)</f>
        <v>planetlab1.cs.ubc.ca</v>
      </c>
      <c r="F26">
        <f>INDEX($A:$A,((ROWS($A$1:$A23)-1)*($C$2-$C$1)+$C$1-$D26)+COLUMNS($A:B)-1)</f>
        <v>82</v>
      </c>
      <c r="G26" t="str">
        <f>INDEX($A:$A,((ROWS($A$1:$A23)-1)*($C$2-$C$1)+$C$1-$D26)+COLUMNS($A:C)-1)</f>
        <v>⬤Remove</v>
      </c>
      <c r="H26" t="str">
        <f>INDEX($A:$A,((ROWS($A$1:$A23)-1)*($C$2-$C$1)+$C$1-$D26)+COLUMNS($A:D)-1)</f>
        <v>⬤</v>
      </c>
      <c r="I26">
        <f>INDEX($A:$A,((ROWS($A$1:$A23)-1)*($C$2-$C$1)+$C$1-$D26)+COLUMNS($A:E)-1)</f>
        <v>82</v>
      </c>
      <c r="J26">
        <f>INDEX($A:$A,((ROWS($A$1:$A23)-1)*($C$2-$C$1)+$C$1-$D26)+COLUMNS($A:F)-1)</f>
        <v>22</v>
      </c>
      <c r="K26">
        <f>INDEX($A:$A,((ROWS($A$1:$A23)-1)*($C$2-$C$1)+$C$1-$D26)+COLUMNS($A:G)-1)</f>
        <v>35</v>
      </c>
      <c r="L26">
        <f>INDEX($A:$A,((ROWS($A$1:$A23)-1)*($C$2-$C$1)+$C$1-$D26)+COLUMNS($A:H)-1)</f>
        <v>9395</v>
      </c>
      <c r="M26">
        <f>INDEX($A:$A,((ROWS($A$1:$A23)-1)*($C$2-$C$1)+$C$1-$D26)+COLUMNS($A:I)-1)</f>
        <v>400</v>
      </c>
      <c r="N26">
        <f>INDEX($A:$A,((ROWS($A$1:$A23)-1)*($C$2-$C$1)+$C$1-$D26)+COLUMNS($A:J)-1)</f>
        <v>1.48</v>
      </c>
      <c r="O26">
        <f>INDEX($A:$A,((ROWS($A$1:$A23)-1)*($C$2-$C$1)+$C$1-$D26)+COLUMNS($A:K)-1)</f>
        <v>1.48</v>
      </c>
      <c r="P26">
        <f>INDEX($A:$A,((ROWS($A$1:$A23)-1)*($C$2-$C$1)+$C$1-$D26)+COLUMNS($A:L)-1)</f>
        <v>1.58</v>
      </c>
      <c r="Q26">
        <f>INDEX($A:$A,((ROWS($A$1:$A23)-1)*($C$2-$C$1)+$C$1-$D26)+COLUMNS($A:M)-1)</f>
        <v>7603</v>
      </c>
      <c r="R26">
        <f>INDEX($A:$A,((ROWS($A$1:$A23)-1)*($C$2-$C$1)+$C$1-$D26)+COLUMNS($A:N)-1)</f>
        <v>4853</v>
      </c>
      <c r="S26">
        <f>INDEX($A:$A,((ROWS($A$1:$A23)-1)*($C$2-$C$1)+$C$1-$D26)+COLUMNS($A:O)-1)</f>
        <v>7.9187037037037031</v>
      </c>
    </row>
    <row r="27" spans="1:19" x14ac:dyDescent="0.5">
      <c r="A27" s="4" t="s">
        <v>62</v>
      </c>
      <c r="D27">
        <f t="shared" si="0"/>
        <v>69</v>
      </c>
      <c r="E27" t="str">
        <f>INDEX($A:$A,((ROWS($A$1:$A24)-1)*($C$2-$C$1)+$C$1-$D27)+COLUMNS($A:A)-1)</f>
        <v>planetlab2.cs.ubc.ca</v>
      </c>
      <c r="F27">
        <f>INDEX($A:$A,((ROWS($A$1:$A24)-1)*($C$2-$C$1)+$C$1-$D27)+COLUMNS($A:B)-1)</f>
        <v>84</v>
      </c>
      <c r="G27" t="str">
        <f>INDEX($A:$A,((ROWS($A$1:$A24)-1)*($C$2-$C$1)+$C$1-$D27)+COLUMNS($A:C)-1)</f>
        <v>⬤Remove</v>
      </c>
      <c r="H27" t="str">
        <f>INDEX($A:$A,((ROWS($A$1:$A24)-1)*($C$2-$C$1)+$C$1-$D27)+COLUMNS($A:D)-1)</f>
        <v>⬤</v>
      </c>
      <c r="I27">
        <f>INDEX($A:$A,((ROWS($A$1:$A24)-1)*($C$2-$C$1)+$C$1-$D27)+COLUMNS($A:E)-1)</f>
        <v>76</v>
      </c>
      <c r="J27">
        <f>INDEX($A:$A,((ROWS($A$1:$A24)-1)*($C$2-$C$1)+$C$1-$D27)+COLUMNS($A:F)-1)</f>
        <v>30</v>
      </c>
      <c r="K27">
        <f>INDEX($A:$A,((ROWS($A$1:$A24)-1)*($C$2-$C$1)+$C$1-$D27)+COLUMNS($A:G)-1)</f>
        <v>40</v>
      </c>
      <c r="L27">
        <f>INDEX($A:$A,((ROWS($A$1:$A24)-1)*($C$2-$C$1)+$C$1-$D27)+COLUMNS($A:H)-1)</f>
        <v>9395</v>
      </c>
      <c r="M27">
        <f>INDEX($A:$A,((ROWS($A$1:$A24)-1)*($C$2-$C$1)+$C$1-$D27)+COLUMNS($A:I)-1)</f>
        <v>400</v>
      </c>
      <c r="N27">
        <f>INDEX($A:$A,((ROWS($A$1:$A24)-1)*($C$2-$C$1)+$C$1-$D27)+COLUMNS($A:J)-1)</f>
        <v>1.32</v>
      </c>
      <c r="O27">
        <f>INDEX($A:$A,((ROWS($A$1:$A24)-1)*($C$2-$C$1)+$C$1-$D27)+COLUMNS($A:K)-1)</f>
        <v>1.32</v>
      </c>
      <c r="P27">
        <f>INDEX($A:$A,((ROWS($A$1:$A24)-1)*($C$2-$C$1)+$C$1-$D27)+COLUMNS($A:L)-1)</f>
        <v>1.32</v>
      </c>
      <c r="Q27">
        <f>INDEX($A:$A,((ROWS($A$1:$A24)-1)*($C$2-$C$1)+$C$1-$D27)+COLUMNS($A:M)-1)</f>
        <v>7886</v>
      </c>
      <c r="R27">
        <f>INDEX($A:$A,((ROWS($A$1:$A24)-1)*($C$2-$C$1)+$C$1-$D27)+COLUMNS($A:N)-1)</f>
        <v>4570</v>
      </c>
      <c r="S27">
        <f>INDEX($A:$A,((ROWS($A$1:$A24)-1)*($C$2-$C$1)+$C$1-$D27)+COLUMNS($A:O)-1)</f>
        <v>7.9160069444444439</v>
      </c>
    </row>
    <row r="28" spans="1:19" x14ac:dyDescent="0.5">
      <c r="A28" s="4" t="s">
        <v>63</v>
      </c>
      <c r="D28">
        <f t="shared" si="0"/>
        <v>72</v>
      </c>
      <c r="E28" t="str">
        <f>INDEX($A:$A,((ROWS($A$1:$A25)-1)*($C$2-$C$1)+$C$1-$D28)+COLUMNS($A:A)-1)</f>
        <v>planetlab3.cesnet.cz</v>
      </c>
      <c r="F28">
        <f>INDEX($A:$A,((ROWS($A$1:$A25)-1)*($C$2-$C$1)+$C$1-$D28)+COLUMNS($A:B)-1)</f>
        <v>103</v>
      </c>
      <c r="G28" t="str">
        <f>INDEX($A:$A,((ROWS($A$1:$A25)-1)*($C$2-$C$1)+$C$1-$D28)+COLUMNS($A:C)-1)</f>
        <v>⬤Remove</v>
      </c>
      <c r="H28" t="str">
        <f>INDEX($A:$A,((ROWS($A$1:$A25)-1)*($C$2-$C$1)+$C$1-$D28)+COLUMNS($A:D)-1)</f>
        <v>⬤</v>
      </c>
      <c r="I28">
        <f>INDEX($A:$A,((ROWS($A$1:$A25)-1)*($C$2-$C$1)+$C$1-$D28)+COLUMNS($A:E)-1)</f>
        <v>72</v>
      </c>
      <c r="J28">
        <f>INDEX($A:$A,((ROWS($A$1:$A25)-1)*($C$2-$C$1)+$C$1-$D28)+COLUMNS($A:F)-1)</f>
        <v>8</v>
      </c>
      <c r="K28">
        <f>INDEX($A:$A,((ROWS($A$1:$A25)-1)*($C$2-$C$1)+$C$1-$D28)+COLUMNS($A:G)-1)</f>
        <v>23</v>
      </c>
      <c r="L28">
        <f>INDEX($A:$A,((ROWS($A$1:$A25)-1)*($C$2-$C$1)+$C$1-$D28)+COLUMNS($A:H)-1)</f>
        <v>9398</v>
      </c>
      <c r="M28">
        <f>INDEX($A:$A,((ROWS($A$1:$A25)-1)*($C$2-$C$1)+$C$1-$D28)+COLUMNS($A:I)-1)</f>
        <v>397</v>
      </c>
      <c r="N28">
        <f>INDEX($A:$A,((ROWS($A$1:$A25)-1)*($C$2-$C$1)+$C$1-$D28)+COLUMNS($A:J)-1)</f>
        <v>2.13</v>
      </c>
      <c r="O28">
        <f>INDEX($A:$A,((ROWS($A$1:$A25)-1)*($C$2-$C$1)+$C$1-$D28)+COLUMNS($A:K)-1)</f>
        <v>2.13</v>
      </c>
      <c r="P28">
        <f>INDEX($A:$A,((ROWS($A$1:$A25)-1)*($C$2-$C$1)+$C$1-$D28)+COLUMNS($A:L)-1)</f>
        <v>2.12</v>
      </c>
      <c r="Q28">
        <f>INDEX($A:$A,((ROWS($A$1:$A25)-1)*($C$2-$C$1)+$C$1-$D28)+COLUMNS($A:M)-1)</f>
        <v>939</v>
      </c>
      <c r="R28">
        <f>INDEX($A:$A,((ROWS($A$1:$A25)-1)*($C$2-$C$1)+$C$1-$D28)+COLUMNS($A:N)-1)</f>
        <v>3213</v>
      </c>
      <c r="S28">
        <f>INDEX($A:$A,((ROWS($A$1:$A25)-1)*($C$2-$C$1)+$C$1-$D28)+COLUMNS($A:O)-1)</f>
        <v>1.2262384259259258</v>
      </c>
    </row>
    <row r="29" spans="1:19" x14ac:dyDescent="0.5">
      <c r="A29" s="4"/>
      <c r="D29">
        <f t="shared" si="0"/>
        <v>75</v>
      </c>
      <c r="E29" t="str">
        <f>INDEX($A:$A,((ROWS($A$1:$A26)-1)*($C$2-$C$1)+$C$1-$D29)+COLUMNS($A:A)-1)</f>
        <v>planetlab4.mini.pw.edu.pl</v>
      </c>
      <c r="F29">
        <f>INDEX($A:$A,((ROWS($A$1:$A26)-1)*($C$2-$C$1)+$C$1-$D29)+COLUMNS($A:B)-1)</f>
        <v>103</v>
      </c>
      <c r="G29" t="str">
        <f>INDEX($A:$A,((ROWS($A$1:$A26)-1)*($C$2-$C$1)+$C$1-$D29)+COLUMNS($A:C)-1)</f>
        <v>⬤Remove</v>
      </c>
      <c r="H29" t="str">
        <f>INDEX($A:$A,((ROWS($A$1:$A26)-1)*($C$2-$C$1)+$C$1-$D29)+COLUMNS($A:D)-1)</f>
        <v>⬤</v>
      </c>
      <c r="I29">
        <f>INDEX($A:$A,((ROWS($A$1:$A26)-1)*($C$2-$C$1)+$C$1-$D29)+COLUMNS($A:E)-1)</f>
        <v>77</v>
      </c>
      <c r="J29">
        <f>INDEX($A:$A,((ROWS($A$1:$A26)-1)*($C$2-$C$1)+$C$1-$D29)+COLUMNS($A:F)-1)</f>
        <v>4</v>
      </c>
      <c r="K29">
        <f>INDEX($A:$A,((ROWS($A$1:$A26)-1)*($C$2-$C$1)+$C$1-$D29)+COLUMNS($A:G)-1)</f>
        <v>6</v>
      </c>
      <c r="L29">
        <f>INDEX($A:$A,((ROWS($A$1:$A26)-1)*($C$2-$C$1)+$C$1-$D29)+COLUMNS($A:H)-1)</f>
        <v>9401</v>
      </c>
      <c r="M29">
        <f>INDEX($A:$A,((ROWS($A$1:$A26)-1)*($C$2-$C$1)+$C$1-$D29)+COLUMNS($A:I)-1)</f>
        <v>394</v>
      </c>
      <c r="N29">
        <f>INDEX($A:$A,((ROWS($A$1:$A26)-1)*($C$2-$C$1)+$C$1-$D29)+COLUMNS($A:J)-1)</f>
        <v>0.19</v>
      </c>
      <c r="O29">
        <f>INDEX($A:$A,((ROWS($A$1:$A26)-1)*($C$2-$C$1)+$C$1-$D29)+COLUMNS($A:K)-1)</f>
        <v>0.19</v>
      </c>
      <c r="P29">
        <f>INDEX($A:$A,((ROWS($A$1:$A26)-1)*($C$2-$C$1)+$C$1-$D29)+COLUMNS($A:L)-1)</f>
        <v>0.14000000000000001</v>
      </c>
      <c r="Q29">
        <f>INDEX($A:$A,((ROWS($A$1:$A26)-1)*($C$2-$C$1)+$C$1-$D29)+COLUMNS($A:M)-1)</f>
        <v>117</v>
      </c>
      <c r="R29">
        <f>INDEX($A:$A,((ROWS($A$1:$A26)-1)*($C$2-$C$1)+$C$1-$D29)+COLUMNS($A:N)-1)</f>
        <v>4030</v>
      </c>
      <c r="S29">
        <f>INDEX($A:$A,((ROWS($A$1:$A26)-1)*($C$2-$C$1)+$C$1-$D29)+COLUMNS($A:O)-1)</f>
        <v>0.10247685185185185</v>
      </c>
    </row>
    <row r="30" spans="1:19" x14ac:dyDescent="0.5">
      <c r="A30" s="4" t="s">
        <v>5</v>
      </c>
      <c r="D30">
        <f t="shared" si="0"/>
        <v>78</v>
      </c>
      <c r="E30" t="str">
        <f>INDEX($A:$A,((ROWS($A$1:$A27)-1)*($C$2-$C$1)+$C$1-$D30)+COLUMNS($A:A)-1)</f>
        <v>planetlab1.cesnet.cz</v>
      </c>
      <c r="F30">
        <f>INDEX($A:$A,((ROWS($A$1:$A27)-1)*($C$2-$C$1)+$C$1-$D30)+COLUMNS($A:B)-1)</f>
        <v>110</v>
      </c>
      <c r="G30" t="str">
        <f>INDEX($A:$A,((ROWS($A$1:$A27)-1)*($C$2-$C$1)+$C$1-$D30)+COLUMNS($A:C)-1)</f>
        <v>⬤Remove</v>
      </c>
      <c r="H30" t="str">
        <f>INDEX($A:$A,((ROWS($A$1:$A27)-1)*($C$2-$C$1)+$C$1-$D30)+COLUMNS($A:D)-1)</f>
        <v>⬤</v>
      </c>
      <c r="I30">
        <f>INDEX($A:$A,((ROWS($A$1:$A27)-1)*($C$2-$C$1)+$C$1-$D30)+COLUMNS($A:E)-1)</f>
        <v>80</v>
      </c>
      <c r="J30">
        <f>INDEX($A:$A,((ROWS($A$1:$A27)-1)*($C$2-$C$1)+$C$1-$D30)+COLUMNS($A:F)-1)</f>
        <v>14</v>
      </c>
      <c r="K30">
        <f>INDEX($A:$A,((ROWS($A$1:$A27)-1)*($C$2-$C$1)+$C$1-$D30)+COLUMNS($A:G)-1)</f>
        <v>24</v>
      </c>
      <c r="L30">
        <f>INDEX($A:$A,((ROWS($A$1:$A27)-1)*($C$2-$C$1)+$C$1-$D30)+COLUMNS($A:H)-1)</f>
        <v>9208</v>
      </c>
      <c r="M30">
        <f>INDEX($A:$A,((ROWS($A$1:$A27)-1)*($C$2-$C$1)+$C$1-$D30)+COLUMNS($A:I)-1)</f>
        <v>587</v>
      </c>
      <c r="N30">
        <f>INDEX($A:$A,((ROWS($A$1:$A27)-1)*($C$2-$C$1)+$C$1-$D30)+COLUMNS($A:J)-1)</f>
        <v>3.45</v>
      </c>
      <c r="O30">
        <f>INDEX($A:$A,((ROWS($A$1:$A27)-1)*($C$2-$C$1)+$C$1-$D30)+COLUMNS($A:K)-1)</f>
        <v>3.45</v>
      </c>
      <c r="P30">
        <f>INDEX($A:$A,((ROWS($A$1:$A27)-1)*($C$2-$C$1)+$C$1-$D30)+COLUMNS($A:L)-1)</f>
        <v>3.4</v>
      </c>
      <c r="Q30">
        <f>INDEX($A:$A,((ROWS($A$1:$A27)-1)*($C$2-$C$1)+$C$1-$D30)+COLUMNS($A:M)-1)</f>
        <v>118</v>
      </c>
      <c r="R30">
        <f>INDEX($A:$A,((ROWS($A$1:$A27)-1)*($C$2-$C$1)+$C$1-$D30)+COLUMNS($A:N)-1)</f>
        <v>1953</v>
      </c>
      <c r="S30">
        <f>INDEX($A:$A,((ROWS($A$1:$A27)-1)*($C$2-$C$1)+$C$1-$D30)+COLUMNS($A:O)-1)</f>
        <v>1.695300925925926</v>
      </c>
    </row>
    <row r="31" spans="1:19" x14ac:dyDescent="0.5">
      <c r="A31" s="4">
        <v>4</v>
      </c>
      <c r="D31">
        <f t="shared" si="0"/>
        <v>81</v>
      </c>
      <c r="E31" t="str">
        <f>INDEX($A:$A,((ROWS($A$1:$A28)-1)*($C$2-$C$1)+$C$1-$D31)+COLUMNS($A:A)-1)</f>
        <v>planetlab2.inf.ethz.ch</v>
      </c>
      <c r="F31">
        <f>INDEX($A:$A,((ROWS($A$1:$A28)-1)*($C$2-$C$1)+$C$1-$D31)+COLUMNS($A:B)-1)</f>
        <v>111</v>
      </c>
      <c r="G31" t="str">
        <f>INDEX($A:$A,((ROWS($A$1:$A28)-1)*($C$2-$C$1)+$C$1-$D31)+COLUMNS($A:C)-1)</f>
        <v>⬤Remove</v>
      </c>
      <c r="H31" t="str">
        <f>INDEX($A:$A,((ROWS($A$1:$A28)-1)*($C$2-$C$1)+$C$1-$D31)+COLUMNS($A:D)-1)</f>
        <v>⬤</v>
      </c>
      <c r="I31">
        <f>INDEX($A:$A,((ROWS($A$1:$A28)-1)*($C$2-$C$1)+$C$1-$D31)+COLUMNS($A:E)-1)</f>
        <v>74</v>
      </c>
      <c r="J31">
        <f>INDEX($A:$A,((ROWS($A$1:$A28)-1)*($C$2-$C$1)+$C$1-$D31)+COLUMNS($A:F)-1)</f>
        <v>17</v>
      </c>
      <c r="K31">
        <f>INDEX($A:$A,((ROWS($A$1:$A28)-1)*($C$2-$C$1)+$C$1-$D31)+COLUMNS($A:G)-1)</f>
        <v>33</v>
      </c>
      <c r="L31">
        <f>INDEX($A:$A,((ROWS($A$1:$A28)-1)*($C$2-$C$1)+$C$1-$D31)+COLUMNS($A:H)-1)</f>
        <v>9210</v>
      </c>
      <c r="M31">
        <f>INDEX($A:$A,((ROWS($A$1:$A28)-1)*($C$2-$C$1)+$C$1-$D31)+COLUMNS($A:I)-1)</f>
        <v>585</v>
      </c>
      <c r="N31">
        <f>INDEX($A:$A,((ROWS($A$1:$A28)-1)*($C$2-$C$1)+$C$1-$D31)+COLUMNS($A:J)-1)</f>
        <v>2.87</v>
      </c>
      <c r="O31">
        <f>INDEX($A:$A,((ROWS($A$1:$A28)-1)*($C$2-$C$1)+$C$1-$D31)+COLUMNS($A:K)-1)</f>
        <v>2.87</v>
      </c>
      <c r="P31">
        <f>INDEX($A:$A,((ROWS($A$1:$A28)-1)*($C$2-$C$1)+$C$1-$D31)+COLUMNS($A:L)-1)</f>
        <v>2.84</v>
      </c>
      <c r="Q31">
        <f>INDEX($A:$A,((ROWS($A$1:$A28)-1)*($C$2-$C$1)+$C$1-$D31)+COLUMNS($A:M)-1)</f>
        <v>2515</v>
      </c>
      <c r="R31">
        <f>INDEX($A:$A,((ROWS($A$1:$A28)-1)*($C$2-$C$1)+$C$1-$D31)+COLUMNS($A:N)-1)</f>
        <v>13324</v>
      </c>
      <c r="S31">
        <f>INDEX($A:$A,((ROWS($A$1:$A28)-1)*($C$2-$C$1)+$C$1-$D31)+COLUMNS($A:O)-1)</f>
        <v>1.6959837962962963</v>
      </c>
    </row>
    <row r="32" spans="1:19" x14ac:dyDescent="0.5">
      <c r="A32" s="6" t="s">
        <v>64</v>
      </c>
      <c r="D32">
        <f t="shared" si="0"/>
        <v>84</v>
      </c>
      <c r="E32" t="str">
        <f>INDEX($A:$A,((ROWS($A$1:$A29)-1)*($C$2-$C$1)+$C$1-$D32)+COLUMNS($A:A)-1)</f>
        <v>planetlab1.pop-pa.rnp.br</v>
      </c>
      <c r="F32">
        <f>INDEX($A:$A,((ROWS($A$1:$A29)-1)*($C$2-$C$1)+$C$1-$D32)+COLUMNS($A:B)-1)</f>
        <v>114</v>
      </c>
      <c r="G32" t="str">
        <f>INDEX($A:$A,((ROWS($A$1:$A29)-1)*($C$2-$C$1)+$C$1-$D32)+COLUMNS($A:C)-1)</f>
        <v>⬤Remove</v>
      </c>
      <c r="H32" t="str">
        <f>INDEX($A:$A,((ROWS($A$1:$A29)-1)*($C$2-$C$1)+$C$1-$D32)+COLUMNS($A:D)-1)</f>
        <v>⬤</v>
      </c>
      <c r="I32">
        <f>INDEX($A:$A,((ROWS($A$1:$A29)-1)*($C$2-$C$1)+$C$1-$D32)+COLUMNS($A:E)-1)</f>
        <v>73</v>
      </c>
      <c r="J32">
        <f>INDEX($A:$A,((ROWS($A$1:$A29)-1)*($C$2-$C$1)+$C$1-$D32)+COLUMNS($A:F)-1)</f>
        <v>21</v>
      </c>
      <c r="K32">
        <f>INDEX($A:$A,((ROWS($A$1:$A29)-1)*($C$2-$C$1)+$C$1-$D32)+COLUMNS($A:G)-1)</f>
        <v>19</v>
      </c>
      <c r="L32">
        <f>INDEX($A:$A,((ROWS($A$1:$A29)-1)*($C$2-$C$1)+$C$1-$D32)+COLUMNS($A:H)-1)</f>
        <v>9208</v>
      </c>
      <c r="M32">
        <f>INDEX($A:$A,((ROWS($A$1:$A29)-1)*($C$2-$C$1)+$C$1-$D32)+COLUMNS($A:I)-1)</f>
        <v>587</v>
      </c>
      <c r="N32">
        <f>INDEX($A:$A,((ROWS($A$1:$A29)-1)*($C$2-$C$1)+$C$1-$D32)+COLUMNS($A:J)-1)</f>
        <v>5.46</v>
      </c>
      <c r="O32">
        <f>INDEX($A:$A,((ROWS($A$1:$A29)-1)*($C$2-$C$1)+$C$1-$D32)+COLUMNS($A:K)-1)</f>
        <v>5.46</v>
      </c>
      <c r="P32">
        <f>INDEX($A:$A,((ROWS($A$1:$A29)-1)*($C$2-$C$1)+$C$1-$D32)+COLUMNS($A:L)-1)</f>
        <v>5.4</v>
      </c>
      <c r="Q32">
        <f>INDEX($A:$A,((ROWS($A$1:$A29)-1)*($C$2-$C$1)+$C$1-$D32)+COLUMNS($A:M)-1)</f>
        <v>909</v>
      </c>
      <c r="R32">
        <f>INDEX($A:$A,((ROWS($A$1:$A29)-1)*($C$2-$C$1)+$C$1-$D32)+COLUMNS($A:N)-1)</f>
        <v>3234</v>
      </c>
      <c r="S32">
        <f>INDEX($A:$A,((ROWS($A$1:$A29)-1)*($C$2-$C$1)+$C$1-$D32)+COLUMNS($A:O)-1)</f>
        <v>1.6953819444444445</v>
      </c>
    </row>
    <row r="33" spans="1:19" x14ac:dyDescent="0.5">
      <c r="A33" s="6" t="s">
        <v>65</v>
      </c>
      <c r="D33">
        <f t="shared" si="0"/>
        <v>87</v>
      </c>
      <c r="E33" t="str">
        <f>INDEX($A:$A,((ROWS($A$1:$A30)-1)*($C$2-$C$1)+$C$1-$D33)+COLUMNS($A:A)-1)</f>
        <v>pl2.cs.montana.edu</v>
      </c>
      <c r="F33">
        <f>INDEX($A:$A,((ROWS($A$1:$A30)-1)*($C$2-$C$1)+$C$1-$D33)+COLUMNS($A:B)-1)</f>
        <v>114</v>
      </c>
      <c r="G33" t="str">
        <f>INDEX($A:$A,((ROWS($A$1:$A30)-1)*($C$2-$C$1)+$C$1-$D33)+COLUMNS($A:C)-1)</f>
        <v>⬤Remove</v>
      </c>
      <c r="H33" t="str">
        <f>INDEX($A:$A,((ROWS($A$1:$A30)-1)*($C$2-$C$1)+$C$1-$D33)+COLUMNS($A:D)-1)</f>
        <v>⬤</v>
      </c>
      <c r="I33">
        <f>INDEX($A:$A,((ROWS($A$1:$A30)-1)*($C$2-$C$1)+$C$1-$D33)+COLUMNS($A:E)-1)</f>
        <v>66</v>
      </c>
      <c r="J33">
        <f>INDEX($A:$A,((ROWS($A$1:$A30)-1)*($C$2-$C$1)+$C$1-$D33)+COLUMNS($A:F)-1)</f>
        <v>87</v>
      </c>
      <c r="K33">
        <f>INDEX($A:$A,((ROWS($A$1:$A30)-1)*($C$2-$C$1)+$C$1-$D33)+COLUMNS($A:G)-1)</f>
        <v>14</v>
      </c>
      <c r="L33">
        <f>INDEX($A:$A,((ROWS($A$1:$A30)-1)*($C$2-$C$1)+$C$1-$D33)+COLUMNS($A:H)-1)</f>
        <v>9401</v>
      </c>
      <c r="M33">
        <f>INDEX($A:$A,((ROWS($A$1:$A30)-1)*($C$2-$C$1)+$C$1-$D33)+COLUMNS($A:I)-1)</f>
        <v>394</v>
      </c>
      <c r="N33">
        <f>INDEX($A:$A,((ROWS($A$1:$A30)-1)*($C$2-$C$1)+$C$1-$D33)+COLUMNS($A:J)-1)</f>
        <v>0.13</v>
      </c>
      <c r="O33">
        <f>INDEX($A:$A,((ROWS($A$1:$A30)-1)*($C$2-$C$1)+$C$1-$D33)+COLUMNS($A:K)-1)</f>
        <v>0.13</v>
      </c>
      <c r="P33">
        <f>INDEX($A:$A,((ROWS($A$1:$A30)-1)*($C$2-$C$1)+$C$1-$D33)+COLUMNS($A:L)-1)</f>
        <v>0.03</v>
      </c>
      <c r="Q33">
        <f>INDEX($A:$A,((ROWS($A$1:$A30)-1)*($C$2-$C$1)+$C$1-$D33)+COLUMNS($A:M)-1)</f>
        <v>264</v>
      </c>
      <c r="R33">
        <f>INDEX($A:$A,((ROWS($A$1:$A30)-1)*($C$2-$C$1)+$C$1-$D33)+COLUMNS($A:N)-1)</f>
        <v>3877</v>
      </c>
      <c r="S33">
        <f>INDEX($A:$A,((ROWS($A$1:$A30)-1)*($C$2-$C$1)+$C$1-$D33)+COLUMNS($A:O)-1)</f>
        <v>9.778935185185185E-2</v>
      </c>
    </row>
    <row r="34" spans="1:19" x14ac:dyDescent="0.5">
      <c r="A34" s="4">
        <v>76</v>
      </c>
      <c r="D34">
        <f t="shared" si="0"/>
        <v>90</v>
      </c>
      <c r="E34" t="str">
        <f>INDEX($A:$A,((ROWS($A$1:$A31)-1)*($C$2-$C$1)+$C$1-$D34)+COLUMNS($A:A)-1)</f>
        <v>planetlab2.pop-pa.rnp.br</v>
      </c>
      <c r="F34">
        <f>INDEX($A:$A,((ROWS($A$1:$A31)-1)*($C$2-$C$1)+$C$1-$D34)+COLUMNS($A:B)-1)</f>
        <v>115</v>
      </c>
      <c r="G34" t="str">
        <f>INDEX($A:$A,((ROWS($A$1:$A31)-1)*($C$2-$C$1)+$C$1-$D34)+COLUMNS($A:C)-1)</f>
        <v>⬤Remove</v>
      </c>
      <c r="H34" t="str">
        <f>INDEX($A:$A,((ROWS($A$1:$A31)-1)*($C$2-$C$1)+$C$1-$D34)+COLUMNS($A:D)-1)</f>
        <v>⬤</v>
      </c>
      <c r="I34">
        <f>INDEX($A:$A,((ROWS($A$1:$A31)-1)*($C$2-$C$1)+$C$1-$D34)+COLUMNS($A:E)-1)</f>
        <v>73</v>
      </c>
      <c r="J34">
        <f>INDEX($A:$A,((ROWS($A$1:$A31)-1)*($C$2-$C$1)+$C$1-$D34)+COLUMNS($A:F)-1)</f>
        <v>10</v>
      </c>
      <c r="K34">
        <f>INDEX($A:$A,((ROWS($A$1:$A31)-1)*($C$2-$C$1)+$C$1-$D34)+COLUMNS($A:G)-1)</f>
        <v>12</v>
      </c>
      <c r="L34">
        <f>INDEX($A:$A,((ROWS($A$1:$A31)-1)*($C$2-$C$1)+$C$1-$D34)+COLUMNS($A:H)-1)</f>
        <v>9401</v>
      </c>
      <c r="M34">
        <f>INDEX($A:$A,((ROWS($A$1:$A31)-1)*($C$2-$C$1)+$C$1-$D34)+COLUMNS($A:I)-1)</f>
        <v>394</v>
      </c>
      <c r="N34">
        <f>INDEX($A:$A,((ROWS($A$1:$A31)-1)*($C$2-$C$1)+$C$1-$D34)+COLUMNS($A:J)-1)</f>
        <v>2.02</v>
      </c>
      <c r="O34">
        <f>INDEX($A:$A,((ROWS($A$1:$A31)-1)*($C$2-$C$1)+$C$1-$D34)+COLUMNS($A:K)-1)</f>
        <v>2.02</v>
      </c>
      <c r="P34">
        <f>INDEX($A:$A,((ROWS($A$1:$A31)-1)*($C$2-$C$1)+$C$1-$D34)+COLUMNS($A:L)-1)</f>
        <v>2.04</v>
      </c>
      <c r="Q34">
        <f>INDEX($A:$A,((ROWS($A$1:$A31)-1)*($C$2-$C$1)+$C$1-$D34)+COLUMNS($A:M)-1)</f>
        <v>770</v>
      </c>
      <c r="R34">
        <f>INDEX($A:$A,((ROWS($A$1:$A31)-1)*($C$2-$C$1)+$C$1-$D34)+COLUMNS($A:N)-1)</f>
        <v>3372</v>
      </c>
      <c r="S34">
        <f>INDEX($A:$A,((ROWS($A$1:$A31)-1)*($C$2-$C$1)+$C$1-$D34)+COLUMNS($A:O)-1)</f>
        <v>9.6851851851851856E-2</v>
      </c>
    </row>
    <row r="35" spans="1:19" x14ac:dyDescent="0.5">
      <c r="A35" s="4">
        <v>0</v>
      </c>
      <c r="D35">
        <f t="shared" si="0"/>
        <v>93</v>
      </c>
      <c r="E35" t="str">
        <f>INDEX($A:$A,((ROWS($A$1:$A32)-1)*($C$2-$C$1)+$C$1-$D35)+COLUMNS($A:A)-1)</f>
        <v>plab1.cs.msu.ru</v>
      </c>
      <c r="F35">
        <f>INDEX($A:$A,((ROWS($A$1:$A32)-1)*($C$2-$C$1)+$C$1-$D35)+COLUMNS($A:B)-1)</f>
        <v>126</v>
      </c>
      <c r="G35" t="str">
        <f>INDEX($A:$A,((ROWS($A$1:$A32)-1)*($C$2-$C$1)+$C$1-$D35)+COLUMNS($A:C)-1)</f>
        <v>⬤Remove</v>
      </c>
      <c r="H35" t="str">
        <f>INDEX($A:$A,((ROWS($A$1:$A32)-1)*($C$2-$C$1)+$C$1-$D35)+COLUMNS($A:D)-1)</f>
        <v>⬤</v>
      </c>
      <c r="I35">
        <f>INDEX($A:$A,((ROWS($A$1:$A32)-1)*($C$2-$C$1)+$C$1-$D35)+COLUMNS($A:E)-1)</f>
        <v>68</v>
      </c>
      <c r="J35">
        <f>INDEX($A:$A,((ROWS($A$1:$A32)-1)*($C$2-$C$1)+$C$1-$D35)+COLUMNS($A:F)-1)</f>
        <v>11</v>
      </c>
      <c r="K35">
        <f>INDEX($A:$A,((ROWS($A$1:$A32)-1)*($C$2-$C$1)+$C$1-$D35)+COLUMNS($A:G)-1)</f>
        <v>15</v>
      </c>
      <c r="L35">
        <f>INDEX($A:$A,((ROWS($A$1:$A32)-1)*($C$2-$C$1)+$C$1-$D35)+COLUMNS($A:H)-1)</f>
        <v>9401</v>
      </c>
      <c r="M35">
        <f>INDEX($A:$A,((ROWS($A$1:$A32)-1)*($C$2-$C$1)+$C$1-$D35)+COLUMNS($A:I)-1)</f>
        <v>394</v>
      </c>
      <c r="N35">
        <f>INDEX($A:$A,((ROWS($A$1:$A32)-1)*($C$2-$C$1)+$C$1-$D35)+COLUMNS($A:J)-1)</f>
        <v>0.05</v>
      </c>
      <c r="O35">
        <f>INDEX($A:$A,((ROWS($A$1:$A32)-1)*($C$2-$C$1)+$C$1-$D35)+COLUMNS($A:K)-1)</f>
        <v>0.05</v>
      </c>
      <c r="P35">
        <f>INDEX($A:$A,((ROWS($A$1:$A32)-1)*($C$2-$C$1)+$C$1-$D35)+COLUMNS($A:L)-1)</f>
        <v>0</v>
      </c>
      <c r="Q35">
        <f>INDEX($A:$A,((ROWS($A$1:$A32)-1)*($C$2-$C$1)+$C$1-$D35)+COLUMNS($A:M)-1)</f>
        <v>459</v>
      </c>
      <c r="R35">
        <f>INDEX($A:$A,((ROWS($A$1:$A32)-1)*($C$2-$C$1)+$C$1-$D35)+COLUMNS($A:N)-1)</f>
        <v>1613</v>
      </c>
      <c r="S35">
        <f>INDEX($A:$A,((ROWS($A$1:$A32)-1)*($C$2-$C$1)+$C$1-$D35)+COLUMNS($A:O)-1)</f>
        <v>0.10230324074074075</v>
      </c>
    </row>
    <row r="36" spans="1:19" x14ac:dyDescent="0.5">
      <c r="A36" s="4">
        <v>0</v>
      </c>
      <c r="B36" s="5"/>
      <c r="D36">
        <f t="shared" si="0"/>
        <v>96</v>
      </c>
      <c r="E36" t="str">
        <f>INDEX($A:$A,((ROWS($A$1:$A33)-1)*($C$2-$C$1)+$C$1-$D36)+COLUMNS($A:A)-1)</f>
        <v>planetlab1.pop-mg.rnp.br</v>
      </c>
      <c r="F36">
        <f>INDEX($A:$A,((ROWS($A$1:$A33)-1)*($C$2-$C$1)+$C$1-$D36)+COLUMNS($A:B)-1)</f>
        <v>130</v>
      </c>
      <c r="G36" t="str">
        <f>INDEX($A:$A,((ROWS($A$1:$A33)-1)*($C$2-$C$1)+$C$1-$D36)+COLUMNS($A:C)-1)</f>
        <v>⬤Remove</v>
      </c>
      <c r="H36" t="str">
        <f>INDEX($A:$A,((ROWS($A$1:$A33)-1)*($C$2-$C$1)+$C$1-$D36)+COLUMNS($A:D)-1)</f>
        <v>⬤</v>
      </c>
      <c r="I36">
        <f>INDEX($A:$A,((ROWS($A$1:$A33)-1)*($C$2-$C$1)+$C$1-$D36)+COLUMNS($A:E)-1)</f>
        <v>78</v>
      </c>
      <c r="J36">
        <f>INDEX($A:$A,((ROWS($A$1:$A33)-1)*($C$2-$C$1)+$C$1-$D36)+COLUMNS($A:F)-1)</f>
        <v>17</v>
      </c>
      <c r="K36">
        <f>INDEX($A:$A,((ROWS($A$1:$A33)-1)*($C$2-$C$1)+$C$1-$D36)+COLUMNS($A:G)-1)</f>
        <v>27</v>
      </c>
      <c r="L36">
        <f>INDEX($A:$A,((ROWS($A$1:$A33)-1)*($C$2-$C$1)+$C$1-$D36)+COLUMNS($A:H)-1)</f>
        <v>9401</v>
      </c>
      <c r="M36">
        <f>INDEX($A:$A,((ROWS($A$1:$A33)-1)*($C$2-$C$1)+$C$1-$D36)+COLUMNS($A:I)-1)</f>
        <v>394</v>
      </c>
      <c r="N36">
        <f>INDEX($A:$A,((ROWS($A$1:$A33)-1)*($C$2-$C$1)+$C$1-$D36)+COLUMNS($A:J)-1)</f>
        <v>3.39</v>
      </c>
      <c r="O36">
        <f>INDEX($A:$A,((ROWS($A$1:$A33)-1)*($C$2-$C$1)+$C$1-$D36)+COLUMNS($A:K)-1)</f>
        <v>3.39</v>
      </c>
      <c r="P36">
        <f>INDEX($A:$A,((ROWS($A$1:$A33)-1)*($C$2-$C$1)+$C$1-$D36)+COLUMNS($A:L)-1)</f>
        <v>3.42</v>
      </c>
      <c r="Q36">
        <f>INDEX($A:$A,((ROWS($A$1:$A33)-1)*($C$2-$C$1)+$C$1-$D36)+COLUMNS($A:M)-1)</f>
        <v>272</v>
      </c>
      <c r="R36">
        <f>INDEX($A:$A,((ROWS($A$1:$A33)-1)*($C$2-$C$1)+$C$1-$D36)+COLUMNS($A:N)-1)</f>
        <v>3793</v>
      </c>
      <c r="S36">
        <f>INDEX($A:$A,((ROWS($A$1:$A33)-1)*($C$2-$C$1)+$C$1-$D36)+COLUMNS($A:O)-1)</f>
        <v>0.10002314814814815</v>
      </c>
    </row>
    <row r="37" spans="1:19" x14ac:dyDescent="0.5">
      <c r="A37" s="4">
        <v>9398</v>
      </c>
      <c r="D37">
        <f t="shared" si="0"/>
        <v>99</v>
      </c>
      <c r="E37" t="str">
        <f>INDEX($A:$A,((ROWS($A$1:$A34)-1)*($C$2-$C$1)+$C$1-$D37)+COLUMNS($A:A)-1)</f>
        <v>planetlab2.pop-mg.rnp.br</v>
      </c>
      <c r="F37">
        <f>INDEX($A:$A,((ROWS($A$1:$A34)-1)*($C$2-$C$1)+$C$1-$D37)+COLUMNS($A:B)-1)</f>
        <v>131</v>
      </c>
      <c r="G37" t="str">
        <f>INDEX($A:$A,((ROWS($A$1:$A34)-1)*($C$2-$C$1)+$C$1-$D37)+COLUMNS($A:C)-1)</f>
        <v>⬤Remove</v>
      </c>
      <c r="H37" t="str">
        <f>INDEX($A:$A,((ROWS($A$1:$A34)-1)*($C$2-$C$1)+$C$1-$D37)+COLUMNS($A:D)-1)</f>
        <v>⬤</v>
      </c>
      <c r="I37">
        <f>INDEX($A:$A,((ROWS($A$1:$A34)-1)*($C$2-$C$1)+$C$1-$D37)+COLUMNS($A:E)-1)</f>
        <v>81</v>
      </c>
      <c r="J37">
        <f>INDEX($A:$A,((ROWS($A$1:$A34)-1)*($C$2-$C$1)+$C$1-$D37)+COLUMNS($A:F)-1)</f>
        <v>16</v>
      </c>
      <c r="K37">
        <f>INDEX($A:$A,((ROWS($A$1:$A34)-1)*($C$2-$C$1)+$C$1-$D37)+COLUMNS($A:G)-1)</f>
        <v>16</v>
      </c>
      <c r="L37">
        <f>INDEX($A:$A,((ROWS($A$1:$A34)-1)*($C$2-$C$1)+$C$1-$D37)+COLUMNS($A:H)-1)</f>
        <v>9401</v>
      </c>
      <c r="M37">
        <f>INDEX($A:$A,((ROWS($A$1:$A34)-1)*($C$2-$C$1)+$C$1-$D37)+COLUMNS($A:I)-1)</f>
        <v>394</v>
      </c>
      <c r="N37">
        <f>INDEX($A:$A,((ROWS($A$1:$A34)-1)*($C$2-$C$1)+$C$1-$D37)+COLUMNS($A:J)-1)</f>
        <v>0.2</v>
      </c>
      <c r="O37">
        <f>INDEX($A:$A,((ROWS($A$1:$A34)-1)*($C$2-$C$1)+$C$1-$D37)+COLUMNS($A:K)-1)</f>
        <v>0.2</v>
      </c>
      <c r="P37">
        <f>INDEX($A:$A,((ROWS($A$1:$A34)-1)*($C$2-$C$1)+$C$1-$D37)+COLUMNS($A:L)-1)</f>
        <v>0.12</v>
      </c>
      <c r="Q37">
        <f>INDEX($A:$A,((ROWS($A$1:$A34)-1)*($C$2-$C$1)+$C$1-$D37)+COLUMNS($A:M)-1)</f>
        <v>419</v>
      </c>
      <c r="R37">
        <f>INDEX($A:$A,((ROWS($A$1:$A34)-1)*($C$2-$C$1)+$C$1-$D37)+COLUMNS($A:N)-1)</f>
        <v>3646</v>
      </c>
      <c r="S37">
        <f>INDEX($A:$A,((ROWS($A$1:$A34)-1)*($C$2-$C$1)+$C$1-$D37)+COLUMNS($A:O)-1)</f>
        <v>0.1002199074074074</v>
      </c>
    </row>
    <row r="38" spans="1:19" x14ac:dyDescent="0.5">
      <c r="A38" s="4">
        <v>397</v>
      </c>
      <c r="D38">
        <f t="shared" si="0"/>
        <v>102</v>
      </c>
      <c r="E38" t="str">
        <f>INDEX($A:$A,((ROWS($A$1:$A35)-1)*($C$2-$C$1)+$C$1-$D38)+COLUMNS($A:A)-1)</f>
        <v>planetlab2.c3sl.ufpr.br</v>
      </c>
      <c r="F38">
        <f>INDEX($A:$A,((ROWS($A$1:$A35)-1)*($C$2-$C$1)+$C$1-$D38)+COLUMNS($A:B)-1)</f>
        <v>136</v>
      </c>
      <c r="G38" t="str">
        <f>INDEX($A:$A,((ROWS($A$1:$A35)-1)*($C$2-$C$1)+$C$1-$D38)+COLUMNS($A:C)-1)</f>
        <v>⬤Remove</v>
      </c>
      <c r="H38" t="str">
        <f>INDEX($A:$A,((ROWS($A$1:$A35)-1)*($C$2-$C$1)+$C$1-$D38)+COLUMNS($A:D)-1)</f>
        <v>⬤</v>
      </c>
      <c r="I38">
        <f>INDEX($A:$A,((ROWS($A$1:$A35)-1)*($C$2-$C$1)+$C$1-$D38)+COLUMNS($A:E)-1)</f>
        <v>69</v>
      </c>
      <c r="J38">
        <f>INDEX($A:$A,((ROWS($A$1:$A35)-1)*($C$2-$C$1)+$C$1-$D38)+COLUMNS($A:F)-1)</f>
        <v>19</v>
      </c>
      <c r="K38">
        <f>INDEX($A:$A,((ROWS($A$1:$A35)-1)*($C$2-$C$1)+$C$1-$D38)+COLUMNS($A:G)-1)</f>
        <v>27</v>
      </c>
      <c r="L38">
        <f>INDEX($A:$A,((ROWS($A$1:$A35)-1)*($C$2-$C$1)+$C$1-$D38)+COLUMNS($A:H)-1)</f>
        <v>9401</v>
      </c>
      <c r="M38">
        <f>INDEX($A:$A,((ROWS($A$1:$A35)-1)*($C$2-$C$1)+$C$1-$D38)+COLUMNS($A:I)-1)</f>
        <v>394</v>
      </c>
      <c r="N38">
        <f>INDEX($A:$A,((ROWS($A$1:$A35)-1)*($C$2-$C$1)+$C$1-$D38)+COLUMNS($A:J)-1)</f>
        <v>0.12</v>
      </c>
      <c r="O38">
        <f>INDEX($A:$A,((ROWS($A$1:$A35)-1)*($C$2-$C$1)+$C$1-$D38)+COLUMNS($A:K)-1)</f>
        <v>0.12</v>
      </c>
      <c r="P38">
        <f>INDEX($A:$A,((ROWS($A$1:$A35)-1)*($C$2-$C$1)+$C$1-$D38)+COLUMNS($A:L)-1)</f>
        <v>0.09</v>
      </c>
      <c r="Q38">
        <f>INDEX($A:$A,((ROWS($A$1:$A35)-1)*($C$2-$C$1)+$C$1-$D38)+COLUMNS($A:M)-1)</f>
        <v>1208</v>
      </c>
      <c r="R38">
        <f>INDEX($A:$A,((ROWS($A$1:$A35)-1)*($C$2-$C$1)+$C$1-$D38)+COLUMNS($A:N)-1)</f>
        <v>2938</v>
      </c>
      <c r="S38">
        <f>INDEX($A:$A,((ROWS($A$1:$A35)-1)*($C$2-$C$1)+$C$1-$D38)+COLUMNS($A:O)-1)</f>
        <v>9.571759259259259E-2</v>
      </c>
    </row>
    <row r="39" spans="1:19" x14ac:dyDescent="0.5">
      <c r="A39" s="4">
        <v>4.43</v>
      </c>
      <c r="D39">
        <f t="shared" si="0"/>
        <v>105</v>
      </c>
      <c r="E39" t="str">
        <f>INDEX($A:$A,((ROWS($A$1:$A36)-1)*($C$2-$C$1)+$C$1-$D39)+COLUMNS($A:A)-1)</f>
        <v>planetlab2.koganei.itrc.net</v>
      </c>
      <c r="F39">
        <f>INDEX($A:$A,((ROWS($A$1:$A36)-1)*($C$2-$C$1)+$C$1-$D39)+COLUMNS($A:B)-1)</f>
        <v>165</v>
      </c>
      <c r="G39" t="str">
        <f>INDEX($A:$A,((ROWS($A$1:$A36)-1)*($C$2-$C$1)+$C$1-$D39)+COLUMNS($A:C)-1)</f>
        <v>⬤Remove</v>
      </c>
      <c r="H39" t="str">
        <f>INDEX($A:$A,((ROWS($A$1:$A36)-1)*($C$2-$C$1)+$C$1-$D39)+COLUMNS($A:D)-1)</f>
        <v>⬤</v>
      </c>
      <c r="I39">
        <f>INDEX($A:$A,((ROWS($A$1:$A36)-1)*($C$2-$C$1)+$C$1-$D39)+COLUMNS($A:E)-1)</f>
        <v>64</v>
      </c>
      <c r="J39">
        <f>INDEX($A:$A,((ROWS($A$1:$A36)-1)*($C$2-$C$1)+$C$1-$D39)+COLUMNS($A:F)-1)</f>
        <v>11</v>
      </c>
      <c r="K39">
        <f>INDEX($A:$A,((ROWS($A$1:$A36)-1)*($C$2-$C$1)+$C$1-$D39)+COLUMNS($A:G)-1)</f>
        <v>15</v>
      </c>
      <c r="L39">
        <f>INDEX($A:$A,((ROWS($A$1:$A36)-1)*($C$2-$C$1)+$C$1-$D39)+COLUMNS($A:H)-1)</f>
        <v>9401</v>
      </c>
      <c r="M39">
        <f>INDEX($A:$A,((ROWS($A$1:$A36)-1)*($C$2-$C$1)+$C$1-$D39)+COLUMNS($A:I)-1)</f>
        <v>394</v>
      </c>
      <c r="N39">
        <f>INDEX($A:$A,((ROWS($A$1:$A36)-1)*($C$2-$C$1)+$C$1-$D39)+COLUMNS($A:J)-1)</f>
        <v>0.62</v>
      </c>
      <c r="O39">
        <f>INDEX($A:$A,((ROWS($A$1:$A36)-1)*($C$2-$C$1)+$C$1-$D39)+COLUMNS($A:K)-1)</f>
        <v>0.62</v>
      </c>
      <c r="P39">
        <f>INDEX($A:$A,((ROWS($A$1:$A36)-1)*($C$2-$C$1)+$C$1-$D39)+COLUMNS($A:L)-1)</f>
        <v>0.3</v>
      </c>
      <c r="Q39">
        <f>INDEX($A:$A,((ROWS($A$1:$A36)-1)*($C$2-$C$1)+$C$1-$D39)+COLUMNS($A:M)-1)</f>
        <v>1062</v>
      </c>
      <c r="R39">
        <f>INDEX($A:$A,((ROWS($A$1:$A36)-1)*($C$2-$C$1)+$C$1-$D39)+COLUMNS($A:N)-1)</f>
        <v>3090</v>
      </c>
      <c r="S39">
        <f>INDEX($A:$A,((ROWS($A$1:$A36)-1)*($C$2-$C$1)+$C$1-$D39)+COLUMNS($A:O)-1)</f>
        <v>9.8784722222222232E-2</v>
      </c>
    </row>
    <row r="40" spans="1:19" x14ac:dyDescent="0.5">
      <c r="A40" s="4">
        <v>4.43</v>
      </c>
      <c r="D40">
        <f t="shared" si="0"/>
        <v>108</v>
      </c>
      <c r="E40" t="str">
        <f>INDEX($A:$A,((ROWS($A$1:$A37)-1)*($C$2-$C$1)+$C$1-$D40)+COLUMNS($A:A)-1)</f>
        <v>planetlab1.koganei.itrc.net</v>
      </c>
      <c r="F40">
        <f>INDEX($A:$A,((ROWS($A$1:$A37)-1)*($C$2-$C$1)+$C$1-$D40)+COLUMNS($A:B)-1)</f>
        <v>173</v>
      </c>
      <c r="G40" t="str">
        <f>INDEX($A:$A,((ROWS($A$1:$A37)-1)*($C$2-$C$1)+$C$1-$D40)+COLUMNS($A:C)-1)</f>
        <v>⬤Remove</v>
      </c>
      <c r="H40" t="str">
        <f>INDEX($A:$A,((ROWS($A$1:$A37)-1)*($C$2-$C$1)+$C$1-$D40)+COLUMNS($A:D)-1)</f>
        <v>⬤</v>
      </c>
      <c r="I40">
        <f>INDEX($A:$A,((ROWS($A$1:$A37)-1)*($C$2-$C$1)+$C$1-$D40)+COLUMNS($A:E)-1)</f>
        <v>64</v>
      </c>
      <c r="J40">
        <f>INDEX($A:$A,((ROWS($A$1:$A37)-1)*($C$2-$C$1)+$C$1-$D40)+COLUMNS($A:F)-1)</f>
        <v>23</v>
      </c>
      <c r="K40">
        <f>INDEX($A:$A,((ROWS($A$1:$A37)-1)*($C$2-$C$1)+$C$1-$D40)+COLUMNS($A:G)-1)</f>
        <v>44</v>
      </c>
      <c r="L40">
        <f>INDEX($A:$A,((ROWS($A$1:$A37)-1)*($C$2-$C$1)+$C$1-$D40)+COLUMNS($A:H)-1)</f>
        <v>9401</v>
      </c>
      <c r="M40">
        <f>INDEX($A:$A,((ROWS($A$1:$A37)-1)*($C$2-$C$1)+$C$1-$D40)+COLUMNS($A:I)-1)</f>
        <v>394</v>
      </c>
      <c r="N40">
        <f>INDEX($A:$A,((ROWS($A$1:$A37)-1)*($C$2-$C$1)+$C$1-$D40)+COLUMNS($A:J)-1)</f>
        <v>0.31</v>
      </c>
      <c r="O40">
        <f>INDEX($A:$A,((ROWS($A$1:$A37)-1)*($C$2-$C$1)+$C$1-$D40)+COLUMNS($A:K)-1)</f>
        <v>0.31</v>
      </c>
      <c r="P40">
        <f>INDEX($A:$A,((ROWS($A$1:$A37)-1)*($C$2-$C$1)+$C$1-$D40)+COLUMNS($A:L)-1)</f>
        <v>0.28000000000000003</v>
      </c>
      <c r="Q40">
        <f>INDEX($A:$A,((ROWS($A$1:$A37)-1)*($C$2-$C$1)+$C$1-$D40)+COLUMNS($A:M)-1)</f>
        <v>201</v>
      </c>
      <c r="R40">
        <f>INDEX($A:$A,((ROWS($A$1:$A37)-1)*($C$2-$C$1)+$C$1-$D40)+COLUMNS($A:N)-1)</f>
        <v>3951</v>
      </c>
      <c r="S40">
        <f>INDEX($A:$A,((ROWS($A$1:$A37)-1)*($C$2-$C$1)+$C$1-$D40)+COLUMNS($A:O)-1)</f>
        <v>1.6609143518518519</v>
      </c>
    </row>
    <row r="41" spans="1:19" x14ac:dyDescent="0.5">
      <c r="A41" s="4">
        <v>4.38</v>
      </c>
      <c r="D41">
        <f t="shared" si="0"/>
        <v>111</v>
      </c>
      <c r="E41" t="str">
        <f>INDEX($A:$A,((ROWS($A$1:$A38)-1)*($C$2-$C$1)+$C$1-$D41)+COLUMNS($A:A)-1)</f>
        <v>pl1.sos.info.hiroshima-cu.ac.jp</v>
      </c>
      <c r="F41">
        <f>INDEX($A:$A,((ROWS($A$1:$A38)-1)*($C$2-$C$1)+$C$1-$D41)+COLUMNS($A:B)-1)</f>
        <v>183</v>
      </c>
      <c r="G41" t="str">
        <f>INDEX($A:$A,((ROWS($A$1:$A38)-1)*($C$2-$C$1)+$C$1-$D41)+COLUMNS($A:C)-1)</f>
        <v>⬤Remove</v>
      </c>
      <c r="H41" t="str">
        <f>INDEX($A:$A,((ROWS($A$1:$A38)-1)*($C$2-$C$1)+$C$1-$D41)+COLUMNS($A:D)-1)</f>
        <v>⬤</v>
      </c>
      <c r="I41">
        <f>INDEX($A:$A,((ROWS($A$1:$A38)-1)*($C$2-$C$1)+$C$1-$D41)+COLUMNS($A:E)-1)</f>
        <v>74</v>
      </c>
      <c r="J41">
        <f>INDEX($A:$A,((ROWS($A$1:$A38)-1)*($C$2-$C$1)+$C$1-$D41)+COLUMNS($A:F)-1)</f>
        <v>25</v>
      </c>
      <c r="K41">
        <f>INDEX($A:$A,((ROWS($A$1:$A38)-1)*($C$2-$C$1)+$C$1-$D41)+COLUMNS($A:G)-1)</f>
        <v>20</v>
      </c>
      <c r="L41">
        <f>INDEX($A:$A,((ROWS($A$1:$A38)-1)*($C$2-$C$1)+$C$1-$D41)+COLUMNS($A:H)-1)</f>
        <v>9401</v>
      </c>
      <c r="M41">
        <f>INDEX($A:$A,((ROWS($A$1:$A38)-1)*($C$2-$C$1)+$C$1-$D41)+COLUMNS($A:I)-1)</f>
        <v>394</v>
      </c>
      <c r="N41">
        <f>INDEX($A:$A,((ROWS($A$1:$A38)-1)*($C$2-$C$1)+$C$1-$D41)+COLUMNS($A:J)-1)</f>
        <v>0.14000000000000001</v>
      </c>
      <c r="O41">
        <f>INDEX($A:$A,((ROWS($A$1:$A38)-1)*($C$2-$C$1)+$C$1-$D41)+COLUMNS($A:K)-1)</f>
        <v>0.14000000000000001</v>
      </c>
      <c r="P41">
        <f>INDEX($A:$A,((ROWS($A$1:$A38)-1)*($C$2-$C$1)+$C$1-$D41)+COLUMNS($A:L)-1)</f>
        <v>0.11</v>
      </c>
      <c r="Q41">
        <f>INDEX($A:$A,((ROWS($A$1:$A38)-1)*($C$2-$C$1)+$C$1-$D41)+COLUMNS($A:M)-1)</f>
        <v>4801</v>
      </c>
      <c r="R41">
        <f>INDEX($A:$A,((ROWS($A$1:$A38)-1)*($C$2-$C$1)+$C$1-$D41)+COLUMNS($A:N)-1)</f>
        <v>3507</v>
      </c>
      <c r="S41">
        <f>INDEX($A:$A,((ROWS($A$1:$A38)-1)*($C$2-$C$1)+$C$1-$D41)+COLUMNS($A:O)-1)</f>
        <v>1.2287731481481481</v>
      </c>
    </row>
    <row r="42" spans="1:19" x14ac:dyDescent="0.5">
      <c r="A42" s="4">
        <v>980</v>
      </c>
      <c r="D42">
        <f t="shared" si="0"/>
        <v>114</v>
      </c>
      <c r="E42" t="str">
        <f>INDEX($A:$A,((ROWS($A$1:$A39)-1)*($C$2-$C$1)+$C$1-$D42)+COLUMNS($A:A)-1)</f>
        <v>planetlab2.ie.cuhk.edu.hk</v>
      </c>
      <c r="F42">
        <f>INDEX($A:$A,((ROWS($A$1:$A39)-1)*($C$2-$C$1)+$C$1-$D42)+COLUMNS($A:B)-1)</f>
        <v>202</v>
      </c>
      <c r="G42" t="str">
        <f>INDEX($A:$A,((ROWS($A$1:$A39)-1)*($C$2-$C$1)+$C$1-$D42)+COLUMNS($A:C)-1)</f>
        <v>⬤Remove</v>
      </c>
      <c r="H42" t="str">
        <f>INDEX($A:$A,((ROWS($A$1:$A39)-1)*($C$2-$C$1)+$C$1-$D42)+COLUMNS($A:D)-1)</f>
        <v>⬤</v>
      </c>
      <c r="I42">
        <f>INDEX($A:$A,((ROWS($A$1:$A39)-1)*($C$2-$C$1)+$C$1-$D42)+COLUMNS($A:E)-1)</f>
        <v>73</v>
      </c>
      <c r="J42">
        <f>INDEX($A:$A,((ROWS($A$1:$A39)-1)*($C$2-$C$1)+$C$1-$D42)+COLUMNS($A:F)-1)</f>
        <v>7</v>
      </c>
      <c r="K42">
        <f>INDEX($A:$A,((ROWS($A$1:$A39)-1)*($C$2-$C$1)+$C$1-$D42)+COLUMNS($A:G)-1)</f>
        <v>14</v>
      </c>
      <c r="L42">
        <f>INDEX($A:$A,((ROWS($A$1:$A39)-1)*($C$2-$C$1)+$C$1-$D42)+COLUMNS($A:H)-1)</f>
        <v>9401</v>
      </c>
      <c r="M42">
        <f>INDEX($A:$A,((ROWS($A$1:$A39)-1)*($C$2-$C$1)+$C$1-$D42)+COLUMNS($A:I)-1)</f>
        <v>394</v>
      </c>
      <c r="N42">
        <f>INDEX($A:$A,((ROWS($A$1:$A39)-1)*($C$2-$C$1)+$C$1-$D42)+COLUMNS($A:J)-1)</f>
        <v>1.03</v>
      </c>
      <c r="O42">
        <f>INDEX($A:$A,((ROWS($A$1:$A39)-1)*($C$2-$C$1)+$C$1-$D42)+COLUMNS($A:K)-1)</f>
        <v>1.03</v>
      </c>
      <c r="P42">
        <f>INDEX($A:$A,((ROWS($A$1:$A39)-1)*($C$2-$C$1)+$C$1-$D42)+COLUMNS($A:L)-1)</f>
        <v>1</v>
      </c>
      <c r="Q42">
        <f>INDEX($A:$A,((ROWS($A$1:$A39)-1)*($C$2-$C$1)+$C$1-$D42)+COLUMNS($A:M)-1)</f>
        <v>6266</v>
      </c>
      <c r="R42">
        <f>INDEX($A:$A,((ROWS($A$1:$A39)-1)*($C$2-$C$1)+$C$1-$D42)+COLUMNS($A:N)-1)</f>
        <v>1744</v>
      </c>
      <c r="S42">
        <f>INDEX($A:$A,((ROWS($A$1:$A39)-1)*($C$2-$C$1)+$C$1-$D42)+COLUMNS($A:O)-1)</f>
        <v>1.2267592592592593</v>
      </c>
    </row>
    <row r="43" spans="1:19" x14ac:dyDescent="0.5">
      <c r="A43" s="4">
        <v>2652</v>
      </c>
      <c r="D43">
        <f t="shared" si="0"/>
        <v>117</v>
      </c>
      <c r="E43" t="str">
        <f>INDEX($A:$A,((ROWS($A$1:$A40)-1)*($C$2-$C$1)+$C$1-$D43)+COLUMNS($A:A)-1)</f>
        <v>pl1.eng.monash.edu.au</v>
      </c>
      <c r="F43">
        <f>INDEX($A:$A,((ROWS($A$1:$A40)-1)*($C$2-$C$1)+$C$1-$D43)+COLUMNS($A:B)-1)</f>
        <v>218</v>
      </c>
      <c r="G43" t="str">
        <f>INDEX($A:$A,((ROWS($A$1:$A40)-1)*($C$2-$C$1)+$C$1-$D43)+COLUMNS($A:C)-1)</f>
        <v>⬤Remove</v>
      </c>
      <c r="H43" t="str">
        <f>INDEX($A:$A,((ROWS($A$1:$A40)-1)*($C$2-$C$1)+$C$1-$D43)+COLUMNS($A:D)-1)</f>
        <v>⬤</v>
      </c>
      <c r="I43">
        <f>INDEX($A:$A,((ROWS($A$1:$A40)-1)*($C$2-$C$1)+$C$1-$D43)+COLUMNS($A:E)-1)</f>
        <v>80</v>
      </c>
      <c r="J43">
        <f>INDEX($A:$A,((ROWS($A$1:$A40)-1)*($C$2-$C$1)+$C$1-$D43)+COLUMNS($A:F)-1)</f>
        <v>24</v>
      </c>
      <c r="K43">
        <f>INDEX($A:$A,((ROWS($A$1:$A40)-1)*($C$2-$C$1)+$C$1-$D43)+COLUMNS($A:G)-1)</f>
        <v>42</v>
      </c>
      <c r="L43">
        <f>INDEX($A:$A,((ROWS($A$1:$A40)-1)*($C$2-$C$1)+$C$1-$D43)+COLUMNS($A:H)-1)</f>
        <v>9401</v>
      </c>
      <c r="M43">
        <f>INDEX($A:$A,((ROWS($A$1:$A40)-1)*($C$2-$C$1)+$C$1-$D43)+COLUMNS($A:I)-1)</f>
        <v>394</v>
      </c>
      <c r="N43">
        <f>INDEX($A:$A,((ROWS($A$1:$A40)-1)*($C$2-$C$1)+$C$1-$D43)+COLUMNS($A:J)-1)</f>
        <v>7.0000000000000007E-2</v>
      </c>
      <c r="O43">
        <f>INDEX($A:$A,((ROWS($A$1:$A40)-1)*($C$2-$C$1)+$C$1-$D43)+COLUMNS($A:K)-1)</f>
        <v>7.0000000000000007E-2</v>
      </c>
      <c r="P43">
        <f>INDEX($A:$A,((ROWS($A$1:$A40)-1)*($C$2-$C$1)+$C$1-$D43)+COLUMNS($A:L)-1)</f>
        <v>0.06</v>
      </c>
      <c r="Q43">
        <f>INDEX($A:$A,((ROWS($A$1:$A40)-1)*($C$2-$C$1)+$C$1-$D43)+COLUMNS($A:M)-1)</f>
        <v>785</v>
      </c>
      <c r="R43">
        <f>INDEX($A:$A,((ROWS($A$1:$A40)-1)*($C$2-$C$1)+$C$1-$D43)+COLUMNS($A:N)-1)</f>
        <v>3364</v>
      </c>
      <c r="S43">
        <f>INDEX($A:$A,((ROWS($A$1:$A40)-1)*($C$2-$C$1)+$C$1-$D43)+COLUMNS($A:O)-1)</f>
        <v>1.6585416666666666</v>
      </c>
    </row>
    <row r="44" spans="1:19" x14ac:dyDescent="0.5">
      <c r="A44" s="7">
        <v>20.925625</v>
      </c>
      <c r="D44">
        <f t="shared" si="0"/>
        <v>120</v>
      </c>
      <c r="E44" t="str">
        <f>INDEX($A:$A,((ROWS($A$1:$A41)-1)*($C$2-$C$1)+$C$1-$D44)+COLUMNS($A:A)-1)</f>
        <v>pl2.eng.monash.edu.au</v>
      </c>
      <c r="F44">
        <f>INDEX($A:$A,((ROWS($A$1:$A41)-1)*($C$2-$C$1)+$C$1-$D44)+COLUMNS($A:B)-1)</f>
        <v>220</v>
      </c>
      <c r="G44" t="str">
        <f>INDEX($A:$A,((ROWS($A$1:$A41)-1)*($C$2-$C$1)+$C$1-$D44)+COLUMNS($A:C)-1)</f>
        <v>⬤Remove</v>
      </c>
      <c r="H44" t="str">
        <f>INDEX($A:$A,((ROWS($A$1:$A41)-1)*($C$2-$C$1)+$C$1-$D44)+COLUMNS($A:D)-1)</f>
        <v>⬤</v>
      </c>
      <c r="I44">
        <f>INDEX($A:$A,((ROWS($A$1:$A41)-1)*($C$2-$C$1)+$C$1-$D44)+COLUMNS($A:E)-1)</f>
        <v>79</v>
      </c>
      <c r="J44">
        <f>INDEX($A:$A,((ROWS($A$1:$A41)-1)*($C$2-$C$1)+$C$1-$D44)+COLUMNS($A:F)-1)</f>
        <v>38</v>
      </c>
      <c r="K44">
        <f>INDEX($A:$A,((ROWS($A$1:$A41)-1)*($C$2-$C$1)+$C$1-$D44)+COLUMNS($A:G)-1)</f>
        <v>38</v>
      </c>
      <c r="L44">
        <f>INDEX($A:$A,((ROWS($A$1:$A41)-1)*($C$2-$C$1)+$C$1-$D44)+COLUMNS($A:H)-1)</f>
        <v>9401</v>
      </c>
      <c r="M44">
        <f>INDEX($A:$A,((ROWS($A$1:$A41)-1)*($C$2-$C$1)+$C$1-$D44)+COLUMNS($A:I)-1)</f>
        <v>394</v>
      </c>
      <c r="N44">
        <f>INDEX($A:$A,((ROWS($A$1:$A41)-1)*($C$2-$C$1)+$C$1-$D44)+COLUMNS($A:J)-1)</f>
        <v>0.06</v>
      </c>
      <c r="O44">
        <f>INDEX($A:$A,((ROWS($A$1:$A41)-1)*($C$2-$C$1)+$C$1-$D44)+COLUMNS($A:K)-1)</f>
        <v>0.06</v>
      </c>
      <c r="P44">
        <f>INDEX($A:$A,((ROWS($A$1:$A41)-1)*($C$2-$C$1)+$C$1-$D44)+COLUMNS($A:L)-1)</f>
        <v>7.0000000000000007E-2</v>
      </c>
      <c r="Q44">
        <f>INDEX($A:$A,((ROWS($A$1:$A41)-1)*($C$2-$C$1)+$C$1-$D44)+COLUMNS($A:M)-1)</f>
        <v>374</v>
      </c>
      <c r="R44">
        <f>INDEX($A:$A,((ROWS($A$1:$A41)-1)*($C$2-$C$1)+$C$1-$D44)+COLUMNS($A:N)-1)</f>
        <v>3774</v>
      </c>
      <c r="S44">
        <f>INDEX($A:$A,((ROWS($A$1:$A41)-1)*($C$2-$C$1)+$C$1-$D44)+COLUMNS($A:O)-1)</f>
        <v>1.6604050925925924</v>
      </c>
    </row>
    <row r="45" spans="1:19" x14ac:dyDescent="0.5">
      <c r="A45" s="6" t="s">
        <v>66</v>
      </c>
      <c r="D45">
        <f t="shared" si="0"/>
        <v>123</v>
      </c>
      <c r="E45" t="str">
        <f>INDEX($A:$A,((ROWS($A$1:$A42)-1)*($C$2-$C$1)+$C$1-$D45)+COLUMNS($A:A)-1)</f>
        <v>planetlab3.comp.nus.edu.sg</v>
      </c>
      <c r="F45">
        <f>INDEX($A:$A,((ROWS($A$1:$A42)-1)*($C$2-$C$1)+$C$1-$D45)+COLUMNS($A:B)-1)</f>
        <v>229</v>
      </c>
      <c r="G45" t="str">
        <f>INDEX($A:$A,((ROWS($A$1:$A42)-1)*($C$2-$C$1)+$C$1-$D45)+COLUMNS($A:C)-1)</f>
        <v>⬤Remove</v>
      </c>
      <c r="H45" t="str">
        <f>INDEX($A:$A,((ROWS($A$1:$A42)-1)*($C$2-$C$1)+$C$1-$D45)+COLUMNS($A:D)-1)</f>
        <v>⬤</v>
      </c>
      <c r="I45">
        <f>INDEX($A:$A,((ROWS($A$1:$A42)-1)*($C$2-$C$1)+$C$1-$D45)+COLUMNS($A:E)-1)</f>
        <v>76</v>
      </c>
      <c r="J45">
        <f>INDEX($A:$A,((ROWS($A$1:$A42)-1)*($C$2-$C$1)+$C$1-$D45)+COLUMNS($A:F)-1)</f>
        <v>0</v>
      </c>
      <c r="K45">
        <f>INDEX($A:$A,((ROWS($A$1:$A42)-1)*($C$2-$C$1)+$C$1-$D45)+COLUMNS($A:G)-1)</f>
        <v>0</v>
      </c>
      <c r="L45">
        <f>INDEX($A:$A,((ROWS($A$1:$A42)-1)*($C$2-$C$1)+$C$1-$D45)+COLUMNS($A:H)-1)</f>
        <v>9210</v>
      </c>
      <c r="M45">
        <f>INDEX($A:$A,((ROWS($A$1:$A42)-1)*($C$2-$C$1)+$C$1-$D45)+COLUMNS($A:I)-1)</f>
        <v>584</v>
      </c>
      <c r="N45">
        <f>INDEX($A:$A,((ROWS($A$1:$A42)-1)*($C$2-$C$1)+$C$1-$D45)+COLUMNS($A:J)-1)</f>
        <v>0.13</v>
      </c>
      <c r="O45">
        <f>INDEX($A:$A,((ROWS($A$1:$A42)-1)*($C$2-$C$1)+$C$1-$D45)+COLUMNS($A:K)-1)</f>
        <v>0.13</v>
      </c>
      <c r="P45">
        <f>INDEX($A:$A,((ROWS($A$1:$A42)-1)*($C$2-$C$1)+$C$1-$D45)+COLUMNS($A:L)-1)</f>
        <v>0.09</v>
      </c>
      <c r="Q45">
        <f>INDEX($A:$A,((ROWS($A$1:$A42)-1)*($C$2-$C$1)+$C$1-$D45)+COLUMNS($A:M)-1)</f>
        <v>152</v>
      </c>
      <c r="R45">
        <f>INDEX($A:$A,((ROWS($A$1:$A42)-1)*($C$2-$C$1)+$C$1-$D45)+COLUMNS($A:N)-1)</f>
        <v>3480</v>
      </c>
      <c r="S45">
        <f>INDEX($A:$A,((ROWS($A$1:$A42)-1)*($C$2-$C$1)+$C$1-$D45)+COLUMNS($A:O)-1)</f>
        <v>1.6555439814814814</v>
      </c>
    </row>
    <row r="46" spans="1:19" x14ac:dyDescent="0.5">
      <c r="A46" s="6" t="s">
        <v>65</v>
      </c>
      <c r="D46">
        <f t="shared" si="0"/>
        <v>126</v>
      </c>
      <c r="E46" t="str">
        <f>INDEX($A:$A,((ROWS($A$1:$A43)-1)*($C$2-$C$1)+$C$1-$D46)+COLUMNS($A:A)-1)</f>
        <v>planetlab1.comp.nus.edu.sg</v>
      </c>
      <c r="F46">
        <f>INDEX($A:$A,((ROWS($A$1:$A43)-1)*($C$2-$C$1)+$C$1-$D46)+COLUMNS($A:B)-1)</f>
        <v>229</v>
      </c>
      <c r="G46" t="str">
        <f>INDEX($A:$A,((ROWS($A$1:$A43)-1)*($C$2-$C$1)+$C$1-$D46)+COLUMNS($A:C)-1)</f>
        <v>⬤Remove</v>
      </c>
      <c r="H46" t="str">
        <f>INDEX($A:$A,((ROWS($A$1:$A43)-1)*($C$2-$C$1)+$C$1-$D46)+COLUMNS($A:D)-1)</f>
        <v>⬤</v>
      </c>
      <c r="I46">
        <f>INDEX($A:$A,((ROWS($A$1:$A43)-1)*($C$2-$C$1)+$C$1-$D46)+COLUMNS($A:E)-1)</f>
        <v>73</v>
      </c>
      <c r="J46">
        <f>INDEX($A:$A,((ROWS($A$1:$A43)-1)*($C$2-$C$1)+$C$1-$D46)+COLUMNS($A:F)-1)</f>
        <v>5</v>
      </c>
      <c r="K46">
        <f>INDEX($A:$A,((ROWS($A$1:$A43)-1)*($C$2-$C$1)+$C$1-$D46)+COLUMNS($A:G)-1)</f>
        <v>4</v>
      </c>
      <c r="L46">
        <f>INDEX($A:$A,((ROWS($A$1:$A43)-1)*($C$2-$C$1)+$C$1-$D46)+COLUMNS($A:H)-1)</f>
        <v>9401</v>
      </c>
      <c r="M46">
        <f>INDEX($A:$A,((ROWS($A$1:$A43)-1)*($C$2-$C$1)+$C$1-$D46)+COLUMNS($A:I)-1)</f>
        <v>394</v>
      </c>
      <c r="N46">
        <f>INDEX($A:$A,((ROWS($A$1:$A43)-1)*($C$2-$C$1)+$C$1-$D46)+COLUMNS($A:J)-1)</f>
        <v>7.0000000000000007E-2</v>
      </c>
      <c r="O46">
        <f>INDEX($A:$A,((ROWS($A$1:$A43)-1)*($C$2-$C$1)+$C$1-$D46)+COLUMNS($A:K)-1)</f>
        <v>7.0000000000000007E-2</v>
      </c>
      <c r="P46">
        <f>INDEX($A:$A,((ROWS($A$1:$A43)-1)*($C$2-$C$1)+$C$1-$D46)+COLUMNS($A:L)-1)</f>
        <v>0.03</v>
      </c>
      <c r="Q46">
        <f>INDEX($A:$A,((ROWS($A$1:$A43)-1)*($C$2-$C$1)+$C$1-$D46)+COLUMNS($A:M)-1)</f>
        <v>283</v>
      </c>
      <c r="R46">
        <f>INDEX($A:$A,((ROWS($A$1:$A43)-1)*($C$2-$C$1)+$C$1-$D46)+COLUMNS($A:N)-1)</f>
        <v>3868</v>
      </c>
      <c r="S46">
        <f>INDEX($A:$A,((ROWS($A$1:$A43)-1)*($C$2-$C$1)+$C$1-$D46)+COLUMNS($A:O)-1)</f>
        <v>1.6584722222222223</v>
      </c>
    </row>
    <row r="47" spans="1:19" x14ac:dyDescent="0.5">
      <c r="A47" s="8" t="s">
        <v>65</v>
      </c>
      <c r="D47">
        <f t="shared" si="0"/>
        <v>129</v>
      </c>
      <c r="E47" t="str">
        <f>INDEX($A:$A,((ROWS($A$1:$A44)-1)*($C$2-$C$1)+$C$1-$D47)+COLUMNS($A:A)-1)</f>
        <v>planetlab-2.sjtu.edu.cn</v>
      </c>
      <c r="F47">
        <f>INDEX($A:$A,((ROWS($A$1:$A44)-1)*($C$2-$C$1)+$C$1-$D47)+COLUMNS($A:B)-1)</f>
        <v>324</v>
      </c>
      <c r="G47" t="str">
        <f>INDEX($A:$A,((ROWS($A$1:$A44)-1)*($C$2-$C$1)+$C$1-$D47)+COLUMNS($A:C)-1)</f>
        <v>⬤Remove</v>
      </c>
      <c r="H47" t="str">
        <f>INDEX($A:$A,((ROWS($A$1:$A44)-1)*($C$2-$C$1)+$C$1-$D47)+COLUMNS($A:D)-1)</f>
        <v>⬤</v>
      </c>
      <c r="I47">
        <f>INDEX($A:$A,((ROWS($A$1:$A44)-1)*($C$2-$C$1)+$C$1-$D47)+COLUMNS($A:E)-1)</f>
        <v>76</v>
      </c>
      <c r="J47">
        <f>INDEX($A:$A,((ROWS($A$1:$A44)-1)*($C$2-$C$1)+$C$1-$D47)+COLUMNS($A:F)-1)</f>
        <v>4</v>
      </c>
      <c r="K47">
        <f>INDEX($A:$A,((ROWS($A$1:$A44)-1)*($C$2-$C$1)+$C$1-$D47)+COLUMNS($A:G)-1)</f>
        <v>3</v>
      </c>
      <c r="L47">
        <f>INDEX($A:$A,((ROWS($A$1:$A44)-1)*($C$2-$C$1)+$C$1-$D47)+COLUMNS($A:H)-1)</f>
        <v>9401</v>
      </c>
      <c r="M47">
        <f>INDEX($A:$A,((ROWS($A$1:$A44)-1)*($C$2-$C$1)+$C$1-$D47)+COLUMNS($A:I)-1)</f>
        <v>394</v>
      </c>
      <c r="N47">
        <f>INDEX($A:$A,((ROWS($A$1:$A44)-1)*($C$2-$C$1)+$C$1-$D47)+COLUMNS($A:J)-1)</f>
        <v>0.11</v>
      </c>
      <c r="O47">
        <f>INDEX($A:$A,((ROWS($A$1:$A44)-1)*($C$2-$C$1)+$C$1-$D47)+COLUMNS($A:K)-1)</f>
        <v>0.11</v>
      </c>
      <c r="P47">
        <f>INDEX($A:$A,((ROWS($A$1:$A44)-1)*($C$2-$C$1)+$C$1-$D47)+COLUMNS($A:L)-1)</f>
        <v>0.11</v>
      </c>
      <c r="Q47">
        <f>INDEX($A:$A,((ROWS($A$1:$A44)-1)*($C$2-$C$1)+$C$1-$D47)+COLUMNS($A:M)-1)</f>
        <v>3033</v>
      </c>
      <c r="R47">
        <f>INDEX($A:$A,((ROWS($A$1:$A44)-1)*($C$2-$C$1)+$C$1-$D47)+COLUMNS($A:N)-1)</f>
        <v>1109</v>
      </c>
      <c r="S47">
        <f>INDEX($A:$A,((ROWS($A$1:$A44)-1)*($C$2-$C$1)+$C$1-$D47)+COLUMNS($A:O)-1)</f>
        <v>1.6605092592592594</v>
      </c>
    </row>
    <row r="48" spans="1:19" x14ac:dyDescent="0.5">
      <c r="A48" s="4"/>
      <c r="D48">
        <f t="shared" si="0"/>
        <v>132</v>
      </c>
      <c r="E48" t="str">
        <f>INDEX($A:$A,((ROWS($A$1:$A45)-1)*($C$2-$C$1)+$C$1-$D48)+COLUMNS($A:A)-1)</f>
        <v>planetlab-1.sjtu.edu.cn</v>
      </c>
      <c r="F48">
        <f>INDEX($A:$A,((ROWS($A$1:$A45)-1)*($C$2-$C$1)+$C$1-$D48)+COLUMNS($A:B)-1)</f>
        <v>356</v>
      </c>
      <c r="G48" t="str">
        <f>INDEX($A:$A,((ROWS($A$1:$A45)-1)*($C$2-$C$1)+$C$1-$D48)+COLUMNS($A:C)-1)</f>
        <v>⬤Remove</v>
      </c>
      <c r="H48" t="str">
        <f>INDEX($A:$A,((ROWS($A$1:$A45)-1)*($C$2-$C$1)+$C$1-$D48)+COLUMNS($A:D)-1)</f>
        <v>⬤</v>
      </c>
      <c r="I48">
        <f>INDEX($A:$A,((ROWS($A$1:$A45)-1)*($C$2-$C$1)+$C$1-$D48)+COLUMNS($A:E)-1)</f>
        <v>78</v>
      </c>
      <c r="J48">
        <f>INDEX($A:$A,((ROWS($A$1:$A45)-1)*($C$2-$C$1)+$C$1-$D48)+COLUMNS($A:F)-1)</f>
        <v>2</v>
      </c>
      <c r="K48">
        <f>INDEX($A:$A,((ROWS($A$1:$A45)-1)*($C$2-$C$1)+$C$1-$D48)+COLUMNS($A:G)-1)</f>
        <v>2</v>
      </c>
      <c r="L48">
        <f>INDEX($A:$A,((ROWS($A$1:$A45)-1)*($C$2-$C$1)+$C$1-$D48)+COLUMNS($A:H)-1)</f>
        <v>9401</v>
      </c>
      <c r="M48">
        <f>INDEX($A:$A,((ROWS($A$1:$A45)-1)*($C$2-$C$1)+$C$1-$D48)+COLUMNS($A:I)-1)</f>
        <v>394</v>
      </c>
      <c r="N48">
        <f>INDEX($A:$A,((ROWS($A$1:$A45)-1)*($C$2-$C$1)+$C$1-$D48)+COLUMNS($A:J)-1)</f>
        <v>0.09</v>
      </c>
      <c r="O48">
        <f>INDEX($A:$A,((ROWS($A$1:$A45)-1)*($C$2-$C$1)+$C$1-$D48)+COLUMNS($A:K)-1)</f>
        <v>0.09</v>
      </c>
      <c r="P48">
        <f>INDEX($A:$A,((ROWS($A$1:$A45)-1)*($C$2-$C$1)+$C$1-$D48)+COLUMNS($A:L)-1)</f>
        <v>0.11</v>
      </c>
      <c r="Q48">
        <f>INDEX($A:$A,((ROWS($A$1:$A45)-1)*($C$2-$C$1)+$C$1-$D48)+COLUMNS($A:M)-1)</f>
        <v>2544</v>
      </c>
      <c r="R48">
        <f>INDEX($A:$A,((ROWS($A$1:$A45)-1)*($C$2-$C$1)+$C$1-$D48)+COLUMNS($A:N)-1)</f>
        <v>1599</v>
      </c>
      <c r="S48">
        <f>INDEX($A:$A,((ROWS($A$1:$A45)-1)*($C$2-$C$1)+$C$1-$D48)+COLUMNS($A:O)-1)</f>
        <v>1.2278587962962964</v>
      </c>
    </row>
    <row r="49" spans="1:2" x14ac:dyDescent="0.5">
      <c r="A49" s="4" t="s">
        <v>0</v>
      </c>
    </row>
    <row r="50" spans="1:2" x14ac:dyDescent="0.5">
      <c r="A50" s="4">
        <v>6</v>
      </c>
    </row>
    <row r="51" spans="1:2" x14ac:dyDescent="0.5">
      <c r="A51" s="6" t="s">
        <v>64</v>
      </c>
    </row>
    <row r="52" spans="1:2" x14ac:dyDescent="0.5">
      <c r="A52" s="6" t="s">
        <v>65</v>
      </c>
    </row>
    <row r="53" spans="1:2" x14ac:dyDescent="0.5">
      <c r="A53" s="4">
        <v>67</v>
      </c>
    </row>
    <row r="54" spans="1:2" x14ac:dyDescent="0.5">
      <c r="A54" s="4">
        <v>16</v>
      </c>
    </row>
    <row r="55" spans="1:2" x14ac:dyDescent="0.5">
      <c r="A55" s="4">
        <v>28</v>
      </c>
      <c r="B55" s="5"/>
    </row>
    <row r="56" spans="1:2" x14ac:dyDescent="0.5">
      <c r="A56" s="4">
        <v>9389</v>
      </c>
    </row>
    <row r="57" spans="1:2" x14ac:dyDescent="0.5">
      <c r="A57" s="4">
        <v>406</v>
      </c>
    </row>
    <row r="58" spans="1:2" x14ac:dyDescent="0.5">
      <c r="A58" s="4">
        <v>0.09</v>
      </c>
    </row>
    <row r="59" spans="1:2" x14ac:dyDescent="0.5">
      <c r="A59" s="4">
        <v>0.09</v>
      </c>
    </row>
    <row r="60" spans="1:2" x14ac:dyDescent="0.5">
      <c r="A60" s="4">
        <v>0.09</v>
      </c>
    </row>
    <row r="61" spans="1:2" x14ac:dyDescent="0.5">
      <c r="A61" s="4">
        <v>1360</v>
      </c>
    </row>
    <row r="62" spans="1:2" x14ac:dyDescent="0.5">
      <c r="A62" s="4">
        <v>2773</v>
      </c>
    </row>
    <row r="63" spans="1:2" x14ac:dyDescent="0.5">
      <c r="A63" s="7">
        <v>20.924826388888889</v>
      </c>
    </row>
    <row r="64" spans="1:2" x14ac:dyDescent="0.5">
      <c r="A64" s="6" t="s">
        <v>66</v>
      </c>
    </row>
    <row r="65" spans="1:2" x14ac:dyDescent="0.5">
      <c r="A65" s="6" t="s">
        <v>65</v>
      </c>
    </row>
    <row r="66" spans="1:2" x14ac:dyDescent="0.5">
      <c r="A66" s="8" t="s">
        <v>65</v>
      </c>
    </row>
    <row r="67" spans="1:2" x14ac:dyDescent="0.5">
      <c r="A67" s="4"/>
    </row>
    <row r="68" spans="1:2" x14ac:dyDescent="0.5">
      <c r="A68" s="4" t="s">
        <v>9</v>
      </c>
    </row>
    <row r="69" spans="1:2" x14ac:dyDescent="0.5">
      <c r="A69" s="4">
        <v>8</v>
      </c>
    </row>
    <row r="70" spans="1:2" x14ac:dyDescent="0.5">
      <c r="A70" s="6" t="s">
        <v>64</v>
      </c>
    </row>
    <row r="71" spans="1:2" x14ac:dyDescent="0.5">
      <c r="A71" s="6" t="s">
        <v>65</v>
      </c>
    </row>
    <row r="72" spans="1:2" x14ac:dyDescent="0.5">
      <c r="A72" s="4">
        <v>79</v>
      </c>
    </row>
    <row r="73" spans="1:2" x14ac:dyDescent="0.5">
      <c r="A73" s="4">
        <v>615</v>
      </c>
    </row>
    <row r="74" spans="1:2" x14ac:dyDescent="0.5">
      <c r="A74" s="4">
        <v>631</v>
      </c>
      <c r="B74" s="5"/>
    </row>
    <row r="75" spans="1:2" x14ac:dyDescent="0.5">
      <c r="A75" s="4">
        <v>9385</v>
      </c>
    </row>
    <row r="76" spans="1:2" x14ac:dyDescent="0.5">
      <c r="A76" s="4">
        <v>410</v>
      </c>
    </row>
    <row r="77" spans="1:2" x14ac:dyDescent="0.5">
      <c r="A77" s="4">
        <v>0.23</v>
      </c>
    </row>
    <row r="78" spans="1:2" x14ac:dyDescent="0.5">
      <c r="A78" s="4">
        <v>0.23</v>
      </c>
    </row>
    <row r="79" spans="1:2" x14ac:dyDescent="0.5">
      <c r="A79" s="4">
        <v>0.14000000000000001</v>
      </c>
    </row>
    <row r="80" spans="1:2" x14ac:dyDescent="0.5">
      <c r="A80" s="4">
        <v>198</v>
      </c>
    </row>
    <row r="81" spans="1:2" x14ac:dyDescent="0.5">
      <c r="A81" s="4">
        <v>3952</v>
      </c>
    </row>
    <row r="82" spans="1:2" x14ac:dyDescent="0.5">
      <c r="A82" s="7">
        <v>20.890185185185185</v>
      </c>
    </row>
    <row r="83" spans="1:2" x14ac:dyDescent="0.5">
      <c r="A83" s="6" t="s">
        <v>66</v>
      </c>
    </row>
    <row r="84" spans="1:2" x14ac:dyDescent="0.5">
      <c r="A84" s="6" t="s">
        <v>65</v>
      </c>
    </row>
    <row r="85" spans="1:2" x14ac:dyDescent="0.5">
      <c r="A85" s="8" t="s">
        <v>65</v>
      </c>
    </row>
    <row r="86" spans="1:2" x14ac:dyDescent="0.5">
      <c r="A86" s="4"/>
    </row>
    <row r="87" spans="1:2" x14ac:dyDescent="0.5">
      <c r="A87" s="4" t="s">
        <v>19</v>
      </c>
    </row>
    <row r="88" spans="1:2" x14ac:dyDescent="0.5">
      <c r="A88" s="4">
        <v>9</v>
      </c>
    </row>
    <row r="89" spans="1:2" x14ac:dyDescent="0.5">
      <c r="A89" s="6" t="s">
        <v>64</v>
      </c>
    </row>
    <row r="90" spans="1:2" x14ac:dyDescent="0.5">
      <c r="A90" s="6" t="s">
        <v>65</v>
      </c>
    </row>
    <row r="91" spans="1:2" x14ac:dyDescent="0.5">
      <c r="A91" s="4">
        <v>81</v>
      </c>
    </row>
    <row r="92" spans="1:2" x14ac:dyDescent="0.5">
      <c r="A92" s="4">
        <v>24</v>
      </c>
    </row>
    <row r="93" spans="1:2" x14ac:dyDescent="0.5">
      <c r="A93" s="4">
        <v>30</v>
      </c>
      <c r="B93" s="5"/>
    </row>
    <row r="94" spans="1:2" x14ac:dyDescent="0.5">
      <c r="A94" s="4">
        <v>9389</v>
      </c>
    </row>
    <row r="95" spans="1:2" x14ac:dyDescent="0.5">
      <c r="A95" s="4">
        <v>406</v>
      </c>
    </row>
    <row r="96" spans="1:2" x14ac:dyDescent="0.5">
      <c r="A96" s="4">
        <v>7.0000000000000007E-2</v>
      </c>
    </row>
    <row r="97" spans="1:2" x14ac:dyDescent="0.5">
      <c r="A97" s="4">
        <v>7.0000000000000007E-2</v>
      </c>
    </row>
    <row r="98" spans="1:2" x14ac:dyDescent="0.5">
      <c r="A98" s="4">
        <v>0.08</v>
      </c>
    </row>
    <row r="99" spans="1:2" x14ac:dyDescent="0.5">
      <c r="A99" s="4">
        <v>331</v>
      </c>
    </row>
    <row r="100" spans="1:2" x14ac:dyDescent="0.5">
      <c r="A100" s="4">
        <v>3738</v>
      </c>
    </row>
    <row r="101" spans="1:2" x14ac:dyDescent="0.5">
      <c r="A101" s="7">
        <v>20.885960648148149</v>
      </c>
    </row>
    <row r="102" spans="1:2" x14ac:dyDescent="0.5">
      <c r="A102" s="6" t="s">
        <v>66</v>
      </c>
    </row>
    <row r="103" spans="1:2" x14ac:dyDescent="0.5">
      <c r="A103" s="6" t="s">
        <v>65</v>
      </c>
    </row>
    <row r="104" spans="1:2" x14ac:dyDescent="0.5">
      <c r="A104" s="8" t="s">
        <v>65</v>
      </c>
    </row>
    <row r="105" spans="1:2" x14ac:dyDescent="0.5">
      <c r="A105" s="4"/>
    </row>
    <row r="106" spans="1:2" x14ac:dyDescent="0.5">
      <c r="A106" s="4" t="s">
        <v>16</v>
      </c>
    </row>
    <row r="107" spans="1:2" x14ac:dyDescent="0.5">
      <c r="A107" s="4">
        <v>11</v>
      </c>
    </row>
    <row r="108" spans="1:2" x14ac:dyDescent="0.5">
      <c r="A108" s="6" t="s">
        <v>64</v>
      </c>
    </row>
    <row r="109" spans="1:2" x14ac:dyDescent="0.5">
      <c r="A109" s="6" t="s">
        <v>65</v>
      </c>
    </row>
    <row r="110" spans="1:2" x14ac:dyDescent="0.5">
      <c r="A110" s="4">
        <v>75</v>
      </c>
    </row>
    <row r="111" spans="1:2" x14ac:dyDescent="0.5">
      <c r="A111" s="4">
        <v>2</v>
      </c>
    </row>
    <row r="112" spans="1:2" x14ac:dyDescent="0.5">
      <c r="A112" s="4">
        <v>7</v>
      </c>
      <c r="B112" s="5"/>
    </row>
    <row r="113" spans="1:1" x14ac:dyDescent="0.5">
      <c r="A113" s="4">
        <v>9392</v>
      </c>
    </row>
    <row r="114" spans="1:1" x14ac:dyDescent="0.5">
      <c r="A114" s="4">
        <v>403</v>
      </c>
    </row>
    <row r="115" spans="1:1" x14ac:dyDescent="0.5">
      <c r="A115" s="4">
        <v>7.0000000000000007E-2</v>
      </c>
    </row>
    <row r="116" spans="1:1" x14ac:dyDescent="0.5">
      <c r="A116" s="4">
        <v>7.0000000000000007E-2</v>
      </c>
    </row>
    <row r="117" spans="1:1" x14ac:dyDescent="0.5">
      <c r="A117" s="4">
        <v>7.0000000000000007E-2</v>
      </c>
    </row>
    <row r="118" spans="1:1" x14ac:dyDescent="0.5">
      <c r="A118" s="4">
        <v>2564</v>
      </c>
    </row>
    <row r="119" spans="1:1" x14ac:dyDescent="0.5">
      <c r="A119" s="4">
        <v>1587</v>
      </c>
    </row>
    <row r="120" spans="1:1" x14ac:dyDescent="0.5">
      <c r="A120" s="7">
        <v>20.834456018518519</v>
      </c>
    </row>
    <row r="121" spans="1:1" x14ac:dyDescent="0.5">
      <c r="A121" s="6" t="s">
        <v>66</v>
      </c>
    </row>
    <row r="122" spans="1:1" x14ac:dyDescent="0.5">
      <c r="A122" s="6" t="s">
        <v>65</v>
      </c>
    </row>
    <row r="123" spans="1:1" x14ac:dyDescent="0.5">
      <c r="A123" s="8" t="s">
        <v>65</v>
      </c>
    </row>
    <row r="124" spans="1:1" x14ac:dyDescent="0.5">
      <c r="A124" s="4"/>
    </row>
    <row r="125" spans="1:1" x14ac:dyDescent="0.5">
      <c r="A125" s="4" t="s">
        <v>6</v>
      </c>
    </row>
    <row r="126" spans="1:1" x14ac:dyDescent="0.5">
      <c r="A126" s="4">
        <v>15</v>
      </c>
    </row>
    <row r="127" spans="1:1" x14ac:dyDescent="0.5">
      <c r="A127" s="6" t="s">
        <v>64</v>
      </c>
    </row>
    <row r="128" spans="1:1" x14ac:dyDescent="0.5">
      <c r="A128" s="6" t="s">
        <v>65</v>
      </c>
    </row>
    <row r="129" spans="1:2" x14ac:dyDescent="0.5">
      <c r="A129" s="4">
        <v>79</v>
      </c>
    </row>
    <row r="130" spans="1:2" x14ac:dyDescent="0.5">
      <c r="A130" s="4">
        <v>38</v>
      </c>
    </row>
    <row r="131" spans="1:2" x14ac:dyDescent="0.5">
      <c r="A131" s="4">
        <v>46</v>
      </c>
    </row>
    <row r="132" spans="1:2" x14ac:dyDescent="0.5">
      <c r="A132" s="4">
        <v>9205</v>
      </c>
    </row>
    <row r="133" spans="1:2" x14ac:dyDescent="0.5">
      <c r="A133" s="4">
        <v>590</v>
      </c>
    </row>
    <row r="134" spans="1:2" x14ac:dyDescent="0.5">
      <c r="A134" s="4">
        <v>4.96</v>
      </c>
      <c r="B134" s="5"/>
    </row>
    <row r="135" spans="1:2" x14ac:dyDescent="0.5">
      <c r="A135" s="4">
        <v>4.96</v>
      </c>
    </row>
    <row r="136" spans="1:2" x14ac:dyDescent="0.5">
      <c r="A136" s="4">
        <v>4.8600000000000003</v>
      </c>
    </row>
    <row r="137" spans="1:2" x14ac:dyDescent="0.5">
      <c r="A137" s="4">
        <v>1671</v>
      </c>
    </row>
    <row r="138" spans="1:2" x14ac:dyDescent="0.5">
      <c r="A138" s="4">
        <v>2177</v>
      </c>
    </row>
    <row r="139" spans="1:2" x14ac:dyDescent="0.5">
      <c r="A139" s="7">
        <v>1.7818518518518518</v>
      </c>
    </row>
    <row r="140" spans="1:2" x14ac:dyDescent="0.5">
      <c r="A140" s="6" t="s">
        <v>66</v>
      </c>
    </row>
    <row r="141" spans="1:2" x14ac:dyDescent="0.5">
      <c r="A141" s="6" t="s">
        <v>65</v>
      </c>
    </row>
    <row r="142" spans="1:2" x14ac:dyDescent="0.5">
      <c r="A142" s="8" t="s">
        <v>65</v>
      </c>
    </row>
    <row r="143" spans="1:2" x14ac:dyDescent="0.5">
      <c r="A143" s="4"/>
    </row>
    <row r="144" spans="1:2" x14ac:dyDescent="0.5">
      <c r="A144" s="4" t="s">
        <v>1</v>
      </c>
    </row>
    <row r="145" spans="1:2" x14ac:dyDescent="0.5">
      <c r="A145" s="4">
        <v>16</v>
      </c>
    </row>
    <row r="146" spans="1:2" x14ac:dyDescent="0.5">
      <c r="A146" s="6" t="s">
        <v>64</v>
      </c>
    </row>
    <row r="147" spans="1:2" x14ac:dyDescent="0.5">
      <c r="A147" s="6" t="s">
        <v>65</v>
      </c>
    </row>
    <row r="148" spans="1:2" x14ac:dyDescent="0.5">
      <c r="A148" s="4">
        <v>81</v>
      </c>
    </row>
    <row r="149" spans="1:2" x14ac:dyDescent="0.5">
      <c r="A149" s="4">
        <v>21</v>
      </c>
    </row>
    <row r="150" spans="1:2" x14ac:dyDescent="0.5">
      <c r="A150" s="4">
        <v>49</v>
      </c>
    </row>
    <row r="151" spans="1:2" x14ac:dyDescent="0.5">
      <c r="A151" s="4">
        <v>9392</v>
      </c>
    </row>
    <row r="152" spans="1:2" x14ac:dyDescent="0.5">
      <c r="A152" s="4">
        <v>403</v>
      </c>
    </row>
    <row r="153" spans="1:2" x14ac:dyDescent="0.5">
      <c r="A153" s="4">
        <v>1.2</v>
      </c>
      <c r="B153" s="5"/>
    </row>
    <row r="154" spans="1:2" x14ac:dyDescent="0.5">
      <c r="A154" s="4">
        <v>1.2</v>
      </c>
    </row>
    <row r="155" spans="1:2" x14ac:dyDescent="0.5">
      <c r="A155" s="4">
        <v>1.18</v>
      </c>
    </row>
    <row r="156" spans="1:2" x14ac:dyDescent="0.5">
      <c r="A156" s="4">
        <v>223</v>
      </c>
    </row>
    <row r="157" spans="1:2" x14ac:dyDescent="0.5">
      <c r="A157" s="4">
        <v>3846</v>
      </c>
    </row>
    <row r="158" spans="1:2" x14ac:dyDescent="0.5">
      <c r="A158" s="7">
        <v>20.88908564814815</v>
      </c>
    </row>
    <row r="159" spans="1:2" x14ac:dyDescent="0.5">
      <c r="A159" s="6" t="s">
        <v>66</v>
      </c>
    </row>
    <row r="160" spans="1:2" x14ac:dyDescent="0.5">
      <c r="A160" s="6" t="s">
        <v>65</v>
      </c>
    </row>
    <row r="161" spans="1:2" x14ac:dyDescent="0.5">
      <c r="A161" s="8" t="s">
        <v>65</v>
      </c>
    </row>
    <row r="162" spans="1:2" x14ac:dyDescent="0.5">
      <c r="A162" s="4"/>
    </row>
    <row r="163" spans="1:2" x14ac:dyDescent="0.5">
      <c r="A163" s="4" t="s">
        <v>15</v>
      </c>
    </row>
    <row r="164" spans="1:2" x14ac:dyDescent="0.5">
      <c r="A164" s="4">
        <v>16</v>
      </c>
    </row>
    <row r="165" spans="1:2" x14ac:dyDescent="0.5">
      <c r="A165" s="6" t="s">
        <v>64</v>
      </c>
    </row>
    <row r="166" spans="1:2" x14ac:dyDescent="0.5">
      <c r="A166" s="6" t="s">
        <v>65</v>
      </c>
    </row>
    <row r="167" spans="1:2" x14ac:dyDescent="0.5">
      <c r="A167" s="4">
        <v>79</v>
      </c>
    </row>
    <row r="168" spans="1:2" x14ac:dyDescent="0.5">
      <c r="A168" s="4">
        <v>6</v>
      </c>
    </row>
    <row r="169" spans="1:2" x14ac:dyDescent="0.5">
      <c r="A169" s="4">
        <v>10</v>
      </c>
    </row>
    <row r="170" spans="1:2" x14ac:dyDescent="0.5">
      <c r="A170" s="4">
        <v>9392</v>
      </c>
    </row>
    <row r="171" spans="1:2" x14ac:dyDescent="0.5">
      <c r="A171" s="4">
        <v>403</v>
      </c>
    </row>
    <row r="172" spans="1:2" x14ac:dyDescent="0.5">
      <c r="A172" s="4">
        <v>0.12</v>
      </c>
      <c r="B172" s="5"/>
    </row>
    <row r="173" spans="1:2" x14ac:dyDescent="0.5">
      <c r="A173" s="4">
        <v>0.12</v>
      </c>
    </row>
    <row r="174" spans="1:2" x14ac:dyDescent="0.5">
      <c r="A174" s="4">
        <v>0.1</v>
      </c>
    </row>
    <row r="175" spans="1:2" x14ac:dyDescent="0.5">
      <c r="A175" s="4">
        <v>266</v>
      </c>
    </row>
    <row r="176" spans="1:2" x14ac:dyDescent="0.5">
      <c r="A176" s="4">
        <v>3804</v>
      </c>
    </row>
    <row r="177" spans="1:2" x14ac:dyDescent="0.5">
      <c r="A177" s="7">
        <v>20.884756944444444</v>
      </c>
    </row>
    <row r="178" spans="1:2" x14ac:dyDescent="0.5">
      <c r="A178" s="6" t="s">
        <v>66</v>
      </c>
    </row>
    <row r="179" spans="1:2" x14ac:dyDescent="0.5">
      <c r="A179" s="6" t="s">
        <v>65</v>
      </c>
    </row>
    <row r="180" spans="1:2" x14ac:dyDescent="0.5">
      <c r="A180" s="8" t="s">
        <v>65</v>
      </c>
    </row>
    <row r="181" spans="1:2" x14ac:dyDescent="0.5">
      <c r="A181" s="4"/>
    </row>
    <row r="182" spans="1:2" x14ac:dyDescent="0.5">
      <c r="A182" s="4" t="s">
        <v>23</v>
      </c>
    </row>
    <row r="183" spans="1:2" x14ac:dyDescent="0.5">
      <c r="A183" s="4">
        <v>19</v>
      </c>
    </row>
    <row r="184" spans="1:2" x14ac:dyDescent="0.5">
      <c r="A184" s="6" t="s">
        <v>64</v>
      </c>
    </row>
    <row r="185" spans="1:2" x14ac:dyDescent="0.5">
      <c r="A185" s="6" t="s">
        <v>65</v>
      </c>
    </row>
    <row r="186" spans="1:2" x14ac:dyDescent="0.5">
      <c r="A186" s="4">
        <v>73</v>
      </c>
    </row>
    <row r="187" spans="1:2" x14ac:dyDescent="0.5">
      <c r="A187" s="4">
        <v>13</v>
      </c>
    </row>
    <row r="188" spans="1:2" x14ac:dyDescent="0.5">
      <c r="A188" s="4">
        <v>20</v>
      </c>
    </row>
    <row r="189" spans="1:2" x14ac:dyDescent="0.5">
      <c r="A189" s="4">
        <v>9205</v>
      </c>
    </row>
    <row r="190" spans="1:2" x14ac:dyDescent="0.5">
      <c r="A190" s="4">
        <v>590</v>
      </c>
    </row>
    <row r="191" spans="1:2" x14ac:dyDescent="0.5">
      <c r="A191" s="4">
        <v>58.15</v>
      </c>
      <c r="B191" s="5"/>
    </row>
    <row r="192" spans="1:2" x14ac:dyDescent="0.5">
      <c r="A192" s="4">
        <v>58.15</v>
      </c>
    </row>
    <row r="193" spans="1:1" x14ac:dyDescent="0.5">
      <c r="A193" s="4">
        <v>58.44</v>
      </c>
    </row>
    <row r="194" spans="1:1" x14ac:dyDescent="0.5">
      <c r="A194" s="4">
        <v>2631</v>
      </c>
    </row>
    <row r="195" spans="1:1" x14ac:dyDescent="0.5">
      <c r="A195" s="4">
        <v>3461</v>
      </c>
    </row>
    <row r="196" spans="1:1" x14ac:dyDescent="0.5">
      <c r="A196" s="7">
        <v>8.0524768518518517</v>
      </c>
    </row>
    <row r="197" spans="1:1" x14ac:dyDescent="0.5">
      <c r="A197" s="6" t="s">
        <v>66</v>
      </c>
    </row>
    <row r="198" spans="1:1" x14ac:dyDescent="0.5">
      <c r="A198" s="6" t="s">
        <v>65</v>
      </c>
    </row>
    <row r="199" spans="1:1" x14ac:dyDescent="0.5">
      <c r="A199" s="8" t="s">
        <v>65</v>
      </c>
    </row>
    <row r="200" spans="1:1" x14ac:dyDescent="0.5">
      <c r="A200" s="4"/>
    </row>
    <row r="201" spans="1:1" x14ac:dyDescent="0.5">
      <c r="A201" s="4" t="s">
        <v>13</v>
      </c>
    </row>
    <row r="202" spans="1:1" x14ac:dyDescent="0.5">
      <c r="A202" s="4">
        <v>20</v>
      </c>
    </row>
    <row r="203" spans="1:1" x14ac:dyDescent="0.5">
      <c r="A203" s="6" t="s">
        <v>64</v>
      </c>
    </row>
    <row r="204" spans="1:1" x14ac:dyDescent="0.5">
      <c r="A204" s="6" t="s">
        <v>65</v>
      </c>
    </row>
    <row r="205" spans="1:1" x14ac:dyDescent="0.5">
      <c r="A205" s="4">
        <v>76</v>
      </c>
    </row>
    <row r="206" spans="1:1" x14ac:dyDescent="0.5">
      <c r="A206" s="4">
        <v>9</v>
      </c>
    </row>
    <row r="207" spans="1:1" x14ac:dyDescent="0.5">
      <c r="A207" s="4">
        <v>19</v>
      </c>
    </row>
    <row r="208" spans="1:1" x14ac:dyDescent="0.5">
      <c r="A208" s="4">
        <v>9392</v>
      </c>
    </row>
    <row r="209" spans="1:2" x14ac:dyDescent="0.5">
      <c r="A209" s="4">
        <v>403</v>
      </c>
    </row>
    <row r="210" spans="1:2" x14ac:dyDescent="0.5">
      <c r="A210" s="4">
        <v>0.17</v>
      </c>
    </row>
    <row r="211" spans="1:2" x14ac:dyDescent="0.5">
      <c r="A211" s="4">
        <v>0.17</v>
      </c>
    </row>
    <row r="212" spans="1:2" x14ac:dyDescent="0.5">
      <c r="A212" s="4">
        <v>0.13</v>
      </c>
    </row>
    <row r="213" spans="1:2" x14ac:dyDescent="0.5">
      <c r="A213" s="4">
        <v>1041</v>
      </c>
      <c r="B213" s="5"/>
    </row>
    <row r="214" spans="1:2" x14ac:dyDescent="0.5">
      <c r="A214" s="4">
        <v>3110</v>
      </c>
    </row>
    <row r="215" spans="1:2" x14ac:dyDescent="0.5">
      <c r="A215" s="7">
        <v>8.8333912037037035</v>
      </c>
    </row>
    <row r="216" spans="1:2" x14ac:dyDescent="0.5">
      <c r="A216" s="6" t="s">
        <v>66</v>
      </c>
    </row>
    <row r="217" spans="1:2" x14ac:dyDescent="0.5">
      <c r="A217" s="6" t="s">
        <v>65</v>
      </c>
    </row>
    <row r="218" spans="1:2" x14ac:dyDescent="0.5">
      <c r="A218" s="8" t="s">
        <v>65</v>
      </c>
    </row>
    <row r="219" spans="1:2" x14ac:dyDescent="0.5">
      <c r="A219" s="4"/>
    </row>
    <row r="220" spans="1:2" x14ac:dyDescent="0.5">
      <c r="A220" s="4" t="s">
        <v>3</v>
      </c>
    </row>
    <row r="221" spans="1:2" x14ac:dyDescent="0.5">
      <c r="A221" s="4">
        <v>23</v>
      </c>
    </row>
    <row r="222" spans="1:2" x14ac:dyDescent="0.5">
      <c r="A222" s="6" t="s">
        <v>64</v>
      </c>
    </row>
    <row r="223" spans="1:2" x14ac:dyDescent="0.5">
      <c r="A223" s="6" t="s">
        <v>65</v>
      </c>
    </row>
    <row r="224" spans="1:2" x14ac:dyDescent="0.5">
      <c r="A224" s="4">
        <v>78</v>
      </c>
    </row>
    <row r="225" spans="1:1" x14ac:dyDescent="0.5">
      <c r="A225" s="4">
        <v>15</v>
      </c>
    </row>
    <row r="226" spans="1:1" x14ac:dyDescent="0.5">
      <c r="A226" s="4">
        <v>20</v>
      </c>
    </row>
    <row r="227" spans="1:1" x14ac:dyDescent="0.5">
      <c r="A227" s="4">
        <v>9392</v>
      </c>
    </row>
    <row r="228" spans="1:1" x14ac:dyDescent="0.5">
      <c r="A228" s="4">
        <v>403</v>
      </c>
    </row>
    <row r="229" spans="1:1" x14ac:dyDescent="0.5">
      <c r="A229" s="4">
        <v>0.43</v>
      </c>
    </row>
    <row r="230" spans="1:1" x14ac:dyDescent="0.5">
      <c r="A230" s="4">
        <v>0.43</v>
      </c>
    </row>
    <row r="231" spans="1:1" x14ac:dyDescent="0.5">
      <c r="A231" s="4">
        <v>0.26</v>
      </c>
    </row>
    <row r="232" spans="1:1" x14ac:dyDescent="0.5">
      <c r="A232" s="4">
        <v>676</v>
      </c>
    </row>
    <row r="233" spans="1:1" x14ac:dyDescent="0.5">
      <c r="A233" s="4">
        <v>3394</v>
      </c>
    </row>
    <row r="234" spans="1:1" x14ac:dyDescent="0.5">
      <c r="A234" s="7">
        <v>8.8305555555555557</v>
      </c>
    </row>
    <row r="235" spans="1:1" x14ac:dyDescent="0.5">
      <c r="A235" s="6" t="s">
        <v>66</v>
      </c>
    </row>
    <row r="236" spans="1:1" x14ac:dyDescent="0.5">
      <c r="A236" s="6" t="s">
        <v>65</v>
      </c>
    </row>
    <row r="237" spans="1:1" x14ac:dyDescent="0.5">
      <c r="A237" s="8" t="s">
        <v>65</v>
      </c>
    </row>
    <row r="238" spans="1:1" x14ac:dyDescent="0.5">
      <c r="A238" s="4"/>
    </row>
    <row r="239" spans="1:1" x14ac:dyDescent="0.5">
      <c r="A239" s="4" t="s">
        <v>24</v>
      </c>
    </row>
    <row r="240" spans="1:1" x14ac:dyDescent="0.5">
      <c r="A240" s="4">
        <v>25</v>
      </c>
    </row>
    <row r="241" spans="1:1" x14ac:dyDescent="0.5">
      <c r="A241" s="6" t="s">
        <v>64</v>
      </c>
    </row>
    <row r="242" spans="1:1" x14ac:dyDescent="0.5">
      <c r="A242" s="6" t="s">
        <v>65</v>
      </c>
    </row>
    <row r="243" spans="1:1" x14ac:dyDescent="0.5">
      <c r="A243" s="4">
        <v>71</v>
      </c>
    </row>
    <row r="244" spans="1:1" x14ac:dyDescent="0.5">
      <c r="A244" s="4">
        <v>11</v>
      </c>
    </row>
    <row r="245" spans="1:1" x14ac:dyDescent="0.5">
      <c r="A245" s="4">
        <v>9</v>
      </c>
    </row>
    <row r="246" spans="1:1" x14ac:dyDescent="0.5">
      <c r="A246" s="4">
        <v>9392</v>
      </c>
    </row>
    <row r="247" spans="1:1" x14ac:dyDescent="0.5">
      <c r="A247" s="4">
        <v>403</v>
      </c>
    </row>
    <row r="248" spans="1:1" x14ac:dyDescent="0.5">
      <c r="A248" s="4">
        <v>51.92</v>
      </c>
    </row>
    <row r="249" spans="1:1" x14ac:dyDescent="0.5">
      <c r="A249" s="4">
        <v>51.92</v>
      </c>
    </row>
    <row r="250" spans="1:1" x14ac:dyDescent="0.5">
      <c r="A250" s="4">
        <v>53.48</v>
      </c>
    </row>
    <row r="251" spans="1:1" x14ac:dyDescent="0.5">
      <c r="A251" s="4">
        <v>1449</v>
      </c>
    </row>
    <row r="252" spans="1:1" x14ac:dyDescent="0.5">
      <c r="A252" s="4">
        <v>2694</v>
      </c>
    </row>
    <row r="253" spans="1:1" x14ac:dyDescent="0.5">
      <c r="A253" s="7">
        <v>20.886643518518518</v>
      </c>
    </row>
    <row r="254" spans="1:1" x14ac:dyDescent="0.5">
      <c r="A254" s="6" t="s">
        <v>66</v>
      </c>
    </row>
    <row r="255" spans="1:1" x14ac:dyDescent="0.5">
      <c r="A255" s="6" t="s">
        <v>65</v>
      </c>
    </row>
    <row r="256" spans="1:1" x14ac:dyDescent="0.5">
      <c r="A256" s="8" t="s">
        <v>65</v>
      </c>
    </row>
    <row r="257" spans="1:1" x14ac:dyDescent="0.5">
      <c r="A257" s="4"/>
    </row>
    <row r="258" spans="1:1" x14ac:dyDescent="0.5">
      <c r="A258" s="4" t="s">
        <v>2</v>
      </c>
    </row>
    <row r="259" spans="1:1" x14ac:dyDescent="0.5">
      <c r="A259" s="4">
        <v>26</v>
      </c>
    </row>
    <row r="260" spans="1:1" x14ac:dyDescent="0.5">
      <c r="A260" s="6" t="s">
        <v>64</v>
      </c>
    </row>
    <row r="261" spans="1:1" x14ac:dyDescent="0.5">
      <c r="A261" s="6" t="s">
        <v>65</v>
      </c>
    </row>
    <row r="262" spans="1:1" x14ac:dyDescent="0.5">
      <c r="A262" s="4">
        <v>68</v>
      </c>
    </row>
    <row r="263" spans="1:1" x14ac:dyDescent="0.5">
      <c r="A263" s="4">
        <v>34</v>
      </c>
    </row>
    <row r="264" spans="1:1" x14ac:dyDescent="0.5">
      <c r="A264" s="4">
        <v>34</v>
      </c>
    </row>
    <row r="265" spans="1:1" x14ac:dyDescent="0.5">
      <c r="A265" s="4">
        <v>9392</v>
      </c>
    </row>
    <row r="266" spans="1:1" x14ac:dyDescent="0.5">
      <c r="A266" s="4">
        <v>403</v>
      </c>
    </row>
    <row r="267" spans="1:1" x14ac:dyDescent="0.5">
      <c r="A267" s="4">
        <v>0.2</v>
      </c>
    </row>
    <row r="268" spans="1:1" x14ac:dyDescent="0.5">
      <c r="A268" s="4">
        <v>0.2</v>
      </c>
    </row>
    <row r="269" spans="1:1" x14ac:dyDescent="0.5">
      <c r="A269" s="4">
        <v>0.25</v>
      </c>
    </row>
    <row r="270" spans="1:1" x14ac:dyDescent="0.5">
      <c r="A270" s="4">
        <v>13670</v>
      </c>
    </row>
    <row r="271" spans="1:1" x14ac:dyDescent="0.5">
      <c r="A271" s="4">
        <v>2137</v>
      </c>
    </row>
    <row r="272" spans="1:1" x14ac:dyDescent="0.5">
      <c r="A272" s="7">
        <v>8.829548611111111</v>
      </c>
    </row>
    <row r="273" spans="1:2" x14ac:dyDescent="0.5">
      <c r="A273" s="6" t="s">
        <v>66</v>
      </c>
      <c r="B273" s="5"/>
    </row>
    <row r="274" spans="1:2" x14ac:dyDescent="0.5">
      <c r="A274" s="6" t="s">
        <v>65</v>
      </c>
    </row>
    <row r="275" spans="1:2" x14ac:dyDescent="0.5">
      <c r="A275" s="8" t="s">
        <v>65</v>
      </c>
    </row>
    <row r="276" spans="1:2" x14ac:dyDescent="0.5">
      <c r="A276" s="4"/>
    </row>
    <row r="277" spans="1:2" x14ac:dyDescent="0.5">
      <c r="A277" s="4" t="s">
        <v>28</v>
      </c>
    </row>
    <row r="278" spans="1:2" x14ac:dyDescent="0.5">
      <c r="A278" s="4">
        <v>26</v>
      </c>
    </row>
    <row r="279" spans="1:2" x14ac:dyDescent="0.5">
      <c r="A279" s="6" t="s">
        <v>64</v>
      </c>
    </row>
    <row r="280" spans="1:2" x14ac:dyDescent="0.5">
      <c r="A280" s="6" t="s">
        <v>65</v>
      </c>
    </row>
    <row r="281" spans="1:2" x14ac:dyDescent="0.5">
      <c r="A281" s="4">
        <v>63</v>
      </c>
    </row>
    <row r="282" spans="1:2" x14ac:dyDescent="0.5">
      <c r="A282" s="4">
        <v>927</v>
      </c>
    </row>
    <row r="283" spans="1:2" x14ac:dyDescent="0.5">
      <c r="A283" s="4">
        <v>914</v>
      </c>
    </row>
    <row r="284" spans="1:2" x14ac:dyDescent="0.5">
      <c r="A284" s="4">
        <v>9392</v>
      </c>
    </row>
    <row r="285" spans="1:2" x14ac:dyDescent="0.5">
      <c r="A285" s="4">
        <v>403</v>
      </c>
    </row>
    <row r="286" spans="1:2" x14ac:dyDescent="0.5">
      <c r="A286" s="4">
        <v>0.28000000000000003</v>
      </c>
    </row>
    <row r="287" spans="1:2" x14ac:dyDescent="0.5">
      <c r="A287" s="4">
        <v>0.28000000000000003</v>
      </c>
    </row>
    <row r="288" spans="1:2" x14ac:dyDescent="0.5">
      <c r="A288" s="4">
        <v>0.18</v>
      </c>
    </row>
    <row r="289" spans="1:1" x14ac:dyDescent="0.5">
      <c r="A289" s="4">
        <v>11610</v>
      </c>
    </row>
    <row r="290" spans="1:1" x14ac:dyDescent="0.5">
      <c r="A290" s="4">
        <v>4196</v>
      </c>
    </row>
    <row r="291" spans="1:1" x14ac:dyDescent="0.5">
      <c r="A291" s="7">
        <v>8.8307175925925936</v>
      </c>
    </row>
    <row r="292" spans="1:1" x14ac:dyDescent="0.5">
      <c r="A292" s="6" t="s">
        <v>66</v>
      </c>
    </row>
    <row r="293" spans="1:1" x14ac:dyDescent="0.5">
      <c r="A293" s="6" t="s">
        <v>65</v>
      </c>
    </row>
    <row r="294" spans="1:1" x14ac:dyDescent="0.5">
      <c r="A294" s="8" t="s">
        <v>65</v>
      </c>
    </row>
    <row r="295" spans="1:1" x14ac:dyDescent="0.5">
      <c r="A295" s="4"/>
    </row>
    <row r="296" spans="1:1" x14ac:dyDescent="0.5">
      <c r="A296" s="4" t="s">
        <v>11</v>
      </c>
    </row>
    <row r="297" spans="1:1" x14ac:dyDescent="0.5">
      <c r="A297" s="4">
        <v>29</v>
      </c>
    </row>
    <row r="298" spans="1:1" x14ac:dyDescent="0.5">
      <c r="A298" s="6" t="s">
        <v>64</v>
      </c>
    </row>
    <row r="299" spans="1:1" x14ac:dyDescent="0.5">
      <c r="A299" s="6" t="s">
        <v>65</v>
      </c>
    </row>
    <row r="300" spans="1:1" x14ac:dyDescent="0.5">
      <c r="A300" s="4">
        <v>83</v>
      </c>
    </row>
    <row r="301" spans="1:1" x14ac:dyDescent="0.5">
      <c r="A301" s="4">
        <v>30</v>
      </c>
    </row>
    <row r="302" spans="1:1" x14ac:dyDescent="0.5">
      <c r="A302" s="4">
        <v>34</v>
      </c>
    </row>
    <row r="303" spans="1:1" x14ac:dyDescent="0.5">
      <c r="A303" s="4">
        <v>9395</v>
      </c>
    </row>
    <row r="304" spans="1:1" x14ac:dyDescent="0.5">
      <c r="A304" s="4">
        <v>400</v>
      </c>
    </row>
    <row r="305" spans="1:2" x14ac:dyDescent="0.5">
      <c r="A305" s="4">
        <v>0.08</v>
      </c>
    </row>
    <row r="306" spans="1:2" x14ac:dyDescent="0.5">
      <c r="A306" s="4">
        <v>0.08</v>
      </c>
    </row>
    <row r="307" spans="1:2" x14ac:dyDescent="0.5">
      <c r="A307" s="4">
        <v>0.09</v>
      </c>
    </row>
    <row r="308" spans="1:2" x14ac:dyDescent="0.5">
      <c r="A308" s="4">
        <v>437</v>
      </c>
    </row>
    <row r="309" spans="1:2" x14ac:dyDescent="0.5">
      <c r="A309" s="4">
        <v>3710</v>
      </c>
    </row>
    <row r="310" spans="1:2" x14ac:dyDescent="0.5">
      <c r="A310" s="7">
        <v>8.0243171296296296</v>
      </c>
    </row>
    <row r="311" spans="1:2" x14ac:dyDescent="0.5">
      <c r="A311" s="6" t="s">
        <v>66</v>
      </c>
    </row>
    <row r="312" spans="1:2" x14ac:dyDescent="0.5">
      <c r="A312" s="6" t="s">
        <v>65</v>
      </c>
    </row>
    <row r="313" spans="1:2" x14ac:dyDescent="0.5">
      <c r="A313" s="8" t="s">
        <v>65</v>
      </c>
    </row>
    <row r="314" spans="1:2" x14ac:dyDescent="0.5">
      <c r="A314" s="4"/>
      <c r="B314" s="5"/>
    </row>
    <row r="315" spans="1:2" x14ac:dyDescent="0.5">
      <c r="A315" s="4" t="s">
        <v>10</v>
      </c>
    </row>
    <row r="316" spans="1:2" x14ac:dyDescent="0.5">
      <c r="A316" s="4">
        <v>38</v>
      </c>
    </row>
    <row r="317" spans="1:2" x14ac:dyDescent="0.5">
      <c r="A317" s="6" t="s">
        <v>64</v>
      </c>
    </row>
    <row r="318" spans="1:2" x14ac:dyDescent="0.5">
      <c r="A318" s="6" t="s">
        <v>65</v>
      </c>
    </row>
    <row r="319" spans="1:2" x14ac:dyDescent="0.5">
      <c r="A319" s="4">
        <v>74</v>
      </c>
    </row>
    <row r="320" spans="1:2" x14ac:dyDescent="0.5">
      <c r="A320" s="4">
        <v>25</v>
      </c>
    </row>
    <row r="321" spans="1:2" x14ac:dyDescent="0.5">
      <c r="A321" s="4">
        <v>38</v>
      </c>
    </row>
    <row r="322" spans="1:2" x14ac:dyDescent="0.5">
      <c r="A322" s="4">
        <v>9395</v>
      </c>
    </row>
    <row r="323" spans="1:2" x14ac:dyDescent="0.5">
      <c r="A323" s="4">
        <v>400</v>
      </c>
    </row>
    <row r="324" spans="1:2" x14ac:dyDescent="0.5">
      <c r="A324" s="4">
        <v>0.17</v>
      </c>
    </row>
    <row r="325" spans="1:2" x14ac:dyDescent="0.5">
      <c r="A325" s="4">
        <v>0.17</v>
      </c>
    </row>
    <row r="326" spans="1:2" x14ac:dyDescent="0.5">
      <c r="A326" s="4">
        <v>0.1</v>
      </c>
    </row>
    <row r="327" spans="1:2" x14ac:dyDescent="0.5">
      <c r="A327" s="4">
        <v>3504</v>
      </c>
    </row>
    <row r="328" spans="1:2" x14ac:dyDescent="0.5">
      <c r="A328" s="4">
        <v>4808</v>
      </c>
    </row>
    <row r="329" spans="1:2" x14ac:dyDescent="0.5">
      <c r="A329" s="7">
        <v>7.9932175925925923</v>
      </c>
    </row>
    <row r="330" spans="1:2" x14ac:dyDescent="0.5">
      <c r="A330" s="6" t="s">
        <v>66</v>
      </c>
    </row>
    <row r="331" spans="1:2" x14ac:dyDescent="0.5">
      <c r="A331" s="6" t="s">
        <v>65</v>
      </c>
    </row>
    <row r="332" spans="1:2" x14ac:dyDescent="0.5">
      <c r="A332" s="8" t="s">
        <v>65</v>
      </c>
    </row>
    <row r="333" spans="1:2" x14ac:dyDescent="0.5">
      <c r="A333" s="4"/>
    </row>
    <row r="334" spans="1:2" x14ac:dyDescent="0.5">
      <c r="A334" s="4" t="s">
        <v>12</v>
      </c>
    </row>
    <row r="335" spans="1:2" x14ac:dyDescent="0.5">
      <c r="A335" s="4">
        <v>50</v>
      </c>
    </row>
    <row r="336" spans="1:2" x14ac:dyDescent="0.5">
      <c r="A336" s="6" t="s">
        <v>64</v>
      </c>
      <c r="B336" s="5"/>
    </row>
    <row r="337" spans="1:1" x14ac:dyDescent="0.5">
      <c r="A337" s="6" t="s">
        <v>65</v>
      </c>
    </row>
    <row r="338" spans="1:1" x14ac:dyDescent="0.5">
      <c r="A338" s="4">
        <v>79</v>
      </c>
    </row>
    <row r="339" spans="1:1" x14ac:dyDescent="0.5">
      <c r="A339" s="4">
        <v>11</v>
      </c>
    </row>
    <row r="340" spans="1:1" x14ac:dyDescent="0.5">
      <c r="A340" s="4">
        <v>8</v>
      </c>
    </row>
    <row r="341" spans="1:1" x14ac:dyDescent="0.5">
      <c r="A341" s="4">
        <v>9208</v>
      </c>
    </row>
    <row r="342" spans="1:1" x14ac:dyDescent="0.5">
      <c r="A342" s="4">
        <v>587</v>
      </c>
    </row>
    <row r="343" spans="1:1" x14ac:dyDescent="0.5">
      <c r="A343" s="4">
        <v>11.61</v>
      </c>
    </row>
    <row r="344" spans="1:1" x14ac:dyDescent="0.5">
      <c r="A344" s="4">
        <v>11.61</v>
      </c>
    </row>
    <row r="345" spans="1:1" x14ac:dyDescent="0.5">
      <c r="A345" s="4">
        <v>12.24</v>
      </c>
    </row>
    <row r="346" spans="1:1" x14ac:dyDescent="0.5">
      <c r="A346" s="4">
        <v>146</v>
      </c>
    </row>
    <row r="347" spans="1:1" x14ac:dyDescent="0.5">
      <c r="A347" s="4">
        <v>3924</v>
      </c>
    </row>
    <row r="348" spans="1:1" x14ac:dyDescent="0.5">
      <c r="A348" s="7">
        <v>1.7765740740740741</v>
      </c>
    </row>
    <row r="349" spans="1:1" x14ac:dyDescent="0.5">
      <c r="A349" s="6" t="s">
        <v>66</v>
      </c>
    </row>
    <row r="350" spans="1:1" x14ac:dyDescent="0.5">
      <c r="A350" s="6" t="s">
        <v>65</v>
      </c>
    </row>
    <row r="351" spans="1:1" x14ac:dyDescent="0.5">
      <c r="A351" s="8" t="s">
        <v>65</v>
      </c>
    </row>
    <row r="352" spans="1:1" x14ac:dyDescent="0.5">
      <c r="A352" s="4"/>
    </row>
    <row r="353" spans="1:2" x14ac:dyDescent="0.5">
      <c r="A353" s="4" t="s">
        <v>27</v>
      </c>
    </row>
    <row r="354" spans="1:2" x14ac:dyDescent="0.5">
      <c r="A354" s="4">
        <v>64</v>
      </c>
    </row>
    <row r="355" spans="1:2" x14ac:dyDescent="0.5">
      <c r="A355" s="6" t="s">
        <v>64</v>
      </c>
      <c r="B355" s="5"/>
    </row>
    <row r="356" spans="1:2" x14ac:dyDescent="0.5">
      <c r="A356" s="6" t="s">
        <v>65</v>
      </c>
    </row>
    <row r="357" spans="1:2" x14ac:dyDescent="0.5">
      <c r="A357" s="4">
        <v>81</v>
      </c>
    </row>
    <row r="358" spans="1:2" x14ac:dyDescent="0.5">
      <c r="A358" s="4">
        <v>178</v>
      </c>
    </row>
    <row r="359" spans="1:2" x14ac:dyDescent="0.5">
      <c r="A359" s="4">
        <v>4</v>
      </c>
    </row>
    <row r="360" spans="1:2" x14ac:dyDescent="0.5">
      <c r="A360" s="4">
        <v>9395</v>
      </c>
    </row>
    <row r="361" spans="1:2" x14ac:dyDescent="0.5">
      <c r="A361" s="4">
        <v>400</v>
      </c>
    </row>
    <row r="362" spans="1:2" x14ac:dyDescent="0.5">
      <c r="A362" s="4">
        <v>0.23</v>
      </c>
    </row>
    <row r="363" spans="1:2" x14ac:dyDescent="0.5">
      <c r="A363" s="4">
        <v>0.23</v>
      </c>
    </row>
    <row r="364" spans="1:2" x14ac:dyDescent="0.5">
      <c r="A364" s="4">
        <v>0.25</v>
      </c>
    </row>
    <row r="365" spans="1:2" x14ac:dyDescent="0.5">
      <c r="A365" s="4">
        <v>1208</v>
      </c>
    </row>
    <row r="366" spans="1:2" x14ac:dyDescent="0.5">
      <c r="A366" s="4">
        <v>2944</v>
      </c>
    </row>
    <row r="367" spans="1:2" x14ac:dyDescent="0.5">
      <c r="A367" s="7">
        <v>7.9530902777777781</v>
      </c>
    </row>
    <row r="368" spans="1:2" x14ac:dyDescent="0.5">
      <c r="A368" s="6" t="s">
        <v>66</v>
      </c>
    </row>
    <row r="369" spans="1:2" x14ac:dyDescent="0.5">
      <c r="A369" s="6" t="s">
        <v>65</v>
      </c>
    </row>
    <row r="370" spans="1:2" x14ac:dyDescent="0.5">
      <c r="A370" s="8" t="s">
        <v>65</v>
      </c>
    </row>
    <row r="371" spans="1:2" x14ac:dyDescent="0.5">
      <c r="A371" s="4"/>
    </row>
    <row r="372" spans="1:2" x14ac:dyDescent="0.5">
      <c r="A372" s="4" t="s">
        <v>18</v>
      </c>
    </row>
    <row r="373" spans="1:2" x14ac:dyDescent="0.5">
      <c r="A373" s="4">
        <v>65</v>
      </c>
    </row>
    <row r="374" spans="1:2" x14ac:dyDescent="0.5">
      <c r="A374" s="6" t="s">
        <v>64</v>
      </c>
    </row>
    <row r="375" spans="1:2" x14ac:dyDescent="0.5">
      <c r="A375" s="6" t="s">
        <v>65</v>
      </c>
    </row>
    <row r="376" spans="1:2" x14ac:dyDescent="0.5">
      <c r="A376" s="4">
        <v>79</v>
      </c>
    </row>
    <row r="377" spans="1:2" x14ac:dyDescent="0.5">
      <c r="A377" s="4">
        <v>0</v>
      </c>
      <c r="B377" s="5"/>
    </row>
    <row r="378" spans="1:2" x14ac:dyDescent="0.5">
      <c r="A378" s="4">
        <v>0</v>
      </c>
    </row>
    <row r="379" spans="1:2" x14ac:dyDescent="0.5">
      <c r="A379" s="4">
        <v>9395</v>
      </c>
    </row>
    <row r="380" spans="1:2" x14ac:dyDescent="0.5">
      <c r="A380" s="4">
        <v>400</v>
      </c>
    </row>
    <row r="381" spans="1:2" x14ac:dyDescent="0.5">
      <c r="A381" s="4">
        <v>9.91</v>
      </c>
    </row>
    <row r="382" spans="1:2" x14ac:dyDescent="0.5">
      <c r="A382" s="4">
        <v>9.91</v>
      </c>
    </row>
    <row r="383" spans="1:2" x14ac:dyDescent="0.5">
      <c r="A383" s="4">
        <v>9.16</v>
      </c>
    </row>
    <row r="384" spans="1:2" x14ac:dyDescent="0.5">
      <c r="A384" s="4">
        <v>201</v>
      </c>
    </row>
    <row r="385" spans="1:1" x14ac:dyDescent="0.5">
      <c r="A385" s="4">
        <v>3430</v>
      </c>
    </row>
    <row r="386" spans="1:1" x14ac:dyDescent="0.5">
      <c r="A386" s="7">
        <v>7.948935185185185</v>
      </c>
    </row>
    <row r="387" spans="1:1" x14ac:dyDescent="0.5">
      <c r="A387" s="6" t="s">
        <v>66</v>
      </c>
    </row>
    <row r="388" spans="1:1" x14ac:dyDescent="0.5">
      <c r="A388" s="6" t="s">
        <v>65</v>
      </c>
    </row>
    <row r="389" spans="1:1" x14ac:dyDescent="0.5">
      <c r="A389" s="8" t="s">
        <v>65</v>
      </c>
    </row>
    <row r="390" spans="1:1" x14ac:dyDescent="0.5">
      <c r="A390" s="4"/>
    </row>
    <row r="391" spans="1:1" x14ac:dyDescent="0.5">
      <c r="A391" s="4" t="s">
        <v>22</v>
      </c>
    </row>
    <row r="392" spans="1:1" x14ac:dyDescent="0.5">
      <c r="A392" s="4">
        <v>72</v>
      </c>
    </row>
    <row r="393" spans="1:1" x14ac:dyDescent="0.5">
      <c r="A393" s="6" t="s">
        <v>64</v>
      </c>
    </row>
    <row r="394" spans="1:1" x14ac:dyDescent="0.5">
      <c r="A394" s="6" t="s">
        <v>65</v>
      </c>
    </row>
    <row r="395" spans="1:1" x14ac:dyDescent="0.5">
      <c r="A395" s="4">
        <v>72</v>
      </c>
    </row>
    <row r="396" spans="1:1" x14ac:dyDescent="0.5">
      <c r="A396" s="4">
        <v>29</v>
      </c>
    </row>
    <row r="397" spans="1:1" x14ac:dyDescent="0.5">
      <c r="A397" s="4">
        <v>43</v>
      </c>
    </row>
    <row r="398" spans="1:1" x14ac:dyDescent="0.5">
      <c r="A398" s="4">
        <v>9398</v>
      </c>
    </row>
    <row r="399" spans="1:1" x14ac:dyDescent="0.5">
      <c r="A399" s="4">
        <v>397</v>
      </c>
    </row>
    <row r="400" spans="1:1" x14ac:dyDescent="0.5">
      <c r="A400" s="4">
        <v>0.3</v>
      </c>
    </row>
    <row r="401" spans="1:1" x14ac:dyDescent="0.5">
      <c r="A401" s="4">
        <v>0.3</v>
      </c>
    </row>
    <row r="402" spans="1:1" x14ac:dyDescent="0.5">
      <c r="A402" s="4">
        <v>0.16</v>
      </c>
    </row>
    <row r="403" spans="1:1" x14ac:dyDescent="0.5">
      <c r="A403" s="4">
        <v>164</v>
      </c>
    </row>
    <row r="404" spans="1:1" x14ac:dyDescent="0.5">
      <c r="A404" s="4">
        <v>3983</v>
      </c>
    </row>
    <row r="405" spans="1:1" x14ac:dyDescent="0.5">
      <c r="A405" s="7">
        <v>1.7778472222222224</v>
      </c>
    </row>
    <row r="406" spans="1:1" x14ac:dyDescent="0.5">
      <c r="A406" s="6" t="s">
        <v>66</v>
      </c>
    </row>
    <row r="407" spans="1:1" x14ac:dyDescent="0.5">
      <c r="A407" s="6" t="s">
        <v>65</v>
      </c>
    </row>
    <row r="408" spans="1:1" x14ac:dyDescent="0.5">
      <c r="A408" s="8" t="s">
        <v>65</v>
      </c>
    </row>
    <row r="409" spans="1:1" x14ac:dyDescent="0.5">
      <c r="A409" s="4"/>
    </row>
    <row r="410" spans="1:1" x14ac:dyDescent="0.5">
      <c r="A410" s="4" t="s">
        <v>7</v>
      </c>
    </row>
    <row r="411" spans="1:1" x14ac:dyDescent="0.5">
      <c r="A411" s="4">
        <v>74</v>
      </c>
    </row>
    <row r="412" spans="1:1" x14ac:dyDescent="0.5">
      <c r="A412" s="6" t="s">
        <v>64</v>
      </c>
    </row>
    <row r="413" spans="1:1" x14ac:dyDescent="0.5">
      <c r="A413" s="6" t="s">
        <v>65</v>
      </c>
    </row>
    <row r="414" spans="1:1" x14ac:dyDescent="0.5">
      <c r="A414" s="4">
        <v>80</v>
      </c>
    </row>
    <row r="415" spans="1:1" x14ac:dyDescent="0.5">
      <c r="A415" s="4">
        <v>6</v>
      </c>
    </row>
    <row r="416" spans="1:1" x14ac:dyDescent="0.5">
      <c r="A416" s="4">
        <v>4</v>
      </c>
    </row>
    <row r="417" spans="1:1" x14ac:dyDescent="0.5">
      <c r="A417" s="4">
        <v>9395</v>
      </c>
    </row>
    <row r="418" spans="1:1" x14ac:dyDescent="0.5">
      <c r="A418" s="4">
        <v>400</v>
      </c>
    </row>
    <row r="419" spans="1:1" x14ac:dyDescent="0.5">
      <c r="A419" s="4">
        <v>0.2</v>
      </c>
    </row>
    <row r="420" spans="1:1" x14ac:dyDescent="0.5">
      <c r="A420" s="4">
        <v>0.2</v>
      </c>
    </row>
    <row r="421" spans="1:1" x14ac:dyDescent="0.5">
      <c r="A421" s="4">
        <v>0.33</v>
      </c>
    </row>
    <row r="422" spans="1:1" x14ac:dyDescent="0.5">
      <c r="A422" s="4">
        <v>1144</v>
      </c>
    </row>
    <row r="423" spans="1:1" x14ac:dyDescent="0.5">
      <c r="A423" s="4">
        <v>3002</v>
      </c>
    </row>
    <row r="424" spans="1:1" x14ac:dyDescent="0.5">
      <c r="A424" s="7">
        <v>7.9209722222222219</v>
      </c>
    </row>
    <row r="425" spans="1:1" x14ac:dyDescent="0.5">
      <c r="A425" s="6" t="s">
        <v>66</v>
      </c>
    </row>
    <row r="426" spans="1:1" x14ac:dyDescent="0.5">
      <c r="A426" s="6" t="s">
        <v>65</v>
      </c>
    </row>
    <row r="427" spans="1:1" x14ac:dyDescent="0.5">
      <c r="A427" s="8" t="s">
        <v>65</v>
      </c>
    </row>
    <row r="428" spans="1:1" x14ac:dyDescent="0.5">
      <c r="A428" s="4"/>
    </row>
    <row r="429" spans="1:1" x14ac:dyDescent="0.5">
      <c r="A429" s="4" t="s">
        <v>4</v>
      </c>
    </row>
    <row r="430" spans="1:1" x14ac:dyDescent="0.5">
      <c r="A430" s="4">
        <v>74</v>
      </c>
    </row>
    <row r="431" spans="1:1" x14ac:dyDescent="0.5">
      <c r="A431" s="6" t="s">
        <v>64</v>
      </c>
    </row>
    <row r="432" spans="1:1" x14ac:dyDescent="0.5">
      <c r="A432" s="6" t="s">
        <v>65</v>
      </c>
    </row>
    <row r="433" spans="1:1" x14ac:dyDescent="0.5">
      <c r="A433" s="4">
        <v>81</v>
      </c>
    </row>
    <row r="434" spans="1:1" x14ac:dyDescent="0.5">
      <c r="A434" s="4">
        <v>87</v>
      </c>
    </row>
    <row r="435" spans="1:1" x14ac:dyDescent="0.5">
      <c r="A435" s="4">
        <v>21</v>
      </c>
    </row>
    <row r="436" spans="1:1" x14ac:dyDescent="0.5">
      <c r="A436" s="4">
        <v>9395</v>
      </c>
    </row>
    <row r="437" spans="1:1" x14ac:dyDescent="0.5">
      <c r="A437" s="4">
        <v>400</v>
      </c>
    </row>
    <row r="438" spans="1:1" x14ac:dyDescent="0.5">
      <c r="A438" s="4">
        <v>6.01</v>
      </c>
    </row>
    <row r="439" spans="1:1" x14ac:dyDescent="0.5">
      <c r="A439" s="4">
        <v>6.01</v>
      </c>
    </row>
    <row r="440" spans="1:1" x14ac:dyDescent="0.5">
      <c r="A440" s="4">
        <v>6</v>
      </c>
    </row>
    <row r="441" spans="1:1" x14ac:dyDescent="0.5">
      <c r="A441" s="4">
        <v>708</v>
      </c>
    </row>
    <row r="442" spans="1:1" x14ac:dyDescent="0.5">
      <c r="A442" s="4">
        <v>3438</v>
      </c>
    </row>
    <row r="443" spans="1:1" x14ac:dyDescent="0.5">
      <c r="A443" s="7">
        <v>7.9194212962962958</v>
      </c>
    </row>
    <row r="444" spans="1:1" x14ac:dyDescent="0.5">
      <c r="A444" s="6" t="s">
        <v>66</v>
      </c>
    </row>
    <row r="445" spans="1:1" x14ac:dyDescent="0.5">
      <c r="A445" s="6" t="s">
        <v>65</v>
      </c>
    </row>
    <row r="446" spans="1:1" x14ac:dyDescent="0.5">
      <c r="A446" s="8" t="s">
        <v>65</v>
      </c>
    </row>
    <row r="447" spans="1:1" x14ac:dyDescent="0.5">
      <c r="A447" s="4"/>
    </row>
    <row r="448" spans="1:1" x14ac:dyDescent="0.5">
      <c r="A448" s="4" t="s">
        <v>17</v>
      </c>
    </row>
    <row r="449" spans="1:2" x14ac:dyDescent="0.5">
      <c r="A449" s="4">
        <v>82</v>
      </c>
    </row>
    <row r="450" spans="1:2" x14ac:dyDescent="0.5">
      <c r="A450" s="6" t="s">
        <v>64</v>
      </c>
    </row>
    <row r="451" spans="1:2" x14ac:dyDescent="0.5">
      <c r="A451" s="6" t="s">
        <v>65</v>
      </c>
    </row>
    <row r="452" spans="1:2" x14ac:dyDescent="0.5">
      <c r="A452" s="4">
        <v>82</v>
      </c>
    </row>
    <row r="453" spans="1:2" x14ac:dyDescent="0.5">
      <c r="A453" s="4">
        <v>22</v>
      </c>
    </row>
    <row r="454" spans="1:2" x14ac:dyDescent="0.5">
      <c r="A454" s="4">
        <v>35</v>
      </c>
    </row>
    <row r="455" spans="1:2" x14ac:dyDescent="0.5">
      <c r="A455" s="4">
        <v>9395</v>
      </c>
    </row>
    <row r="456" spans="1:2" x14ac:dyDescent="0.5">
      <c r="A456" s="4">
        <v>400</v>
      </c>
      <c r="B456" s="5"/>
    </row>
    <row r="457" spans="1:2" x14ac:dyDescent="0.5">
      <c r="A457" s="4">
        <v>1.48</v>
      </c>
    </row>
    <row r="458" spans="1:2" x14ac:dyDescent="0.5">
      <c r="A458" s="4">
        <v>1.48</v>
      </c>
    </row>
    <row r="459" spans="1:2" x14ac:dyDescent="0.5">
      <c r="A459" s="4">
        <v>1.58</v>
      </c>
    </row>
    <row r="460" spans="1:2" x14ac:dyDescent="0.5">
      <c r="A460" s="4">
        <v>7603</v>
      </c>
    </row>
    <row r="461" spans="1:2" x14ac:dyDescent="0.5">
      <c r="A461" s="4">
        <v>4853</v>
      </c>
    </row>
    <row r="462" spans="1:2" x14ac:dyDescent="0.5">
      <c r="A462" s="7">
        <v>7.9187037037037031</v>
      </c>
    </row>
    <row r="463" spans="1:2" x14ac:dyDescent="0.5">
      <c r="A463" s="6" t="s">
        <v>66</v>
      </c>
    </row>
    <row r="464" spans="1:2" x14ac:dyDescent="0.5">
      <c r="A464" s="6" t="s">
        <v>65</v>
      </c>
    </row>
    <row r="465" spans="1:2" x14ac:dyDescent="0.5">
      <c r="A465" s="8" t="s">
        <v>65</v>
      </c>
    </row>
    <row r="466" spans="1:2" x14ac:dyDescent="0.5">
      <c r="A466" s="4"/>
    </row>
    <row r="467" spans="1:2" x14ac:dyDescent="0.5">
      <c r="A467" s="4" t="s">
        <v>14</v>
      </c>
    </row>
    <row r="468" spans="1:2" x14ac:dyDescent="0.5">
      <c r="A468" s="4">
        <v>84</v>
      </c>
    </row>
    <row r="469" spans="1:2" x14ac:dyDescent="0.5">
      <c r="A469" s="6" t="s">
        <v>64</v>
      </c>
    </row>
    <row r="470" spans="1:2" x14ac:dyDescent="0.5">
      <c r="A470" s="6" t="s">
        <v>65</v>
      </c>
    </row>
    <row r="471" spans="1:2" x14ac:dyDescent="0.5">
      <c r="A471" s="4">
        <v>76</v>
      </c>
    </row>
    <row r="472" spans="1:2" x14ac:dyDescent="0.5">
      <c r="A472" s="4">
        <v>30</v>
      </c>
    </row>
    <row r="473" spans="1:2" x14ac:dyDescent="0.5">
      <c r="A473" s="4">
        <v>40</v>
      </c>
    </row>
    <row r="474" spans="1:2" x14ac:dyDescent="0.5">
      <c r="A474" s="4">
        <v>9395</v>
      </c>
    </row>
    <row r="475" spans="1:2" x14ac:dyDescent="0.5">
      <c r="A475" s="4">
        <v>400</v>
      </c>
    </row>
    <row r="476" spans="1:2" x14ac:dyDescent="0.5">
      <c r="A476" s="4">
        <v>1.32</v>
      </c>
    </row>
    <row r="477" spans="1:2" x14ac:dyDescent="0.5">
      <c r="A477" s="4">
        <v>1.32</v>
      </c>
    </row>
    <row r="478" spans="1:2" x14ac:dyDescent="0.5">
      <c r="A478" s="4">
        <v>1.32</v>
      </c>
      <c r="B478" s="5"/>
    </row>
    <row r="479" spans="1:2" x14ac:dyDescent="0.5">
      <c r="A479" s="4">
        <v>7886</v>
      </c>
    </row>
    <row r="480" spans="1:2" x14ac:dyDescent="0.5">
      <c r="A480" s="4">
        <v>4570</v>
      </c>
    </row>
    <row r="481" spans="1:1" x14ac:dyDescent="0.5">
      <c r="A481" s="7">
        <v>7.9160069444444439</v>
      </c>
    </row>
    <row r="482" spans="1:1" x14ac:dyDescent="0.5">
      <c r="A482" s="6" t="s">
        <v>66</v>
      </c>
    </row>
    <row r="483" spans="1:1" x14ac:dyDescent="0.5">
      <c r="A483" s="6" t="s">
        <v>65</v>
      </c>
    </row>
    <row r="484" spans="1:1" x14ac:dyDescent="0.5">
      <c r="A484" s="8" t="s">
        <v>65</v>
      </c>
    </row>
    <row r="485" spans="1:1" x14ac:dyDescent="0.5">
      <c r="A485" s="4"/>
    </row>
    <row r="486" spans="1:1" x14ac:dyDescent="0.5">
      <c r="A486" s="4" t="s">
        <v>67</v>
      </c>
    </row>
    <row r="487" spans="1:1" x14ac:dyDescent="0.5">
      <c r="A487" s="4">
        <v>103</v>
      </c>
    </row>
    <row r="488" spans="1:1" x14ac:dyDescent="0.5">
      <c r="A488" s="6" t="s">
        <v>64</v>
      </c>
    </row>
    <row r="489" spans="1:1" x14ac:dyDescent="0.5">
      <c r="A489" s="6" t="s">
        <v>65</v>
      </c>
    </row>
    <row r="490" spans="1:1" x14ac:dyDescent="0.5">
      <c r="A490" s="4">
        <v>72</v>
      </c>
    </row>
    <row r="491" spans="1:1" x14ac:dyDescent="0.5">
      <c r="A491" s="4">
        <v>8</v>
      </c>
    </row>
    <row r="492" spans="1:1" x14ac:dyDescent="0.5">
      <c r="A492" s="4">
        <v>23</v>
      </c>
    </row>
    <row r="493" spans="1:1" x14ac:dyDescent="0.5">
      <c r="A493" s="4">
        <v>9398</v>
      </c>
    </row>
    <row r="494" spans="1:1" x14ac:dyDescent="0.5">
      <c r="A494" s="4">
        <v>397</v>
      </c>
    </row>
    <row r="495" spans="1:1" x14ac:dyDescent="0.5">
      <c r="A495" s="4">
        <v>2.13</v>
      </c>
    </row>
    <row r="496" spans="1:1" x14ac:dyDescent="0.5">
      <c r="A496" s="4">
        <v>2.13</v>
      </c>
    </row>
    <row r="497" spans="1:1" x14ac:dyDescent="0.5">
      <c r="A497" s="4">
        <v>2.12</v>
      </c>
    </row>
    <row r="498" spans="1:1" x14ac:dyDescent="0.5">
      <c r="A498" s="4">
        <v>939</v>
      </c>
    </row>
    <row r="499" spans="1:1" x14ac:dyDescent="0.5">
      <c r="A499" s="4">
        <v>3213</v>
      </c>
    </row>
    <row r="500" spans="1:1" x14ac:dyDescent="0.5">
      <c r="A500" s="7">
        <v>1.2262384259259258</v>
      </c>
    </row>
    <row r="501" spans="1:1" x14ac:dyDescent="0.5">
      <c r="A501" s="6" t="s">
        <v>66</v>
      </c>
    </row>
    <row r="502" spans="1:1" x14ac:dyDescent="0.5">
      <c r="A502" s="6" t="s">
        <v>65</v>
      </c>
    </row>
    <row r="503" spans="1:1" x14ac:dyDescent="0.5">
      <c r="A503" s="8" t="s">
        <v>65</v>
      </c>
    </row>
    <row r="504" spans="1:1" x14ac:dyDescent="0.5">
      <c r="A504" s="4"/>
    </row>
    <row r="505" spans="1:1" x14ac:dyDescent="0.5">
      <c r="A505" s="4" t="s">
        <v>68</v>
      </c>
    </row>
    <row r="506" spans="1:1" x14ac:dyDescent="0.5">
      <c r="A506" s="4">
        <v>103</v>
      </c>
    </row>
    <row r="507" spans="1:1" x14ac:dyDescent="0.5">
      <c r="A507" s="6" t="s">
        <v>64</v>
      </c>
    </row>
    <row r="508" spans="1:1" x14ac:dyDescent="0.5">
      <c r="A508" s="6" t="s">
        <v>65</v>
      </c>
    </row>
    <row r="509" spans="1:1" x14ac:dyDescent="0.5">
      <c r="A509" s="4">
        <v>77</v>
      </c>
    </row>
    <row r="510" spans="1:1" x14ac:dyDescent="0.5">
      <c r="A510" s="4">
        <v>4</v>
      </c>
    </row>
    <row r="511" spans="1:1" x14ac:dyDescent="0.5">
      <c r="A511" s="4">
        <v>6</v>
      </c>
    </row>
    <row r="512" spans="1:1" x14ac:dyDescent="0.5">
      <c r="A512" s="4">
        <v>9401</v>
      </c>
    </row>
    <row r="513" spans="1:2" x14ac:dyDescent="0.5">
      <c r="A513" s="4">
        <v>394</v>
      </c>
    </row>
    <row r="514" spans="1:2" x14ac:dyDescent="0.5">
      <c r="A514" s="4">
        <v>0.19</v>
      </c>
    </row>
    <row r="515" spans="1:2" x14ac:dyDescent="0.5">
      <c r="A515" s="4">
        <v>0.19</v>
      </c>
    </row>
    <row r="516" spans="1:2" x14ac:dyDescent="0.5">
      <c r="A516" s="4">
        <v>0.14000000000000001</v>
      </c>
    </row>
    <row r="517" spans="1:2" x14ac:dyDescent="0.5">
      <c r="A517" s="4">
        <v>117</v>
      </c>
    </row>
    <row r="518" spans="1:2" x14ac:dyDescent="0.5">
      <c r="A518" s="4">
        <v>4030</v>
      </c>
    </row>
    <row r="519" spans="1:2" x14ac:dyDescent="0.5">
      <c r="A519" s="9">
        <v>0.10247685185185185</v>
      </c>
      <c r="B519" s="5"/>
    </row>
    <row r="520" spans="1:2" x14ac:dyDescent="0.5">
      <c r="A520" s="6" t="s">
        <v>66</v>
      </c>
    </row>
    <row r="521" spans="1:2" x14ac:dyDescent="0.5">
      <c r="A521" s="8" t="s">
        <v>65</v>
      </c>
    </row>
    <row r="522" spans="1:2" x14ac:dyDescent="0.5">
      <c r="A522" s="8" t="s">
        <v>65</v>
      </c>
    </row>
    <row r="523" spans="1:2" x14ac:dyDescent="0.5">
      <c r="A523" s="4"/>
    </row>
    <row r="524" spans="1:2" x14ac:dyDescent="0.5">
      <c r="A524" s="4" t="s">
        <v>26</v>
      </c>
    </row>
    <row r="525" spans="1:2" x14ac:dyDescent="0.5">
      <c r="A525" s="4">
        <v>110</v>
      </c>
    </row>
    <row r="526" spans="1:2" x14ac:dyDescent="0.5">
      <c r="A526" s="6" t="s">
        <v>64</v>
      </c>
    </row>
    <row r="527" spans="1:2" x14ac:dyDescent="0.5">
      <c r="A527" s="6" t="s">
        <v>65</v>
      </c>
    </row>
    <row r="528" spans="1:2" x14ac:dyDescent="0.5">
      <c r="A528" s="4">
        <v>80</v>
      </c>
    </row>
    <row r="529" spans="1:2" x14ac:dyDescent="0.5">
      <c r="A529" s="4">
        <v>14</v>
      </c>
    </row>
    <row r="530" spans="1:2" x14ac:dyDescent="0.5">
      <c r="A530" s="4">
        <v>24</v>
      </c>
    </row>
    <row r="531" spans="1:2" x14ac:dyDescent="0.5">
      <c r="A531" s="4">
        <v>9208</v>
      </c>
    </row>
    <row r="532" spans="1:2" x14ac:dyDescent="0.5">
      <c r="A532" s="4">
        <v>587</v>
      </c>
    </row>
    <row r="533" spans="1:2" x14ac:dyDescent="0.5">
      <c r="A533" s="4">
        <v>3.45</v>
      </c>
    </row>
    <row r="534" spans="1:2" x14ac:dyDescent="0.5">
      <c r="A534" s="4">
        <v>3.45</v>
      </c>
    </row>
    <row r="535" spans="1:2" x14ac:dyDescent="0.5">
      <c r="A535" s="4">
        <v>3.4</v>
      </c>
    </row>
    <row r="536" spans="1:2" x14ac:dyDescent="0.5">
      <c r="A536" s="4">
        <v>118</v>
      </c>
    </row>
    <row r="537" spans="1:2" x14ac:dyDescent="0.5">
      <c r="A537" s="4">
        <v>1953</v>
      </c>
    </row>
    <row r="538" spans="1:2" x14ac:dyDescent="0.5">
      <c r="A538" s="7">
        <v>1.695300925925926</v>
      </c>
      <c r="B538" s="5"/>
    </row>
    <row r="539" spans="1:2" x14ac:dyDescent="0.5">
      <c r="A539" s="6" t="s">
        <v>66</v>
      </c>
    </row>
    <row r="540" spans="1:2" x14ac:dyDescent="0.5">
      <c r="A540" s="6" t="s">
        <v>65</v>
      </c>
    </row>
    <row r="541" spans="1:2" x14ac:dyDescent="0.5">
      <c r="A541" s="8" t="s">
        <v>65</v>
      </c>
    </row>
    <row r="542" spans="1:2" x14ac:dyDescent="0.5">
      <c r="A542" s="4"/>
    </row>
    <row r="543" spans="1:2" x14ac:dyDescent="0.5">
      <c r="A543" s="4" t="s">
        <v>29</v>
      </c>
    </row>
    <row r="544" spans="1:2" x14ac:dyDescent="0.5">
      <c r="A544" s="4">
        <v>111</v>
      </c>
    </row>
    <row r="545" spans="1:2" x14ac:dyDescent="0.5">
      <c r="A545" s="6" t="s">
        <v>64</v>
      </c>
    </row>
    <row r="546" spans="1:2" x14ac:dyDescent="0.5">
      <c r="A546" s="6" t="s">
        <v>65</v>
      </c>
    </row>
    <row r="547" spans="1:2" x14ac:dyDescent="0.5">
      <c r="A547" s="4">
        <v>74</v>
      </c>
    </row>
    <row r="548" spans="1:2" x14ac:dyDescent="0.5">
      <c r="A548" s="4">
        <v>17</v>
      </c>
    </row>
    <row r="549" spans="1:2" x14ac:dyDescent="0.5">
      <c r="A549" s="4">
        <v>33</v>
      </c>
    </row>
    <row r="550" spans="1:2" x14ac:dyDescent="0.5">
      <c r="A550" s="4">
        <v>9210</v>
      </c>
    </row>
    <row r="551" spans="1:2" x14ac:dyDescent="0.5">
      <c r="A551" s="4">
        <v>585</v>
      </c>
    </row>
    <row r="552" spans="1:2" x14ac:dyDescent="0.5">
      <c r="A552" s="4">
        <v>2.87</v>
      </c>
    </row>
    <row r="553" spans="1:2" x14ac:dyDescent="0.5">
      <c r="A553" s="4">
        <v>2.87</v>
      </c>
    </row>
    <row r="554" spans="1:2" x14ac:dyDescent="0.5">
      <c r="A554" s="4">
        <v>2.84</v>
      </c>
    </row>
    <row r="555" spans="1:2" x14ac:dyDescent="0.5">
      <c r="A555" s="4">
        <v>2515</v>
      </c>
    </row>
    <row r="556" spans="1:2" x14ac:dyDescent="0.5">
      <c r="A556" s="4">
        <v>13324</v>
      </c>
    </row>
    <row r="557" spans="1:2" x14ac:dyDescent="0.5">
      <c r="A557" s="7">
        <v>1.6959837962962963</v>
      </c>
      <c r="B557" s="5"/>
    </row>
    <row r="558" spans="1:2" x14ac:dyDescent="0.5">
      <c r="A558" s="6" t="s">
        <v>66</v>
      </c>
    </row>
    <row r="559" spans="1:2" x14ac:dyDescent="0.5">
      <c r="A559" s="6" t="s">
        <v>65</v>
      </c>
    </row>
    <row r="560" spans="1:2" x14ac:dyDescent="0.5">
      <c r="A560" s="8" t="s">
        <v>65</v>
      </c>
    </row>
    <row r="561" spans="1:1" x14ac:dyDescent="0.5">
      <c r="A561" s="4"/>
    </row>
    <row r="562" spans="1:1" x14ac:dyDescent="0.5">
      <c r="A562" s="4" t="s">
        <v>20</v>
      </c>
    </row>
    <row r="563" spans="1:1" x14ac:dyDescent="0.5">
      <c r="A563" s="4">
        <v>114</v>
      </c>
    </row>
    <row r="564" spans="1:1" x14ac:dyDescent="0.5">
      <c r="A564" s="6" t="s">
        <v>64</v>
      </c>
    </row>
    <row r="565" spans="1:1" x14ac:dyDescent="0.5">
      <c r="A565" s="6" t="s">
        <v>65</v>
      </c>
    </row>
    <row r="566" spans="1:1" x14ac:dyDescent="0.5">
      <c r="A566" s="4">
        <v>73</v>
      </c>
    </row>
    <row r="567" spans="1:1" x14ac:dyDescent="0.5">
      <c r="A567" s="4">
        <v>21</v>
      </c>
    </row>
    <row r="568" spans="1:1" x14ac:dyDescent="0.5">
      <c r="A568" s="4">
        <v>19</v>
      </c>
    </row>
    <row r="569" spans="1:1" x14ac:dyDescent="0.5">
      <c r="A569" s="4">
        <v>9208</v>
      </c>
    </row>
    <row r="570" spans="1:1" x14ac:dyDescent="0.5">
      <c r="A570" s="4">
        <v>587</v>
      </c>
    </row>
    <row r="571" spans="1:1" x14ac:dyDescent="0.5">
      <c r="A571" s="4">
        <v>5.46</v>
      </c>
    </row>
    <row r="572" spans="1:1" x14ac:dyDescent="0.5">
      <c r="A572" s="4">
        <v>5.46</v>
      </c>
    </row>
    <row r="573" spans="1:1" x14ac:dyDescent="0.5">
      <c r="A573" s="4">
        <v>5.4</v>
      </c>
    </row>
    <row r="574" spans="1:1" x14ac:dyDescent="0.5">
      <c r="A574" s="4">
        <v>909</v>
      </c>
    </row>
    <row r="575" spans="1:1" x14ac:dyDescent="0.5">
      <c r="A575" s="4">
        <v>3234</v>
      </c>
    </row>
    <row r="576" spans="1:1" x14ac:dyDescent="0.5">
      <c r="A576" s="7">
        <v>1.6953819444444445</v>
      </c>
    </row>
    <row r="577" spans="1:2" x14ac:dyDescent="0.5">
      <c r="A577" s="6" t="s">
        <v>66</v>
      </c>
    </row>
    <row r="578" spans="1:2" x14ac:dyDescent="0.5">
      <c r="A578" s="6" t="s">
        <v>65</v>
      </c>
    </row>
    <row r="579" spans="1:2" x14ac:dyDescent="0.5">
      <c r="A579" s="8" t="s">
        <v>65</v>
      </c>
      <c r="B579" s="5"/>
    </row>
    <row r="580" spans="1:2" x14ac:dyDescent="0.5">
      <c r="A580" s="4"/>
    </row>
    <row r="581" spans="1:2" x14ac:dyDescent="0.5">
      <c r="A581" s="4" t="s">
        <v>69</v>
      </c>
    </row>
    <row r="582" spans="1:2" x14ac:dyDescent="0.5">
      <c r="A582" s="4">
        <v>114</v>
      </c>
    </row>
    <row r="583" spans="1:2" x14ac:dyDescent="0.5">
      <c r="A583" s="6" t="s">
        <v>64</v>
      </c>
    </row>
    <row r="584" spans="1:2" x14ac:dyDescent="0.5">
      <c r="A584" s="6" t="s">
        <v>65</v>
      </c>
    </row>
    <row r="585" spans="1:2" x14ac:dyDescent="0.5">
      <c r="A585" s="4">
        <v>66</v>
      </c>
    </row>
    <row r="586" spans="1:2" x14ac:dyDescent="0.5">
      <c r="A586" s="4">
        <v>87</v>
      </c>
    </row>
    <row r="587" spans="1:2" x14ac:dyDescent="0.5">
      <c r="A587" s="4">
        <v>14</v>
      </c>
    </row>
    <row r="588" spans="1:2" x14ac:dyDescent="0.5">
      <c r="A588" s="4">
        <v>9401</v>
      </c>
    </row>
    <row r="589" spans="1:2" x14ac:dyDescent="0.5">
      <c r="A589" s="4">
        <v>394</v>
      </c>
    </row>
    <row r="590" spans="1:2" x14ac:dyDescent="0.5">
      <c r="A590" s="4">
        <v>0.13</v>
      </c>
    </row>
    <row r="591" spans="1:2" x14ac:dyDescent="0.5">
      <c r="A591" s="4">
        <v>0.13</v>
      </c>
    </row>
    <row r="592" spans="1:2" x14ac:dyDescent="0.5">
      <c r="A592" s="4">
        <v>0.03</v>
      </c>
    </row>
    <row r="593" spans="1:2" x14ac:dyDescent="0.5">
      <c r="A593" s="4">
        <v>264</v>
      </c>
    </row>
    <row r="594" spans="1:2" x14ac:dyDescent="0.5">
      <c r="A594" s="4">
        <v>3877</v>
      </c>
    </row>
    <row r="595" spans="1:2" x14ac:dyDescent="0.5">
      <c r="A595" s="9">
        <v>9.778935185185185E-2</v>
      </c>
    </row>
    <row r="596" spans="1:2" x14ac:dyDescent="0.5">
      <c r="A596" s="6" t="s">
        <v>66</v>
      </c>
    </row>
    <row r="597" spans="1:2" x14ac:dyDescent="0.5">
      <c r="A597" s="8" t="s">
        <v>65</v>
      </c>
    </row>
    <row r="598" spans="1:2" x14ac:dyDescent="0.5">
      <c r="A598" s="8" t="s">
        <v>65</v>
      </c>
      <c r="B598" s="5"/>
    </row>
    <row r="599" spans="1:2" x14ac:dyDescent="0.5">
      <c r="A599" s="4"/>
    </row>
    <row r="600" spans="1:2" x14ac:dyDescent="0.5">
      <c r="A600" s="4" t="s">
        <v>70</v>
      </c>
    </row>
    <row r="601" spans="1:2" x14ac:dyDescent="0.5">
      <c r="A601" s="4">
        <v>115</v>
      </c>
    </row>
    <row r="602" spans="1:2" x14ac:dyDescent="0.5">
      <c r="A602" s="6" t="s">
        <v>64</v>
      </c>
    </row>
    <row r="603" spans="1:2" x14ac:dyDescent="0.5">
      <c r="A603" s="6" t="s">
        <v>65</v>
      </c>
    </row>
    <row r="604" spans="1:2" x14ac:dyDescent="0.5">
      <c r="A604" s="4">
        <v>73</v>
      </c>
    </row>
    <row r="605" spans="1:2" x14ac:dyDescent="0.5">
      <c r="A605" s="4">
        <v>10</v>
      </c>
    </row>
    <row r="606" spans="1:2" x14ac:dyDescent="0.5">
      <c r="A606" s="4">
        <v>12</v>
      </c>
    </row>
    <row r="607" spans="1:2" x14ac:dyDescent="0.5">
      <c r="A607" s="4">
        <v>9401</v>
      </c>
    </row>
    <row r="608" spans="1:2" x14ac:dyDescent="0.5">
      <c r="A608" s="4">
        <v>394</v>
      </c>
    </row>
    <row r="609" spans="1:1" x14ac:dyDescent="0.5">
      <c r="A609" s="4">
        <v>2.02</v>
      </c>
    </row>
    <row r="610" spans="1:1" x14ac:dyDescent="0.5">
      <c r="A610" s="4">
        <v>2.02</v>
      </c>
    </row>
    <row r="611" spans="1:1" x14ac:dyDescent="0.5">
      <c r="A611" s="4">
        <v>2.04</v>
      </c>
    </row>
    <row r="612" spans="1:1" x14ac:dyDescent="0.5">
      <c r="A612" s="4">
        <v>770</v>
      </c>
    </row>
    <row r="613" spans="1:1" x14ac:dyDescent="0.5">
      <c r="A613" s="4">
        <v>3372</v>
      </c>
    </row>
    <row r="614" spans="1:1" x14ac:dyDescent="0.5">
      <c r="A614" s="9">
        <v>9.6851851851851856E-2</v>
      </c>
    </row>
    <row r="615" spans="1:1" x14ac:dyDescent="0.5">
      <c r="A615" s="6" t="s">
        <v>66</v>
      </c>
    </row>
    <row r="616" spans="1:1" x14ac:dyDescent="0.5">
      <c r="A616" s="8" t="s">
        <v>65</v>
      </c>
    </row>
    <row r="617" spans="1:1" x14ac:dyDescent="0.5">
      <c r="A617" s="8" t="s">
        <v>65</v>
      </c>
    </row>
    <row r="618" spans="1:1" x14ac:dyDescent="0.5">
      <c r="A618" s="4"/>
    </row>
    <row r="619" spans="1:1" x14ac:dyDescent="0.5">
      <c r="A619" s="4" t="s">
        <v>71</v>
      </c>
    </row>
    <row r="620" spans="1:1" x14ac:dyDescent="0.5">
      <c r="A620" s="4">
        <v>126</v>
      </c>
    </row>
    <row r="621" spans="1:1" x14ac:dyDescent="0.5">
      <c r="A621" s="6" t="s">
        <v>64</v>
      </c>
    </row>
    <row r="622" spans="1:1" x14ac:dyDescent="0.5">
      <c r="A622" s="6" t="s">
        <v>65</v>
      </c>
    </row>
    <row r="623" spans="1:1" x14ac:dyDescent="0.5">
      <c r="A623" s="4">
        <v>68</v>
      </c>
    </row>
    <row r="624" spans="1:1" x14ac:dyDescent="0.5">
      <c r="A624" s="4">
        <v>11</v>
      </c>
    </row>
    <row r="625" spans="1:2" x14ac:dyDescent="0.5">
      <c r="A625" s="4">
        <v>15</v>
      </c>
    </row>
    <row r="626" spans="1:2" x14ac:dyDescent="0.5">
      <c r="A626" s="4">
        <v>9401</v>
      </c>
    </row>
    <row r="627" spans="1:2" x14ac:dyDescent="0.5">
      <c r="A627" s="4">
        <v>394</v>
      </c>
    </row>
    <row r="628" spans="1:2" x14ac:dyDescent="0.5">
      <c r="A628" s="4">
        <v>0.05</v>
      </c>
    </row>
    <row r="629" spans="1:2" x14ac:dyDescent="0.5">
      <c r="A629" s="4">
        <v>0.05</v>
      </c>
    </row>
    <row r="630" spans="1:2" x14ac:dyDescent="0.5">
      <c r="A630" s="4">
        <v>0</v>
      </c>
    </row>
    <row r="631" spans="1:2" x14ac:dyDescent="0.5">
      <c r="A631" s="4">
        <v>459</v>
      </c>
    </row>
    <row r="632" spans="1:2" x14ac:dyDescent="0.5">
      <c r="A632" s="4">
        <v>1613</v>
      </c>
    </row>
    <row r="633" spans="1:2" x14ac:dyDescent="0.5">
      <c r="A633" s="9">
        <v>0.10230324074074075</v>
      </c>
    </row>
    <row r="634" spans="1:2" x14ac:dyDescent="0.5">
      <c r="A634" s="6" t="s">
        <v>66</v>
      </c>
    </row>
    <row r="635" spans="1:2" x14ac:dyDescent="0.5">
      <c r="A635" s="8" t="s">
        <v>65</v>
      </c>
    </row>
    <row r="636" spans="1:2" x14ac:dyDescent="0.5">
      <c r="A636" s="8" t="s">
        <v>65</v>
      </c>
      <c r="B636" s="5"/>
    </row>
    <row r="637" spans="1:2" x14ac:dyDescent="0.5">
      <c r="A637" s="4"/>
    </row>
    <row r="638" spans="1:2" x14ac:dyDescent="0.5">
      <c r="A638" s="4" t="s">
        <v>72</v>
      </c>
    </row>
    <row r="639" spans="1:2" x14ac:dyDescent="0.5">
      <c r="A639" s="4">
        <v>130</v>
      </c>
    </row>
    <row r="640" spans="1:2" x14ac:dyDescent="0.5">
      <c r="A640" s="6" t="s">
        <v>64</v>
      </c>
    </row>
    <row r="641" spans="1:2" x14ac:dyDescent="0.5">
      <c r="A641" s="6" t="s">
        <v>65</v>
      </c>
    </row>
    <row r="642" spans="1:2" x14ac:dyDescent="0.5">
      <c r="A642" s="4">
        <v>78</v>
      </c>
    </row>
    <row r="643" spans="1:2" x14ac:dyDescent="0.5">
      <c r="A643" s="4">
        <v>17</v>
      </c>
    </row>
    <row r="644" spans="1:2" x14ac:dyDescent="0.5">
      <c r="A644" s="4">
        <v>27</v>
      </c>
    </row>
    <row r="645" spans="1:2" x14ac:dyDescent="0.5">
      <c r="A645" s="4">
        <v>9401</v>
      </c>
    </row>
    <row r="646" spans="1:2" x14ac:dyDescent="0.5">
      <c r="A646" s="4">
        <v>394</v>
      </c>
    </row>
    <row r="647" spans="1:2" x14ac:dyDescent="0.5">
      <c r="A647" s="4">
        <v>3.39</v>
      </c>
    </row>
    <row r="648" spans="1:2" x14ac:dyDescent="0.5">
      <c r="A648" s="4">
        <v>3.39</v>
      </c>
    </row>
    <row r="649" spans="1:2" x14ac:dyDescent="0.5">
      <c r="A649" s="4">
        <v>3.42</v>
      </c>
    </row>
    <row r="650" spans="1:2" x14ac:dyDescent="0.5">
      <c r="A650" s="4">
        <v>272</v>
      </c>
    </row>
    <row r="651" spans="1:2" x14ac:dyDescent="0.5">
      <c r="A651" s="4">
        <v>3793</v>
      </c>
    </row>
    <row r="652" spans="1:2" x14ac:dyDescent="0.5">
      <c r="A652" s="9">
        <v>0.10002314814814815</v>
      </c>
    </row>
    <row r="653" spans="1:2" x14ac:dyDescent="0.5">
      <c r="A653" s="6" t="s">
        <v>66</v>
      </c>
    </row>
    <row r="654" spans="1:2" x14ac:dyDescent="0.5">
      <c r="A654" s="8" t="s">
        <v>65</v>
      </c>
    </row>
    <row r="655" spans="1:2" x14ac:dyDescent="0.5">
      <c r="A655" s="8" t="s">
        <v>65</v>
      </c>
      <c r="B655" s="5"/>
    </row>
    <row r="656" spans="1:2" x14ac:dyDescent="0.5">
      <c r="A656" s="4"/>
    </row>
    <row r="657" spans="1:1" x14ac:dyDescent="0.5">
      <c r="A657" s="4" t="s">
        <v>73</v>
      </c>
    </row>
    <row r="658" spans="1:1" x14ac:dyDescent="0.5">
      <c r="A658" s="4">
        <v>131</v>
      </c>
    </row>
    <row r="659" spans="1:1" x14ac:dyDescent="0.5">
      <c r="A659" s="6" t="s">
        <v>64</v>
      </c>
    </row>
    <row r="660" spans="1:1" x14ac:dyDescent="0.5">
      <c r="A660" s="6" t="s">
        <v>65</v>
      </c>
    </row>
    <row r="661" spans="1:1" x14ac:dyDescent="0.5">
      <c r="A661" s="4">
        <v>81</v>
      </c>
    </row>
    <row r="662" spans="1:1" x14ac:dyDescent="0.5">
      <c r="A662" s="4">
        <v>16</v>
      </c>
    </row>
    <row r="663" spans="1:1" x14ac:dyDescent="0.5">
      <c r="A663" s="4">
        <v>16</v>
      </c>
    </row>
    <row r="664" spans="1:1" x14ac:dyDescent="0.5">
      <c r="A664" s="4">
        <v>9401</v>
      </c>
    </row>
    <row r="665" spans="1:1" x14ac:dyDescent="0.5">
      <c r="A665" s="4">
        <v>394</v>
      </c>
    </row>
    <row r="666" spans="1:1" x14ac:dyDescent="0.5">
      <c r="A666" s="4">
        <v>0.2</v>
      </c>
    </row>
    <row r="667" spans="1:1" x14ac:dyDescent="0.5">
      <c r="A667" s="4">
        <v>0.2</v>
      </c>
    </row>
    <row r="668" spans="1:1" x14ac:dyDescent="0.5">
      <c r="A668" s="4">
        <v>0.12</v>
      </c>
    </row>
    <row r="669" spans="1:1" x14ac:dyDescent="0.5">
      <c r="A669" s="4">
        <v>419</v>
      </c>
    </row>
    <row r="670" spans="1:1" x14ac:dyDescent="0.5">
      <c r="A670" s="4">
        <v>3646</v>
      </c>
    </row>
    <row r="671" spans="1:1" x14ac:dyDescent="0.5">
      <c r="A671" s="9">
        <v>0.1002199074074074</v>
      </c>
    </row>
    <row r="672" spans="1:1" x14ac:dyDescent="0.5">
      <c r="A672" s="6" t="s">
        <v>66</v>
      </c>
    </row>
    <row r="673" spans="1:2" x14ac:dyDescent="0.5">
      <c r="A673" s="8" t="s">
        <v>65</v>
      </c>
    </row>
    <row r="674" spans="1:2" x14ac:dyDescent="0.5">
      <c r="A674" s="8" t="s">
        <v>65</v>
      </c>
      <c r="B674" s="5"/>
    </row>
    <row r="675" spans="1:2" x14ac:dyDescent="0.5">
      <c r="A675" s="4"/>
    </row>
    <row r="676" spans="1:2" x14ac:dyDescent="0.5">
      <c r="A676" s="4" t="s">
        <v>74</v>
      </c>
    </row>
    <row r="677" spans="1:2" x14ac:dyDescent="0.5">
      <c r="A677" s="4">
        <v>136</v>
      </c>
    </row>
    <row r="678" spans="1:2" x14ac:dyDescent="0.5">
      <c r="A678" s="6" t="s">
        <v>64</v>
      </c>
    </row>
    <row r="679" spans="1:2" x14ac:dyDescent="0.5">
      <c r="A679" s="6" t="s">
        <v>65</v>
      </c>
    </row>
    <row r="680" spans="1:2" x14ac:dyDescent="0.5">
      <c r="A680" s="4">
        <v>69</v>
      </c>
    </row>
    <row r="681" spans="1:2" x14ac:dyDescent="0.5">
      <c r="A681" s="4">
        <v>19</v>
      </c>
    </row>
    <row r="682" spans="1:2" x14ac:dyDescent="0.5">
      <c r="A682" s="4">
        <v>27</v>
      </c>
    </row>
    <row r="683" spans="1:2" x14ac:dyDescent="0.5">
      <c r="A683" s="4">
        <v>9401</v>
      </c>
    </row>
    <row r="684" spans="1:2" x14ac:dyDescent="0.5">
      <c r="A684" s="4">
        <v>394</v>
      </c>
    </row>
    <row r="685" spans="1:2" x14ac:dyDescent="0.5">
      <c r="A685" s="4">
        <v>0.12</v>
      </c>
    </row>
    <row r="686" spans="1:2" x14ac:dyDescent="0.5">
      <c r="A686" s="4">
        <v>0.12</v>
      </c>
    </row>
    <row r="687" spans="1:2" x14ac:dyDescent="0.5">
      <c r="A687" s="4">
        <v>0.09</v>
      </c>
    </row>
    <row r="688" spans="1:2" x14ac:dyDescent="0.5">
      <c r="A688" s="4">
        <v>1208</v>
      </c>
    </row>
    <row r="689" spans="1:2" x14ac:dyDescent="0.5">
      <c r="A689" s="4">
        <v>2938</v>
      </c>
    </row>
    <row r="690" spans="1:2" x14ac:dyDescent="0.5">
      <c r="A690" s="9">
        <v>9.571759259259259E-2</v>
      </c>
    </row>
    <row r="691" spans="1:2" x14ac:dyDescent="0.5">
      <c r="A691" s="6" t="s">
        <v>66</v>
      </c>
    </row>
    <row r="692" spans="1:2" x14ac:dyDescent="0.5">
      <c r="A692" s="8" t="s">
        <v>65</v>
      </c>
    </row>
    <row r="693" spans="1:2" x14ac:dyDescent="0.5">
      <c r="A693" s="8" t="s">
        <v>65</v>
      </c>
    </row>
    <row r="694" spans="1:2" x14ac:dyDescent="0.5">
      <c r="A694" s="4"/>
    </row>
    <row r="695" spans="1:2" x14ac:dyDescent="0.5">
      <c r="A695" s="4" t="s">
        <v>75</v>
      </c>
    </row>
    <row r="696" spans="1:2" x14ac:dyDescent="0.5">
      <c r="A696" s="4">
        <v>165</v>
      </c>
      <c r="B696" s="5"/>
    </row>
    <row r="697" spans="1:2" x14ac:dyDescent="0.5">
      <c r="A697" s="6" t="s">
        <v>64</v>
      </c>
    </row>
    <row r="698" spans="1:2" x14ac:dyDescent="0.5">
      <c r="A698" s="6" t="s">
        <v>65</v>
      </c>
    </row>
    <row r="699" spans="1:2" x14ac:dyDescent="0.5">
      <c r="A699" s="4">
        <v>64</v>
      </c>
    </row>
    <row r="700" spans="1:2" x14ac:dyDescent="0.5">
      <c r="A700" s="4">
        <v>11</v>
      </c>
    </row>
    <row r="701" spans="1:2" x14ac:dyDescent="0.5">
      <c r="A701" s="4">
        <v>15</v>
      </c>
    </row>
    <row r="702" spans="1:2" x14ac:dyDescent="0.5">
      <c r="A702" s="4">
        <v>9401</v>
      </c>
    </row>
    <row r="703" spans="1:2" x14ac:dyDescent="0.5">
      <c r="A703" s="4">
        <v>394</v>
      </c>
    </row>
    <row r="704" spans="1:2" x14ac:dyDescent="0.5">
      <c r="A704" s="4">
        <v>0.62</v>
      </c>
    </row>
    <row r="705" spans="1:2" x14ac:dyDescent="0.5">
      <c r="A705" s="4">
        <v>0.62</v>
      </c>
    </row>
    <row r="706" spans="1:2" x14ac:dyDescent="0.5">
      <c r="A706" s="4">
        <v>0.3</v>
      </c>
    </row>
    <row r="707" spans="1:2" x14ac:dyDescent="0.5">
      <c r="A707" s="4">
        <v>1062</v>
      </c>
    </row>
    <row r="708" spans="1:2" x14ac:dyDescent="0.5">
      <c r="A708" s="4">
        <v>3090</v>
      </c>
    </row>
    <row r="709" spans="1:2" x14ac:dyDescent="0.5">
      <c r="A709" s="9">
        <v>9.8784722222222232E-2</v>
      </c>
    </row>
    <row r="710" spans="1:2" x14ac:dyDescent="0.5">
      <c r="A710" s="6" t="s">
        <v>66</v>
      </c>
    </row>
    <row r="711" spans="1:2" x14ac:dyDescent="0.5">
      <c r="A711" s="8" t="s">
        <v>65</v>
      </c>
    </row>
    <row r="712" spans="1:2" x14ac:dyDescent="0.5">
      <c r="A712" s="8" t="s">
        <v>65</v>
      </c>
    </row>
    <row r="713" spans="1:2" x14ac:dyDescent="0.5">
      <c r="A713" s="4"/>
    </row>
    <row r="714" spans="1:2" x14ac:dyDescent="0.5">
      <c r="A714" s="4" t="s">
        <v>76</v>
      </c>
    </row>
    <row r="715" spans="1:2" x14ac:dyDescent="0.5">
      <c r="A715" s="4">
        <v>173</v>
      </c>
      <c r="B715" s="5"/>
    </row>
    <row r="716" spans="1:2" x14ac:dyDescent="0.5">
      <c r="A716" s="6" t="s">
        <v>64</v>
      </c>
    </row>
    <row r="717" spans="1:2" x14ac:dyDescent="0.5">
      <c r="A717" s="6" t="s">
        <v>65</v>
      </c>
    </row>
    <row r="718" spans="1:2" x14ac:dyDescent="0.5">
      <c r="A718" s="4">
        <v>64</v>
      </c>
    </row>
    <row r="719" spans="1:2" x14ac:dyDescent="0.5">
      <c r="A719" s="4">
        <v>23</v>
      </c>
    </row>
    <row r="720" spans="1:2" x14ac:dyDescent="0.5">
      <c r="A720" s="4">
        <v>44</v>
      </c>
    </row>
    <row r="721" spans="1:2" x14ac:dyDescent="0.5">
      <c r="A721" s="4">
        <v>9401</v>
      </c>
    </row>
    <row r="722" spans="1:2" x14ac:dyDescent="0.5">
      <c r="A722" s="4">
        <v>394</v>
      </c>
    </row>
    <row r="723" spans="1:2" x14ac:dyDescent="0.5">
      <c r="A723" s="4">
        <v>0.31</v>
      </c>
    </row>
    <row r="724" spans="1:2" x14ac:dyDescent="0.5">
      <c r="A724" s="4">
        <v>0.31</v>
      </c>
    </row>
    <row r="725" spans="1:2" x14ac:dyDescent="0.5">
      <c r="A725" s="4">
        <v>0.28000000000000003</v>
      </c>
    </row>
    <row r="726" spans="1:2" x14ac:dyDescent="0.5">
      <c r="A726" s="4">
        <v>201</v>
      </c>
    </row>
    <row r="727" spans="1:2" x14ac:dyDescent="0.5">
      <c r="A727" s="4">
        <v>3951</v>
      </c>
    </row>
    <row r="728" spans="1:2" x14ac:dyDescent="0.5">
      <c r="A728" s="7">
        <v>1.6609143518518519</v>
      </c>
    </row>
    <row r="729" spans="1:2" x14ac:dyDescent="0.5">
      <c r="A729" s="6" t="s">
        <v>66</v>
      </c>
    </row>
    <row r="730" spans="1:2" x14ac:dyDescent="0.5">
      <c r="A730" s="8" t="s">
        <v>65</v>
      </c>
    </row>
    <row r="731" spans="1:2" x14ac:dyDescent="0.5">
      <c r="A731" s="8" t="s">
        <v>65</v>
      </c>
    </row>
    <row r="732" spans="1:2" x14ac:dyDescent="0.5">
      <c r="A732" s="4"/>
    </row>
    <row r="733" spans="1:2" x14ac:dyDescent="0.5">
      <c r="A733" s="4" t="s">
        <v>77</v>
      </c>
    </row>
    <row r="734" spans="1:2" x14ac:dyDescent="0.5">
      <c r="A734" s="4">
        <v>183</v>
      </c>
      <c r="B734" s="5"/>
    </row>
    <row r="735" spans="1:2" x14ac:dyDescent="0.5">
      <c r="A735" s="6" t="s">
        <v>64</v>
      </c>
    </row>
    <row r="736" spans="1:2" x14ac:dyDescent="0.5">
      <c r="A736" s="6" t="s">
        <v>65</v>
      </c>
    </row>
    <row r="737" spans="1:1" x14ac:dyDescent="0.5">
      <c r="A737" s="4">
        <v>74</v>
      </c>
    </row>
    <row r="738" spans="1:1" x14ac:dyDescent="0.5">
      <c r="A738" s="4">
        <v>25</v>
      </c>
    </row>
    <row r="739" spans="1:1" x14ac:dyDescent="0.5">
      <c r="A739" s="4">
        <v>20</v>
      </c>
    </row>
    <row r="740" spans="1:1" x14ac:dyDescent="0.5">
      <c r="A740" s="4">
        <v>9401</v>
      </c>
    </row>
    <row r="741" spans="1:1" x14ac:dyDescent="0.5">
      <c r="A741" s="4">
        <v>394</v>
      </c>
    </row>
    <row r="742" spans="1:1" x14ac:dyDescent="0.5">
      <c r="A742" s="4">
        <v>0.14000000000000001</v>
      </c>
    </row>
    <row r="743" spans="1:1" x14ac:dyDescent="0.5">
      <c r="A743" s="4">
        <v>0.14000000000000001</v>
      </c>
    </row>
    <row r="744" spans="1:1" x14ac:dyDescent="0.5">
      <c r="A744" s="4">
        <v>0.11</v>
      </c>
    </row>
    <row r="745" spans="1:1" x14ac:dyDescent="0.5">
      <c r="A745" s="4">
        <v>4801</v>
      </c>
    </row>
    <row r="746" spans="1:1" x14ac:dyDescent="0.5">
      <c r="A746" s="4">
        <v>3507</v>
      </c>
    </row>
    <row r="747" spans="1:1" x14ac:dyDescent="0.5">
      <c r="A747" s="7">
        <v>1.2287731481481481</v>
      </c>
    </row>
    <row r="748" spans="1:1" x14ac:dyDescent="0.5">
      <c r="A748" s="6" t="s">
        <v>66</v>
      </c>
    </row>
    <row r="749" spans="1:1" x14ac:dyDescent="0.5">
      <c r="A749" s="8" t="s">
        <v>65</v>
      </c>
    </row>
    <row r="750" spans="1:1" x14ac:dyDescent="0.5">
      <c r="A750" s="8" t="s">
        <v>65</v>
      </c>
    </row>
    <row r="751" spans="1:1" x14ac:dyDescent="0.5">
      <c r="A751" s="4"/>
    </row>
    <row r="752" spans="1:1" x14ac:dyDescent="0.5">
      <c r="A752" s="4" t="s">
        <v>78</v>
      </c>
    </row>
    <row r="753" spans="1:1" x14ac:dyDescent="0.5">
      <c r="A753" s="4">
        <v>202</v>
      </c>
    </row>
    <row r="754" spans="1:1" x14ac:dyDescent="0.5">
      <c r="A754" s="6" t="s">
        <v>64</v>
      </c>
    </row>
    <row r="755" spans="1:1" x14ac:dyDescent="0.5">
      <c r="A755" s="6" t="s">
        <v>65</v>
      </c>
    </row>
    <row r="756" spans="1:1" x14ac:dyDescent="0.5">
      <c r="A756" s="4">
        <v>73</v>
      </c>
    </row>
    <row r="757" spans="1:1" x14ac:dyDescent="0.5">
      <c r="A757" s="4">
        <v>7</v>
      </c>
    </row>
    <row r="758" spans="1:1" x14ac:dyDescent="0.5">
      <c r="A758" s="4">
        <v>14</v>
      </c>
    </row>
    <row r="759" spans="1:1" x14ac:dyDescent="0.5">
      <c r="A759" s="4">
        <v>9401</v>
      </c>
    </row>
    <row r="760" spans="1:1" x14ac:dyDescent="0.5">
      <c r="A760" s="4">
        <v>394</v>
      </c>
    </row>
    <row r="761" spans="1:1" x14ac:dyDescent="0.5">
      <c r="A761" s="4">
        <v>1.03</v>
      </c>
    </row>
    <row r="762" spans="1:1" x14ac:dyDescent="0.5">
      <c r="A762" s="4">
        <v>1.03</v>
      </c>
    </row>
    <row r="763" spans="1:1" x14ac:dyDescent="0.5">
      <c r="A763" s="4">
        <v>1</v>
      </c>
    </row>
    <row r="764" spans="1:1" x14ac:dyDescent="0.5">
      <c r="A764" s="4">
        <v>6266</v>
      </c>
    </row>
    <row r="765" spans="1:1" x14ac:dyDescent="0.5">
      <c r="A765" s="4">
        <v>1744</v>
      </c>
    </row>
    <row r="766" spans="1:1" x14ac:dyDescent="0.5">
      <c r="A766" s="7">
        <v>1.2267592592592593</v>
      </c>
    </row>
    <row r="767" spans="1:1" x14ac:dyDescent="0.5">
      <c r="A767" s="6" t="s">
        <v>66</v>
      </c>
    </row>
    <row r="768" spans="1:1" x14ac:dyDescent="0.5">
      <c r="A768" s="8" t="s">
        <v>65</v>
      </c>
    </row>
    <row r="769" spans="1:2" x14ac:dyDescent="0.5">
      <c r="A769" s="8" t="s">
        <v>65</v>
      </c>
    </row>
    <row r="770" spans="1:2" x14ac:dyDescent="0.5">
      <c r="A770" s="4"/>
    </row>
    <row r="771" spans="1:2" x14ac:dyDescent="0.5">
      <c r="A771" s="4" t="s">
        <v>79</v>
      </c>
    </row>
    <row r="772" spans="1:2" x14ac:dyDescent="0.5">
      <c r="A772" s="4">
        <v>218</v>
      </c>
      <c r="B772" s="5"/>
    </row>
    <row r="773" spans="1:2" x14ac:dyDescent="0.5">
      <c r="A773" s="6" t="s">
        <v>64</v>
      </c>
    </row>
    <row r="774" spans="1:2" x14ac:dyDescent="0.5">
      <c r="A774" s="6" t="s">
        <v>65</v>
      </c>
    </row>
    <row r="775" spans="1:2" x14ac:dyDescent="0.5">
      <c r="A775" s="4">
        <v>80</v>
      </c>
    </row>
    <row r="776" spans="1:2" x14ac:dyDescent="0.5">
      <c r="A776" s="4">
        <v>24</v>
      </c>
    </row>
    <row r="777" spans="1:2" x14ac:dyDescent="0.5">
      <c r="A777" s="4">
        <v>42</v>
      </c>
    </row>
    <row r="778" spans="1:2" x14ac:dyDescent="0.5">
      <c r="A778" s="4">
        <v>9401</v>
      </c>
    </row>
    <row r="779" spans="1:2" x14ac:dyDescent="0.5">
      <c r="A779" s="4">
        <v>394</v>
      </c>
    </row>
    <row r="780" spans="1:2" x14ac:dyDescent="0.5">
      <c r="A780" s="4">
        <v>7.0000000000000007E-2</v>
      </c>
    </row>
    <row r="781" spans="1:2" x14ac:dyDescent="0.5">
      <c r="A781" s="4">
        <v>7.0000000000000007E-2</v>
      </c>
    </row>
    <row r="782" spans="1:2" x14ac:dyDescent="0.5">
      <c r="A782" s="4">
        <v>0.06</v>
      </c>
    </row>
    <row r="783" spans="1:2" x14ac:dyDescent="0.5">
      <c r="A783" s="4">
        <v>785</v>
      </c>
    </row>
    <row r="784" spans="1:2" x14ac:dyDescent="0.5">
      <c r="A784" s="4">
        <v>3364</v>
      </c>
    </row>
    <row r="785" spans="1:2" x14ac:dyDescent="0.5">
      <c r="A785" s="7">
        <v>1.6585416666666666</v>
      </c>
    </row>
    <row r="786" spans="1:2" x14ac:dyDescent="0.5">
      <c r="A786" s="6" t="s">
        <v>66</v>
      </c>
    </row>
    <row r="787" spans="1:2" x14ac:dyDescent="0.5">
      <c r="A787" s="8" t="s">
        <v>65</v>
      </c>
    </row>
    <row r="788" spans="1:2" x14ac:dyDescent="0.5">
      <c r="A788" s="8" t="s">
        <v>65</v>
      </c>
    </row>
    <row r="789" spans="1:2" x14ac:dyDescent="0.5">
      <c r="A789" s="4"/>
    </row>
    <row r="790" spans="1:2" x14ac:dyDescent="0.5">
      <c r="A790" s="4" t="s">
        <v>80</v>
      </c>
    </row>
    <row r="791" spans="1:2" x14ac:dyDescent="0.5">
      <c r="A791" s="4">
        <v>220</v>
      </c>
      <c r="B791" s="5"/>
    </row>
    <row r="792" spans="1:2" x14ac:dyDescent="0.5">
      <c r="A792" s="6" t="s">
        <v>64</v>
      </c>
    </row>
    <row r="793" spans="1:2" x14ac:dyDescent="0.5">
      <c r="A793" s="6" t="s">
        <v>65</v>
      </c>
    </row>
    <row r="794" spans="1:2" x14ac:dyDescent="0.5">
      <c r="A794" s="4">
        <v>79</v>
      </c>
    </row>
    <row r="795" spans="1:2" x14ac:dyDescent="0.5">
      <c r="A795" s="4">
        <v>38</v>
      </c>
    </row>
    <row r="796" spans="1:2" x14ac:dyDescent="0.5">
      <c r="A796" s="4">
        <v>38</v>
      </c>
    </row>
    <row r="797" spans="1:2" x14ac:dyDescent="0.5">
      <c r="A797" s="4">
        <v>9401</v>
      </c>
    </row>
    <row r="798" spans="1:2" x14ac:dyDescent="0.5">
      <c r="A798" s="4">
        <v>394</v>
      </c>
    </row>
    <row r="799" spans="1:2" x14ac:dyDescent="0.5">
      <c r="A799" s="4">
        <v>0.06</v>
      </c>
    </row>
    <row r="800" spans="1:2" x14ac:dyDescent="0.5">
      <c r="A800" s="4">
        <v>0.06</v>
      </c>
    </row>
    <row r="801" spans="1:2" x14ac:dyDescent="0.5">
      <c r="A801" s="4">
        <v>7.0000000000000007E-2</v>
      </c>
    </row>
    <row r="802" spans="1:2" x14ac:dyDescent="0.5">
      <c r="A802" s="4">
        <v>374</v>
      </c>
    </row>
    <row r="803" spans="1:2" x14ac:dyDescent="0.5">
      <c r="A803" s="4">
        <v>3774</v>
      </c>
    </row>
    <row r="804" spans="1:2" x14ac:dyDescent="0.5">
      <c r="A804" s="7">
        <v>1.6604050925925924</v>
      </c>
    </row>
    <row r="805" spans="1:2" x14ac:dyDescent="0.5">
      <c r="A805" s="6" t="s">
        <v>66</v>
      </c>
    </row>
    <row r="806" spans="1:2" x14ac:dyDescent="0.5">
      <c r="A806" s="8" t="s">
        <v>65</v>
      </c>
    </row>
    <row r="807" spans="1:2" x14ac:dyDescent="0.5">
      <c r="A807" s="8" t="s">
        <v>65</v>
      </c>
    </row>
    <row r="808" spans="1:2" x14ac:dyDescent="0.5">
      <c r="A808" s="4"/>
    </row>
    <row r="809" spans="1:2" x14ac:dyDescent="0.5">
      <c r="A809" s="4" t="s">
        <v>81</v>
      </c>
    </row>
    <row r="810" spans="1:2" x14ac:dyDescent="0.5">
      <c r="A810" s="4">
        <v>229</v>
      </c>
    </row>
    <row r="811" spans="1:2" x14ac:dyDescent="0.5">
      <c r="A811" s="6" t="s">
        <v>64</v>
      </c>
    </row>
    <row r="812" spans="1:2" x14ac:dyDescent="0.5">
      <c r="A812" s="6" t="s">
        <v>65</v>
      </c>
    </row>
    <row r="813" spans="1:2" x14ac:dyDescent="0.5">
      <c r="A813" s="4">
        <v>76</v>
      </c>
      <c r="B813" s="5"/>
    </row>
    <row r="814" spans="1:2" x14ac:dyDescent="0.5">
      <c r="A814" s="4">
        <v>0</v>
      </c>
    </row>
    <row r="815" spans="1:2" x14ac:dyDescent="0.5">
      <c r="A815" s="4">
        <v>0</v>
      </c>
    </row>
    <row r="816" spans="1:2" x14ac:dyDescent="0.5">
      <c r="A816" s="4">
        <v>9210</v>
      </c>
    </row>
    <row r="817" spans="1:2" x14ac:dyDescent="0.5">
      <c r="A817" s="4">
        <v>584</v>
      </c>
    </row>
    <row r="818" spans="1:2" x14ac:dyDescent="0.5">
      <c r="A818" s="4">
        <v>0.13</v>
      </c>
    </row>
    <row r="819" spans="1:2" x14ac:dyDescent="0.5">
      <c r="A819" s="4">
        <v>0.13</v>
      </c>
    </row>
    <row r="820" spans="1:2" x14ac:dyDescent="0.5">
      <c r="A820" s="4">
        <v>0.09</v>
      </c>
    </row>
    <row r="821" spans="1:2" x14ac:dyDescent="0.5">
      <c r="A821" s="4">
        <v>152</v>
      </c>
    </row>
    <row r="822" spans="1:2" x14ac:dyDescent="0.5">
      <c r="A822" s="4">
        <v>3480</v>
      </c>
    </row>
    <row r="823" spans="1:2" x14ac:dyDescent="0.5">
      <c r="A823" s="7">
        <v>1.6555439814814814</v>
      </c>
    </row>
    <row r="824" spans="1:2" x14ac:dyDescent="0.5">
      <c r="A824" s="6" t="s">
        <v>66</v>
      </c>
    </row>
    <row r="825" spans="1:2" x14ac:dyDescent="0.5">
      <c r="A825" s="8" t="s">
        <v>65</v>
      </c>
    </row>
    <row r="826" spans="1:2" x14ac:dyDescent="0.5">
      <c r="A826" s="8" t="s">
        <v>65</v>
      </c>
    </row>
    <row r="827" spans="1:2" x14ac:dyDescent="0.5">
      <c r="A827" s="4"/>
    </row>
    <row r="828" spans="1:2" x14ac:dyDescent="0.5">
      <c r="A828" s="4" t="s">
        <v>82</v>
      </c>
    </row>
    <row r="829" spans="1:2" x14ac:dyDescent="0.5">
      <c r="A829" s="4">
        <v>229</v>
      </c>
    </row>
    <row r="830" spans="1:2" x14ac:dyDescent="0.5">
      <c r="A830" s="6" t="s">
        <v>64</v>
      </c>
    </row>
    <row r="831" spans="1:2" x14ac:dyDescent="0.5">
      <c r="A831" s="6" t="s">
        <v>65</v>
      </c>
    </row>
    <row r="832" spans="1:2" x14ac:dyDescent="0.5">
      <c r="A832" s="4">
        <v>73</v>
      </c>
      <c r="B832" s="5"/>
    </row>
    <row r="833" spans="1:1" x14ac:dyDescent="0.5">
      <c r="A833" s="4">
        <v>5</v>
      </c>
    </row>
    <row r="834" spans="1:1" x14ac:dyDescent="0.5">
      <c r="A834" s="4">
        <v>4</v>
      </c>
    </row>
    <row r="835" spans="1:1" x14ac:dyDescent="0.5">
      <c r="A835" s="4">
        <v>9401</v>
      </c>
    </row>
    <row r="836" spans="1:1" x14ac:dyDescent="0.5">
      <c r="A836" s="4">
        <v>394</v>
      </c>
    </row>
    <row r="837" spans="1:1" x14ac:dyDescent="0.5">
      <c r="A837" s="4">
        <v>7.0000000000000007E-2</v>
      </c>
    </row>
    <row r="838" spans="1:1" x14ac:dyDescent="0.5">
      <c r="A838" s="4">
        <v>7.0000000000000007E-2</v>
      </c>
    </row>
    <row r="839" spans="1:1" x14ac:dyDescent="0.5">
      <c r="A839" s="4">
        <v>0.03</v>
      </c>
    </row>
    <row r="840" spans="1:1" x14ac:dyDescent="0.5">
      <c r="A840" s="4">
        <v>283</v>
      </c>
    </row>
    <row r="841" spans="1:1" x14ac:dyDescent="0.5">
      <c r="A841" s="4">
        <v>3868</v>
      </c>
    </row>
    <row r="842" spans="1:1" x14ac:dyDescent="0.5">
      <c r="A842" s="7">
        <v>1.6584722222222223</v>
      </c>
    </row>
    <row r="843" spans="1:1" x14ac:dyDescent="0.5">
      <c r="A843" s="6" t="s">
        <v>66</v>
      </c>
    </row>
    <row r="844" spans="1:1" x14ac:dyDescent="0.5">
      <c r="A844" s="8" t="s">
        <v>65</v>
      </c>
    </row>
    <row r="845" spans="1:1" x14ac:dyDescent="0.5">
      <c r="A845" s="8" t="s">
        <v>65</v>
      </c>
    </row>
    <row r="846" spans="1:1" x14ac:dyDescent="0.5">
      <c r="A846" s="4"/>
    </row>
    <row r="847" spans="1:1" x14ac:dyDescent="0.5">
      <c r="A847" s="4" t="s">
        <v>83</v>
      </c>
    </row>
    <row r="848" spans="1:1" x14ac:dyDescent="0.5">
      <c r="A848" s="4">
        <v>324</v>
      </c>
    </row>
    <row r="849" spans="1:2" x14ac:dyDescent="0.5">
      <c r="A849" s="6" t="s">
        <v>64</v>
      </c>
    </row>
    <row r="850" spans="1:2" x14ac:dyDescent="0.5">
      <c r="A850" s="6" t="s">
        <v>65</v>
      </c>
    </row>
    <row r="851" spans="1:2" x14ac:dyDescent="0.5">
      <c r="A851" s="4">
        <v>76</v>
      </c>
      <c r="B851" s="5"/>
    </row>
    <row r="852" spans="1:2" x14ac:dyDescent="0.5">
      <c r="A852" s="4">
        <v>4</v>
      </c>
    </row>
    <row r="853" spans="1:2" x14ac:dyDescent="0.5">
      <c r="A853" s="4">
        <v>3</v>
      </c>
    </row>
    <row r="854" spans="1:2" x14ac:dyDescent="0.5">
      <c r="A854" s="4">
        <v>9401</v>
      </c>
    </row>
    <row r="855" spans="1:2" x14ac:dyDescent="0.5">
      <c r="A855" s="4">
        <v>394</v>
      </c>
    </row>
    <row r="856" spans="1:2" x14ac:dyDescent="0.5">
      <c r="A856" s="4">
        <v>0.11</v>
      </c>
    </row>
    <row r="857" spans="1:2" x14ac:dyDescent="0.5">
      <c r="A857" s="4">
        <v>0.11</v>
      </c>
    </row>
    <row r="858" spans="1:2" x14ac:dyDescent="0.5">
      <c r="A858" s="4">
        <v>0.11</v>
      </c>
    </row>
    <row r="859" spans="1:2" x14ac:dyDescent="0.5">
      <c r="A859" s="4">
        <v>3033</v>
      </c>
    </row>
    <row r="860" spans="1:2" x14ac:dyDescent="0.5">
      <c r="A860" s="4">
        <v>1109</v>
      </c>
    </row>
    <row r="861" spans="1:2" x14ac:dyDescent="0.5">
      <c r="A861" s="7">
        <v>1.6605092592592594</v>
      </c>
    </row>
    <row r="862" spans="1:2" x14ac:dyDescent="0.5">
      <c r="A862" s="6" t="s">
        <v>66</v>
      </c>
    </row>
    <row r="863" spans="1:2" x14ac:dyDescent="0.5">
      <c r="A863" s="8" t="s">
        <v>65</v>
      </c>
    </row>
    <row r="864" spans="1:2" x14ac:dyDescent="0.5">
      <c r="A864" s="8" t="s">
        <v>65</v>
      </c>
    </row>
    <row r="865" spans="1:2" x14ac:dyDescent="0.5">
      <c r="A865" s="4"/>
    </row>
    <row r="866" spans="1:2" x14ac:dyDescent="0.5">
      <c r="A866" s="4" t="s">
        <v>84</v>
      </c>
    </row>
    <row r="867" spans="1:2" x14ac:dyDescent="0.5">
      <c r="A867" s="4">
        <v>356</v>
      </c>
    </row>
    <row r="868" spans="1:2" x14ac:dyDescent="0.5">
      <c r="A868" s="6" t="s">
        <v>64</v>
      </c>
    </row>
    <row r="869" spans="1:2" x14ac:dyDescent="0.5">
      <c r="A869" s="6" t="s">
        <v>65</v>
      </c>
    </row>
    <row r="870" spans="1:2" x14ac:dyDescent="0.5">
      <c r="A870" s="4">
        <v>78</v>
      </c>
    </row>
    <row r="871" spans="1:2" x14ac:dyDescent="0.5">
      <c r="A871" s="4">
        <v>2</v>
      </c>
    </row>
    <row r="872" spans="1:2" x14ac:dyDescent="0.5">
      <c r="A872" s="4">
        <v>2</v>
      </c>
    </row>
    <row r="873" spans="1:2" x14ac:dyDescent="0.5">
      <c r="A873" s="4">
        <v>9401</v>
      </c>
      <c r="B873" s="5"/>
    </row>
    <row r="874" spans="1:2" x14ac:dyDescent="0.5">
      <c r="A874" s="4">
        <v>394</v>
      </c>
    </row>
    <row r="875" spans="1:2" x14ac:dyDescent="0.5">
      <c r="A875" s="4">
        <v>0.09</v>
      </c>
    </row>
    <row r="876" spans="1:2" x14ac:dyDescent="0.5">
      <c r="A876" s="4">
        <v>0.09</v>
      </c>
    </row>
    <row r="877" spans="1:2" x14ac:dyDescent="0.5">
      <c r="A877" s="4">
        <v>0.11</v>
      </c>
    </row>
    <row r="878" spans="1:2" x14ac:dyDescent="0.5">
      <c r="A878" s="4">
        <v>2544</v>
      </c>
    </row>
    <row r="879" spans="1:2" x14ac:dyDescent="0.5">
      <c r="A879" s="4">
        <v>1599</v>
      </c>
    </row>
    <row r="880" spans="1:2" x14ac:dyDescent="0.5">
      <c r="A880" s="7">
        <v>1.2278587962962964</v>
      </c>
    </row>
    <row r="881" spans="1:2" x14ac:dyDescent="0.5">
      <c r="A881" s="6" t="s">
        <v>66</v>
      </c>
    </row>
    <row r="882" spans="1:2" x14ac:dyDescent="0.5">
      <c r="A882" s="8" t="s">
        <v>65</v>
      </c>
    </row>
    <row r="883" spans="1:2" x14ac:dyDescent="0.5">
      <c r="A883" s="8" t="s">
        <v>65</v>
      </c>
    </row>
    <row r="884" spans="1:2" x14ac:dyDescent="0.5">
      <c r="A884" s="4" t="s">
        <v>85</v>
      </c>
    </row>
    <row r="885" spans="1:2" x14ac:dyDescent="0.5">
      <c r="A885" s="4">
        <v>7</v>
      </c>
    </row>
    <row r="886" spans="1:2" x14ac:dyDescent="0.5">
      <c r="A886" s="8" t="s">
        <v>86</v>
      </c>
    </row>
    <row r="887" spans="1:2" x14ac:dyDescent="0.5">
      <c r="A887" s="8" t="s">
        <v>65</v>
      </c>
    </row>
    <row r="888" spans="1:2" x14ac:dyDescent="0.5">
      <c r="A888" s="4">
        <v>59</v>
      </c>
    </row>
    <row r="889" spans="1:2" x14ac:dyDescent="0.5">
      <c r="A889" s="10" t="s">
        <v>65</v>
      </c>
    </row>
    <row r="890" spans="1:2" x14ac:dyDescent="0.5">
      <c r="A890" s="10" t="s">
        <v>65</v>
      </c>
    </row>
    <row r="891" spans="1:2" x14ac:dyDescent="0.5">
      <c r="A891" s="10" t="s">
        <v>65</v>
      </c>
    </row>
    <row r="892" spans="1:2" x14ac:dyDescent="0.5">
      <c r="A892" s="4" t="s">
        <v>87</v>
      </c>
    </row>
    <row r="893" spans="1:2" x14ac:dyDescent="0.5">
      <c r="A893" s="4">
        <v>7</v>
      </c>
    </row>
    <row r="894" spans="1:2" x14ac:dyDescent="0.5">
      <c r="A894" s="8" t="s">
        <v>86</v>
      </c>
    </row>
    <row r="895" spans="1:2" x14ac:dyDescent="0.5">
      <c r="A895" s="8" t="s">
        <v>65</v>
      </c>
      <c r="B895" s="5"/>
    </row>
    <row r="896" spans="1:2" x14ac:dyDescent="0.5">
      <c r="A896" s="4">
        <v>60</v>
      </c>
    </row>
    <row r="897" spans="1:1" x14ac:dyDescent="0.5">
      <c r="A897" s="10" t="s">
        <v>65</v>
      </c>
    </row>
    <row r="898" spans="1:1" x14ac:dyDescent="0.5">
      <c r="A898" s="10" t="s">
        <v>65</v>
      </c>
    </row>
    <row r="899" spans="1:1" x14ac:dyDescent="0.5">
      <c r="A899" s="10" t="s">
        <v>65</v>
      </c>
    </row>
    <row r="900" spans="1:1" x14ac:dyDescent="0.5">
      <c r="A900" s="4" t="s">
        <v>88</v>
      </c>
    </row>
    <row r="901" spans="1:1" x14ac:dyDescent="0.5">
      <c r="A901" s="4">
        <v>7</v>
      </c>
    </row>
    <row r="902" spans="1:1" x14ac:dyDescent="0.5">
      <c r="A902" s="8" t="s">
        <v>86</v>
      </c>
    </row>
    <row r="903" spans="1:1" x14ac:dyDescent="0.5">
      <c r="A903" s="8" t="s">
        <v>65</v>
      </c>
    </row>
    <row r="904" spans="1:1" x14ac:dyDescent="0.5">
      <c r="A904" s="4">
        <v>66</v>
      </c>
    </row>
    <row r="905" spans="1:1" x14ac:dyDescent="0.5">
      <c r="A905" s="10" t="s">
        <v>65</v>
      </c>
    </row>
    <row r="906" spans="1:1" x14ac:dyDescent="0.5">
      <c r="A906" s="10" t="s">
        <v>65</v>
      </c>
    </row>
    <row r="907" spans="1:1" x14ac:dyDescent="0.5">
      <c r="A907" s="10" t="s">
        <v>65</v>
      </c>
    </row>
    <row r="908" spans="1:1" x14ac:dyDescent="0.5">
      <c r="A908" s="4" t="s">
        <v>101</v>
      </c>
    </row>
    <row r="909" spans="1:1" x14ac:dyDescent="0.5">
      <c r="A909" s="4">
        <v>8</v>
      </c>
    </row>
    <row r="910" spans="1:1" x14ac:dyDescent="0.5">
      <c r="A910" s="8" t="s">
        <v>86</v>
      </c>
    </row>
    <row r="911" spans="1:1" x14ac:dyDescent="0.5">
      <c r="A911" s="8" t="s">
        <v>65</v>
      </c>
    </row>
    <row r="912" spans="1:1" x14ac:dyDescent="0.5">
      <c r="A912" s="4">
        <v>65</v>
      </c>
    </row>
    <row r="913" spans="1:2" x14ac:dyDescent="0.5">
      <c r="A913" s="10" t="s">
        <v>65</v>
      </c>
    </row>
    <row r="914" spans="1:2" x14ac:dyDescent="0.5">
      <c r="A914" s="10" t="s">
        <v>65</v>
      </c>
      <c r="B914" s="5"/>
    </row>
    <row r="915" spans="1:2" x14ac:dyDescent="0.5">
      <c r="A915" s="10" t="s">
        <v>65</v>
      </c>
    </row>
    <row r="916" spans="1:2" x14ac:dyDescent="0.5">
      <c r="A916" s="4" t="s">
        <v>102</v>
      </c>
    </row>
    <row r="917" spans="1:2" x14ac:dyDescent="0.5">
      <c r="A917" s="4">
        <v>8</v>
      </c>
    </row>
    <row r="918" spans="1:2" x14ac:dyDescent="0.5">
      <c r="A918" s="8" t="s">
        <v>86</v>
      </c>
    </row>
    <row r="919" spans="1:2" x14ac:dyDescent="0.5">
      <c r="A919" s="8" t="s">
        <v>65</v>
      </c>
    </row>
    <row r="920" spans="1:2" x14ac:dyDescent="0.5">
      <c r="A920" s="4">
        <v>68</v>
      </c>
    </row>
    <row r="921" spans="1:2" x14ac:dyDescent="0.5">
      <c r="A921" s="10" t="s">
        <v>65</v>
      </c>
    </row>
    <row r="922" spans="1:2" x14ac:dyDescent="0.5">
      <c r="A922" s="10" t="s">
        <v>65</v>
      </c>
    </row>
    <row r="923" spans="1:2" x14ac:dyDescent="0.5">
      <c r="A923" s="10" t="s">
        <v>65</v>
      </c>
    </row>
    <row r="924" spans="1:2" x14ac:dyDescent="0.5">
      <c r="A924" s="11" t="s">
        <v>89</v>
      </c>
    </row>
    <row r="925" spans="1:2" x14ac:dyDescent="0.5">
      <c r="A925" s="11" t="s">
        <v>90</v>
      </c>
    </row>
    <row r="926" spans="1:2" x14ac:dyDescent="0.5">
      <c r="A926" s="11" t="s">
        <v>91</v>
      </c>
    </row>
    <row r="927" spans="1:2" x14ac:dyDescent="0.5">
      <c r="A927" s="11"/>
    </row>
    <row r="928" spans="1:2" x14ac:dyDescent="0.5">
      <c r="A928" s="11" t="s">
        <v>92</v>
      </c>
    </row>
    <row r="929" spans="1:2" x14ac:dyDescent="0.5">
      <c r="A929" s="12" t="s">
        <v>93</v>
      </c>
    </row>
    <row r="930" spans="1:2" x14ac:dyDescent="0.5">
      <c r="A930" s="13" t="s">
        <v>94</v>
      </c>
    </row>
    <row r="931" spans="1:2" x14ac:dyDescent="0.5">
      <c r="A931" s="13" t="s">
        <v>95</v>
      </c>
    </row>
    <row r="932" spans="1:2" x14ac:dyDescent="0.5">
      <c r="A932" t="s">
        <v>96</v>
      </c>
    </row>
    <row r="933" spans="1:2" x14ac:dyDescent="0.5">
      <c r="A933" s="13" t="s">
        <v>97</v>
      </c>
      <c r="B933" s="5"/>
    </row>
    <row r="934" spans="1:2" x14ac:dyDescent="0.5">
      <c r="A934" s="4">
        <v>113</v>
      </c>
    </row>
    <row r="935" spans="1:2" x14ac:dyDescent="0.5">
      <c r="A935" s="4">
        <v>3519</v>
      </c>
    </row>
    <row r="936" spans="1:2" x14ac:dyDescent="0.5">
      <c r="A936" s="7">
        <v>1.6430555555555555</v>
      </c>
    </row>
    <row r="937" spans="1:2" x14ac:dyDescent="0.5">
      <c r="A937" s="6" t="s">
        <v>66</v>
      </c>
    </row>
    <row r="938" spans="1:2" x14ac:dyDescent="0.5">
      <c r="A938" s="8" t="s">
        <v>65</v>
      </c>
    </row>
    <row r="939" spans="1:2" x14ac:dyDescent="0.5">
      <c r="A939" s="8" t="s">
        <v>65</v>
      </c>
    </row>
    <row r="940" spans="1:2" x14ac:dyDescent="0.5">
      <c r="A940" s="4"/>
    </row>
    <row r="941" spans="1:2" x14ac:dyDescent="0.5">
      <c r="A941" s="4" t="s">
        <v>82</v>
      </c>
    </row>
    <row r="942" spans="1:2" x14ac:dyDescent="0.5">
      <c r="A942" s="4">
        <v>229</v>
      </c>
    </row>
    <row r="943" spans="1:2" x14ac:dyDescent="0.5">
      <c r="A943" s="6" t="s">
        <v>64</v>
      </c>
    </row>
    <row r="944" spans="1:2" x14ac:dyDescent="0.5">
      <c r="A944" s="6" t="s">
        <v>65</v>
      </c>
    </row>
    <row r="945" spans="1:2" x14ac:dyDescent="0.5">
      <c r="A945" s="4">
        <v>73</v>
      </c>
    </row>
    <row r="946" spans="1:2" x14ac:dyDescent="0.5">
      <c r="A946" s="4">
        <v>7</v>
      </c>
    </row>
    <row r="947" spans="1:2" x14ac:dyDescent="0.5">
      <c r="A947" s="4">
        <v>4</v>
      </c>
    </row>
    <row r="948" spans="1:2" x14ac:dyDescent="0.5">
      <c r="A948" s="4">
        <v>9401</v>
      </c>
    </row>
    <row r="949" spans="1:2" x14ac:dyDescent="0.5">
      <c r="A949" s="4">
        <v>394</v>
      </c>
    </row>
    <row r="950" spans="1:2" x14ac:dyDescent="0.5">
      <c r="A950" s="4">
        <v>7.0000000000000007E-2</v>
      </c>
    </row>
    <row r="951" spans="1:2" x14ac:dyDescent="0.5">
      <c r="A951" s="4">
        <v>7.0000000000000007E-2</v>
      </c>
    </row>
    <row r="952" spans="1:2" x14ac:dyDescent="0.5">
      <c r="A952" s="4">
        <v>0.03</v>
      </c>
    </row>
    <row r="953" spans="1:2" x14ac:dyDescent="0.5">
      <c r="A953" s="4">
        <v>283</v>
      </c>
    </row>
    <row r="954" spans="1:2" x14ac:dyDescent="0.5">
      <c r="A954" s="4">
        <v>3869</v>
      </c>
    </row>
    <row r="955" spans="1:2" x14ac:dyDescent="0.5">
      <c r="A955" s="7">
        <v>1.6459722222222222</v>
      </c>
      <c r="B955" s="5"/>
    </row>
    <row r="956" spans="1:2" x14ac:dyDescent="0.5">
      <c r="A956" s="6" t="s">
        <v>66</v>
      </c>
    </row>
    <row r="957" spans="1:2" x14ac:dyDescent="0.5">
      <c r="A957" s="8" t="s">
        <v>65</v>
      </c>
    </row>
    <row r="958" spans="1:2" x14ac:dyDescent="0.5">
      <c r="A958" s="8" t="s">
        <v>65</v>
      </c>
    </row>
    <row r="959" spans="1:2" x14ac:dyDescent="0.5">
      <c r="A959" s="4"/>
    </row>
    <row r="960" spans="1:2" x14ac:dyDescent="0.5">
      <c r="A960" s="4" t="s">
        <v>83</v>
      </c>
    </row>
    <row r="961" spans="1:1" x14ac:dyDescent="0.5">
      <c r="A961" s="4">
        <v>324</v>
      </c>
    </row>
    <row r="962" spans="1:1" x14ac:dyDescent="0.5">
      <c r="A962" s="6" t="s">
        <v>64</v>
      </c>
    </row>
    <row r="963" spans="1:1" x14ac:dyDescent="0.5">
      <c r="A963" s="6" t="s">
        <v>65</v>
      </c>
    </row>
    <row r="964" spans="1:1" x14ac:dyDescent="0.5">
      <c r="A964" s="4">
        <v>76</v>
      </c>
    </row>
    <row r="965" spans="1:1" x14ac:dyDescent="0.5">
      <c r="A965" s="4">
        <v>0</v>
      </c>
    </row>
    <row r="966" spans="1:1" x14ac:dyDescent="0.5">
      <c r="A966" s="4">
        <v>0</v>
      </c>
    </row>
    <row r="967" spans="1:1" x14ac:dyDescent="0.5">
      <c r="A967" s="4">
        <v>9401</v>
      </c>
    </row>
    <row r="968" spans="1:1" x14ac:dyDescent="0.5">
      <c r="A968" s="4">
        <v>394</v>
      </c>
    </row>
    <row r="969" spans="1:1" x14ac:dyDescent="0.5">
      <c r="A969" s="4">
        <v>0.28999999999999998</v>
      </c>
    </row>
    <row r="970" spans="1:1" x14ac:dyDescent="0.5">
      <c r="A970" s="4">
        <v>0.28999999999999998</v>
      </c>
    </row>
    <row r="971" spans="1:1" x14ac:dyDescent="0.5">
      <c r="A971" s="4">
        <v>0.18</v>
      </c>
    </row>
    <row r="972" spans="1:1" x14ac:dyDescent="0.5">
      <c r="A972" s="4">
        <v>3038</v>
      </c>
    </row>
    <row r="973" spans="1:1" x14ac:dyDescent="0.5">
      <c r="A973" s="4">
        <v>1105</v>
      </c>
    </row>
    <row r="974" spans="1:1" x14ac:dyDescent="0.5">
      <c r="A974" s="7">
        <v>1.6480324074074073</v>
      </c>
    </row>
    <row r="975" spans="1:1" x14ac:dyDescent="0.5">
      <c r="A975" s="6" t="s">
        <v>66</v>
      </c>
    </row>
    <row r="976" spans="1:1" x14ac:dyDescent="0.5">
      <c r="A976" s="8" t="s">
        <v>65</v>
      </c>
    </row>
    <row r="977" spans="1:2" x14ac:dyDescent="0.5">
      <c r="A977" s="8" t="s">
        <v>65</v>
      </c>
      <c r="B977" s="5"/>
    </row>
    <row r="978" spans="1:2" x14ac:dyDescent="0.5">
      <c r="A978" s="4"/>
    </row>
    <row r="979" spans="1:2" x14ac:dyDescent="0.5">
      <c r="A979" s="4" t="s">
        <v>84</v>
      </c>
    </row>
    <row r="980" spans="1:2" x14ac:dyDescent="0.5">
      <c r="A980" s="4">
        <v>356</v>
      </c>
    </row>
    <row r="981" spans="1:2" x14ac:dyDescent="0.5">
      <c r="A981" s="6" t="s">
        <v>64</v>
      </c>
    </row>
    <row r="982" spans="1:2" x14ac:dyDescent="0.5">
      <c r="A982" s="6" t="s">
        <v>65</v>
      </c>
    </row>
    <row r="983" spans="1:2" x14ac:dyDescent="0.5">
      <c r="A983" s="4">
        <v>78</v>
      </c>
    </row>
    <row r="984" spans="1:2" x14ac:dyDescent="0.5">
      <c r="A984" s="4">
        <v>7</v>
      </c>
    </row>
    <row r="985" spans="1:2" x14ac:dyDescent="0.5">
      <c r="A985" s="4">
        <v>2</v>
      </c>
    </row>
    <row r="986" spans="1:2" x14ac:dyDescent="0.5">
      <c r="A986" s="4">
        <v>9401</v>
      </c>
    </row>
    <row r="987" spans="1:2" x14ac:dyDescent="0.5">
      <c r="A987" s="4">
        <v>394</v>
      </c>
    </row>
    <row r="988" spans="1:2" x14ac:dyDescent="0.5">
      <c r="A988" s="4">
        <v>0.31</v>
      </c>
    </row>
    <row r="989" spans="1:2" x14ac:dyDescent="0.5">
      <c r="A989" s="4">
        <v>0.31</v>
      </c>
    </row>
    <row r="990" spans="1:2" x14ac:dyDescent="0.5">
      <c r="A990" s="4">
        <v>0.18</v>
      </c>
    </row>
    <row r="991" spans="1:2" x14ac:dyDescent="0.5">
      <c r="A991" s="4">
        <v>2554</v>
      </c>
    </row>
    <row r="992" spans="1:2" x14ac:dyDescent="0.5">
      <c r="A992" s="4">
        <v>1589</v>
      </c>
    </row>
    <row r="993" spans="1:1" x14ac:dyDescent="0.5">
      <c r="A993" s="7">
        <v>1.2153587962962964</v>
      </c>
    </row>
    <row r="994" spans="1:1" x14ac:dyDescent="0.5">
      <c r="A994" s="6" t="s">
        <v>66</v>
      </c>
    </row>
    <row r="995" spans="1:1" x14ac:dyDescent="0.5">
      <c r="A995" s="8" t="s">
        <v>65</v>
      </c>
    </row>
    <row r="996" spans="1:1" x14ac:dyDescent="0.5">
      <c r="A996" s="8" t="s">
        <v>65</v>
      </c>
    </row>
    <row r="997" spans="1:1" x14ac:dyDescent="0.5">
      <c r="A997" s="4" t="s">
        <v>85</v>
      </c>
    </row>
    <row r="998" spans="1:1" x14ac:dyDescent="0.5">
      <c r="A998" s="4">
        <v>7</v>
      </c>
    </row>
    <row r="999" spans="1:1" x14ac:dyDescent="0.5">
      <c r="A999" s="8" t="s">
        <v>86</v>
      </c>
    </row>
    <row r="1000" spans="1:1" x14ac:dyDescent="0.5">
      <c r="A1000" s="8" t="s">
        <v>65</v>
      </c>
    </row>
    <row r="1001" spans="1:1" x14ac:dyDescent="0.5">
      <c r="A1001" s="4">
        <v>59</v>
      </c>
    </row>
    <row r="1002" spans="1:1" x14ac:dyDescent="0.5">
      <c r="A1002" s="10" t="s">
        <v>65</v>
      </c>
    </row>
    <row r="1003" spans="1:1" x14ac:dyDescent="0.5">
      <c r="A1003" s="10" t="s">
        <v>65</v>
      </c>
    </row>
    <row r="1004" spans="1:1" x14ac:dyDescent="0.5">
      <c r="A1004" s="10" t="s">
        <v>65</v>
      </c>
    </row>
    <row r="1005" spans="1:1" x14ac:dyDescent="0.5">
      <c r="A1005" s="4" t="s">
        <v>87</v>
      </c>
    </row>
    <row r="1006" spans="1:1" x14ac:dyDescent="0.5">
      <c r="A1006" s="4">
        <v>7</v>
      </c>
    </row>
    <row r="1007" spans="1:1" x14ac:dyDescent="0.5">
      <c r="A1007" s="8" t="s">
        <v>86</v>
      </c>
    </row>
    <row r="1008" spans="1:1" x14ac:dyDescent="0.5">
      <c r="A1008" s="8" t="s">
        <v>65</v>
      </c>
    </row>
    <row r="1009" spans="1:1" x14ac:dyDescent="0.5">
      <c r="A1009" s="4">
        <v>60</v>
      </c>
    </row>
    <row r="1010" spans="1:1" x14ac:dyDescent="0.5">
      <c r="A1010" s="10" t="s">
        <v>65</v>
      </c>
    </row>
    <row r="1011" spans="1:1" x14ac:dyDescent="0.5">
      <c r="A1011" s="10" t="s">
        <v>65</v>
      </c>
    </row>
    <row r="1012" spans="1:1" x14ac:dyDescent="0.5">
      <c r="A1012" s="10" t="s">
        <v>65</v>
      </c>
    </row>
    <row r="1013" spans="1:1" x14ac:dyDescent="0.5">
      <c r="A1013" s="4" t="s">
        <v>88</v>
      </c>
    </row>
    <row r="1014" spans="1:1" x14ac:dyDescent="0.5">
      <c r="A1014" s="4">
        <v>7</v>
      </c>
    </row>
    <row r="1015" spans="1:1" x14ac:dyDescent="0.5">
      <c r="A1015" s="8" t="s">
        <v>86</v>
      </c>
    </row>
    <row r="1016" spans="1:1" x14ac:dyDescent="0.5">
      <c r="A1016" s="8" t="s">
        <v>65</v>
      </c>
    </row>
    <row r="1017" spans="1:1" x14ac:dyDescent="0.5">
      <c r="A1017" s="4">
        <v>66</v>
      </c>
    </row>
    <row r="1018" spans="1:1" x14ac:dyDescent="0.5">
      <c r="A1018" s="10" t="s">
        <v>65</v>
      </c>
    </row>
    <row r="1019" spans="1:1" x14ac:dyDescent="0.5">
      <c r="A1019" s="10" t="s">
        <v>65</v>
      </c>
    </row>
    <row r="1020" spans="1:1" x14ac:dyDescent="0.5">
      <c r="A1020" s="10" t="s">
        <v>65</v>
      </c>
    </row>
    <row r="1021" spans="1:1" x14ac:dyDescent="0.5">
      <c r="A1021" s="11" t="s">
        <v>89</v>
      </c>
    </row>
    <row r="1022" spans="1:1" x14ac:dyDescent="0.5">
      <c r="A1022" s="11" t="s">
        <v>90</v>
      </c>
    </row>
    <row r="1023" spans="1:1" x14ac:dyDescent="0.5">
      <c r="A1023" s="11" t="s">
        <v>91</v>
      </c>
    </row>
    <row r="1024" spans="1:1" x14ac:dyDescent="0.5">
      <c r="A1024" s="11"/>
    </row>
    <row r="1025" spans="1:1" x14ac:dyDescent="0.5">
      <c r="A1025" s="11" t="s">
        <v>92</v>
      </c>
    </row>
    <row r="1026" spans="1:1" x14ac:dyDescent="0.5">
      <c r="A1026" s="12" t="s">
        <v>93</v>
      </c>
    </row>
    <row r="1027" spans="1:1" x14ac:dyDescent="0.5">
      <c r="A1027" s="13" t="s">
        <v>94</v>
      </c>
    </row>
    <row r="1028" spans="1:1" x14ac:dyDescent="0.5">
      <c r="A1028" s="13" t="s">
        <v>95</v>
      </c>
    </row>
    <row r="1029" spans="1:1" x14ac:dyDescent="0.5">
      <c r="A1029" t="s">
        <v>96</v>
      </c>
    </row>
    <row r="1030" spans="1:1" x14ac:dyDescent="0.5">
      <c r="A1030" s="13" t="s">
        <v>97</v>
      </c>
    </row>
  </sheetData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Control 1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237067</xdr:colOff>
                <xdr:row>21</xdr:row>
                <xdr:rowOff>59267</xdr:rowOff>
              </to>
            </anchor>
          </controlPr>
        </control>
      </mc:Choice>
      <mc:Fallback>
        <control shapeId="4097" r:id="rId4" name="Control 1"/>
      </mc:Fallback>
    </mc:AlternateContent>
    <mc:AlternateContent xmlns:mc="http://schemas.openxmlformats.org/markup-compatibility/2006">
      <mc:Choice Requires="x14">
        <control shapeId="4098" r:id="rId6" name="Control 2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237067</xdr:colOff>
                <xdr:row>40</xdr:row>
                <xdr:rowOff>59267</xdr:rowOff>
              </to>
            </anchor>
          </controlPr>
        </control>
      </mc:Choice>
      <mc:Fallback>
        <control shapeId="4098" r:id="rId6" name="Control 2"/>
      </mc:Fallback>
    </mc:AlternateContent>
    <mc:AlternateContent xmlns:mc="http://schemas.openxmlformats.org/markup-compatibility/2006">
      <mc:Choice Requires="x14">
        <control shapeId="4099" r:id="rId7" name="Control 3">
          <controlPr defaultSize="0" r:id="rId5">
            <anchor moveWithCells="1">
              <from>
                <xdr:col>0</xdr:col>
                <xdr:colOff>0</xdr:colOff>
                <xdr:row>58</xdr:row>
                <xdr:rowOff>0</xdr:rowOff>
              </from>
              <to>
                <xdr:col>0</xdr:col>
                <xdr:colOff>237067</xdr:colOff>
                <xdr:row>59</xdr:row>
                <xdr:rowOff>59267</xdr:rowOff>
              </to>
            </anchor>
          </controlPr>
        </control>
      </mc:Choice>
      <mc:Fallback>
        <control shapeId="4099" r:id="rId7" name="Control 3"/>
      </mc:Fallback>
    </mc:AlternateContent>
    <mc:AlternateContent xmlns:mc="http://schemas.openxmlformats.org/markup-compatibility/2006">
      <mc:Choice Requires="x14">
        <control shapeId="4100" r:id="rId8" name="Control 4">
          <controlPr defaultSize="0" r:id="rId5">
            <anchor moveWithCells="1">
              <from>
                <xdr:col>0</xdr:col>
                <xdr:colOff>0</xdr:colOff>
                <xdr:row>77</xdr:row>
                <xdr:rowOff>0</xdr:rowOff>
              </from>
              <to>
                <xdr:col>0</xdr:col>
                <xdr:colOff>237067</xdr:colOff>
                <xdr:row>78</xdr:row>
                <xdr:rowOff>59267</xdr:rowOff>
              </to>
            </anchor>
          </controlPr>
        </control>
      </mc:Choice>
      <mc:Fallback>
        <control shapeId="4100" r:id="rId8" name="Control 4"/>
      </mc:Fallback>
    </mc:AlternateContent>
    <mc:AlternateContent xmlns:mc="http://schemas.openxmlformats.org/markup-compatibility/2006">
      <mc:Choice Requires="x14">
        <control shapeId="4101" r:id="rId9" name="Control 5">
          <controlPr defaultSize="0" r:id="rId5">
            <anchor moveWithCells="1">
              <from>
                <xdr:col>0</xdr:col>
                <xdr:colOff>0</xdr:colOff>
                <xdr:row>96</xdr:row>
                <xdr:rowOff>0</xdr:rowOff>
              </from>
              <to>
                <xdr:col>0</xdr:col>
                <xdr:colOff>237067</xdr:colOff>
                <xdr:row>97</xdr:row>
                <xdr:rowOff>59267</xdr:rowOff>
              </to>
            </anchor>
          </controlPr>
        </control>
      </mc:Choice>
      <mc:Fallback>
        <control shapeId="4101" r:id="rId9" name="Control 5"/>
      </mc:Fallback>
    </mc:AlternateContent>
    <mc:AlternateContent xmlns:mc="http://schemas.openxmlformats.org/markup-compatibility/2006">
      <mc:Choice Requires="x14">
        <control shapeId="4102" r:id="rId10" name="Control 6">
          <controlPr defaultSize="0" r:id="rId5">
            <anchor moveWithCells="1">
              <from>
                <xdr:col>0</xdr:col>
                <xdr:colOff>0</xdr:colOff>
                <xdr:row>118</xdr:row>
                <xdr:rowOff>0</xdr:rowOff>
              </from>
              <to>
                <xdr:col>0</xdr:col>
                <xdr:colOff>237067</xdr:colOff>
                <xdr:row>119</xdr:row>
                <xdr:rowOff>59267</xdr:rowOff>
              </to>
            </anchor>
          </controlPr>
        </control>
      </mc:Choice>
      <mc:Fallback>
        <control shapeId="4102" r:id="rId10" name="Control 6"/>
      </mc:Fallback>
    </mc:AlternateContent>
    <mc:AlternateContent xmlns:mc="http://schemas.openxmlformats.org/markup-compatibility/2006">
      <mc:Choice Requires="x14">
        <control shapeId="4103" r:id="rId11" name="Control 7">
          <controlPr defaultSize="0" r:id="rId5">
            <anchor moveWithCells="1">
              <from>
                <xdr:col>0</xdr:col>
                <xdr:colOff>0</xdr:colOff>
                <xdr:row>137</xdr:row>
                <xdr:rowOff>0</xdr:rowOff>
              </from>
              <to>
                <xdr:col>0</xdr:col>
                <xdr:colOff>237067</xdr:colOff>
                <xdr:row>138</xdr:row>
                <xdr:rowOff>59267</xdr:rowOff>
              </to>
            </anchor>
          </controlPr>
        </control>
      </mc:Choice>
      <mc:Fallback>
        <control shapeId="4103" r:id="rId11" name="Control 7"/>
      </mc:Fallback>
    </mc:AlternateContent>
    <mc:AlternateContent xmlns:mc="http://schemas.openxmlformats.org/markup-compatibility/2006">
      <mc:Choice Requires="x14">
        <control shapeId="4104" r:id="rId12" name="Control 8">
          <controlPr defaultSize="0" r:id="rId5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237067</xdr:colOff>
                <xdr:row>157</xdr:row>
                <xdr:rowOff>59267</xdr:rowOff>
              </to>
            </anchor>
          </controlPr>
        </control>
      </mc:Choice>
      <mc:Fallback>
        <control shapeId="4104" r:id="rId12" name="Control 8"/>
      </mc:Fallback>
    </mc:AlternateContent>
    <mc:AlternateContent xmlns:mc="http://schemas.openxmlformats.org/markup-compatibility/2006">
      <mc:Choice Requires="x14">
        <control shapeId="4105" r:id="rId13" name="Control 9">
          <controlPr defaultSize="0" r:id="rId5">
            <anchor moveWithCells="1">
              <from>
                <xdr:col>0</xdr:col>
                <xdr:colOff>0</xdr:colOff>
                <xdr:row>175</xdr:row>
                <xdr:rowOff>0</xdr:rowOff>
              </from>
              <to>
                <xdr:col>0</xdr:col>
                <xdr:colOff>237067</xdr:colOff>
                <xdr:row>176</xdr:row>
                <xdr:rowOff>59267</xdr:rowOff>
              </to>
            </anchor>
          </controlPr>
        </control>
      </mc:Choice>
      <mc:Fallback>
        <control shapeId="4105" r:id="rId13" name="Control 9"/>
      </mc:Fallback>
    </mc:AlternateContent>
    <mc:AlternateContent xmlns:mc="http://schemas.openxmlformats.org/markup-compatibility/2006">
      <mc:Choice Requires="x14">
        <control shapeId="4106" r:id="rId14" name="Control 10">
          <controlPr defaultSize="0" r:id="rId5">
            <anchor moveWithCells="1">
              <from>
                <xdr:col>0</xdr:col>
                <xdr:colOff>0</xdr:colOff>
                <xdr:row>197</xdr:row>
                <xdr:rowOff>0</xdr:rowOff>
              </from>
              <to>
                <xdr:col>0</xdr:col>
                <xdr:colOff>237067</xdr:colOff>
                <xdr:row>198</xdr:row>
                <xdr:rowOff>59267</xdr:rowOff>
              </to>
            </anchor>
          </controlPr>
        </control>
      </mc:Choice>
      <mc:Fallback>
        <control shapeId="4106" r:id="rId14" name="Control 10"/>
      </mc:Fallback>
    </mc:AlternateContent>
    <mc:AlternateContent xmlns:mc="http://schemas.openxmlformats.org/markup-compatibility/2006">
      <mc:Choice Requires="x14">
        <control shapeId="4107" r:id="rId15" name="Control 11">
          <controlPr defaultSize="0" r:id="rId5">
            <anchor moveWithCells="1">
              <from>
                <xdr:col>0</xdr:col>
                <xdr:colOff>0</xdr:colOff>
                <xdr:row>219</xdr:row>
                <xdr:rowOff>0</xdr:rowOff>
              </from>
              <to>
                <xdr:col>0</xdr:col>
                <xdr:colOff>237067</xdr:colOff>
                <xdr:row>220</xdr:row>
                <xdr:rowOff>59267</xdr:rowOff>
              </to>
            </anchor>
          </controlPr>
        </control>
      </mc:Choice>
      <mc:Fallback>
        <control shapeId="4107" r:id="rId15" name="Control 11"/>
      </mc:Fallback>
    </mc:AlternateContent>
    <mc:AlternateContent xmlns:mc="http://schemas.openxmlformats.org/markup-compatibility/2006">
      <mc:Choice Requires="x14">
        <control shapeId="4108" r:id="rId16" name="Control 12">
          <controlPr defaultSize="0" r:id="rId5">
            <anchor moveWithCells="1">
              <from>
                <xdr:col>0</xdr:col>
                <xdr:colOff>0</xdr:colOff>
                <xdr:row>238</xdr:row>
                <xdr:rowOff>0</xdr:rowOff>
              </from>
              <to>
                <xdr:col>0</xdr:col>
                <xdr:colOff>237067</xdr:colOff>
                <xdr:row>239</xdr:row>
                <xdr:rowOff>59267</xdr:rowOff>
              </to>
            </anchor>
          </controlPr>
        </control>
      </mc:Choice>
      <mc:Fallback>
        <control shapeId="4108" r:id="rId16" name="Control 12"/>
      </mc:Fallback>
    </mc:AlternateContent>
    <mc:AlternateContent xmlns:mc="http://schemas.openxmlformats.org/markup-compatibility/2006">
      <mc:Choice Requires="x14">
        <control shapeId="4109" r:id="rId17" name="Control 13">
          <controlPr defaultSize="0" r:id="rId5">
            <anchor moveWithCells="1">
              <from>
                <xdr:col>0</xdr:col>
                <xdr:colOff>0</xdr:colOff>
                <xdr:row>257</xdr:row>
                <xdr:rowOff>0</xdr:rowOff>
              </from>
              <to>
                <xdr:col>0</xdr:col>
                <xdr:colOff>237067</xdr:colOff>
                <xdr:row>258</xdr:row>
                <xdr:rowOff>59267</xdr:rowOff>
              </to>
            </anchor>
          </controlPr>
        </control>
      </mc:Choice>
      <mc:Fallback>
        <control shapeId="4109" r:id="rId17" name="Control 13"/>
      </mc:Fallback>
    </mc:AlternateContent>
    <mc:AlternateContent xmlns:mc="http://schemas.openxmlformats.org/markup-compatibility/2006">
      <mc:Choice Requires="x14">
        <control shapeId="4110" r:id="rId18" name="Control 14">
          <controlPr defaultSize="0" r:id="rId5">
            <anchor moveWithCells="1">
              <from>
                <xdr:col>0</xdr:col>
                <xdr:colOff>0</xdr:colOff>
                <xdr:row>279</xdr:row>
                <xdr:rowOff>0</xdr:rowOff>
              </from>
              <to>
                <xdr:col>0</xdr:col>
                <xdr:colOff>237067</xdr:colOff>
                <xdr:row>280</xdr:row>
                <xdr:rowOff>59267</xdr:rowOff>
              </to>
            </anchor>
          </controlPr>
        </control>
      </mc:Choice>
      <mc:Fallback>
        <control shapeId="4110" r:id="rId18" name="Control 14"/>
      </mc:Fallback>
    </mc:AlternateContent>
    <mc:AlternateContent xmlns:mc="http://schemas.openxmlformats.org/markup-compatibility/2006">
      <mc:Choice Requires="x14">
        <control shapeId="4111" r:id="rId19" name="Control 15">
          <controlPr defaultSize="0" r:id="rId5">
            <anchor moveWithCells="1">
              <from>
                <xdr:col>0</xdr:col>
                <xdr:colOff>0</xdr:colOff>
                <xdr:row>298</xdr:row>
                <xdr:rowOff>0</xdr:rowOff>
              </from>
              <to>
                <xdr:col>0</xdr:col>
                <xdr:colOff>237067</xdr:colOff>
                <xdr:row>299</xdr:row>
                <xdr:rowOff>59267</xdr:rowOff>
              </to>
            </anchor>
          </controlPr>
        </control>
      </mc:Choice>
      <mc:Fallback>
        <control shapeId="4111" r:id="rId19" name="Control 15"/>
      </mc:Fallback>
    </mc:AlternateContent>
    <mc:AlternateContent xmlns:mc="http://schemas.openxmlformats.org/markup-compatibility/2006">
      <mc:Choice Requires="x14">
        <control shapeId="4112" r:id="rId20" name="Control 16">
          <controlPr defaultSize="0" r:id="rId5">
            <anchor moveWithCells="1">
              <from>
                <xdr:col>0</xdr:col>
                <xdr:colOff>0</xdr:colOff>
                <xdr:row>320</xdr:row>
                <xdr:rowOff>0</xdr:rowOff>
              </from>
              <to>
                <xdr:col>0</xdr:col>
                <xdr:colOff>237067</xdr:colOff>
                <xdr:row>321</xdr:row>
                <xdr:rowOff>59267</xdr:rowOff>
              </to>
            </anchor>
          </controlPr>
        </control>
      </mc:Choice>
      <mc:Fallback>
        <control shapeId="4112" r:id="rId20" name="Control 16"/>
      </mc:Fallback>
    </mc:AlternateContent>
    <mc:AlternateContent xmlns:mc="http://schemas.openxmlformats.org/markup-compatibility/2006">
      <mc:Choice Requires="x14">
        <control shapeId="4113" r:id="rId21" name="Control 17">
          <controlPr defaultSize="0" r:id="rId5">
            <anchor moveWithCells="1">
              <from>
                <xdr:col>0</xdr:col>
                <xdr:colOff>0</xdr:colOff>
                <xdr:row>339</xdr:row>
                <xdr:rowOff>0</xdr:rowOff>
              </from>
              <to>
                <xdr:col>0</xdr:col>
                <xdr:colOff>237067</xdr:colOff>
                <xdr:row>340</xdr:row>
                <xdr:rowOff>59267</xdr:rowOff>
              </to>
            </anchor>
          </controlPr>
        </control>
      </mc:Choice>
      <mc:Fallback>
        <control shapeId="4113" r:id="rId21" name="Control 17"/>
      </mc:Fallback>
    </mc:AlternateContent>
    <mc:AlternateContent xmlns:mc="http://schemas.openxmlformats.org/markup-compatibility/2006">
      <mc:Choice Requires="x14">
        <control shapeId="4114" r:id="rId22" name="Control 18">
          <controlPr defaultSize="0" r:id="rId5">
            <anchor moveWithCells="1">
              <from>
                <xdr:col>0</xdr:col>
                <xdr:colOff>0</xdr:colOff>
                <xdr:row>361</xdr:row>
                <xdr:rowOff>0</xdr:rowOff>
              </from>
              <to>
                <xdr:col>0</xdr:col>
                <xdr:colOff>237067</xdr:colOff>
                <xdr:row>362</xdr:row>
                <xdr:rowOff>59267</xdr:rowOff>
              </to>
            </anchor>
          </controlPr>
        </control>
      </mc:Choice>
      <mc:Fallback>
        <control shapeId="4114" r:id="rId22" name="Control 18"/>
      </mc:Fallback>
    </mc:AlternateContent>
    <mc:AlternateContent xmlns:mc="http://schemas.openxmlformats.org/markup-compatibility/2006">
      <mc:Choice Requires="x14">
        <control shapeId="4115" r:id="rId23" name="Control 19">
          <controlPr defaultSize="0" r:id="rId5">
            <anchor moveWithCells="1">
              <from>
                <xdr:col>0</xdr:col>
                <xdr:colOff>0</xdr:colOff>
                <xdr:row>383</xdr:row>
                <xdr:rowOff>0</xdr:rowOff>
              </from>
              <to>
                <xdr:col>0</xdr:col>
                <xdr:colOff>237067</xdr:colOff>
                <xdr:row>384</xdr:row>
                <xdr:rowOff>59267</xdr:rowOff>
              </to>
            </anchor>
          </controlPr>
        </control>
      </mc:Choice>
      <mc:Fallback>
        <control shapeId="4115" r:id="rId23" name="Control 19"/>
      </mc:Fallback>
    </mc:AlternateContent>
    <mc:AlternateContent xmlns:mc="http://schemas.openxmlformats.org/markup-compatibility/2006">
      <mc:Choice Requires="x14">
        <control shapeId="4116" r:id="rId24" name="Control 20">
          <controlPr defaultSize="0" r:id="rId5">
            <anchor moveWithCells="1">
              <from>
                <xdr:col>0</xdr:col>
                <xdr:colOff>0</xdr:colOff>
                <xdr:row>402</xdr:row>
                <xdr:rowOff>0</xdr:rowOff>
              </from>
              <to>
                <xdr:col>0</xdr:col>
                <xdr:colOff>237067</xdr:colOff>
                <xdr:row>403</xdr:row>
                <xdr:rowOff>59267</xdr:rowOff>
              </to>
            </anchor>
          </controlPr>
        </control>
      </mc:Choice>
      <mc:Fallback>
        <control shapeId="4116" r:id="rId24" name="Control 20"/>
      </mc:Fallback>
    </mc:AlternateContent>
    <mc:AlternateContent xmlns:mc="http://schemas.openxmlformats.org/markup-compatibility/2006">
      <mc:Choice Requires="x14">
        <control shapeId="4117" r:id="rId25" name="Control 21">
          <controlPr defaultSize="0" r:id="rId5">
            <anchor moveWithCells="1">
              <from>
                <xdr:col>0</xdr:col>
                <xdr:colOff>0</xdr:colOff>
                <xdr:row>421</xdr:row>
                <xdr:rowOff>0</xdr:rowOff>
              </from>
              <to>
                <xdr:col>0</xdr:col>
                <xdr:colOff>237067</xdr:colOff>
                <xdr:row>422</xdr:row>
                <xdr:rowOff>59267</xdr:rowOff>
              </to>
            </anchor>
          </controlPr>
        </control>
      </mc:Choice>
      <mc:Fallback>
        <control shapeId="4117" r:id="rId25" name="Control 21"/>
      </mc:Fallback>
    </mc:AlternateContent>
    <mc:AlternateContent xmlns:mc="http://schemas.openxmlformats.org/markup-compatibility/2006">
      <mc:Choice Requires="x14">
        <control shapeId="4118" r:id="rId26" name="Control 22">
          <controlPr defaultSize="0" r:id="rId5">
            <anchor moveWithCells="1">
              <from>
                <xdr:col>0</xdr:col>
                <xdr:colOff>0</xdr:colOff>
                <xdr:row>440</xdr:row>
                <xdr:rowOff>0</xdr:rowOff>
              </from>
              <to>
                <xdr:col>0</xdr:col>
                <xdr:colOff>237067</xdr:colOff>
                <xdr:row>441</xdr:row>
                <xdr:rowOff>59267</xdr:rowOff>
              </to>
            </anchor>
          </controlPr>
        </control>
      </mc:Choice>
      <mc:Fallback>
        <control shapeId="4118" r:id="rId26" name="Control 22"/>
      </mc:Fallback>
    </mc:AlternateContent>
    <mc:AlternateContent xmlns:mc="http://schemas.openxmlformats.org/markup-compatibility/2006">
      <mc:Choice Requires="x14">
        <control shapeId="4119" r:id="rId27" name="Control 23">
          <controlPr defaultSize="0" r:id="rId5">
            <anchor moveWithCells="1">
              <from>
                <xdr:col>0</xdr:col>
                <xdr:colOff>0</xdr:colOff>
                <xdr:row>462</xdr:row>
                <xdr:rowOff>0</xdr:rowOff>
              </from>
              <to>
                <xdr:col>0</xdr:col>
                <xdr:colOff>237067</xdr:colOff>
                <xdr:row>463</xdr:row>
                <xdr:rowOff>59267</xdr:rowOff>
              </to>
            </anchor>
          </controlPr>
        </control>
      </mc:Choice>
      <mc:Fallback>
        <control shapeId="4119" r:id="rId27" name="Control 23"/>
      </mc:Fallback>
    </mc:AlternateContent>
    <mc:AlternateContent xmlns:mc="http://schemas.openxmlformats.org/markup-compatibility/2006">
      <mc:Choice Requires="x14">
        <control shapeId="4120" r:id="rId28" name="Control 24">
          <controlPr defaultSize="0" r:id="rId5">
            <anchor moveWithCells="1">
              <from>
                <xdr:col>0</xdr:col>
                <xdr:colOff>0</xdr:colOff>
                <xdr:row>484</xdr:row>
                <xdr:rowOff>0</xdr:rowOff>
              </from>
              <to>
                <xdr:col>0</xdr:col>
                <xdr:colOff>237067</xdr:colOff>
                <xdr:row>485</xdr:row>
                <xdr:rowOff>59267</xdr:rowOff>
              </to>
            </anchor>
          </controlPr>
        </control>
      </mc:Choice>
      <mc:Fallback>
        <control shapeId="4120" r:id="rId28" name="Control 24"/>
      </mc:Fallback>
    </mc:AlternateContent>
    <mc:AlternateContent xmlns:mc="http://schemas.openxmlformats.org/markup-compatibility/2006">
      <mc:Choice Requires="x14">
        <control shapeId="4121" r:id="rId29" name="Control 25">
          <controlPr defaultSize="0" r:id="rId5">
            <anchor moveWithCells="1">
              <from>
                <xdr:col>0</xdr:col>
                <xdr:colOff>0</xdr:colOff>
                <xdr:row>503</xdr:row>
                <xdr:rowOff>0</xdr:rowOff>
              </from>
              <to>
                <xdr:col>0</xdr:col>
                <xdr:colOff>237067</xdr:colOff>
                <xdr:row>504</xdr:row>
                <xdr:rowOff>59267</xdr:rowOff>
              </to>
            </anchor>
          </controlPr>
        </control>
      </mc:Choice>
      <mc:Fallback>
        <control shapeId="4121" r:id="rId29" name="Control 25"/>
      </mc:Fallback>
    </mc:AlternateContent>
    <mc:AlternateContent xmlns:mc="http://schemas.openxmlformats.org/markup-compatibility/2006">
      <mc:Choice Requires="x14">
        <control shapeId="4122" r:id="rId30" name="Control 26">
          <controlPr defaultSize="0" r:id="rId5">
            <anchor moveWithCells="1">
              <from>
                <xdr:col>0</xdr:col>
                <xdr:colOff>0</xdr:colOff>
                <xdr:row>522</xdr:row>
                <xdr:rowOff>0</xdr:rowOff>
              </from>
              <to>
                <xdr:col>0</xdr:col>
                <xdr:colOff>237067</xdr:colOff>
                <xdr:row>523</xdr:row>
                <xdr:rowOff>59267</xdr:rowOff>
              </to>
            </anchor>
          </controlPr>
        </control>
      </mc:Choice>
      <mc:Fallback>
        <control shapeId="4122" r:id="rId30" name="Control 26"/>
      </mc:Fallback>
    </mc:AlternateContent>
    <mc:AlternateContent xmlns:mc="http://schemas.openxmlformats.org/markup-compatibility/2006">
      <mc:Choice Requires="x14">
        <control shapeId="4123" r:id="rId31" name="Control 27">
          <controlPr defaultSize="0" r:id="rId5">
            <anchor moveWithCells="1">
              <from>
                <xdr:col>0</xdr:col>
                <xdr:colOff>0</xdr:colOff>
                <xdr:row>541</xdr:row>
                <xdr:rowOff>0</xdr:rowOff>
              </from>
              <to>
                <xdr:col>0</xdr:col>
                <xdr:colOff>237067</xdr:colOff>
                <xdr:row>542</xdr:row>
                <xdr:rowOff>59267</xdr:rowOff>
              </to>
            </anchor>
          </controlPr>
        </control>
      </mc:Choice>
      <mc:Fallback>
        <control shapeId="4123" r:id="rId31" name="Control 27"/>
      </mc:Fallback>
    </mc:AlternateContent>
    <mc:AlternateContent xmlns:mc="http://schemas.openxmlformats.org/markup-compatibility/2006">
      <mc:Choice Requires="x14">
        <control shapeId="4124" r:id="rId32" name="Control 28">
          <controlPr defaultSize="0" r:id="rId5">
            <anchor moveWithCells="1">
              <from>
                <xdr:col>0</xdr:col>
                <xdr:colOff>0</xdr:colOff>
                <xdr:row>563</xdr:row>
                <xdr:rowOff>0</xdr:rowOff>
              </from>
              <to>
                <xdr:col>0</xdr:col>
                <xdr:colOff>237067</xdr:colOff>
                <xdr:row>564</xdr:row>
                <xdr:rowOff>59267</xdr:rowOff>
              </to>
            </anchor>
          </controlPr>
        </control>
      </mc:Choice>
      <mc:Fallback>
        <control shapeId="4124" r:id="rId32" name="Control 28"/>
      </mc:Fallback>
    </mc:AlternateContent>
    <mc:AlternateContent xmlns:mc="http://schemas.openxmlformats.org/markup-compatibility/2006">
      <mc:Choice Requires="x14">
        <control shapeId="4125" r:id="rId33" name="Control 29">
          <controlPr defaultSize="0" r:id="rId5">
            <anchor moveWithCells="1">
              <from>
                <xdr:col>0</xdr:col>
                <xdr:colOff>0</xdr:colOff>
                <xdr:row>582</xdr:row>
                <xdr:rowOff>0</xdr:rowOff>
              </from>
              <to>
                <xdr:col>0</xdr:col>
                <xdr:colOff>237067</xdr:colOff>
                <xdr:row>583</xdr:row>
                <xdr:rowOff>59267</xdr:rowOff>
              </to>
            </anchor>
          </controlPr>
        </control>
      </mc:Choice>
      <mc:Fallback>
        <control shapeId="4125" r:id="rId33" name="Control 29"/>
      </mc:Fallback>
    </mc:AlternateContent>
    <mc:AlternateContent xmlns:mc="http://schemas.openxmlformats.org/markup-compatibility/2006">
      <mc:Choice Requires="x14">
        <control shapeId="4126" r:id="rId34" name="Control 30">
          <controlPr defaultSize="0" r:id="rId5">
            <anchor moveWithCells="1">
              <from>
                <xdr:col>0</xdr:col>
                <xdr:colOff>0</xdr:colOff>
                <xdr:row>601</xdr:row>
                <xdr:rowOff>0</xdr:rowOff>
              </from>
              <to>
                <xdr:col>0</xdr:col>
                <xdr:colOff>237067</xdr:colOff>
                <xdr:row>602</xdr:row>
                <xdr:rowOff>59267</xdr:rowOff>
              </to>
            </anchor>
          </controlPr>
        </control>
      </mc:Choice>
      <mc:Fallback>
        <control shapeId="4126" r:id="rId34" name="Control 30"/>
      </mc:Fallback>
    </mc:AlternateContent>
    <mc:AlternateContent xmlns:mc="http://schemas.openxmlformats.org/markup-compatibility/2006">
      <mc:Choice Requires="x14">
        <control shapeId="4127" r:id="rId35" name="Control 31">
          <controlPr defaultSize="0" r:id="rId5">
            <anchor moveWithCells="1">
              <from>
                <xdr:col>0</xdr:col>
                <xdr:colOff>0</xdr:colOff>
                <xdr:row>620</xdr:row>
                <xdr:rowOff>0</xdr:rowOff>
              </from>
              <to>
                <xdr:col>0</xdr:col>
                <xdr:colOff>237067</xdr:colOff>
                <xdr:row>621</xdr:row>
                <xdr:rowOff>59267</xdr:rowOff>
              </to>
            </anchor>
          </controlPr>
        </control>
      </mc:Choice>
      <mc:Fallback>
        <control shapeId="4127" r:id="rId35" name="Control 31"/>
      </mc:Fallback>
    </mc:AlternateContent>
    <mc:AlternateContent xmlns:mc="http://schemas.openxmlformats.org/markup-compatibility/2006">
      <mc:Choice Requires="x14">
        <control shapeId="4128" r:id="rId36" name="Control 32">
          <controlPr defaultSize="0" r:id="rId5">
            <anchor moveWithCells="1">
              <from>
                <xdr:col>0</xdr:col>
                <xdr:colOff>0</xdr:colOff>
                <xdr:row>639</xdr:row>
                <xdr:rowOff>0</xdr:rowOff>
              </from>
              <to>
                <xdr:col>0</xdr:col>
                <xdr:colOff>237067</xdr:colOff>
                <xdr:row>640</xdr:row>
                <xdr:rowOff>59267</xdr:rowOff>
              </to>
            </anchor>
          </controlPr>
        </control>
      </mc:Choice>
      <mc:Fallback>
        <control shapeId="4128" r:id="rId36" name="Control 32"/>
      </mc:Fallback>
    </mc:AlternateContent>
    <mc:AlternateContent xmlns:mc="http://schemas.openxmlformats.org/markup-compatibility/2006">
      <mc:Choice Requires="x14">
        <control shapeId="4129" r:id="rId37" name="Control 33">
          <controlPr defaultSize="0" r:id="rId5">
            <anchor moveWithCells="1">
              <from>
                <xdr:col>0</xdr:col>
                <xdr:colOff>0</xdr:colOff>
                <xdr:row>658</xdr:row>
                <xdr:rowOff>0</xdr:rowOff>
              </from>
              <to>
                <xdr:col>0</xdr:col>
                <xdr:colOff>237067</xdr:colOff>
                <xdr:row>659</xdr:row>
                <xdr:rowOff>59267</xdr:rowOff>
              </to>
            </anchor>
          </controlPr>
        </control>
      </mc:Choice>
      <mc:Fallback>
        <control shapeId="4129" r:id="rId37" name="Control 33"/>
      </mc:Fallback>
    </mc:AlternateContent>
    <mc:AlternateContent xmlns:mc="http://schemas.openxmlformats.org/markup-compatibility/2006">
      <mc:Choice Requires="x14">
        <control shapeId="4130" r:id="rId38" name="Control 34">
          <controlPr defaultSize="0" r:id="rId5">
            <anchor moveWithCells="1">
              <from>
                <xdr:col>0</xdr:col>
                <xdr:colOff>0</xdr:colOff>
                <xdr:row>680</xdr:row>
                <xdr:rowOff>0</xdr:rowOff>
              </from>
              <to>
                <xdr:col>0</xdr:col>
                <xdr:colOff>237067</xdr:colOff>
                <xdr:row>681</xdr:row>
                <xdr:rowOff>59267</xdr:rowOff>
              </to>
            </anchor>
          </controlPr>
        </control>
      </mc:Choice>
      <mc:Fallback>
        <control shapeId="4130" r:id="rId38" name="Control 34"/>
      </mc:Fallback>
    </mc:AlternateContent>
    <mc:AlternateContent xmlns:mc="http://schemas.openxmlformats.org/markup-compatibility/2006">
      <mc:Choice Requires="x14">
        <control shapeId="4131" r:id="rId39" name="Control 35">
          <controlPr defaultSize="0" r:id="rId5">
            <anchor moveWithCells="1">
              <from>
                <xdr:col>0</xdr:col>
                <xdr:colOff>0</xdr:colOff>
                <xdr:row>699</xdr:row>
                <xdr:rowOff>0</xdr:rowOff>
              </from>
              <to>
                <xdr:col>0</xdr:col>
                <xdr:colOff>237067</xdr:colOff>
                <xdr:row>700</xdr:row>
                <xdr:rowOff>59267</xdr:rowOff>
              </to>
            </anchor>
          </controlPr>
        </control>
      </mc:Choice>
      <mc:Fallback>
        <control shapeId="4131" r:id="rId39" name="Control 35"/>
      </mc:Fallback>
    </mc:AlternateContent>
    <mc:AlternateContent xmlns:mc="http://schemas.openxmlformats.org/markup-compatibility/2006">
      <mc:Choice Requires="x14">
        <control shapeId="4132" r:id="rId40" name="Control 36">
          <controlPr defaultSize="0" r:id="rId5">
            <anchor moveWithCells="1">
              <from>
                <xdr:col>0</xdr:col>
                <xdr:colOff>0</xdr:colOff>
                <xdr:row>718</xdr:row>
                <xdr:rowOff>0</xdr:rowOff>
              </from>
              <to>
                <xdr:col>0</xdr:col>
                <xdr:colOff>237067</xdr:colOff>
                <xdr:row>719</xdr:row>
                <xdr:rowOff>59267</xdr:rowOff>
              </to>
            </anchor>
          </controlPr>
        </control>
      </mc:Choice>
      <mc:Fallback>
        <control shapeId="4132" r:id="rId40" name="Control 36"/>
      </mc:Fallback>
    </mc:AlternateContent>
    <mc:AlternateContent xmlns:mc="http://schemas.openxmlformats.org/markup-compatibility/2006">
      <mc:Choice Requires="x14">
        <control shapeId="4133" r:id="rId41" name="Control 37">
          <controlPr defaultSize="0" r:id="rId5">
            <anchor moveWithCells="1">
              <from>
                <xdr:col>0</xdr:col>
                <xdr:colOff>0</xdr:colOff>
                <xdr:row>737</xdr:row>
                <xdr:rowOff>0</xdr:rowOff>
              </from>
              <to>
                <xdr:col>0</xdr:col>
                <xdr:colOff>237067</xdr:colOff>
                <xdr:row>738</xdr:row>
                <xdr:rowOff>59267</xdr:rowOff>
              </to>
            </anchor>
          </controlPr>
        </control>
      </mc:Choice>
      <mc:Fallback>
        <control shapeId="4133" r:id="rId41" name="Control 37"/>
      </mc:Fallback>
    </mc:AlternateContent>
    <mc:AlternateContent xmlns:mc="http://schemas.openxmlformats.org/markup-compatibility/2006">
      <mc:Choice Requires="x14">
        <control shapeId="4134" r:id="rId42" name="Control 38">
          <controlPr defaultSize="0" r:id="rId5">
            <anchor moveWithCells="1">
              <from>
                <xdr:col>0</xdr:col>
                <xdr:colOff>0</xdr:colOff>
                <xdr:row>756</xdr:row>
                <xdr:rowOff>0</xdr:rowOff>
              </from>
              <to>
                <xdr:col>0</xdr:col>
                <xdr:colOff>237067</xdr:colOff>
                <xdr:row>757</xdr:row>
                <xdr:rowOff>59267</xdr:rowOff>
              </to>
            </anchor>
          </controlPr>
        </control>
      </mc:Choice>
      <mc:Fallback>
        <control shapeId="4134" r:id="rId42" name="Control 38"/>
      </mc:Fallback>
    </mc:AlternateContent>
    <mc:AlternateContent xmlns:mc="http://schemas.openxmlformats.org/markup-compatibility/2006">
      <mc:Choice Requires="x14">
        <control shapeId="4135" r:id="rId43" name="Control 39">
          <controlPr defaultSize="0" r:id="rId5">
            <anchor moveWithCells="1">
              <from>
                <xdr:col>0</xdr:col>
                <xdr:colOff>0</xdr:colOff>
                <xdr:row>775</xdr:row>
                <xdr:rowOff>0</xdr:rowOff>
              </from>
              <to>
                <xdr:col>0</xdr:col>
                <xdr:colOff>237067</xdr:colOff>
                <xdr:row>776</xdr:row>
                <xdr:rowOff>59267</xdr:rowOff>
              </to>
            </anchor>
          </controlPr>
        </control>
      </mc:Choice>
      <mc:Fallback>
        <control shapeId="4135" r:id="rId43" name="Control 39"/>
      </mc:Fallback>
    </mc:AlternateContent>
    <mc:AlternateContent xmlns:mc="http://schemas.openxmlformats.org/markup-compatibility/2006">
      <mc:Choice Requires="x14">
        <control shapeId="4136" r:id="rId44" name="Control 40">
          <controlPr defaultSize="0" r:id="rId5">
            <anchor moveWithCells="1">
              <from>
                <xdr:col>0</xdr:col>
                <xdr:colOff>0</xdr:colOff>
                <xdr:row>797</xdr:row>
                <xdr:rowOff>0</xdr:rowOff>
              </from>
              <to>
                <xdr:col>0</xdr:col>
                <xdr:colOff>237067</xdr:colOff>
                <xdr:row>798</xdr:row>
                <xdr:rowOff>59267</xdr:rowOff>
              </to>
            </anchor>
          </controlPr>
        </control>
      </mc:Choice>
      <mc:Fallback>
        <control shapeId="4136" r:id="rId44" name="Control 40"/>
      </mc:Fallback>
    </mc:AlternateContent>
    <mc:AlternateContent xmlns:mc="http://schemas.openxmlformats.org/markup-compatibility/2006">
      <mc:Choice Requires="x14">
        <control shapeId="4137" r:id="rId45" name="Control 41">
          <controlPr defaultSize="0" r:id="rId5">
            <anchor moveWithCells="1">
              <from>
                <xdr:col>0</xdr:col>
                <xdr:colOff>0</xdr:colOff>
                <xdr:row>816</xdr:row>
                <xdr:rowOff>0</xdr:rowOff>
              </from>
              <to>
                <xdr:col>0</xdr:col>
                <xdr:colOff>237067</xdr:colOff>
                <xdr:row>817</xdr:row>
                <xdr:rowOff>59267</xdr:rowOff>
              </to>
            </anchor>
          </controlPr>
        </control>
      </mc:Choice>
      <mc:Fallback>
        <control shapeId="4137" r:id="rId45" name="Control 41"/>
      </mc:Fallback>
    </mc:AlternateContent>
    <mc:AlternateContent xmlns:mc="http://schemas.openxmlformats.org/markup-compatibility/2006">
      <mc:Choice Requires="x14">
        <control shapeId="4138" r:id="rId46" name="Control 42">
          <controlPr defaultSize="0" r:id="rId5">
            <anchor moveWithCells="1">
              <from>
                <xdr:col>0</xdr:col>
                <xdr:colOff>0</xdr:colOff>
                <xdr:row>835</xdr:row>
                <xdr:rowOff>0</xdr:rowOff>
              </from>
              <to>
                <xdr:col>0</xdr:col>
                <xdr:colOff>237067</xdr:colOff>
                <xdr:row>836</xdr:row>
                <xdr:rowOff>59267</xdr:rowOff>
              </to>
            </anchor>
          </controlPr>
        </control>
      </mc:Choice>
      <mc:Fallback>
        <control shapeId="4138" r:id="rId46" name="Control 42"/>
      </mc:Fallback>
    </mc:AlternateContent>
    <mc:AlternateContent xmlns:mc="http://schemas.openxmlformats.org/markup-compatibility/2006">
      <mc:Choice Requires="x14">
        <control shapeId="4139" r:id="rId47" name="Control 43">
          <controlPr defaultSize="0" r:id="rId5">
            <anchor moveWithCells="1">
              <from>
                <xdr:col>0</xdr:col>
                <xdr:colOff>0</xdr:colOff>
                <xdr:row>857</xdr:row>
                <xdr:rowOff>0</xdr:rowOff>
              </from>
              <to>
                <xdr:col>0</xdr:col>
                <xdr:colOff>237067</xdr:colOff>
                <xdr:row>858</xdr:row>
                <xdr:rowOff>59267</xdr:rowOff>
              </to>
            </anchor>
          </controlPr>
        </control>
      </mc:Choice>
      <mc:Fallback>
        <control shapeId="4139" r:id="rId47" name="Control 43"/>
      </mc:Fallback>
    </mc:AlternateContent>
    <mc:AlternateContent xmlns:mc="http://schemas.openxmlformats.org/markup-compatibility/2006">
      <mc:Choice Requires="x14">
        <control shapeId="4140" r:id="rId48" name="Control 44">
          <controlPr defaultSize="0" r:id="rId5">
            <anchor moveWithCells="1">
              <from>
                <xdr:col>0</xdr:col>
                <xdr:colOff>0</xdr:colOff>
                <xdr:row>879</xdr:row>
                <xdr:rowOff>0</xdr:rowOff>
              </from>
              <to>
                <xdr:col>0</xdr:col>
                <xdr:colOff>237067</xdr:colOff>
                <xdr:row>880</xdr:row>
                <xdr:rowOff>59267</xdr:rowOff>
              </to>
            </anchor>
          </controlPr>
        </control>
      </mc:Choice>
      <mc:Fallback>
        <control shapeId="4140" r:id="rId48" name="Control 44"/>
      </mc:Fallback>
    </mc:AlternateContent>
    <mc:AlternateContent xmlns:mc="http://schemas.openxmlformats.org/markup-compatibility/2006">
      <mc:Choice Requires="x14">
        <control shapeId="4141" r:id="rId49" name="Control 45">
          <controlPr defaultSize="0" r:id="rId5">
            <anchor moveWithCells="1">
              <from>
                <xdr:col>0</xdr:col>
                <xdr:colOff>0</xdr:colOff>
                <xdr:row>898</xdr:row>
                <xdr:rowOff>0</xdr:rowOff>
              </from>
              <to>
                <xdr:col>0</xdr:col>
                <xdr:colOff>237067</xdr:colOff>
                <xdr:row>899</xdr:row>
                <xdr:rowOff>59267</xdr:rowOff>
              </to>
            </anchor>
          </controlPr>
        </control>
      </mc:Choice>
      <mc:Fallback>
        <control shapeId="4141" r:id="rId49" name="Control 45"/>
      </mc:Fallback>
    </mc:AlternateContent>
    <mc:AlternateContent xmlns:mc="http://schemas.openxmlformats.org/markup-compatibility/2006">
      <mc:Choice Requires="x14">
        <control shapeId="4142" r:id="rId50" name="Control 46">
          <controlPr defaultSize="0" r:id="rId5">
            <anchor moveWithCells="1">
              <from>
                <xdr:col>0</xdr:col>
                <xdr:colOff>0</xdr:colOff>
                <xdr:row>917</xdr:row>
                <xdr:rowOff>0</xdr:rowOff>
              </from>
              <to>
                <xdr:col>0</xdr:col>
                <xdr:colOff>237067</xdr:colOff>
                <xdr:row>918</xdr:row>
                <xdr:rowOff>59267</xdr:rowOff>
              </to>
            </anchor>
          </controlPr>
        </control>
      </mc:Choice>
      <mc:Fallback>
        <control shapeId="4142" r:id="rId50" name="Control 46"/>
      </mc:Fallback>
    </mc:AlternateContent>
    <mc:AlternateContent xmlns:mc="http://schemas.openxmlformats.org/markup-compatibility/2006">
      <mc:Choice Requires="x14">
        <control shapeId="4143" r:id="rId51" name="Control 47">
          <controlPr defaultSize="0" r:id="rId5">
            <anchor moveWithCells="1">
              <from>
                <xdr:col>0</xdr:col>
                <xdr:colOff>0</xdr:colOff>
                <xdr:row>939</xdr:row>
                <xdr:rowOff>0</xdr:rowOff>
              </from>
              <to>
                <xdr:col>0</xdr:col>
                <xdr:colOff>237067</xdr:colOff>
                <xdr:row>940</xdr:row>
                <xdr:rowOff>59267</xdr:rowOff>
              </to>
            </anchor>
          </controlPr>
        </control>
      </mc:Choice>
      <mc:Fallback>
        <control shapeId="4143" r:id="rId51" name="Control 47"/>
      </mc:Fallback>
    </mc:AlternateContent>
    <mc:AlternateContent xmlns:mc="http://schemas.openxmlformats.org/markup-compatibility/2006">
      <mc:Choice Requires="x14">
        <control shapeId="4144" r:id="rId52" name="Control 48">
          <controlPr defaultSize="0" r:id="rId5">
            <anchor moveWithCells="1">
              <from>
                <xdr:col>0</xdr:col>
                <xdr:colOff>0</xdr:colOff>
                <xdr:row>961</xdr:row>
                <xdr:rowOff>0</xdr:rowOff>
              </from>
              <to>
                <xdr:col>0</xdr:col>
                <xdr:colOff>237067</xdr:colOff>
                <xdr:row>962</xdr:row>
                <xdr:rowOff>59267</xdr:rowOff>
              </to>
            </anchor>
          </controlPr>
        </control>
      </mc:Choice>
      <mc:Fallback>
        <control shapeId="4144" r:id="rId52" name="Control 48"/>
      </mc:Fallback>
    </mc:AlternateContent>
    <mc:AlternateContent xmlns:mc="http://schemas.openxmlformats.org/markup-compatibility/2006">
      <mc:Choice Requires="x14">
        <control shapeId="4145" r:id="rId53" name="Control 49">
          <controlPr defaultSize="0" r:id="rId5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237067</xdr:colOff>
                <xdr:row>2</xdr:row>
                <xdr:rowOff>304800</xdr:rowOff>
              </to>
            </anchor>
          </controlPr>
        </control>
      </mc:Choice>
      <mc:Fallback>
        <control shapeId="4145" r:id="rId53" name="Control 49"/>
      </mc:Fallback>
    </mc:AlternateContent>
    <mc:AlternateContent xmlns:mc="http://schemas.openxmlformats.org/markup-compatibility/2006">
      <mc:Choice Requires="x14">
        <control shapeId="4146" r:id="rId55" name="Control 50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237067</xdr:colOff>
                <xdr:row>25</xdr:row>
                <xdr:rowOff>59267</xdr:rowOff>
              </to>
            </anchor>
          </controlPr>
        </control>
      </mc:Choice>
      <mc:Fallback>
        <control shapeId="4146" r:id="rId55" name="Control 50"/>
      </mc:Fallback>
    </mc:AlternateContent>
    <mc:AlternateContent xmlns:mc="http://schemas.openxmlformats.org/markup-compatibility/2006">
      <mc:Choice Requires="x14">
        <control shapeId="4147" r:id="rId56" name="Control 51">
          <controlPr defaultSize="0" r:id="rId5">
            <anchor moveWithCells="1">
              <from>
                <xdr:col>0</xdr:col>
                <xdr:colOff>0</xdr:colOff>
                <xdr:row>46</xdr:row>
                <xdr:rowOff>0</xdr:rowOff>
              </from>
              <to>
                <xdr:col>0</xdr:col>
                <xdr:colOff>237067</xdr:colOff>
                <xdr:row>47</xdr:row>
                <xdr:rowOff>59267</xdr:rowOff>
              </to>
            </anchor>
          </controlPr>
        </control>
      </mc:Choice>
      <mc:Fallback>
        <control shapeId="4147" r:id="rId56" name="Control 51"/>
      </mc:Fallback>
    </mc:AlternateContent>
    <mc:AlternateContent xmlns:mc="http://schemas.openxmlformats.org/markup-compatibility/2006">
      <mc:Choice Requires="x14">
        <control shapeId="4148" r:id="rId57" name="Control 52">
          <controlPr defaultSize="0" r:id="rId5">
            <anchor moveWithCells="1">
              <from>
                <xdr:col>0</xdr:col>
                <xdr:colOff>0</xdr:colOff>
                <xdr:row>68</xdr:row>
                <xdr:rowOff>0</xdr:rowOff>
              </from>
              <to>
                <xdr:col>0</xdr:col>
                <xdr:colOff>237067</xdr:colOff>
                <xdr:row>69</xdr:row>
                <xdr:rowOff>59267</xdr:rowOff>
              </to>
            </anchor>
          </controlPr>
        </control>
      </mc:Choice>
      <mc:Fallback>
        <control shapeId="4148" r:id="rId57" name="Control 52"/>
      </mc:Fallback>
    </mc:AlternateContent>
    <mc:AlternateContent xmlns:mc="http://schemas.openxmlformats.org/markup-compatibility/2006">
      <mc:Choice Requires="x14">
        <control shapeId="4149" r:id="rId58" name="Control 53">
          <controlPr defaultSize="0" r:id="rId5">
            <anchor moveWithCells="1">
              <from>
                <xdr:col>0</xdr:col>
                <xdr:colOff>0</xdr:colOff>
                <xdr:row>90</xdr:row>
                <xdr:rowOff>0</xdr:rowOff>
              </from>
              <to>
                <xdr:col>0</xdr:col>
                <xdr:colOff>237067</xdr:colOff>
                <xdr:row>91</xdr:row>
                <xdr:rowOff>59267</xdr:rowOff>
              </to>
            </anchor>
          </controlPr>
        </control>
      </mc:Choice>
      <mc:Fallback>
        <control shapeId="4149" r:id="rId58" name="Control 53"/>
      </mc:Fallback>
    </mc:AlternateContent>
    <mc:AlternateContent xmlns:mc="http://schemas.openxmlformats.org/markup-compatibility/2006">
      <mc:Choice Requires="x14">
        <control shapeId="4150" r:id="rId59" name="Control 54">
          <controlPr defaultSize="0" r:id="rId5">
            <anchor moveWithCells="1">
              <from>
                <xdr:col>0</xdr:col>
                <xdr:colOff>0</xdr:colOff>
                <xdr:row>112</xdr:row>
                <xdr:rowOff>0</xdr:rowOff>
              </from>
              <to>
                <xdr:col>0</xdr:col>
                <xdr:colOff>237067</xdr:colOff>
                <xdr:row>113</xdr:row>
                <xdr:rowOff>59267</xdr:rowOff>
              </to>
            </anchor>
          </controlPr>
        </control>
      </mc:Choice>
      <mc:Fallback>
        <control shapeId="4150" r:id="rId59" name="Control 54"/>
      </mc:Fallback>
    </mc:AlternateContent>
    <mc:AlternateContent xmlns:mc="http://schemas.openxmlformats.org/markup-compatibility/2006">
      <mc:Choice Requires="x14">
        <control shapeId="4151" r:id="rId60" name="Control 55">
          <controlPr defaultSize="0" r:id="rId5">
            <anchor moveWithCells="1">
              <from>
                <xdr:col>0</xdr:col>
                <xdr:colOff>0</xdr:colOff>
                <xdr:row>134</xdr:row>
                <xdr:rowOff>0</xdr:rowOff>
              </from>
              <to>
                <xdr:col>0</xdr:col>
                <xdr:colOff>237067</xdr:colOff>
                <xdr:row>135</xdr:row>
                <xdr:rowOff>59267</xdr:rowOff>
              </to>
            </anchor>
          </controlPr>
        </control>
      </mc:Choice>
      <mc:Fallback>
        <control shapeId="4151" r:id="rId60" name="Control 55"/>
      </mc:Fallback>
    </mc:AlternateContent>
    <mc:AlternateContent xmlns:mc="http://schemas.openxmlformats.org/markup-compatibility/2006">
      <mc:Choice Requires="x14">
        <control shapeId="4152" r:id="rId61" name="Control 56">
          <controlPr defaultSize="0" r:id="rId5">
            <anchor moveWithCells="1">
              <from>
                <xdr:col>0</xdr:col>
                <xdr:colOff>0</xdr:colOff>
                <xdr:row>156</xdr:row>
                <xdr:rowOff>0</xdr:rowOff>
              </from>
              <to>
                <xdr:col>0</xdr:col>
                <xdr:colOff>237067</xdr:colOff>
                <xdr:row>157</xdr:row>
                <xdr:rowOff>59267</xdr:rowOff>
              </to>
            </anchor>
          </controlPr>
        </control>
      </mc:Choice>
      <mc:Fallback>
        <control shapeId="4152" r:id="rId61" name="Control 56"/>
      </mc:Fallback>
    </mc:AlternateContent>
    <mc:AlternateContent xmlns:mc="http://schemas.openxmlformats.org/markup-compatibility/2006">
      <mc:Choice Requires="x14">
        <control shapeId="4153" r:id="rId62" name="Control 57">
          <controlPr defaultSize="0" r:id="rId5">
            <anchor moveWithCells="1">
              <from>
                <xdr:col>0</xdr:col>
                <xdr:colOff>0</xdr:colOff>
                <xdr:row>178</xdr:row>
                <xdr:rowOff>0</xdr:rowOff>
              </from>
              <to>
                <xdr:col>0</xdr:col>
                <xdr:colOff>237067</xdr:colOff>
                <xdr:row>179</xdr:row>
                <xdr:rowOff>59267</xdr:rowOff>
              </to>
            </anchor>
          </controlPr>
        </control>
      </mc:Choice>
      <mc:Fallback>
        <control shapeId="4153" r:id="rId62" name="Control 57"/>
      </mc:Fallback>
    </mc:AlternateContent>
    <mc:AlternateContent xmlns:mc="http://schemas.openxmlformats.org/markup-compatibility/2006">
      <mc:Choice Requires="x14">
        <control shapeId="4154" r:id="rId63" name="Control 58">
          <controlPr defaultSize="0" r:id="rId5">
            <anchor moveWithCells="1">
              <from>
                <xdr:col>0</xdr:col>
                <xdr:colOff>0</xdr:colOff>
                <xdr:row>200</xdr:row>
                <xdr:rowOff>0</xdr:rowOff>
              </from>
              <to>
                <xdr:col>0</xdr:col>
                <xdr:colOff>237067</xdr:colOff>
                <xdr:row>201</xdr:row>
                <xdr:rowOff>59267</xdr:rowOff>
              </to>
            </anchor>
          </controlPr>
        </control>
      </mc:Choice>
      <mc:Fallback>
        <control shapeId="4154" r:id="rId63" name="Control 58"/>
      </mc:Fallback>
    </mc:AlternateContent>
    <mc:AlternateContent xmlns:mc="http://schemas.openxmlformats.org/markup-compatibility/2006">
      <mc:Choice Requires="x14">
        <control shapeId="4155" r:id="rId64" name="Control 59">
          <controlPr defaultSize="0" r:id="rId5">
            <anchor moveWithCells="1">
              <from>
                <xdr:col>0</xdr:col>
                <xdr:colOff>0</xdr:colOff>
                <xdr:row>222</xdr:row>
                <xdr:rowOff>0</xdr:rowOff>
              </from>
              <to>
                <xdr:col>0</xdr:col>
                <xdr:colOff>237067</xdr:colOff>
                <xdr:row>223</xdr:row>
                <xdr:rowOff>59267</xdr:rowOff>
              </to>
            </anchor>
          </controlPr>
        </control>
      </mc:Choice>
      <mc:Fallback>
        <control shapeId="4155" r:id="rId64" name="Control 59"/>
      </mc:Fallback>
    </mc:AlternateContent>
    <mc:AlternateContent xmlns:mc="http://schemas.openxmlformats.org/markup-compatibility/2006">
      <mc:Choice Requires="x14">
        <control shapeId="4156" r:id="rId65" name="Control 60">
          <controlPr defaultSize="0" r:id="rId5">
            <anchor moveWithCells="1">
              <from>
                <xdr:col>0</xdr:col>
                <xdr:colOff>0</xdr:colOff>
                <xdr:row>244</xdr:row>
                <xdr:rowOff>0</xdr:rowOff>
              </from>
              <to>
                <xdr:col>0</xdr:col>
                <xdr:colOff>237067</xdr:colOff>
                <xdr:row>245</xdr:row>
                <xdr:rowOff>59267</xdr:rowOff>
              </to>
            </anchor>
          </controlPr>
        </control>
      </mc:Choice>
      <mc:Fallback>
        <control shapeId="4156" r:id="rId65" name="Control 60"/>
      </mc:Fallback>
    </mc:AlternateContent>
    <mc:AlternateContent xmlns:mc="http://schemas.openxmlformats.org/markup-compatibility/2006">
      <mc:Choice Requires="x14">
        <control shapeId="4157" r:id="rId66" name="Control 61">
          <controlPr defaultSize="0" r:id="rId5">
            <anchor moveWithCells="1">
              <from>
                <xdr:col>0</xdr:col>
                <xdr:colOff>0</xdr:colOff>
                <xdr:row>266</xdr:row>
                <xdr:rowOff>0</xdr:rowOff>
              </from>
              <to>
                <xdr:col>0</xdr:col>
                <xdr:colOff>237067</xdr:colOff>
                <xdr:row>267</xdr:row>
                <xdr:rowOff>59267</xdr:rowOff>
              </to>
            </anchor>
          </controlPr>
        </control>
      </mc:Choice>
      <mc:Fallback>
        <control shapeId="4157" r:id="rId66" name="Control 61"/>
      </mc:Fallback>
    </mc:AlternateContent>
    <mc:AlternateContent xmlns:mc="http://schemas.openxmlformats.org/markup-compatibility/2006">
      <mc:Choice Requires="x14">
        <control shapeId="4158" r:id="rId67" name="Control 62">
          <controlPr defaultSize="0" r:id="rId5">
            <anchor moveWithCells="1">
              <from>
                <xdr:col>0</xdr:col>
                <xdr:colOff>0</xdr:colOff>
                <xdr:row>288</xdr:row>
                <xdr:rowOff>0</xdr:rowOff>
              </from>
              <to>
                <xdr:col>0</xdr:col>
                <xdr:colOff>237067</xdr:colOff>
                <xdr:row>289</xdr:row>
                <xdr:rowOff>59267</xdr:rowOff>
              </to>
            </anchor>
          </controlPr>
        </control>
      </mc:Choice>
      <mc:Fallback>
        <control shapeId="4158" r:id="rId67" name="Control 62"/>
      </mc:Fallback>
    </mc:AlternateContent>
    <mc:AlternateContent xmlns:mc="http://schemas.openxmlformats.org/markup-compatibility/2006">
      <mc:Choice Requires="x14">
        <control shapeId="4159" r:id="rId68" name="Control 63">
          <controlPr defaultSize="0" r:id="rId5">
            <anchor moveWithCells="1">
              <from>
                <xdr:col>0</xdr:col>
                <xdr:colOff>0</xdr:colOff>
                <xdr:row>310</xdr:row>
                <xdr:rowOff>0</xdr:rowOff>
              </from>
              <to>
                <xdr:col>0</xdr:col>
                <xdr:colOff>237067</xdr:colOff>
                <xdr:row>311</xdr:row>
                <xdr:rowOff>59267</xdr:rowOff>
              </to>
            </anchor>
          </controlPr>
        </control>
      </mc:Choice>
      <mc:Fallback>
        <control shapeId="4159" r:id="rId68" name="Control 63"/>
      </mc:Fallback>
    </mc:AlternateContent>
    <mc:AlternateContent xmlns:mc="http://schemas.openxmlformats.org/markup-compatibility/2006">
      <mc:Choice Requires="x14">
        <control shapeId="4160" r:id="rId69" name="Control 64">
          <controlPr defaultSize="0" r:id="rId5">
            <anchor moveWithCells="1">
              <from>
                <xdr:col>0</xdr:col>
                <xdr:colOff>0</xdr:colOff>
                <xdr:row>332</xdr:row>
                <xdr:rowOff>0</xdr:rowOff>
              </from>
              <to>
                <xdr:col>0</xdr:col>
                <xdr:colOff>237067</xdr:colOff>
                <xdr:row>333</xdr:row>
                <xdr:rowOff>59267</xdr:rowOff>
              </to>
            </anchor>
          </controlPr>
        </control>
      </mc:Choice>
      <mc:Fallback>
        <control shapeId="4160" r:id="rId69" name="Control 64"/>
      </mc:Fallback>
    </mc:AlternateContent>
    <mc:AlternateContent xmlns:mc="http://schemas.openxmlformats.org/markup-compatibility/2006">
      <mc:Choice Requires="x14">
        <control shapeId="4161" r:id="rId70" name="Control 65">
          <controlPr defaultSize="0" r:id="rId5">
            <anchor moveWithCells="1">
              <from>
                <xdr:col>0</xdr:col>
                <xdr:colOff>0</xdr:colOff>
                <xdr:row>354</xdr:row>
                <xdr:rowOff>0</xdr:rowOff>
              </from>
              <to>
                <xdr:col>0</xdr:col>
                <xdr:colOff>237067</xdr:colOff>
                <xdr:row>355</xdr:row>
                <xdr:rowOff>59267</xdr:rowOff>
              </to>
            </anchor>
          </controlPr>
        </control>
      </mc:Choice>
      <mc:Fallback>
        <control shapeId="4161" r:id="rId70" name="Control 65"/>
      </mc:Fallback>
    </mc:AlternateContent>
    <mc:AlternateContent xmlns:mc="http://schemas.openxmlformats.org/markup-compatibility/2006">
      <mc:Choice Requires="x14">
        <control shapeId="4162" r:id="rId71" name="Control 66">
          <controlPr defaultSize="0" r:id="rId5">
            <anchor moveWithCells="1">
              <from>
                <xdr:col>0</xdr:col>
                <xdr:colOff>0</xdr:colOff>
                <xdr:row>376</xdr:row>
                <xdr:rowOff>0</xdr:rowOff>
              </from>
              <to>
                <xdr:col>0</xdr:col>
                <xdr:colOff>237067</xdr:colOff>
                <xdr:row>377</xdr:row>
                <xdr:rowOff>59267</xdr:rowOff>
              </to>
            </anchor>
          </controlPr>
        </control>
      </mc:Choice>
      <mc:Fallback>
        <control shapeId="4162" r:id="rId71" name="Control 66"/>
      </mc:Fallback>
    </mc:AlternateContent>
    <mc:AlternateContent xmlns:mc="http://schemas.openxmlformats.org/markup-compatibility/2006">
      <mc:Choice Requires="x14">
        <control shapeId="4163" r:id="rId72" name="Control 67">
          <controlPr defaultSize="0" r:id="rId5">
            <anchor moveWithCells="1">
              <from>
                <xdr:col>0</xdr:col>
                <xdr:colOff>0</xdr:colOff>
                <xdr:row>398</xdr:row>
                <xdr:rowOff>0</xdr:rowOff>
              </from>
              <to>
                <xdr:col>0</xdr:col>
                <xdr:colOff>237067</xdr:colOff>
                <xdr:row>399</xdr:row>
                <xdr:rowOff>59267</xdr:rowOff>
              </to>
            </anchor>
          </controlPr>
        </control>
      </mc:Choice>
      <mc:Fallback>
        <control shapeId="4163" r:id="rId72" name="Control 67"/>
      </mc:Fallback>
    </mc:AlternateContent>
    <mc:AlternateContent xmlns:mc="http://schemas.openxmlformats.org/markup-compatibility/2006">
      <mc:Choice Requires="x14">
        <control shapeId="4164" r:id="rId73" name="Control 68">
          <controlPr defaultSize="0" r:id="rId5">
            <anchor moveWithCells="1">
              <from>
                <xdr:col>0</xdr:col>
                <xdr:colOff>0</xdr:colOff>
                <xdr:row>420</xdr:row>
                <xdr:rowOff>0</xdr:rowOff>
              </from>
              <to>
                <xdr:col>0</xdr:col>
                <xdr:colOff>237067</xdr:colOff>
                <xdr:row>421</xdr:row>
                <xdr:rowOff>59267</xdr:rowOff>
              </to>
            </anchor>
          </controlPr>
        </control>
      </mc:Choice>
      <mc:Fallback>
        <control shapeId="4164" r:id="rId73" name="Control 68"/>
      </mc:Fallback>
    </mc:AlternateContent>
    <mc:AlternateContent xmlns:mc="http://schemas.openxmlformats.org/markup-compatibility/2006">
      <mc:Choice Requires="x14">
        <control shapeId="4165" r:id="rId74" name="Control 69">
          <controlPr defaultSize="0" r:id="rId5">
            <anchor moveWithCells="1">
              <from>
                <xdr:col>0</xdr:col>
                <xdr:colOff>0</xdr:colOff>
                <xdr:row>442</xdr:row>
                <xdr:rowOff>0</xdr:rowOff>
              </from>
              <to>
                <xdr:col>0</xdr:col>
                <xdr:colOff>237067</xdr:colOff>
                <xdr:row>443</xdr:row>
                <xdr:rowOff>59267</xdr:rowOff>
              </to>
            </anchor>
          </controlPr>
        </control>
      </mc:Choice>
      <mc:Fallback>
        <control shapeId="4165" r:id="rId74" name="Control 69"/>
      </mc:Fallback>
    </mc:AlternateContent>
    <mc:AlternateContent xmlns:mc="http://schemas.openxmlformats.org/markup-compatibility/2006">
      <mc:Choice Requires="x14">
        <control shapeId="4166" r:id="rId75" name="Control 70">
          <controlPr defaultSize="0" r:id="rId5">
            <anchor moveWithCells="1">
              <from>
                <xdr:col>0</xdr:col>
                <xdr:colOff>0</xdr:colOff>
                <xdr:row>464</xdr:row>
                <xdr:rowOff>0</xdr:rowOff>
              </from>
              <to>
                <xdr:col>0</xdr:col>
                <xdr:colOff>237067</xdr:colOff>
                <xdr:row>465</xdr:row>
                <xdr:rowOff>59267</xdr:rowOff>
              </to>
            </anchor>
          </controlPr>
        </control>
      </mc:Choice>
      <mc:Fallback>
        <control shapeId="4166" r:id="rId75" name="Control 70"/>
      </mc:Fallback>
    </mc:AlternateContent>
    <mc:AlternateContent xmlns:mc="http://schemas.openxmlformats.org/markup-compatibility/2006">
      <mc:Choice Requires="x14">
        <control shapeId="4167" r:id="rId76" name="Control 71">
          <controlPr defaultSize="0" r:id="rId5">
            <anchor moveWithCells="1">
              <from>
                <xdr:col>0</xdr:col>
                <xdr:colOff>0</xdr:colOff>
                <xdr:row>486</xdr:row>
                <xdr:rowOff>0</xdr:rowOff>
              </from>
              <to>
                <xdr:col>0</xdr:col>
                <xdr:colOff>237067</xdr:colOff>
                <xdr:row>487</xdr:row>
                <xdr:rowOff>59267</xdr:rowOff>
              </to>
            </anchor>
          </controlPr>
        </control>
      </mc:Choice>
      <mc:Fallback>
        <control shapeId="4167" r:id="rId76" name="Control 71"/>
      </mc:Fallback>
    </mc:AlternateContent>
    <mc:AlternateContent xmlns:mc="http://schemas.openxmlformats.org/markup-compatibility/2006">
      <mc:Choice Requires="x14">
        <control shapeId="4168" r:id="rId77" name="Control 72">
          <controlPr defaultSize="0" r:id="rId5">
            <anchor moveWithCells="1">
              <from>
                <xdr:col>0</xdr:col>
                <xdr:colOff>0</xdr:colOff>
                <xdr:row>508</xdr:row>
                <xdr:rowOff>0</xdr:rowOff>
              </from>
              <to>
                <xdr:col>0</xdr:col>
                <xdr:colOff>237067</xdr:colOff>
                <xdr:row>509</xdr:row>
                <xdr:rowOff>59267</xdr:rowOff>
              </to>
            </anchor>
          </controlPr>
        </control>
      </mc:Choice>
      <mc:Fallback>
        <control shapeId="4168" r:id="rId77" name="Control 72"/>
      </mc:Fallback>
    </mc:AlternateContent>
    <mc:AlternateContent xmlns:mc="http://schemas.openxmlformats.org/markup-compatibility/2006">
      <mc:Choice Requires="x14">
        <control shapeId="4169" r:id="rId78" name="Control 73">
          <controlPr defaultSize="0" r:id="rId5">
            <anchor moveWithCells="1">
              <from>
                <xdr:col>0</xdr:col>
                <xdr:colOff>0</xdr:colOff>
                <xdr:row>530</xdr:row>
                <xdr:rowOff>0</xdr:rowOff>
              </from>
              <to>
                <xdr:col>0</xdr:col>
                <xdr:colOff>237067</xdr:colOff>
                <xdr:row>531</xdr:row>
                <xdr:rowOff>59267</xdr:rowOff>
              </to>
            </anchor>
          </controlPr>
        </control>
      </mc:Choice>
      <mc:Fallback>
        <control shapeId="4169" r:id="rId78" name="Control 73"/>
      </mc:Fallback>
    </mc:AlternateContent>
    <mc:AlternateContent xmlns:mc="http://schemas.openxmlformats.org/markup-compatibility/2006">
      <mc:Choice Requires="x14">
        <control shapeId="4170" r:id="rId79" name="Control 74">
          <controlPr defaultSize="0" r:id="rId5">
            <anchor moveWithCells="1">
              <from>
                <xdr:col>0</xdr:col>
                <xdr:colOff>0</xdr:colOff>
                <xdr:row>549</xdr:row>
                <xdr:rowOff>0</xdr:rowOff>
              </from>
              <to>
                <xdr:col>0</xdr:col>
                <xdr:colOff>237067</xdr:colOff>
                <xdr:row>550</xdr:row>
                <xdr:rowOff>59267</xdr:rowOff>
              </to>
            </anchor>
          </controlPr>
        </control>
      </mc:Choice>
      <mc:Fallback>
        <control shapeId="4170" r:id="rId79" name="Control 74"/>
      </mc:Fallback>
    </mc:AlternateContent>
    <mc:AlternateContent xmlns:mc="http://schemas.openxmlformats.org/markup-compatibility/2006">
      <mc:Choice Requires="x14">
        <control shapeId="4171" r:id="rId80" name="Control 75">
          <controlPr defaultSize="0" r:id="rId5">
            <anchor moveWithCells="1">
              <from>
                <xdr:col>0</xdr:col>
                <xdr:colOff>0</xdr:colOff>
                <xdr:row>568</xdr:row>
                <xdr:rowOff>0</xdr:rowOff>
              </from>
              <to>
                <xdr:col>0</xdr:col>
                <xdr:colOff>237067</xdr:colOff>
                <xdr:row>569</xdr:row>
                <xdr:rowOff>59267</xdr:rowOff>
              </to>
            </anchor>
          </controlPr>
        </control>
      </mc:Choice>
      <mc:Fallback>
        <control shapeId="4171" r:id="rId80" name="Control 75"/>
      </mc:Fallback>
    </mc:AlternateContent>
    <mc:AlternateContent xmlns:mc="http://schemas.openxmlformats.org/markup-compatibility/2006">
      <mc:Choice Requires="x14">
        <control shapeId="4172" r:id="rId81" name="Control 76">
          <controlPr defaultSize="0" r:id="rId5">
            <anchor moveWithCells="1">
              <from>
                <xdr:col>0</xdr:col>
                <xdr:colOff>0</xdr:colOff>
                <xdr:row>587</xdr:row>
                <xdr:rowOff>0</xdr:rowOff>
              </from>
              <to>
                <xdr:col>0</xdr:col>
                <xdr:colOff>237067</xdr:colOff>
                <xdr:row>588</xdr:row>
                <xdr:rowOff>59267</xdr:rowOff>
              </to>
            </anchor>
          </controlPr>
        </control>
      </mc:Choice>
      <mc:Fallback>
        <control shapeId="4172" r:id="rId81" name="Control 76"/>
      </mc:Fallback>
    </mc:AlternateContent>
    <mc:AlternateContent xmlns:mc="http://schemas.openxmlformats.org/markup-compatibility/2006">
      <mc:Choice Requires="x14">
        <control shapeId="4173" r:id="rId82" name="Control 77">
          <controlPr defaultSize="0" r:id="rId5">
            <anchor moveWithCells="1">
              <from>
                <xdr:col>0</xdr:col>
                <xdr:colOff>0</xdr:colOff>
                <xdr:row>606</xdr:row>
                <xdr:rowOff>0</xdr:rowOff>
              </from>
              <to>
                <xdr:col>0</xdr:col>
                <xdr:colOff>237067</xdr:colOff>
                <xdr:row>607</xdr:row>
                <xdr:rowOff>59267</xdr:rowOff>
              </to>
            </anchor>
          </controlPr>
        </control>
      </mc:Choice>
      <mc:Fallback>
        <control shapeId="4173" r:id="rId82" name="Control 77"/>
      </mc:Fallback>
    </mc:AlternateContent>
    <mc:AlternateContent xmlns:mc="http://schemas.openxmlformats.org/markup-compatibility/2006">
      <mc:Choice Requires="x14">
        <control shapeId="4174" r:id="rId83" name="Control 78">
          <controlPr defaultSize="0" r:id="rId5">
            <anchor moveWithCells="1">
              <from>
                <xdr:col>0</xdr:col>
                <xdr:colOff>0</xdr:colOff>
                <xdr:row>625</xdr:row>
                <xdr:rowOff>0</xdr:rowOff>
              </from>
              <to>
                <xdr:col>0</xdr:col>
                <xdr:colOff>237067</xdr:colOff>
                <xdr:row>626</xdr:row>
                <xdr:rowOff>59267</xdr:rowOff>
              </to>
            </anchor>
          </controlPr>
        </control>
      </mc:Choice>
      <mc:Fallback>
        <control shapeId="4174" r:id="rId83" name="Control 78"/>
      </mc:Fallback>
    </mc:AlternateContent>
    <mc:AlternateContent xmlns:mc="http://schemas.openxmlformats.org/markup-compatibility/2006">
      <mc:Choice Requires="x14">
        <control shapeId="4175" r:id="rId84" name="Control 79">
          <controlPr defaultSize="0" r:id="rId5">
            <anchor moveWithCells="1">
              <from>
                <xdr:col>0</xdr:col>
                <xdr:colOff>0</xdr:colOff>
                <xdr:row>644</xdr:row>
                <xdr:rowOff>0</xdr:rowOff>
              </from>
              <to>
                <xdr:col>0</xdr:col>
                <xdr:colOff>237067</xdr:colOff>
                <xdr:row>645</xdr:row>
                <xdr:rowOff>59267</xdr:rowOff>
              </to>
            </anchor>
          </controlPr>
        </control>
      </mc:Choice>
      <mc:Fallback>
        <control shapeId="4175" r:id="rId84" name="Control 79"/>
      </mc:Fallback>
    </mc:AlternateContent>
    <mc:AlternateContent xmlns:mc="http://schemas.openxmlformats.org/markup-compatibility/2006">
      <mc:Choice Requires="x14">
        <control shapeId="4176" r:id="rId85" name="Control 80">
          <controlPr defaultSize="0" r:id="rId5">
            <anchor moveWithCells="1">
              <from>
                <xdr:col>0</xdr:col>
                <xdr:colOff>0</xdr:colOff>
                <xdr:row>663</xdr:row>
                <xdr:rowOff>0</xdr:rowOff>
              </from>
              <to>
                <xdr:col>0</xdr:col>
                <xdr:colOff>237067</xdr:colOff>
                <xdr:row>664</xdr:row>
                <xdr:rowOff>59267</xdr:rowOff>
              </to>
            </anchor>
          </controlPr>
        </control>
      </mc:Choice>
      <mc:Fallback>
        <control shapeId="4176" r:id="rId85" name="Control 80"/>
      </mc:Fallback>
    </mc:AlternateContent>
    <mc:AlternateContent xmlns:mc="http://schemas.openxmlformats.org/markup-compatibility/2006">
      <mc:Choice Requires="x14">
        <control shapeId="4177" r:id="rId86" name="Control 81">
          <controlPr defaultSize="0" r:id="rId5">
            <anchor moveWithCells="1">
              <from>
                <xdr:col>0</xdr:col>
                <xdr:colOff>0</xdr:colOff>
                <xdr:row>682</xdr:row>
                <xdr:rowOff>0</xdr:rowOff>
              </from>
              <to>
                <xdr:col>0</xdr:col>
                <xdr:colOff>237067</xdr:colOff>
                <xdr:row>683</xdr:row>
                <xdr:rowOff>59267</xdr:rowOff>
              </to>
            </anchor>
          </controlPr>
        </control>
      </mc:Choice>
      <mc:Fallback>
        <control shapeId="4177" r:id="rId86" name="Control 81"/>
      </mc:Fallback>
    </mc:AlternateContent>
    <mc:AlternateContent xmlns:mc="http://schemas.openxmlformats.org/markup-compatibility/2006">
      <mc:Choice Requires="x14">
        <control shapeId="4178" r:id="rId87" name="Control 82">
          <controlPr defaultSize="0" r:id="rId5">
            <anchor moveWithCells="1">
              <from>
                <xdr:col>0</xdr:col>
                <xdr:colOff>0</xdr:colOff>
                <xdr:row>701</xdr:row>
                <xdr:rowOff>0</xdr:rowOff>
              </from>
              <to>
                <xdr:col>0</xdr:col>
                <xdr:colOff>237067</xdr:colOff>
                <xdr:row>702</xdr:row>
                <xdr:rowOff>59267</xdr:rowOff>
              </to>
            </anchor>
          </controlPr>
        </control>
      </mc:Choice>
      <mc:Fallback>
        <control shapeId="4178" r:id="rId87" name="Control 82"/>
      </mc:Fallback>
    </mc:AlternateContent>
    <mc:AlternateContent xmlns:mc="http://schemas.openxmlformats.org/markup-compatibility/2006">
      <mc:Choice Requires="x14">
        <control shapeId="4179" r:id="rId88" name="Control 83">
          <controlPr defaultSize="0" r:id="rId5">
            <anchor moveWithCells="1">
              <from>
                <xdr:col>0</xdr:col>
                <xdr:colOff>0</xdr:colOff>
                <xdr:row>720</xdr:row>
                <xdr:rowOff>0</xdr:rowOff>
              </from>
              <to>
                <xdr:col>0</xdr:col>
                <xdr:colOff>237067</xdr:colOff>
                <xdr:row>721</xdr:row>
                <xdr:rowOff>59267</xdr:rowOff>
              </to>
            </anchor>
          </controlPr>
        </control>
      </mc:Choice>
      <mc:Fallback>
        <control shapeId="4179" r:id="rId88" name="Control 83"/>
      </mc:Fallback>
    </mc:AlternateContent>
    <mc:AlternateContent xmlns:mc="http://schemas.openxmlformats.org/markup-compatibility/2006">
      <mc:Choice Requires="x14">
        <control shapeId="4180" r:id="rId89" name="Control 84">
          <controlPr defaultSize="0" r:id="rId5">
            <anchor moveWithCells="1">
              <from>
                <xdr:col>0</xdr:col>
                <xdr:colOff>0</xdr:colOff>
                <xdr:row>739</xdr:row>
                <xdr:rowOff>0</xdr:rowOff>
              </from>
              <to>
                <xdr:col>0</xdr:col>
                <xdr:colOff>237067</xdr:colOff>
                <xdr:row>740</xdr:row>
                <xdr:rowOff>59267</xdr:rowOff>
              </to>
            </anchor>
          </controlPr>
        </control>
      </mc:Choice>
      <mc:Fallback>
        <control shapeId="4180" r:id="rId89" name="Control 84"/>
      </mc:Fallback>
    </mc:AlternateContent>
    <mc:AlternateContent xmlns:mc="http://schemas.openxmlformats.org/markup-compatibility/2006">
      <mc:Choice Requires="x14">
        <control shapeId="4181" r:id="rId90" name="Control 85">
          <controlPr defaultSize="0" r:id="rId5">
            <anchor moveWithCells="1">
              <from>
                <xdr:col>0</xdr:col>
                <xdr:colOff>0</xdr:colOff>
                <xdr:row>758</xdr:row>
                <xdr:rowOff>0</xdr:rowOff>
              </from>
              <to>
                <xdr:col>0</xdr:col>
                <xdr:colOff>237067</xdr:colOff>
                <xdr:row>759</xdr:row>
                <xdr:rowOff>59267</xdr:rowOff>
              </to>
            </anchor>
          </controlPr>
        </control>
      </mc:Choice>
      <mc:Fallback>
        <control shapeId="4181" r:id="rId90" name="Control 85"/>
      </mc:Fallback>
    </mc:AlternateContent>
    <mc:AlternateContent xmlns:mc="http://schemas.openxmlformats.org/markup-compatibility/2006">
      <mc:Choice Requires="x14">
        <control shapeId="4182" r:id="rId91" name="Control 86">
          <controlPr defaultSize="0" r:id="rId5">
            <anchor moveWithCells="1">
              <from>
                <xdr:col>0</xdr:col>
                <xdr:colOff>0</xdr:colOff>
                <xdr:row>777</xdr:row>
                <xdr:rowOff>0</xdr:rowOff>
              </from>
              <to>
                <xdr:col>0</xdr:col>
                <xdr:colOff>237067</xdr:colOff>
                <xdr:row>778</xdr:row>
                <xdr:rowOff>59267</xdr:rowOff>
              </to>
            </anchor>
          </controlPr>
        </control>
      </mc:Choice>
      <mc:Fallback>
        <control shapeId="4182" r:id="rId91" name="Control 86"/>
      </mc:Fallback>
    </mc:AlternateContent>
    <mc:AlternateContent xmlns:mc="http://schemas.openxmlformats.org/markup-compatibility/2006">
      <mc:Choice Requires="x14">
        <control shapeId="4183" r:id="rId92" name="Control 87">
          <controlPr defaultSize="0" r:id="rId5">
            <anchor moveWithCells="1">
              <from>
                <xdr:col>0</xdr:col>
                <xdr:colOff>0</xdr:colOff>
                <xdr:row>796</xdr:row>
                <xdr:rowOff>0</xdr:rowOff>
              </from>
              <to>
                <xdr:col>0</xdr:col>
                <xdr:colOff>237067</xdr:colOff>
                <xdr:row>797</xdr:row>
                <xdr:rowOff>59267</xdr:rowOff>
              </to>
            </anchor>
          </controlPr>
        </control>
      </mc:Choice>
      <mc:Fallback>
        <control shapeId="4183" r:id="rId92" name="Control 87"/>
      </mc:Fallback>
    </mc:AlternateContent>
    <mc:AlternateContent xmlns:mc="http://schemas.openxmlformats.org/markup-compatibility/2006">
      <mc:Choice Requires="x14">
        <control shapeId="4184" r:id="rId93" name="Control 88">
          <controlPr defaultSize="0" r:id="rId5">
            <anchor moveWithCells="1">
              <from>
                <xdr:col>0</xdr:col>
                <xdr:colOff>0</xdr:colOff>
                <xdr:row>815</xdr:row>
                <xdr:rowOff>0</xdr:rowOff>
              </from>
              <to>
                <xdr:col>0</xdr:col>
                <xdr:colOff>237067</xdr:colOff>
                <xdr:row>816</xdr:row>
                <xdr:rowOff>59267</xdr:rowOff>
              </to>
            </anchor>
          </controlPr>
        </control>
      </mc:Choice>
      <mc:Fallback>
        <control shapeId="4184" r:id="rId93" name="Control 88"/>
      </mc:Fallback>
    </mc:AlternateContent>
    <mc:AlternateContent xmlns:mc="http://schemas.openxmlformats.org/markup-compatibility/2006">
      <mc:Choice Requires="x14">
        <control shapeId="4185" r:id="rId94" name="Control 89">
          <controlPr defaultSize="0" r:id="rId5">
            <anchor moveWithCells="1">
              <from>
                <xdr:col>0</xdr:col>
                <xdr:colOff>0</xdr:colOff>
                <xdr:row>834</xdr:row>
                <xdr:rowOff>0</xdr:rowOff>
              </from>
              <to>
                <xdr:col>0</xdr:col>
                <xdr:colOff>237067</xdr:colOff>
                <xdr:row>835</xdr:row>
                <xdr:rowOff>59267</xdr:rowOff>
              </to>
            </anchor>
          </controlPr>
        </control>
      </mc:Choice>
      <mc:Fallback>
        <control shapeId="4185" r:id="rId94" name="Control 89"/>
      </mc:Fallback>
    </mc:AlternateContent>
    <mc:AlternateContent xmlns:mc="http://schemas.openxmlformats.org/markup-compatibility/2006">
      <mc:Choice Requires="x14">
        <control shapeId="4186" r:id="rId95" name="Control 90">
          <controlPr defaultSize="0" r:id="rId5">
            <anchor moveWithCells="1">
              <from>
                <xdr:col>0</xdr:col>
                <xdr:colOff>0</xdr:colOff>
                <xdr:row>853</xdr:row>
                <xdr:rowOff>0</xdr:rowOff>
              </from>
              <to>
                <xdr:col>0</xdr:col>
                <xdr:colOff>237067</xdr:colOff>
                <xdr:row>854</xdr:row>
                <xdr:rowOff>59267</xdr:rowOff>
              </to>
            </anchor>
          </controlPr>
        </control>
      </mc:Choice>
      <mc:Fallback>
        <control shapeId="4186" r:id="rId95" name="Control 90"/>
      </mc:Fallback>
    </mc:AlternateContent>
    <mc:AlternateContent xmlns:mc="http://schemas.openxmlformats.org/markup-compatibility/2006">
      <mc:Choice Requires="x14">
        <control shapeId="4187" r:id="rId96" name="Control 91">
          <controlPr defaultSize="0" r:id="rId5">
            <anchor moveWithCells="1">
              <from>
                <xdr:col>0</xdr:col>
                <xdr:colOff>0</xdr:colOff>
                <xdr:row>872</xdr:row>
                <xdr:rowOff>0</xdr:rowOff>
              </from>
              <to>
                <xdr:col>0</xdr:col>
                <xdr:colOff>237067</xdr:colOff>
                <xdr:row>873</xdr:row>
                <xdr:rowOff>59267</xdr:rowOff>
              </to>
            </anchor>
          </controlPr>
        </control>
      </mc:Choice>
      <mc:Fallback>
        <control shapeId="4187" r:id="rId96" name="Control 91"/>
      </mc:Fallback>
    </mc:AlternateContent>
    <mc:AlternateContent xmlns:mc="http://schemas.openxmlformats.org/markup-compatibility/2006">
      <mc:Choice Requires="x14">
        <control shapeId="4188" r:id="rId97" name="Control 92">
          <controlPr defaultSize="0" r:id="rId5">
            <anchor moveWithCells="1">
              <from>
                <xdr:col>0</xdr:col>
                <xdr:colOff>0</xdr:colOff>
                <xdr:row>891</xdr:row>
                <xdr:rowOff>0</xdr:rowOff>
              </from>
              <to>
                <xdr:col>0</xdr:col>
                <xdr:colOff>237067</xdr:colOff>
                <xdr:row>892</xdr:row>
                <xdr:rowOff>59267</xdr:rowOff>
              </to>
            </anchor>
          </controlPr>
        </control>
      </mc:Choice>
      <mc:Fallback>
        <control shapeId="4188" r:id="rId97" name="Control 92"/>
      </mc:Fallback>
    </mc:AlternateContent>
    <mc:AlternateContent xmlns:mc="http://schemas.openxmlformats.org/markup-compatibility/2006">
      <mc:Choice Requires="x14">
        <control shapeId="4189" r:id="rId98" name="Control 93">
          <controlPr defaultSize="0" r:id="rId5">
            <anchor moveWithCells="1">
              <from>
                <xdr:col>0</xdr:col>
                <xdr:colOff>0</xdr:colOff>
                <xdr:row>910</xdr:row>
                <xdr:rowOff>0</xdr:rowOff>
              </from>
              <to>
                <xdr:col>0</xdr:col>
                <xdr:colOff>237067</xdr:colOff>
                <xdr:row>911</xdr:row>
                <xdr:rowOff>59267</xdr:rowOff>
              </to>
            </anchor>
          </controlPr>
        </control>
      </mc:Choice>
      <mc:Fallback>
        <control shapeId="4189" r:id="rId98" name="Control 93"/>
      </mc:Fallback>
    </mc:AlternateContent>
    <mc:AlternateContent xmlns:mc="http://schemas.openxmlformats.org/markup-compatibility/2006">
      <mc:Choice Requires="x14">
        <control shapeId="4190" r:id="rId99" name="Control 94">
          <controlPr defaultSize="0" r:id="rId5">
            <anchor moveWithCells="1">
              <from>
                <xdr:col>0</xdr:col>
                <xdr:colOff>0</xdr:colOff>
                <xdr:row>929</xdr:row>
                <xdr:rowOff>0</xdr:rowOff>
              </from>
              <to>
                <xdr:col>0</xdr:col>
                <xdr:colOff>237067</xdr:colOff>
                <xdr:row>930</xdr:row>
                <xdr:rowOff>59267</xdr:rowOff>
              </to>
            </anchor>
          </controlPr>
        </control>
      </mc:Choice>
      <mc:Fallback>
        <control shapeId="4190" r:id="rId99" name="Control 94"/>
      </mc:Fallback>
    </mc:AlternateContent>
    <mc:AlternateContent xmlns:mc="http://schemas.openxmlformats.org/markup-compatibility/2006">
      <mc:Choice Requires="x14">
        <control shapeId="4191" r:id="rId100" name="Control 95">
          <controlPr defaultSize="0" r:id="rId5">
            <anchor moveWithCells="1">
              <from>
                <xdr:col>0</xdr:col>
                <xdr:colOff>0</xdr:colOff>
                <xdr:row>948</xdr:row>
                <xdr:rowOff>0</xdr:rowOff>
              </from>
              <to>
                <xdr:col>0</xdr:col>
                <xdr:colOff>237067</xdr:colOff>
                <xdr:row>949</xdr:row>
                <xdr:rowOff>59267</xdr:rowOff>
              </to>
            </anchor>
          </controlPr>
        </control>
      </mc:Choice>
      <mc:Fallback>
        <control shapeId="4191" r:id="rId100" name="Control 95"/>
      </mc:Fallback>
    </mc:AlternateContent>
    <mc:AlternateContent xmlns:mc="http://schemas.openxmlformats.org/markup-compatibility/2006">
      <mc:Choice Requires="x14">
        <control shapeId="4192" r:id="rId101" name="Control 9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237067</xdr:colOff>
                <xdr:row>7</xdr:row>
                <xdr:rowOff>59267</xdr:rowOff>
              </to>
            </anchor>
          </controlPr>
        </control>
      </mc:Choice>
      <mc:Fallback>
        <control shapeId="4192" r:id="rId101" name="Control 96"/>
      </mc:Fallback>
    </mc:AlternateContent>
    <mc:AlternateContent xmlns:mc="http://schemas.openxmlformats.org/markup-compatibility/2006">
      <mc:Choice Requires="x14">
        <control shapeId="4193" r:id="rId102" name="Control 97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237067</xdr:colOff>
                <xdr:row>29</xdr:row>
                <xdr:rowOff>59267</xdr:rowOff>
              </to>
            </anchor>
          </controlPr>
        </control>
      </mc:Choice>
      <mc:Fallback>
        <control shapeId="4193" r:id="rId102" name="Control 97"/>
      </mc:Fallback>
    </mc:AlternateContent>
    <mc:AlternateContent xmlns:mc="http://schemas.openxmlformats.org/markup-compatibility/2006">
      <mc:Choice Requires="x14">
        <control shapeId="4194" r:id="rId103" name="Control 98">
          <controlPr defaultSize="0" r:id="rId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237067</xdr:colOff>
                <xdr:row>48</xdr:row>
                <xdr:rowOff>59267</xdr:rowOff>
              </to>
            </anchor>
          </controlPr>
        </control>
      </mc:Choice>
      <mc:Fallback>
        <control shapeId="4194" r:id="rId103" name="Control 98"/>
      </mc:Fallback>
    </mc:AlternateContent>
    <mc:AlternateContent xmlns:mc="http://schemas.openxmlformats.org/markup-compatibility/2006">
      <mc:Choice Requires="x14">
        <control shapeId="4195" r:id="rId104" name="Control 99">
          <controlPr defaultSize="0" r:id="rId5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237067</xdr:colOff>
                <xdr:row>67</xdr:row>
                <xdr:rowOff>59267</xdr:rowOff>
              </to>
            </anchor>
          </controlPr>
        </control>
      </mc:Choice>
      <mc:Fallback>
        <control shapeId="4195" r:id="rId104" name="Control 99"/>
      </mc:Fallback>
    </mc:AlternateContent>
    <mc:AlternateContent xmlns:mc="http://schemas.openxmlformats.org/markup-compatibility/2006">
      <mc:Choice Requires="x14">
        <control shapeId="4196" r:id="rId105" name="Control 100">
          <controlPr defaultSize="0" r:id="rId5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237067</xdr:colOff>
                <xdr:row>86</xdr:row>
                <xdr:rowOff>59267</xdr:rowOff>
              </to>
            </anchor>
          </controlPr>
        </control>
      </mc:Choice>
      <mc:Fallback>
        <control shapeId="4196" r:id="rId105" name="Control 100"/>
      </mc:Fallback>
    </mc:AlternateContent>
    <mc:AlternateContent xmlns:mc="http://schemas.openxmlformats.org/markup-compatibility/2006">
      <mc:Choice Requires="x14">
        <control shapeId="4197" r:id="rId106" name="Control 101">
          <controlPr defaultSize="0" r:id="rId5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237067</xdr:colOff>
                <xdr:row>105</xdr:row>
                <xdr:rowOff>59267</xdr:rowOff>
              </to>
            </anchor>
          </controlPr>
        </control>
      </mc:Choice>
      <mc:Fallback>
        <control shapeId="4197" r:id="rId106" name="Control 101"/>
      </mc:Fallback>
    </mc:AlternateContent>
    <mc:AlternateContent xmlns:mc="http://schemas.openxmlformats.org/markup-compatibility/2006">
      <mc:Choice Requires="x14">
        <control shapeId="4198" r:id="rId107" name="Control 102">
          <controlPr defaultSize="0" r:id="rId5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237067</xdr:colOff>
                <xdr:row>124</xdr:row>
                <xdr:rowOff>59267</xdr:rowOff>
              </to>
            </anchor>
          </controlPr>
        </control>
      </mc:Choice>
      <mc:Fallback>
        <control shapeId="4198" r:id="rId107" name="Control 102"/>
      </mc:Fallback>
    </mc:AlternateContent>
    <mc:AlternateContent xmlns:mc="http://schemas.openxmlformats.org/markup-compatibility/2006">
      <mc:Choice Requires="x14">
        <control shapeId="4199" r:id="rId108" name="Control 103">
          <controlPr defaultSize="0" r:id="rId5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237067</xdr:colOff>
                <xdr:row>143</xdr:row>
                <xdr:rowOff>59267</xdr:rowOff>
              </to>
            </anchor>
          </controlPr>
        </control>
      </mc:Choice>
      <mc:Fallback>
        <control shapeId="4199" r:id="rId108" name="Control 103"/>
      </mc:Fallback>
    </mc:AlternateContent>
    <mc:AlternateContent xmlns:mc="http://schemas.openxmlformats.org/markup-compatibility/2006">
      <mc:Choice Requires="x14">
        <control shapeId="4200" r:id="rId109" name="Control 104">
          <controlPr defaultSize="0" r:id="rId5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237067</xdr:colOff>
                <xdr:row>162</xdr:row>
                <xdr:rowOff>59267</xdr:rowOff>
              </to>
            </anchor>
          </controlPr>
        </control>
      </mc:Choice>
      <mc:Fallback>
        <control shapeId="4200" r:id="rId109" name="Control 104"/>
      </mc:Fallback>
    </mc:AlternateContent>
    <mc:AlternateContent xmlns:mc="http://schemas.openxmlformats.org/markup-compatibility/2006">
      <mc:Choice Requires="x14">
        <control shapeId="4201" r:id="rId110" name="Control 105">
          <controlPr defaultSize="0" r:id="rId5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237067</xdr:colOff>
                <xdr:row>181</xdr:row>
                <xdr:rowOff>59267</xdr:rowOff>
              </to>
            </anchor>
          </controlPr>
        </control>
      </mc:Choice>
      <mc:Fallback>
        <control shapeId="4201" r:id="rId110" name="Control 105"/>
      </mc:Fallback>
    </mc:AlternateContent>
    <mc:AlternateContent xmlns:mc="http://schemas.openxmlformats.org/markup-compatibility/2006">
      <mc:Choice Requires="x14">
        <control shapeId="4202" r:id="rId111" name="Control 106">
          <controlPr defaultSize="0" r:id="rId5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0</xdr:col>
                <xdr:colOff>237067</xdr:colOff>
                <xdr:row>200</xdr:row>
                <xdr:rowOff>59267</xdr:rowOff>
              </to>
            </anchor>
          </controlPr>
        </control>
      </mc:Choice>
      <mc:Fallback>
        <control shapeId="4202" r:id="rId111" name="Control 106"/>
      </mc:Fallback>
    </mc:AlternateContent>
    <mc:AlternateContent xmlns:mc="http://schemas.openxmlformats.org/markup-compatibility/2006">
      <mc:Choice Requires="x14">
        <control shapeId="4203" r:id="rId112" name="Control 107">
          <controlPr defaultSize="0" r:id="rId5">
            <anchor moveWithCells="1">
              <from>
                <xdr:col>0</xdr:col>
                <xdr:colOff>0</xdr:colOff>
                <xdr:row>218</xdr:row>
                <xdr:rowOff>0</xdr:rowOff>
              </from>
              <to>
                <xdr:col>0</xdr:col>
                <xdr:colOff>237067</xdr:colOff>
                <xdr:row>219</xdr:row>
                <xdr:rowOff>59267</xdr:rowOff>
              </to>
            </anchor>
          </controlPr>
        </control>
      </mc:Choice>
      <mc:Fallback>
        <control shapeId="4203" r:id="rId112" name="Control 107"/>
      </mc:Fallback>
    </mc:AlternateContent>
    <mc:AlternateContent xmlns:mc="http://schemas.openxmlformats.org/markup-compatibility/2006">
      <mc:Choice Requires="x14">
        <control shapeId="4204" r:id="rId113" name="Control 108">
          <controlPr defaultSize="0" r:id="rId5">
            <anchor moveWithCells="1">
              <from>
                <xdr:col>0</xdr:col>
                <xdr:colOff>0</xdr:colOff>
                <xdr:row>237</xdr:row>
                <xdr:rowOff>0</xdr:rowOff>
              </from>
              <to>
                <xdr:col>0</xdr:col>
                <xdr:colOff>237067</xdr:colOff>
                <xdr:row>238</xdr:row>
                <xdr:rowOff>59267</xdr:rowOff>
              </to>
            </anchor>
          </controlPr>
        </control>
      </mc:Choice>
      <mc:Fallback>
        <control shapeId="4204" r:id="rId113" name="Control 108"/>
      </mc:Fallback>
    </mc:AlternateContent>
    <mc:AlternateContent xmlns:mc="http://schemas.openxmlformats.org/markup-compatibility/2006">
      <mc:Choice Requires="x14">
        <control shapeId="4205" r:id="rId114" name="Control 109">
          <controlPr defaultSize="0" r:id="rId5">
            <anchor moveWithCells="1">
              <from>
                <xdr:col>0</xdr:col>
                <xdr:colOff>0</xdr:colOff>
                <xdr:row>256</xdr:row>
                <xdr:rowOff>0</xdr:rowOff>
              </from>
              <to>
                <xdr:col>0</xdr:col>
                <xdr:colOff>237067</xdr:colOff>
                <xdr:row>257</xdr:row>
                <xdr:rowOff>59267</xdr:rowOff>
              </to>
            </anchor>
          </controlPr>
        </control>
      </mc:Choice>
      <mc:Fallback>
        <control shapeId="4205" r:id="rId114" name="Control 109"/>
      </mc:Fallback>
    </mc:AlternateContent>
    <mc:AlternateContent xmlns:mc="http://schemas.openxmlformats.org/markup-compatibility/2006">
      <mc:Choice Requires="x14">
        <control shapeId="4206" r:id="rId115" name="Control 110">
          <controlPr defaultSize="0" r:id="rId5">
            <anchor moveWithCells="1">
              <from>
                <xdr:col>0</xdr:col>
                <xdr:colOff>0</xdr:colOff>
                <xdr:row>275</xdr:row>
                <xdr:rowOff>0</xdr:rowOff>
              </from>
              <to>
                <xdr:col>0</xdr:col>
                <xdr:colOff>237067</xdr:colOff>
                <xdr:row>276</xdr:row>
                <xdr:rowOff>59267</xdr:rowOff>
              </to>
            </anchor>
          </controlPr>
        </control>
      </mc:Choice>
      <mc:Fallback>
        <control shapeId="4206" r:id="rId115" name="Control 110"/>
      </mc:Fallback>
    </mc:AlternateContent>
    <mc:AlternateContent xmlns:mc="http://schemas.openxmlformats.org/markup-compatibility/2006">
      <mc:Choice Requires="x14">
        <control shapeId="4207" r:id="rId116" name="Control 111">
          <controlPr defaultSize="0" r:id="rId5">
            <anchor moveWithCells="1">
              <from>
                <xdr:col>0</xdr:col>
                <xdr:colOff>0</xdr:colOff>
                <xdr:row>294</xdr:row>
                <xdr:rowOff>0</xdr:rowOff>
              </from>
              <to>
                <xdr:col>0</xdr:col>
                <xdr:colOff>237067</xdr:colOff>
                <xdr:row>295</xdr:row>
                <xdr:rowOff>59267</xdr:rowOff>
              </to>
            </anchor>
          </controlPr>
        </control>
      </mc:Choice>
      <mc:Fallback>
        <control shapeId="4207" r:id="rId116" name="Control 111"/>
      </mc:Fallback>
    </mc:AlternateContent>
    <mc:AlternateContent xmlns:mc="http://schemas.openxmlformats.org/markup-compatibility/2006">
      <mc:Choice Requires="x14">
        <control shapeId="4208" r:id="rId117" name="Control 112">
          <controlPr defaultSize="0" r:id="rId5">
            <anchor moveWithCells="1">
              <from>
                <xdr:col>0</xdr:col>
                <xdr:colOff>0</xdr:colOff>
                <xdr:row>313</xdr:row>
                <xdr:rowOff>0</xdr:rowOff>
              </from>
              <to>
                <xdr:col>0</xdr:col>
                <xdr:colOff>237067</xdr:colOff>
                <xdr:row>314</xdr:row>
                <xdr:rowOff>59267</xdr:rowOff>
              </to>
            </anchor>
          </controlPr>
        </control>
      </mc:Choice>
      <mc:Fallback>
        <control shapeId="4208" r:id="rId117" name="Control 112"/>
      </mc:Fallback>
    </mc:AlternateContent>
    <mc:AlternateContent xmlns:mc="http://schemas.openxmlformats.org/markup-compatibility/2006">
      <mc:Choice Requires="x14">
        <control shapeId="4209" r:id="rId118" name="Control 113">
          <controlPr defaultSize="0" r:id="rId5">
            <anchor moveWithCells="1">
              <from>
                <xdr:col>0</xdr:col>
                <xdr:colOff>0</xdr:colOff>
                <xdr:row>332</xdr:row>
                <xdr:rowOff>0</xdr:rowOff>
              </from>
              <to>
                <xdr:col>0</xdr:col>
                <xdr:colOff>237067</xdr:colOff>
                <xdr:row>333</xdr:row>
                <xdr:rowOff>59267</xdr:rowOff>
              </to>
            </anchor>
          </controlPr>
        </control>
      </mc:Choice>
      <mc:Fallback>
        <control shapeId="4209" r:id="rId118" name="Control 113"/>
      </mc:Fallback>
    </mc:AlternateContent>
    <mc:AlternateContent xmlns:mc="http://schemas.openxmlformats.org/markup-compatibility/2006">
      <mc:Choice Requires="x14">
        <control shapeId="4210" r:id="rId119" name="Control 114">
          <controlPr defaultSize="0" r:id="rId5">
            <anchor moveWithCells="1">
              <from>
                <xdr:col>0</xdr:col>
                <xdr:colOff>0</xdr:colOff>
                <xdr:row>351</xdr:row>
                <xdr:rowOff>0</xdr:rowOff>
              </from>
              <to>
                <xdr:col>0</xdr:col>
                <xdr:colOff>237067</xdr:colOff>
                <xdr:row>352</xdr:row>
                <xdr:rowOff>59267</xdr:rowOff>
              </to>
            </anchor>
          </controlPr>
        </control>
      </mc:Choice>
      <mc:Fallback>
        <control shapeId="4210" r:id="rId119" name="Control 114"/>
      </mc:Fallback>
    </mc:AlternateContent>
    <mc:AlternateContent xmlns:mc="http://schemas.openxmlformats.org/markup-compatibility/2006">
      <mc:Choice Requires="x14">
        <control shapeId="4211" r:id="rId120" name="Control 115">
          <controlPr defaultSize="0" r:id="rId5">
            <anchor moveWithCells="1">
              <from>
                <xdr:col>0</xdr:col>
                <xdr:colOff>0</xdr:colOff>
                <xdr:row>370</xdr:row>
                <xdr:rowOff>0</xdr:rowOff>
              </from>
              <to>
                <xdr:col>0</xdr:col>
                <xdr:colOff>237067</xdr:colOff>
                <xdr:row>371</xdr:row>
                <xdr:rowOff>59267</xdr:rowOff>
              </to>
            </anchor>
          </controlPr>
        </control>
      </mc:Choice>
      <mc:Fallback>
        <control shapeId="4211" r:id="rId120" name="Control 115"/>
      </mc:Fallback>
    </mc:AlternateContent>
    <mc:AlternateContent xmlns:mc="http://schemas.openxmlformats.org/markup-compatibility/2006">
      <mc:Choice Requires="x14">
        <control shapeId="4212" r:id="rId121" name="Control 116">
          <controlPr defaultSize="0" r:id="rId5">
            <anchor moveWithCells="1">
              <from>
                <xdr:col>0</xdr:col>
                <xdr:colOff>0</xdr:colOff>
                <xdr:row>389</xdr:row>
                <xdr:rowOff>0</xdr:rowOff>
              </from>
              <to>
                <xdr:col>0</xdr:col>
                <xdr:colOff>237067</xdr:colOff>
                <xdr:row>390</xdr:row>
                <xdr:rowOff>59267</xdr:rowOff>
              </to>
            </anchor>
          </controlPr>
        </control>
      </mc:Choice>
      <mc:Fallback>
        <control shapeId="4212" r:id="rId121" name="Control 116"/>
      </mc:Fallback>
    </mc:AlternateContent>
    <mc:AlternateContent xmlns:mc="http://schemas.openxmlformats.org/markup-compatibility/2006">
      <mc:Choice Requires="x14">
        <control shapeId="4213" r:id="rId122" name="Control 117">
          <controlPr defaultSize="0" r:id="rId5">
            <anchor moveWithCells="1">
              <from>
                <xdr:col>0</xdr:col>
                <xdr:colOff>0</xdr:colOff>
                <xdr:row>408</xdr:row>
                <xdr:rowOff>0</xdr:rowOff>
              </from>
              <to>
                <xdr:col>0</xdr:col>
                <xdr:colOff>237067</xdr:colOff>
                <xdr:row>409</xdr:row>
                <xdr:rowOff>59267</xdr:rowOff>
              </to>
            </anchor>
          </controlPr>
        </control>
      </mc:Choice>
      <mc:Fallback>
        <control shapeId="4213" r:id="rId122" name="Control 117"/>
      </mc:Fallback>
    </mc:AlternateContent>
    <mc:AlternateContent xmlns:mc="http://schemas.openxmlformats.org/markup-compatibility/2006">
      <mc:Choice Requires="x14">
        <control shapeId="4214" r:id="rId123" name="Control 118">
          <controlPr defaultSize="0" r:id="rId5">
            <anchor moveWithCells="1">
              <from>
                <xdr:col>0</xdr:col>
                <xdr:colOff>0</xdr:colOff>
                <xdr:row>427</xdr:row>
                <xdr:rowOff>0</xdr:rowOff>
              </from>
              <to>
                <xdr:col>0</xdr:col>
                <xdr:colOff>237067</xdr:colOff>
                <xdr:row>428</xdr:row>
                <xdr:rowOff>59267</xdr:rowOff>
              </to>
            </anchor>
          </controlPr>
        </control>
      </mc:Choice>
      <mc:Fallback>
        <control shapeId="4214" r:id="rId123" name="Control 118"/>
      </mc:Fallback>
    </mc:AlternateContent>
    <mc:AlternateContent xmlns:mc="http://schemas.openxmlformats.org/markup-compatibility/2006">
      <mc:Choice Requires="x14">
        <control shapeId="4215" r:id="rId124" name="Control 119">
          <controlPr defaultSize="0" r:id="rId5">
            <anchor moveWithCells="1">
              <from>
                <xdr:col>0</xdr:col>
                <xdr:colOff>0</xdr:colOff>
                <xdr:row>446</xdr:row>
                <xdr:rowOff>0</xdr:rowOff>
              </from>
              <to>
                <xdr:col>0</xdr:col>
                <xdr:colOff>237067</xdr:colOff>
                <xdr:row>447</xdr:row>
                <xdr:rowOff>59267</xdr:rowOff>
              </to>
            </anchor>
          </controlPr>
        </control>
      </mc:Choice>
      <mc:Fallback>
        <control shapeId="4215" r:id="rId124" name="Control 119"/>
      </mc:Fallback>
    </mc:AlternateContent>
    <mc:AlternateContent xmlns:mc="http://schemas.openxmlformats.org/markup-compatibility/2006">
      <mc:Choice Requires="x14">
        <control shapeId="4216" r:id="rId125" name="Control 120">
          <controlPr defaultSize="0" r:id="rId5">
            <anchor moveWithCells="1">
              <from>
                <xdr:col>0</xdr:col>
                <xdr:colOff>0</xdr:colOff>
                <xdr:row>465</xdr:row>
                <xdr:rowOff>0</xdr:rowOff>
              </from>
              <to>
                <xdr:col>0</xdr:col>
                <xdr:colOff>237067</xdr:colOff>
                <xdr:row>466</xdr:row>
                <xdr:rowOff>59267</xdr:rowOff>
              </to>
            </anchor>
          </controlPr>
        </control>
      </mc:Choice>
      <mc:Fallback>
        <control shapeId="4216" r:id="rId125" name="Control 120"/>
      </mc:Fallback>
    </mc:AlternateContent>
    <mc:AlternateContent xmlns:mc="http://schemas.openxmlformats.org/markup-compatibility/2006">
      <mc:Choice Requires="x14">
        <control shapeId="4217" r:id="rId126" name="Control 121">
          <controlPr defaultSize="0" r:id="rId5">
            <anchor moveWithCells="1">
              <from>
                <xdr:col>0</xdr:col>
                <xdr:colOff>0</xdr:colOff>
                <xdr:row>484</xdr:row>
                <xdr:rowOff>0</xdr:rowOff>
              </from>
              <to>
                <xdr:col>0</xdr:col>
                <xdr:colOff>237067</xdr:colOff>
                <xdr:row>485</xdr:row>
                <xdr:rowOff>59267</xdr:rowOff>
              </to>
            </anchor>
          </controlPr>
        </control>
      </mc:Choice>
      <mc:Fallback>
        <control shapeId="4217" r:id="rId126" name="Control 121"/>
      </mc:Fallback>
    </mc:AlternateContent>
    <mc:AlternateContent xmlns:mc="http://schemas.openxmlformats.org/markup-compatibility/2006">
      <mc:Choice Requires="x14">
        <control shapeId="4218" r:id="rId127" name="Control 122">
          <controlPr defaultSize="0" r:id="rId5">
            <anchor moveWithCells="1">
              <from>
                <xdr:col>0</xdr:col>
                <xdr:colOff>0</xdr:colOff>
                <xdr:row>503</xdr:row>
                <xdr:rowOff>0</xdr:rowOff>
              </from>
              <to>
                <xdr:col>0</xdr:col>
                <xdr:colOff>237067</xdr:colOff>
                <xdr:row>504</xdr:row>
                <xdr:rowOff>59267</xdr:rowOff>
              </to>
            </anchor>
          </controlPr>
        </control>
      </mc:Choice>
      <mc:Fallback>
        <control shapeId="4218" r:id="rId127" name="Control 122"/>
      </mc:Fallback>
    </mc:AlternateContent>
    <mc:AlternateContent xmlns:mc="http://schemas.openxmlformats.org/markup-compatibility/2006">
      <mc:Choice Requires="x14">
        <control shapeId="4219" r:id="rId128" name="Control 123">
          <controlPr defaultSize="0" r:id="rId5">
            <anchor moveWithCells="1">
              <from>
                <xdr:col>0</xdr:col>
                <xdr:colOff>0</xdr:colOff>
                <xdr:row>522</xdr:row>
                <xdr:rowOff>0</xdr:rowOff>
              </from>
              <to>
                <xdr:col>0</xdr:col>
                <xdr:colOff>237067</xdr:colOff>
                <xdr:row>523</xdr:row>
                <xdr:rowOff>59267</xdr:rowOff>
              </to>
            </anchor>
          </controlPr>
        </control>
      </mc:Choice>
      <mc:Fallback>
        <control shapeId="4219" r:id="rId128" name="Control 123"/>
      </mc:Fallback>
    </mc:AlternateContent>
    <mc:AlternateContent xmlns:mc="http://schemas.openxmlformats.org/markup-compatibility/2006">
      <mc:Choice Requires="x14">
        <control shapeId="4220" r:id="rId129" name="Control 124">
          <controlPr defaultSize="0" r:id="rId5">
            <anchor moveWithCells="1">
              <from>
                <xdr:col>0</xdr:col>
                <xdr:colOff>0</xdr:colOff>
                <xdr:row>541</xdr:row>
                <xdr:rowOff>0</xdr:rowOff>
              </from>
              <to>
                <xdr:col>0</xdr:col>
                <xdr:colOff>237067</xdr:colOff>
                <xdr:row>542</xdr:row>
                <xdr:rowOff>59267</xdr:rowOff>
              </to>
            </anchor>
          </controlPr>
        </control>
      </mc:Choice>
      <mc:Fallback>
        <control shapeId="4220" r:id="rId129" name="Control 124"/>
      </mc:Fallback>
    </mc:AlternateContent>
    <mc:AlternateContent xmlns:mc="http://schemas.openxmlformats.org/markup-compatibility/2006">
      <mc:Choice Requires="x14">
        <control shapeId="4221" r:id="rId130" name="Control 125">
          <controlPr defaultSize="0" r:id="rId5">
            <anchor moveWithCells="1">
              <from>
                <xdr:col>0</xdr:col>
                <xdr:colOff>0</xdr:colOff>
                <xdr:row>560</xdr:row>
                <xdr:rowOff>0</xdr:rowOff>
              </from>
              <to>
                <xdr:col>0</xdr:col>
                <xdr:colOff>237067</xdr:colOff>
                <xdr:row>561</xdr:row>
                <xdr:rowOff>59267</xdr:rowOff>
              </to>
            </anchor>
          </controlPr>
        </control>
      </mc:Choice>
      <mc:Fallback>
        <control shapeId="4221" r:id="rId130" name="Control 125"/>
      </mc:Fallback>
    </mc:AlternateContent>
    <mc:AlternateContent xmlns:mc="http://schemas.openxmlformats.org/markup-compatibility/2006">
      <mc:Choice Requires="x14">
        <control shapeId="4222" r:id="rId131" name="Control 126">
          <controlPr defaultSize="0" r:id="rId5">
            <anchor moveWithCells="1">
              <from>
                <xdr:col>0</xdr:col>
                <xdr:colOff>0</xdr:colOff>
                <xdr:row>579</xdr:row>
                <xdr:rowOff>0</xdr:rowOff>
              </from>
              <to>
                <xdr:col>0</xdr:col>
                <xdr:colOff>237067</xdr:colOff>
                <xdr:row>580</xdr:row>
                <xdr:rowOff>59267</xdr:rowOff>
              </to>
            </anchor>
          </controlPr>
        </control>
      </mc:Choice>
      <mc:Fallback>
        <control shapeId="4222" r:id="rId131" name="Control 126"/>
      </mc:Fallback>
    </mc:AlternateContent>
    <mc:AlternateContent xmlns:mc="http://schemas.openxmlformats.org/markup-compatibility/2006">
      <mc:Choice Requires="x14">
        <control shapeId="4223" r:id="rId132" name="Control 127">
          <controlPr defaultSize="0" r:id="rId5">
            <anchor moveWithCells="1">
              <from>
                <xdr:col>0</xdr:col>
                <xdr:colOff>0</xdr:colOff>
                <xdr:row>598</xdr:row>
                <xdr:rowOff>0</xdr:rowOff>
              </from>
              <to>
                <xdr:col>0</xdr:col>
                <xdr:colOff>237067</xdr:colOff>
                <xdr:row>599</xdr:row>
                <xdr:rowOff>59267</xdr:rowOff>
              </to>
            </anchor>
          </controlPr>
        </control>
      </mc:Choice>
      <mc:Fallback>
        <control shapeId="4223" r:id="rId132" name="Control 127"/>
      </mc:Fallback>
    </mc:AlternateContent>
    <mc:AlternateContent xmlns:mc="http://schemas.openxmlformats.org/markup-compatibility/2006">
      <mc:Choice Requires="x14">
        <control shapeId="4224" r:id="rId133" name="Control 128">
          <controlPr defaultSize="0" r:id="rId5">
            <anchor moveWithCells="1">
              <from>
                <xdr:col>0</xdr:col>
                <xdr:colOff>0</xdr:colOff>
                <xdr:row>617</xdr:row>
                <xdr:rowOff>0</xdr:rowOff>
              </from>
              <to>
                <xdr:col>0</xdr:col>
                <xdr:colOff>237067</xdr:colOff>
                <xdr:row>618</xdr:row>
                <xdr:rowOff>59267</xdr:rowOff>
              </to>
            </anchor>
          </controlPr>
        </control>
      </mc:Choice>
      <mc:Fallback>
        <control shapeId="4224" r:id="rId133" name="Control 128"/>
      </mc:Fallback>
    </mc:AlternateContent>
    <mc:AlternateContent xmlns:mc="http://schemas.openxmlformats.org/markup-compatibility/2006">
      <mc:Choice Requires="x14">
        <control shapeId="4225" r:id="rId134" name="Control 129">
          <controlPr defaultSize="0" r:id="rId5">
            <anchor moveWithCells="1">
              <from>
                <xdr:col>0</xdr:col>
                <xdr:colOff>0</xdr:colOff>
                <xdr:row>636</xdr:row>
                <xdr:rowOff>0</xdr:rowOff>
              </from>
              <to>
                <xdr:col>0</xdr:col>
                <xdr:colOff>237067</xdr:colOff>
                <xdr:row>637</xdr:row>
                <xdr:rowOff>59267</xdr:rowOff>
              </to>
            </anchor>
          </controlPr>
        </control>
      </mc:Choice>
      <mc:Fallback>
        <control shapeId="4225" r:id="rId134" name="Control 129"/>
      </mc:Fallback>
    </mc:AlternateContent>
    <mc:AlternateContent xmlns:mc="http://schemas.openxmlformats.org/markup-compatibility/2006">
      <mc:Choice Requires="x14">
        <control shapeId="4226" r:id="rId135" name="Control 130">
          <controlPr defaultSize="0" r:id="rId5">
            <anchor moveWithCells="1">
              <from>
                <xdr:col>0</xdr:col>
                <xdr:colOff>0</xdr:colOff>
                <xdr:row>655</xdr:row>
                <xdr:rowOff>0</xdr:rowOff>
              </from>
              <to>
                <xdr:col>0</xdr:col>
                <xdr:colOff>237067</xdr:colOff>
                <xdr:row>656</xdr:row>
                <xdr:rowOff>59267</xdr:rowOff>
              </to>
            </anchor>
          </controlPr>
        </control>
      </mc:Choice>
      <mc:Fallback>
        <control shapeId="4226" r:id="rId135" name="Control 130"/>
      </mc:Fallback>
    </mc:AlternateContent>
    <mc:AlternateContent xmlns:mc="http://schemas.openxmlformats.org/markup-compatibility/2006">
      <mc:Choice Requires="x14">
        <control shapeId="4227" r:id="rId136" name="Control 131">
          <controlPr defaultSize="0" r:id="rId5">
            <anchor moveWithCells="1">
              <from>
                <xdr:col>0</xdr:col>
                <xdr:colOff>0</xdr:colOff>
                <xdr:row>674</xdr:row>
                <xdr:rowOff>0</xdr:rowOff>
              </from>
              <to>
                <xdr:col>0</xdr:col>
                <xdr:colOff>237067</xdr:colOff>
                <xdr:row>675</xdr:row>
                <xdr:rowOff>59267</xdr:rowOff>
              </to>
            </anchor>
          </controlPr>
        </control>
      </mc:Choice>
      <mc:Fallback>
        <control shapeId="4227" r:id="rId136" name="Control 131"/>
      </mc:Fallback>
    </mc:AlternateContent>
    <mc:AlternateContent xmlns:mc="http://schemas.openxmlformats.org/markup-compatibility/2006">
      <mc:Choice Requires="x14">
        <control shapeId="4228" r:id="rId137" name="Control 132">
          <controlPr defaultSize="0" r:id="rId5">
            <anchor moveWithCells="1">
              <from>
                <xdr:col>0</xdr:col>
                <xdr:colOff>0</xdr:colOff>
                <xdr:row>693</xdr:row>
                <xdr:rowOff>0</xdr:rowOff>
              </from>
              <to>
                <xdr:col>0</xdr:col>
                <xdr:colOff>237067</xdr:colOff>
                <xdr:row>694</xdr:row>
                <xdr:rowOff>59267</xdr:rowOff>
              </to>
            </anchor>
          </controlPr>
        </control>
      </mc:Choice>
      <mc:Fallback>
        <control shapeId="4228" r:id="rId137" name="Control 132"/>
      </mc:Fallback>
    </mc:AlternateContent>
    <mc:AlternateContent xmlns:mc="http://schemas.openxmlformats.org/markup-compatibility/2006">
      <mc:Choice Requires="x14">
        <control shapeId="4229" r:id="rId138" name="Control 133">
          <controlPr defaultSize="0" r:id="rId5">
            <anchor moveWithCells="1">
              <from>
                <xdr:col>0</xdr:col>
                <xdr:colOff>0</xdr:colOff>
                <xdr:row>712</xdr:row>
                <xdr:rowOff>0</xdr:rowOff>
              </from>
              <to>
                <xdr:col>0</xdr:col>
                <xdr:colOff>237067</xdr:colOff>
                <xdr:row>713</xdr:row>
                <xdr:rowOff>59267</xdr:rowOff>
              </to>
            </anchor>
          </controlPr>
        </control>
      </mc:Choice>
      <mc:Fallback>
        <control shapeId="4229" r:id="rId138" name="Control 133"/>
      </mc:Fallback>
    </mc:AlternateContent>
    <mc:AlternateContent xmlns:mc="http://schemas.openxmlformats.org/markup-compatibility/2006">
      <mc:Choice Requires="x14">
        <control shapeId="4230" r:id="rId139" name="Control 134">
          <controlPr defaultSize="0" r:id="rId5">
            <anchor moveWithCells="1">
              <from>
                <xdr:col>0</xdr:col>
                <xdr:colOff>0</xdr:colOff>
                <xdr:row>731</xdr:row>
                <xdr:rowOff>0</xdr:rowOff>
              </from>
              <to>
                <xdr:col>0</xdr:col>
                <xdr:colOff>237067</xdr:colOff>
                <xdr:row>732</xdr:row>
                <xdr:rowOff>59267</xdr:rowOff>
              </to>
            </anchor>
          </controlPr>
        </control>
      </mc:Choice>
      <mc:Fallback>
        <control shapeId="4230" r:id="rId139" name="Control 134"/>
      </mc:Fallback>
    </mc:AlternateContent>
    <mc:AlternateContent xmlns:mc="http://schemas.openxmlformats.org/markup-compatibility/2006">
      <mc:Choice Requires="x14">
        <control shapeId="4231" r:id="rId140" name="Control 135">
          <controlPr defaultSize="0" r:id="rId5">
            <anchor moveWithCells="1">
              <from>
                <xdr:col>0</xdr:col>
                <xdr:colOff>0</xdr:colOff>
                <xdr:row>750</xdr:row>
                <xdr:rowOff>0</xdr:rowOff>
              </from>
              <to>
                <xdr:col>0</xdr:col>
                <xdr:colOff>237067</xdr:colOff>
                <xdr:row>751</xdr:row>
                <xdr:rowOff>59267</xdr:rowOff>
              </to>
            </anchor>
          </controlPr>
        </control>
      </mc:Choice>
      <mc:Fallback>
        <control shapeId="4231" r:id="rId140" name="Control 135"/>
      </mc:Fallback>
    </mc:AlternateContent>
    <mc:AlternateContent xmlns:mc="http://schemas.openxmlformats.org/markup-compatibility/2006">
      <mc:Choice Requires="x14">
        <control shapeId="4232" r:id="rId141" name="Control 136">
          <controlPr defaultSize="0" r:id="rId5">
            <anchor moveWithCells="1">
              <from>
                <xdr:col>0</xdr:col>
                <xdr:colOff>0</xdr:colOff>
                <xdr:row>769</xdr:row>
                <xdr:rowOff>0</xdr:rowOff>
              </from>
              <to>
                <xdr:col>0</xdr:col>
                <xdr:colOff>237067</xdr:colOff>
                <xdr:row>770</xdr:row>
                <xdr:rowOff>59267</xdr:rowOff>
              </to>
            </anchor>
          </controlPr>
        </control>
      </mc:Choice>
      <mc:Fallback>
        <control shapeId="4232" r:id="rId141" name="Control 136"/>
      </mc:Fallback>
    </mc:AlternateContent>
    <mc:AlternateContent xmlns:mc="http://schemas.openxmlformats.org/markup-compatibility/2006">
      <mc:Choice Requires="x14">
        <control shapeId="4233" r:id="rId142" name="Control 137">
          <controlPr defaultSize="0" r:id="rId5">
            <anchor moveWithCells="1">
              <from>
                <xdr:col>0</xdr:col>
                <xdr:colOff>0</xdr:colOff>
                <xdr:row>788</xdr:row>
                <xdr:rowOff>0</xdr:rowOff>
              </from>
              <to>
                <xdr:col>0</xdr:col>
                <xdr:colOff>237067</xdr:colOff>
                <xdr:row>789</xdr:row>
                <xdr:rowOff>59267</xdr:rowOff>
              </to>
            </anchor>
          </controlPr>
        </control>
      </mc:Choice>
      <mc:Fallback>
        <control shapeId="4233" r:id="rId142" name="Control 137"/>
      </mc:Fallback>
    </mc:AlternateContent>
    <mc:AlternateContent xmlns:mc="http://schemas.openxmlformats.org/markup-compatibility/2006">
      <mc:Choice Requires="x14">
        <control shapeId="4234" r:id="rId143" name="Control 138">
          <controlPr defaultSize="0" r:id="rId5">
            <anchor moveWithCells="1">
              <from>
                <xdr:col>0</xdr:col>
                <xdr:colOff>0</xdr:colOff>
                <xdr:row>807</xdr:row>
                <xdr:rowOff>0</xdr:rowOff>
              </from>
              <to>
                <xdr:col>0</xdr:col>
                <xdr:colOff>237067</xdr:colOff>
                <xdr:row>808</xdr:row>
                <xdr:rowOff>59267</xdr:rowOff>
              </to>
            </anchor>
          </controlPr>
        </control>
      </mc:Choice>
      <mc:Fallback>
        <control shapeId="4234" r:id="rId143" name="Control 138"/>
      </mc:Fallback>
    </mc:AlternateContent>
    <mc:AlternateContent xmlns:mc="http://schemas.openxmlformats.org/markup-compatibility/2006">
      <mc:Choice Requires="x14">
        <control shapeId="4235" r:id="rId144" name="Control 139">
          <controlPr defaultSize="0" r:id="rId5">
            <anchor moveWithCells="1">
              <from>
                <xdr:col>0</xdr:col>
                <xdr:colOff>0</xdr:colOff>
                <xdr:row>826</xdr:row>
                <xdr:rowOff>0</xdr:rowOff>
              </from>
              <to>
                <xdr:col>0</xdr:col>
                <xdr:colOff>237067</xdr:colOff>
                <xdr:row>827</xdr:row>
                <xdr:rowOff>59267</xdr:rowOff>
              </to>
            </anchor>
          </controlPr>
        </control>
      </mc:Choice>
      <mc:Fallback>
        <control shapeId="4235" r:id="rId144" name="Control 139"/>
      </mc:Fallback>
    </mc:AlternateContent>
    <mc:AlternateContent xmlns:mc="http://schemas.openxmlformats.org/markup-compatibility/2006">
      <mc:Choice Requires="x14">
        <control shapeId="4236" r:id="rId145" name="Control 140">
          <controlPr defaultSize="0" r:id="rId5">
            <anchor moveWithCells="1">
              <from>
                <xdr:col>0</xdr:col>
                <xdr:colOff>0</xdr:colOff>
                <xdr:row>845</xdr:row>
                <xdr:rowOff>0</xdr:rowOff>
              </from>
              <to>
                <xdr:col>0</xdr:col>
                <xdr:colOff>237067</xdr:colOff>
                <xdr:row>846</xdr:row>
                <xdr:rowOff>59267</xdr:rowOff>
              </to>
            </anchor>
          </controlPr>
        </control>
      </mc:Choice>
      <mc:Fallback>
        <control shapeId="4236" r:id="rId145" name="Control 140"/>
      </mc:Fallback>
    </mc:AlternateContent>
    <mc:AlternateContent xmlns:mc="http://schemas.openxmlformats.org/markup-compatibility/2006">
      <mc:Choice Requires="x14">
        <control shapeId="4237" r:id="rId146" name="Control 141">
          <controlPr defaultSize="0" r:id="rId5">
            <anchor moveWithCells="1">
              <from>
                <xdr:col>0</xdr:col>
                <xdr:colOff>0</xdr:colOff>
                <xdr:row>864</xdr:row>
                <xdr:rowOff>0</xdr:rowOff>
              </from>
              <to>
                <xdr:col>0</xdr:col>
                <xdr:colOff>237067</xdr:colOff>
                <xdr:row>865</xdr:row>
                <xdr:rowOff>59267</xdr:rowOff>
              </to>
            </anchor>
          </controlPr>
        </control>
      </mc:Choice>
      <mc:Fallback>
        <control shapeId="4237" r:id="rId146" name="Control 141"/>
      </mc:Fallback>
    </mc:AlternateContent>
    <mc:AlternateContent xmlns:mc="http://schemas.openxmlformats.org/markup-compatibility/2006">
      <mc:Choice Requires="x14">
        <control shapeId="4238" r:id="rId147" name="Control 142">
          <controlPr defaultSize="0" r:id="rId5">
            <anchor moveWithCells="1">
              <from>
                <xdr:col>0</xdr:col>
                <xdr:colOff>0</xdr:colOff>
                <xdr:row>883</xdr:row>
                <xdr:rowOff>0</xdr:rowOff>
              </from>
              <to>
                <xdr:col>0</xdr:col>
                <xdr:colOff>237067</xdr:colOff>
                <xdr:row>884</xdr:row>
                <xdr:rowOff>59267</xdr:rowOff>
              </to>
            </anchor>
          </controlPr>
        </control>
      </mc:Choice>
      <mc:Fallback>
        <control shapeId="4238" r:id="rId147" name="Control 142"/>
      </mc:Fallback>
    </mc:AlternateContent>
    <mc:AlternateContent xmlns:mc="http://schemas.openxmlformats.org/markup-compatibility/2006">
      <mc:Choice Requires="x14">
        <control shapeId="4239" r:id="rId148" name="Control 143">
          <controlPr defaultSize="0" r:id="rId5">
            <anchor moveWithCells="1">
              <from>
                <xdr:col>0</xdr:col>
                <xdr:colOff>0</xdr:colOff>
                <xdr:row>902</xdr:row>
                <xdr:rowOff>0</xdr:rowOff>
              </from>
              <to>
                <xdr:col>0</xdr:col>
                <xdr:colOff>237067</xdr:colOff>
                <xdr:row>903</xdr:row>
                <xdr:rowOff>59267</xdr:rowOff>
              </to>
            </anchor>
          </controlPr>
        </control>
      </mc:Choice>
      <mc:Fallback>
        <control shapeId="4239" r:id="rId148" name="Control 143"/>
      </mc:Fallback>
    </mc:AlternateContent>
    <mc:AlternateContent xmlns:mc="http://schemas.openxmlformats.org/markup-compatibility/2006">
      <mc:Choice Requires="x14">
        <control shapeId="4240" r:id="rId149" name="Control 144">
          <controlPr defaultSize="0" r:id="rId150">
            <anchor moveWithCells="1">
              <from>
                <xdr:col>0</xdr:col>
                <xdr:colOff>0</xdr:colOff>
                <xdr:row>948</xdr:row>
                <xdr:rowOff>0</xdr:rowOff>
              </from>
              <to>
                <xdr:col>1</xdr:col>
                <xdr:colOff>330200</xdr:colOff>
                <xdr:row>949</xdr:row>
                <xdr:rowOff>46567</xdr:rowOff>
              </to>
            </anchor>
          </controlPr>
        </control>
      </mc:Choice>
      <mc:Fallback>
        <control shapeId="4240" r:id="rId149" name="Control 144"/>
      </mc:Fallback>
    </mc:AlternateContent>
    <mc:AlternateContent xmlns:mc="http://schemas.openxmlformats.org/markup-compatibility/2006">
      <mc:Choice Requires="x14">
        <control shapeId="4241" r:id="rId151" name="Control 145">
          <controlPr defaultSize="0" r:id="rId152">
            <anchor moveWithCells="1">
              <from>
                <xdr:col>0</xdr:col>
                <xdr:colOff>0</xdr:colOff>
                <xdr:row>953</xdr:row>
                <xdr:rowOff>0</xdr:rowOff>
              </from>
              <to>
                <xdr:col>1</xdr:col>
                <xdr:colOff>270933</xdr:colOff>
                <xdr:row>954</xdr:row>
                <xdr:rowOff>46567</xdr:rowOff>
              </to>
            </anchor>
          </controlPr>
        </control>
      </mc:Choice>
      <mc:Fallback>
        <control shapeId="4241" r:id="rId151" name="Control 145"/>
      </mc:Fallback>
    </mc:AlternateContent>
    <mc:AlternateContent xmlns:mc="http://schemas.openxmlformats.org/markup-compatibility/2006">
      <mc:Choice Requires="x14">
        <control shapeId="4242" r:id="rId153" name="Control 14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237067</xdr:colOff>
                <xdr:row>7</xdr:row>
                <xdr:rowOff>59267</xdr:rowOff>
              </to>
            </anchor>
          </controlPr>
        </control>
      </mc:Choice>
      <mc:Fallback>
        <control shapeId="4242" r:id="rId153" name="Control 146"/>
      </mc:Fallback>
    </mc:AlternateContent>
    <mc:AlternateContent xmlns:mc="http://schemas.openxmlformats.org/markup-compatibility/2006">
      <mc:Choice Requires="x14">
        <control shapeId="4243" r:id="rId154" name="Control 147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237067</xdr:colOff>
                <xdr:row>29</xdr:row>
                <xdr:rowOff>59267</xdr:rowOff>
              </to>
            </anchor>
          </controlPr>
        </control>
      </mc:Choice>
      <mc:Fallback>
        <control shapeId="4243" r:id="rId154" name="Control 147"/>
      </mc:Fallback>
    </mc:AlternateContent>
    <mc:AlternateContent xmlns:mc="http://schemas.openxmlformats.org/markup-compatibility/2006">
      <mc:Choice Requires="x14">
        <control shapeId="4244" r:id="rId155" name="Control 148">
          <controlPr defaultSize="0" r:id="rId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237067</xdr:colOff>
                <xdr:row>51</xdr:row>
                <xdr:rowOff>59267</xdr:rowOff>
              </to>
            </anchor>
          </controlPr>
        </control>
      </mc:Choice>
      <mc:Fallback>
        <control shapeId="4244" r:id="rId155" name="Control 148"/>
      </mc:Fallback>
    </mc:AlternateContent>
    <mc:AlternateContent xmlns:mc="http://schemas.openxmlformats.org/markup-compatibility/2006">
      <mc:Choice Requires="x14">
        <control shapeId="4245" r:id="rId156" name="Control 149">
          <controlPr defaultSize="0" r:id="rId5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237067</xdr:colOff>
                <xdr:row>73</xdr:row>
                <xdr:rowOff>59267</xdr:rowOff>
              </to>
            </anchor>
          </controlPr>
        </control>
      </mc:Choice>
      <mc:Fallback>
        <control shapeId="4245" r:id="rId156" name="Control 149"/>
      </mc:Fallback>
    </mc:AlternateContent>
    <mc:AlternateContent xmlns:mc="http://schemas.openxmlformats.org/markup-compatibility/2006">
      <mc:Choice Requires="x14">
        <control shapeId="4246" r:id="rId157" name="Control 150">
          <controlPr defaultSize="0" r:id="rId5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237067</xdr:colOff>
                <xdr:row>95</xdr:row>
                <xdr:rowOff>59267</xdr:rowOff>
              </to>
            </anchor>
          </controlPr>
        </control>
      </mc:Choice>
      <mc:Fallback>
        <control shapeId="4246" r:id="rId157" name="Control 150"/>
      </mc:Fallback>
    </mc:AlternateContent>
    <mc:AlternateContent xmlns:mc="http://schemas.openxmlformats.org/markup-compatibility/2006">
      <mc:Choice Requires="x14">
        <control shapeId="4247" r:id="rId158" name="Control 151">
          <controlPr defaultSize="0" r:id="rId5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237067</xdr:colOff>
                <xdr:row>117</xdr:row>
                <xdr:rowOff>59267</xdr:rowOff>
              </to>
            </anchor>
          </controlPr>
        </control>
      </mc:Choice>
      <mc:Fallback>
        <control shapeId="4247" r:id="rId158" name="Control 151"/>
      </mc:Fallback>
    </mc:AlternateContent>
    <mc:AlternateContent xmlns:mc="http://schemas.openxmlformats.org/markup-compatibility/2006">
      <mc:Choice Requires="x14">
        <control shapeId="4248" r:id="rId159" name="Control 152">
          <controlPr defaultSize="0" r:id="rId5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237067</xdr:colOff>
                <xdr:row>139</xdr:row>
                <xdr:rowOff>59267</xdr:rowOff>
              </to>
            </anchor>
          </controlPr>
        </control>
      </mc:Choice>
      <mc:Fallback>
        <control shapeId="4248" r:id="rId159" name="Control 152"/>
      </mc:Fallback>
    </mc:AlternateContent>
    <mc:AlternateContent xmlns:mc="http://schemas.openxmlformats.org/markup-compatibility/2006">
      <mc:Choice Requires="x14">
        <control shapeId="4249" r:id="rId160" name="Control 153">
          <controlPr defaultSize="0" r:id="rId5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237067</xdr:colOff>
                <xdr:row>161</xdr:row>
                <xdr:rowOff>59267</xdr:rowOff>
              </to>
            </anchor>
          </controlPr>
        </control>
      </mc:Choice>
      <mc:Fallback>
        <control shapeId="4249" r:id="rId160" name="Control 153"/>
      </mc:Fallback>
    </mc:AlternateContent>
    <mc:AlternateContent xmlns:mc="http://schemas.openxmlformats.org/markup-compatibility/2006">
      <mc:Choice Requires="x14">
        <control shapeId="4250" r:id="rId161" name="Control 154">
          <controlPr defaultSize="0" r:id="rId5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0</xdr:col>
                <xdr:colOff>237067</xdr:colOff>
                <xdr:row>183</xdr:row>
                <xdr:rowOff>59267</xdr:rowOff>
              </to>
            </anchor>
          </controlPr>
        </control>
      </mc:Choice>
      <mc:Fallback>
        <control shapeId="4250" r:id="rId161" name="Control 154"/>
      </mc:Fallback>
    </mc:AlternateContent>
    <mc:AlternateContent xmlns:mc="http://schemas.openxmlformats.org/markup-compatibility/2006">
      <mc:Choice Requires="x14">
        <control shapeId="4251" r:id="rId162" name="Control 155">
          <controlPr defaultSize="0" r:id="rId5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237067</xdr:colOff>
                <xdr:row>205</xdr:row>
                <xdr:rowOff>59267</xdr:rowOff>
              </to>
            </anchor>
          </controlPr>
        </control>
      </mc:Choice>
      <mc:Fallback>
        <control shapeId="4251" r:id="rId162" name="Control 155"/>
      </mc:Fallback>
    </mc:AlternateContent>
    <mc:AlternateContent xmlns:mc="http://schemas.openxmlformats.org/markup-compatibility/2006">
      <mc:Choice Requires="x14">
        <control shapeId="4252" r:id="rId163" name="Control 156">
          <controlPr defaultSize="0" r:id="rId5">
            <anchor moveWithCells="1">
              <from>
                <xdr:col>0</xdr:col>
                <xdr:colOff>0</xdr:colOff>
                <xdr:row>226</xdr:row>
                <xdr:rowOff>0</xdr:rowOff>
              </from>
              <to>
                <xdr:col>0</xdr:col>
                <xdr:colOff>237067</xdr:colOff>
                <xdr:row>227</xdr:row>
                <xdr:rowOff>59267</xdr:rowOff>
              </to>
            </anchor>
          </controlPr>
        </control>
      </mc:Choice>
      <mc:Fallback>
        <control shapeId="4252" r:id="rId163" name="Control 156"/>
      </mc:Fallback>
    </mc:AlternateContent>
    <mc:AlternateContent xmlns:mc="http://schemas.openxmlformats.org/markup-compatibility/2006">
      <mc:Choice Requires="x14">
        <control shapeId="4253" r:id="rId164" name="Control 157">
          <controlPr defaultSize="0" r:id="rId5">
            <anchor moveWithCells="1">
              <from>
                <xdr:col>0</xdr:col>
                <xdr:colOff>0</xdr:colOff>
                <xdr:row>248</xdr:row>
                <xdr:rowOff>0</xdr:rowOff>
              </from>
              <to>
                <xdr:col>0</xdr:col>
                <xdr:colOff>237067</xdr:colOff>
                <xdr:row>249</xdr:row>
                <xdr:rowOff>59267</xdr:rowOff>
              </to>
            </anchor>
          </controlPr>
        </control>
      </mc:Choice>
      <mc:Fallback>
        <control shapeId="4253" r:id="rId164" name="Control 157"/>
      </mc:Fallback>
    </mc:AlternateContent>
    <mc:AlternateContent xmlns:mc="http://schemas.openxmlformats.org/markup-compatibility/2006">
      <mc:Choice Requires="x14">
        <control shapeId="4254" r:id="rId165" name="Control 158">
          <controlPr defaultSize="0" r:id="rId5">
            <anchor moveWithCells="1">
              <from>
                <xdr:col>0</xdr:col>
                <xdr:colOff>0</xdr:colOff>
                <xdr:row>270</xdr:row>
                <xdr:rowOff>0</xdr:rowOff>
              </from>
              <to>
                <xdr:col>0</xdr:col>
                <xdr:colOff>237067</xdr:colOff>
                <xdr:row>271</xdr:row>
                <xdr:rowOff>59267</xdr:rowOff>
              </to>
            </anchor>
          </controlPr>
        </control>
      </mc:Choice>
      <mc:Fallback>
        <control shapeId="4254" r:id="rId165" name="Control 158"/>
      </mc:Fallback>
    </mc:AlternateContent>
    <mc:AlternateContent xmlns:mc="http://schemas.openxmlformats.org/markup-compatibility/2006">
      <mc:Choice Requires="x14">
        <control shapeId="4255" r:id="rId166" name="Control 159">
          <controlPr defaultSize="0" r:id="rId5">
            <anchor moveWithCells="1">
              <from>
                <xdr:col>0</xdr:col>
                <xdr:colOff>0</xdr:colOff>
                <xdr:row>292</xdr:row>
                <xdr:rowOff>0</xdr:rowOff>
              </from>
              <to>
                <xdr:col>0</xdr:col>
                <xdr:colOff>237067</xdr:colOff>
                <xdr:row>293</xdr:row>
                <xdr:rowOff>59267</xdr:rowOff>
              </to>
            </anchor>
          </controlPr>
        </control>
      </mc:Choice>
      <mc:Fallback>
        <control shapeId="4255" r:id="rId166" name="Control 159"/>
      </mc:Fallback>
    </mc:AlternateContent>
    <mc:AlternateContent xmlns:mc="http://schemas.openxmlformats.org/markup-compatibility/2006">
      <mc:Choice Requires="x14">
        <control shapeId="4256" r:id="rId167" name="Control 160">
          <controlPr defaultSize="0" r:id="rId5">
            <anchor moveWithCells="1">
              <from>
                <xdr:col>0</xdr:col>
                <xdr:colOff>0</xdr:colOff>
                <xdr:row>314</xdr:row>
                <xdr:rowOff>0</xdr:rowOff>
              </from>
              <to>
                <xdr:col>0</xdr:col>
                <xdr:colOff>237067</xdr:colOff>
                <xdr:row>315</xdr:row>
                <xdr:rowOff>59267</xdr:rowOff>
              </to>
            </anchor>
          </controlPr>
        </control>
      </mc:Choice>
      <mc:Fallback>
        <control shapeId="4256" r:id="rId167" name="Control 160"/>
      </mc:Fallback>
    </mc:AlternateContent>
    <mc:AlternateContent xmlns:mc="http://schemas.openxmlformats.org/markup-compatibility/2006">
      <mc:Choice Requires="x14">
        <control shapeId="4257" r:id="rId168" name="Control 161">
          <controlPr defaultSize="0" r:id="rId5">
            <anchor moveWithCells="1">
              <from>
                <xdr:col>0</xdr:col>
                <xdr:colOff>0</xdr:colOff>
                <xdr:row>336</xdr:row>
                <xdr:rowOff>0</xdr:rowOff>
              </from>
              <to>
                <xdr:col>0</xdr:col>
                <xdr:colOff>237067</xdr:colOff>
                <xdr:row>337</xdr:row>
                <xdr:rowOff>59267</xdr:rowOff>
              </to>
            </anchor>
          </controlPr>
        </control>
      </mc:Choice>
      <mc:Fallback>
        <control shapeId="4257" r:id="rId168" name="Control 161"/>
      </mc:Fallback>
    </mc:AlternateContent>
    <mc:AlternateContent xmlns:mc="http://schemas.openxmlformats.org/markup-compatibility/2006">
      <mc:Choice Requires="x14">
        <control shapeId="4258" r:id="rId169" name="Control 162">
          <controlPr defaultSize="0" r:id="rId5">
            <anchor moveWithCells="1">
              <from>
                <xdr:col>0</xdr:col>
                <xdr:colOff>0</xdr:colOff>
                <xdr:row>358</xdr:row>
                <xdr:rowOff>0</xdr:rowOff>
              </from>
              <to>
                <xdr:col>0</xdr:col>
                <xdr:colOff>237067</xdr:colOff>
                <xdr:row>359</xdr:row>
                <xdr:rowOff>59267</xdr:rowOff>
              </to>
            </anchor>
          </controlPr>
        </control>
      </mc:Choice>
      <mc:Fallback>
        <control shapeId="4258" r:id="rId169" name="Control 162"/>
      </mc:Fallback>
    </mc:AlternateContent>
    <mc:AlternateContent xmlns:mc="http://schemas.openxmlformats.org/markup-compatibility/2006">
      <mc:Choice Requires="x14">
        <control shapeId="4259" r:id="rId170" name="Control 163">
          <controlPr defaultSize="0" r:id="rId5">
            <anchor moveWithCells="1">
              <from>
                <xdr:col>0</xdr:col>
                <xdr:colOff>0</xdr:colOff>
                <xdr:row>380</xdr:row>
                <xdr:rowOff>0</xdr:rowOff>
              </from>
              <to>
                <xdr:col>0</xdr:col>
                <xdr:colOff>237067</xdr:colOff>
                <xdr:row>381</xdr:row>
                <xdr:rowOff>59267</xdr:rowOff>
              </to>
            </anchor>
          </controlPr>
        </control>
      </mc:Choice>
      <mc:Fallback>
        <control shapeId="4259" r:id="rId170" name="Control 163"/>
      </mc:Fallback>
    </mc:AlternateContent>
    <mc:AlternateContent xmlns:mc="http://schemas.openxmlformats.org/markup-compatibility/2006">
      <mc:Choice Requires="x14">
        <control shapeId="4260" r:id="rId171" name="Control 164">
          <controlPr defaultSize="0" r:id="rId5">
            <anchor moveWithCells="1">
              <from>
                <xdr:col>0</xdr:col>
                <xdr:colOff>0</xdr:colOff>
                <xdr:row>399</xdr:row>
                <xdr:rowOff>0</xdr:rowOff>
              </from>
              <to>
                <xdr:col>0</xdr:col>
                <xdr:colOff>237067</xdr:colOff>
                <xdr:row>400</xdr:row>
                <xdr:rowOff>59267</xdr:rowOff>
              </to>
            </anchor>
          </controlPr>
        </control>
      </mc:Choice>
      <mc:Fallback>
        <control shapeId="4260" r:id="rId171" name="Control 164"/>
      </mc:Fallback>
    </mc:AlternateContent>
    <mc:AlternateContent xmlns:mc="http://schemas.openxmlformats.org/markup-compatibility/2006">
      <mc:Choice Requires="x14">
        <control shapeId="4261" r:id="rId172" name="Control 165">
          <controlPr defaultSize="0" r:id="rId5">
            <anchor moveWithCells="1">
              <from>
                <xdr:col>0</xdr:col>
                <xdr:colOff>0</xdr:colOff>
                <xdr:row>421</xdr:row>
                <xdr:rowOff>0</xdr:rowOff>
              </from>
              <to>
                <xdr:col>0</xdr:col>
                <xdr:colOff>237067</xdr:colOff>
                <xdr:row>422</xdr:row>
                <xdr:rowOff>59267</xdr:rowOff>
              </to>
            </anchor>
          </controlPr>
        </control>
      </mc:Choice>
      <mc:Fallback>
        <control shapeId="4261" r:id="rId172" name="Control 165"/>
      </mc:Fallback>
    </mc:AlternateContent>
    <mc:AlternateContent xmlns:mc="http://schemas.openxmlformats.org/markup-compatibility/2006">
      <mc:Choice Requires="x14">
        <control shapeId="4262" r:id="rId173" name="Control 166">
          <controlPr defaultSize="0" r:id="rId5">
            <anchor moveWithCells="1">
              <from>
                <xdr:col>0</xdr:col>
                <xdr:colOff>0</xdr:colOff>
                <xdr:row>443</xdr:row>
                <xdr:rowOff>0</xdr:rowOff>
              </from>
              <to>
                <xdr:col>0</xdr:col>
                <xdr:colOff>237067</xdr:colOff>
                <xdr:row>444</xdr:row>
                <xdr:rowOff>59267</xdr:rowOff>
              </to>
            </anchor>
          </controlPr>
        </control>
      </mc:Choice>
      <mc:Fallback>
        <control shapeId="4262" r:id="rId173" name="Control 166"/>
      </mc:Fallback>
    </mc:AlternateContent>
    <mc:AlternateContent xmlns:mc="http://schemas.openxmlformats.org/markup-compatibility/2006">
      <mc:Choice Requires="x14">
        <control shapeId="4263" r:id="rId174" name="Control 167">
          <controlPr defaultSize="0" r:id="rId5">
            <anchor moveWithCells="1">
              <from>
                <xdr:col>0</xdr:col>
                <xdr:colOff>0</xdr:colOff>
                <xdr:row>465</xdr:row>
                <xdr:rowOff>0</xdr:rowOff>
              </from>
              <to>
                <xdr:col>0</xdr:col>
                <xdr:colOff>237067</xdr:colOff>
                <xdr:row>466</xdr:row>
                <xdr:rowOff>59267</xdr:rowOff>
              </to>
            </anchor>
          </controlPr>
        </control>
      </mc:Choice>
      <mc:Fallback>
        <control shapeId="4263" r:id="rId174" name="Control 167"/>
      </mc:Fallback>
    </mc:AlternateContent>
    <mc:AlternateContent xmlns:mc="http://schemas.openxmlformats.org/markup-compatibility/2006">
      <mc:Choice Requires="x14">
        <control shapeId="4264" r:id="rId175" name="Control 168">
          <controlPr defaultSize="0" r:id="rId5">
            <anchor moveWithCells="1">
              <from>
                <xdr:col>0</xdr:col>
                <xdr:colOff>0</xdr:colOff>
                <xdr:row>487</xdr:row>
                <xdr:rowOff>0</xdr:rowOff>
              </from>
              <to>
                <xdr:col>0</xdr:col>
                <xdr:colOff>237067</xdr:colOff>
                <xdr:row>488</xdr:row>
                <xdr:rowOff>59267</xdr:rowOff>
              </to>
            </anchor>
          </controlPr>
        </control>
      </mc:Choice>
      <mc:Fallback>
        <control shapeId="4264" r:id="rId175" name="Control 168"/>
      </mc:Fallback>
    </mc:AlternateContent>
    <mc:AlternateContent xmlns:mc="http://schemas.openxmlformats.org/markup-compatibility/2006">
      <mc:Choice Requires="x14">
        <control shapeId="4265" r:id="rId176" name="Control 169">
          <controlPr defaultSize="0" r:id="rId5">
            <anchor moveWithCells="1">
              <from>
                <xdr:col>0</xdr:col>
                <xdr:colOff>0</xdr:colOff>
                <xdr:row>509</xdr:row>
                <xdr:rowOff>0</xdr:rowOff>
              </from>
              <to>
                <xdr:col>0</xdr:col>
                <xdr:colOff>237067</xdr:colOff>
                <xdr:row>510</xdr:row>
                <xdr:rowOff>59267</xdr:rowOff>
              </to>
            </anchor>
          </controlPr>
        </control>
      </mc:Choice>
      <mc:Fallback>
        <control shapeId="4265" r:id="rId176" name="Control 169"/>
      </mc:Fallback>
    </mc:AlternateContent>
    <mc:AlternateContent xmlns:mc="http://schemas.openxmlformats.org/markup-compatibility/2006">
      <mc:Choice Requires="x14">
        <control shapeId="4266" r:id="rId177" name="Control 170">
          <controlPr defaultSize="0" r:id="rId5">
            <anchor moveWithCells="1">
              <from>
                <xdr:col>0</xdr:col>
                <xdr:colOff>0</xdr:colOff>
                <xdr:row>531</xdr:row>
                <xdr:rowOff>0</xdr:rowOff>
              </from>
              <to>
                <xdr:col>0</xdr:col>
                <xdr:colOff>237067</xdr:colOff>
                <xdr:row>532</xdr:row>
                <xdr:rowOff>59267</xdr:rowOff>
              </to>
            </anchor>
          </controlPr>
        </control>
      </mc:Choice>
      <mc:Fallback>
        <control shapeId="4266" r:id="rId177" name="Control 170"/>
      </mc:Fallback>
    </mc:AlternateContent>
    <mc:AlternateContent xmlns:mc="http://schemas.openxmlformats.org/markup-compatibility/2006">
      <mc:Choice Requires="x14">
        <control shapeId="4267" r:id="rId178" name="Control 171">
          <controlPr defaultSize="0" r:id="rId5">
            <anchor moveWithCells="1">
              <from>
                <xdr:col>0</xdr:col>
                <xdr:colOff>0</xdr:colOff>
                <xdr:row>553</xdr:row>
                <xdr:rowOff>0</xdr:rowOff>
              </from>
              <to>
                <xdr:col>0</xdr:col>
                <xdr:colOff>237067</xdr:colOff>
                <xdr:row>554</xdr:row>
                <xdr:rowOff>59267</xdr:rowOff>
              </to>
            </anchor>
          </controlPr>
        </control>
      </mc:Choice>
      <mc:Fallback>
        <control shapeId="4267" r:id="rId178" name="Control 171"/>
      </mc:Fallback>
    </mc:AlternateContent>
    <mc:AlternateContent xmlns:mc="http://schemas.openxmlformats.org/markup-compatibility/2006">
      <mc:Choice Requires="x14">
        <control shapeId="4268" r:id="rId179" name="Control 172">
          <controlPr defaultSize="0" r:id="rId5">
            <anchor moveWithCells="1">
              <from>
                <xdr:col>0</xdr:col>
                <xdr:colOff>0</xdr:colOff>
                <xdr:row>575</xdr:row>
                <xdr:rowOff>0</xdr:rowOff>
              </from>
              <to>
                <xdr:col>0</xdr:col>
                <xdr:colOff>237067</xdr:colOff>
                <xdr:row>576</xdr:row>
                <xdr:rowOff>59267</xdr:rowOff>
              </to>
            </anchor>
          </controlPr>
        </control>
      </mc:Choice>
      <mc:Fallback>
        <control shapeId="4268" r:id="rId179" name="Control 172"/>
      </mc:Fallback>
    </mc:AlternateContent>
    <mc:AlternateContent xmlns:mc="http://schemas.openxmlformats.org/markup-compatibility/2006">
      <mc:Choice Requires="x14">
        <control shapeId="4269" r:id="rId180" name="Control 173">
          <controlPr defaultSize="0" r:id="rId5">
            <anchor moveWithCells="1">
              <from>
                <xdr:col>0</xdr:col>
                <xdr:colOff>0</xdr:colOff>
                <xdr:row>594</xdr:row>
                <xdr:rowOff>0</xdr:rowOff>
              </from>
              <to>
                <xdr:col>0</xdr:col>
                <xdr:colOff>237067</xdr:colOff>
                <xdr:row>595</xdr:row>
                <xdr:rowOff>59267</xdr:rowOff>
              </to>
            </anchor>
          </controlPr>
        </control>
      </mc:Choice>
      <mc:Fallback>
        <control shapeId="4269" r:id="rId180" name="Control 173"/>
      </mc:Fallback>
    </mc:AlternateContent>
    <mc:AlternateContent xmlns:mc="http://schemas.openxmlformats.org/markup-compatibility/2006">
      <mc:Choice Requires="x14">
        <control shapeId="4270" r:id="rId181" name="Control 174">
          <controlPr defaultSize="0" r:id="rId5">
            <anchor moveWithCells="1">
              <from>
                <xdr:col>0</xdr:col>
                <xdr:colOff>0</xdr:colOff>
                <xdr:row>613</xdr:row>
                <xdr:rowOff>0</xdr:rowOff>
              </from>
              <to>
                <xdr:col>0</xdr:col>
                <xdr:colOff>237067</xdr:colOff>
                <xdr:row>614</xdr:row>
                <xdr:rowOff>59267</xdr:rowOff>
              </to>
            </anchor>
          </controlPr>
        </control>
      </mc:Choice>
      <mc:Fallback>
        <control shapeId="4270" r:id="rId181" name="Control 174"/>
      </mc:Fallback>
    </mc:AlternateContent>
    <mc:AlternateContent xmlns:mc="http://schemas.openxmlformats.org/markup-compatibility/2006">
      <mc:Choice Requires="x14">
        <control shapeId="4271" r:id="rId182" name="Control 175">
          <controlPr defaultSize="0" r:id="rId5">
            <anchor moveWithCells="1">
              <from>
                <xdr:col>0</xdr:col>
                <xdr:colOff>0</xdr:colOff>
                <xdr:row>632</xdr:row>
                <xdr:rowOff>0</xdr:rowOff>
              </from>
              <to>
                <xdr:col>0</xdr:col>
                <xdr:colOff>237067</xdr:colOff>
                <xdr:row>633</xdr:row>
                <xdr:rowOff>59267</xdr:rowOff>
              </to>
            </anchor>
          </controlPr>
        </control>
      </mc:Choice>
      <mc:Fallback>
        <control shapeId="4271" r:id="rId182" name="Control 175"/>
      </mc:Fallback>
    </mc:AlternateContent>
    <mc:AlternateContent xmlns:mc="http://schemas.openxmlformats.org/markup-compatibility/2006">
      <mc:Choice Requires="x14">
        <control shapeId="4272" r:id="rId183" name="Control 176">
          <controlPr defaultSize="0" r:id="rId5">
            <anchor moveWithCells="1">
              <from>
                <xdr:col>0</xdr:col>
                <xdr:colOff>0</xdr:colOff>
                <xdr:row>651</xdr:row>
                <xdr:rowOff>0</xdr:rowOff>
              </from>
              <to>
                <xdr:col>0</xdr:col>
                <xdr:colOff>237067</xdr:colOff>
                <xdr:row>652</xdr:row>
                <xdr:rowOff>59267</xdr:rowOff>
              </to>
            </anchor>
          </controlPr>
        </control>
      </mc:Choice>
      <mc:Fallback>
        <control shapeId="4272" r:id="rId183" name="Control 176"/>
      </mc:Fallback>
    </mc:AlternateContent>
    <mc:AlternateContent xmlns:mc="http://schemas.openxmlformats.org/markup-compatibility/2006">
      <mc:Choice Requires="x14">
        <control shapeId="4273" r:id="rId184" name="Control 177">
          <controlPr defaultSize="0" r:id="rId5">
            <anchor moveWithCells="1">
              <from>
                <xdr:col>0</xdr:col>
                <xdr:colOff>0</xdr:colOff>
                <xdr:row>670</xdr:row>
                <xdr:rowOff>0</xdr:rowOff>
              </from>
              <to>
                <xdr:col>0</xdr:col>
                <xdr:colOff>237067</xdr:colOff>
                <xdr:row>671</xdr:row>
                <xdr:rowOff>59267</xdr:rowOff>
              </to>
            </anchor>
          </controlPr>
        </control>
      </mc:Choice>
      <mc:Fallback>
        <control shapeId="4273" r:id="rId184" name="Control 177"/>
      </mc:Fallback>
    </mc:AlternateContent>
    <mc:AlternateContent xmlns:mc="http://schemas.openxmlformats.org/markup-compatibility/2006">
      <mc:Choice Requires="x14">
        <control shapeId="4274" r:id="rId185" name="Control 178">
          <controlPr defaultSize="0" r:id="rId5">
            <anchor moveWithCells="1">
              <from>
                <xdr:col>0</xdr:col>
                <xdr:colOff>0</xdr:colOff>
                <xdr:row>689</xdr:row>
                <xdr:rowOff>0</xdr:rowOff>
              </from>
              <to>
                <xdr:col>0</xdr:col>
                <xdr:colOff>237067</xdr:colOff>
                <xdr:row>690</xdr:row>
                <xdr:rowOff>59267</xdr:rowOff>
              </to>
            </anchor>
          </controlPr>
        </control>
      </mc:Choice>
      <mc:Fallback>
        <control shapeId="4274" r:id="rId185" name="Control 178"/>
      </mc:Fallback>
    </mc:AlternateContent>
    <mc:AlternateContent xmlns:mc="http://schemas.openxmlformats.org/markup-compatibility/2006">
      <mc:Choice Requires="x14">
        <control shapeId="4275" r:id="rId186" name="Control 179">
          <controlPr defaultSize="0" r:id="rId5">
            <anchor moveWithCells="1">
              <from>
                <xdr:col>0</xdr:col>
                <xdr:colOff>0</xdr:colOff>
                <xdr:row>708</xdr:row>
                <xdr:rowOff>0</xdr:rowOff>
              </from>
              <to>
                <xdr:col>0</xdr:col>
                <xdr:colOff>237067</xdr:colOff>
                <xdr:row>709</xdr:row>
                <xdr:rowOff>59267</xdr:rowOff>
              </to>
            </anchor>
          </controlPr>
        </control>
      </mc:Choice>
      <mc:Fallback>
        <control shapeId="4275" r:id="rId186" name="Control 179"/>
      </mc:Fallback>
    </mc:AlternateContent>
    <mc:AlternateContent xmlns:mc="http://schemas.openxmlformats.org/markup-compatibility/2006">
      <mc:Choice Requires="x14">
        <control shapeId="4276" r:id="rId187" name="Control 180">
          <controlPr defaultSize="0" r:id="rId5">
            <anchor moveWithCells="1">
              <from>
                <xdr:col>0</xdr:col>
                <xdr:colOff>0</xdr:colOff>
                <xdr:row>727</xdr:row>
                <xdr:rowOff>0</xdr:rowOff>
              </from>
              <to>
                <xdr:col>0</xdr:col>
                <xdr:colOff>237067</xdr:colOff>
                <xdr:row>728</xdr:row>
                <xdr:rowOff>59267</xdr:rowOff>
              </to>
            </anchor>
          </controlPr>
        </control>
      </mc:Choice>
      <mc:Fallback>
        <control shapeId="4276" r:id="rId187" name="Control 180"/>
      </mc:Fallback>
    </mc:AlternateContent>
    <mc:AlternateContent xmlns:mc="http://schemas.openxmlformats.org/markup-compatibility/2006">
      <mc:Choice Requires="x14">
        <control shapeId="4277" r:id="rId188" name="Control 181">
          <controlPr defaultSize="0" r:id="rId5">
            <anchor moveWithCells="1">
              <from>
                <xdr:col>0</xdr:col>
                <xdr:colOff>0</xdr:colOff>
                <xdr:row>746</xdr:row>
                <xdr:rowOff>0</xdr:rowOff>
              </from>
              <to>
                <xdr:col>0</xdr:col>
                <xdr:colOff>237067</xdr:colOff>
                <xdr:row>747</xdr:row>
                <xdr:rowOff>59267</xdr:rowOff>
              </to>
            </anchor>
          </controlPr>
        </control>
      </mc:Choice>
      <mc:Fallback>
        <control shapeId="4277" r:id="rId188" name="Control 181"/>
      </mc:Fallback>
    </mc:AlternateContent>
    <mc:AlternateContent xmlns:mc="http://schemas.openxmlformats.org/markup-compatibility/2006">
      <mc:Choice Requires="x14">
        <control shapeId="4278" r:id="rId189" name="Control 182">
          <controlPr defaultSize="0" r:id="rId5">
            <anchor moveWithCells="1">
              <from>
                <xdr:col>0</xdr:col>
                <xdr:colOff>0</xdr:colOff>
                <xdr:row>765</xdr:row>
                <xdr:rowOff>0</xdr:rowOff>
              </from>
              <to>
                <xdr:col>0</xdr:col>
                <xdr:colOff>237067</xdr:colOff>
                <xdr:row>766</xdr:row>
                <xdr:rowOff>59267</xdr:rowOff>
              </to>
            </anchor>
          </controlPr>
        </control>
      </mc:Choice>
      <mc:Fallback>
        <control shapeId="4278" r:id="rId189" name="Control 182"/>
      </mc:Fallback>
    </mc:AlternateContent>
    <mc:AlternateContent xmlns:mc="http://schemas.openxmlformats.org/markup-compatibility/2006">
      <mc:Choice Requires="x14">
        <control shapeId="4279" r:id="rId190" name="Control 183">
          <controlPr defaultSize="0" r:id="rId5">
            <anchor moveWithCells="1">
              <from>
                <xdr:col>0</xdr:col>
                <xdr:colOff>0</xdr:colOff>
                <xdr:row>784</xdr:row>
                <xdr:rowOff>0</xdr:rowOff>
              </from>
              <to>
                <xdr:col>0</xdr:col>
                <xdr:colOff>237067</xdr:colOff>
                <xdr:row>785</xdr:row>
                <xdr:rowOff>59267</xdr:rowOff>
              </to>
            </anchor>
          </controlPr>
        </control>
      </mc:Choice>
      <mc:Fallback>
        <control shapeId="4279" r:id="rId190" name="Control 183"/>
      </mc:Fallback>
    </mc:AlternateContent>
    <mc:AlternateContent xmlns:mc="http://schemas.openxmlformats.org/markup-compatibility/2006">
      <mc:Choice Requires="x14">
        <control shapeId="4280" r:id="rId191" name="Control 184">
          <controlPr defaultSize="0" r:id="rId5">
            <anchor moveWithCells="1">
              <from>
                <xdr:col>0</xdr:col>
                <xdr:colOff>0</xdr:colOff>
                <xdr:row>803</xdr:row>
                <xdr:rowOff>0</xdr:rowOff>
              </from>
              <to>
                <xdr:col>0</xdr:col>
                <xdr:colOff>237067</xdr:colOff>
                <xdr:row>804</xdr:row>
                <xdr:rowOff>59267</xdr:rowOff>
              </to>
            </anchor>
          </controlPr>
        </control>
      </mc:Choice>
      <mc:Fallback>
        <control shapeId="4280" r:id="rId191" name="Control 184"/>
      </mc:Fallback>
    </mc:AlternateContent>
    <mc:AlternateContent xmlns:mc="http://schemas.openxmlformats.org/markup-compatibility/2006">
      <mc:Choice Requires="x14">
        <control shapeId="4281" r:id="rId192" name="Control 185">
          <controlPr defaultSize="0" r:id="rId5">
            <anchor moveWithCells="1">
              <from>
                <xdr:col>0</xdr:col>
                <xdr:colOff>0</xdr:colOff>
                <xdr:row>822</xdr:row>
                <xdr:rowOff>0</xdr:rowOff>
              </from>
              <to>
                <xdr:col>0</xdr:col>
                <xdr:colOff>237067</xdr:colOff>
                <xdr:row>823</xdr:row>
                <xdr:rowOff>59267</xdr:rowOff>
              </to>
            </anchor>
          </controlPr>
        </control>
      </mc:Choice>
      <mc:Fallback>
        <control shapeId="4281" r:id="rId192" name="Control 185"/>
      </mc:Fallback>
    </mc:AlternateContent>
    <mc:AlternateContent xmlns:mc="http://schemas.openxmlformats.org/markup-compatibility/2006">
      <mc:Choice Requires="x14">
        <control shapeId="4282" r:id="rId193" name="Control 186">
          <controlPr defaultSize="0" r:id="rId5">
            <anchor moveWithCells="1">
              <from>
                <xdr:col>0</xdr:col>
                <xdr:colOff>0</xdr:colOff>
                <xdr:row>841</xdr:row>
                <xdr:rowOff>0</xdr:rowOff>
              </from>
              <to>
                <xdr:col>0</xdr:col>
                <xdr:colOff>237067</xdr:colOff>
                <xdr:row>842</xdr:row>
                <xdr:rowOff>59267</xdr:rowOff>
              </to>
            </anchor>
          </controlPr>
        </control>
      </mc:Choice>
      <mc:Fallback>
        <control shapeId="4282" r:id="rId193" name="Control 186"/>
      </mc:Fallback>
    </mc:AlternateContent>
    <mc:AlternateContent xmlns:mc="http://schemas.openxmlformats.org/markup-compatibility/2006">
      <mc:Choice Requires="x14">
        <control shapeId="4283" r:id="rId194" name="Control 187">
          <controlPr defaultSize="0" r:id="rId5">
            <anchor moveWithCells="1">
              <from>
                <xdr:col>0</xdr:col>
                <xdr:colOff>0</xdr:colOff>
                <xdr:row>860</xdr:row>
                <xdr:rowOff>0</xdr:rowOff>
              </from>
              <to>
                <xdr:col>0</xdr:col>
                <xdr:colOff>237067</xdr:colOff>
                <xdr:row>861</xdr:row>
                <xdr:rowOff>59267</xdr:rowOff>
              </to>
            </anchor>
          </controlPr>
        </control>
      </mc:Choice>
      <mc:Fallback>
        <control shapeId="4283" r:id="rId194" name="Control 187"/>
      </mc:Fallback>
    </mc:AlternateContent>
    <mc:AlternateContent xmlns:mc="http://schemas.openxmlformats.org/markup-compatibility/2006">
      <mc:Choice Requires="x14">
        <control shapeId="4284" r:id="rId195" name="Control 188">
          <controlPr defaultSize="0" r:id="rId5">
            <anchor moveWithCells="1">
              <from>
                <xdr:col>0</xdr:col>
                <xdr:colOff>0</xdr:colOff>
                <xdr:row>879</xdr:row>
                <xdr:rowOff>0</xdr:rowOff>
              </from>
              <to>
                <xdr:col>0</xdr:col>
                <xdr:colOff>237067</xdr:colOff>
                <xdr:row>880</xdr:row>
                <xdr:rowOff>59267</xdr:rowOff>
              </to>
            </anchor>
          </controlPr>
        </control>
      </mc:Choice>
      <mc:Fallback>
        <control shapeId="4284" r:id="rId195" name="Control 188"/>
      </mc:Fallback>
    </mc:AlternateContent>
    <mc:AlternateContent xmlns:mc="http://schemas.openxmlformats.org/markup-compatibility/2006">
      <mc:Choice Requires="x14">
        <control shapeId="4285" r:id="rId196" name="Control 189">
          <controlPr defaultSize="0" r:id="rId5">
            <anchor moveWithCells="1">
              <from>
                <xdr:col>0</xdr:col>
                <xdr:colOff>0</xdr:colOff>
                <xdr:row>898</xdr:row>
                <xdr:rowOff>0</xdr:rowOff>
              </from>
              <to>
                <xdr:col>0</xdr:col>
                <xdr:colOff>237067</xdr:colOff>
                <xdr:row>899</xdr:row>
                <xdr:rowOff>59267</xdr:rowOff>
              </to>
            </anchor>
          </controlPr>
        </control>
      </mc:Choice>
      <mc:Fallback>
        <control shapeId="4285" r:id="rId196" name="Control 189"/>
      </mc:Fallback>
    </mc:AlternateContent>
    <mc:AlternateContent xmlns:mc="http://schemas.openxmlformats.org/markup-compatibility/2006">
      <mc:Choice Requires="x14">
        <control shapeId="4286" r:id="rId197" name="Control 190">
          <controlPr defaultSize="0" r:id="rId5">
            <anchor moveWithCells="1">
              <from>
                <xdr:col>0</xdr:col>
                <xdr:colOff>0</xdr:colOff>
                <xdr:row>917</xdr:row>
                <xdr:rowOff>0</xdr:rowOff>
              </from>
              <to>
                <xdr:col>0</xdr:col>
                <xdr:colOff>237067</xdr:colOff>
                <xdr:row>918</xdr:row>
                <xdr:rowOff>59267</xdr:rowOff>
              </to>
            </anchor>
          </controlPr>
        </control>
      </mc:Choice>
      <mc:Fallback>
        <control shapeId="4286" r:id="rId197" name="Control 190"/>
      </mc:Fallback>
    </mc:AlternateContent>
    <mc:AlternateContent xmlns:mc="http://schemas.openxmlformats.org/markup-compatibility/2006">
      <mc:Choice Requires="x14">
        <control shapeId="4287" r:id="rId198" name="Control 191">
          <controlPr defaultSize="0" r:id="rId5">
            <anchor moveWithCells="1">
              <from>
                <xdr:col>0</xdr:col>
                <xdr:colOff>0</xdr:colOff>
                <xdr:row>936</xdr:row>
                <xdr:rowOff>0</xdr:rowOff>
              </from>
              <to>
                <xdr:col>0</xdr:col>
                <xdr:colOff>237067</xdr:colOff>
                <xdr:row>937</xdr:row>
                <xdr:rowOff>59267</xdr:rowOff>
              </to>
            </anchor>
          </controlPr>
        </control>
      </mc:Choice>
      <mc:Fallback>
        <control shapeId="4287" r:id="rId198" name="Control 191"/>
      </mc:Fallback>
    </mc:AlternateContent>
    <mc:AlternateContent xmlns:mc="http://schemas.openxmlformats.org/markup-compatibility/2006">
      <mc:Choice Requires="x14">
        <control shapeId="4288" r:id="rId199" name="Control 192">
          <controlPr defaultSize="0" r:id="rId5">
            <anchor moveWithCells="1">
              <from>
                <xdr:col>0</xdr:col>
                <xdr:colOff>0</xdr:colOff>
                <xdr:row>955</xdr:row>
                <xdr:rowOff>0</xdr:rowOff>
              </from>
              <to>
                <xdr:col>0</xdr:col>
                <xdr:colOff>237067</xdr:colOff>
                <xdr:row>956</xdr:row>
                <xdr:rowOff>59267</xdr:rowOff>
              </to>
            </anchor>
          </controlPr>
        </control>
      </mc:Choice>
      <mc:Fallback>
        <control shapeId="4288" r:id="rId199" name="Control 192"/>
      </mc:Fallback>
    </mc:AlternateContent>
    <mc:AlternateContent xmlns:mc="http://schemas.openxmlformats.org/markup-compatibility/2006">
      <mc:Choice Requires="x14">
        <control shapeId="4289" r:id="rId200" name="Control 193">
          <controlPr defaultSize="0" r:id="rId5">
            <anchor moveWithCells="1">
              <from>
                <xdr:col>0</xdr:col>
                <xdr:colOff>0</xdr:colOff>
                <xdr:row>974</xdr:row>
                <xdr:rowOff>0</xdr:rowOff>
              </from>
              <to>
                <xdr:col>0</xdr:col>
                <xdr:colOff>237067</xdr:colOff>
                <xdr:row>975</xdr:row>
                <xdr:rowOff>59267</xdr:rowOff>
              </to>
            </anchor>
          </controlPr>
        </control>
      </mc:Choice>
      <mc:Fallback>
        <control shapeId="4289" r:id="rId200" name="Control 193"/>
      </mc:Fallback>
    </mc:AlternateContent>
    <mc:AlternateContent xmlns:mc="http://schemas.openxmlformats.org/markup-compatibility/2006">
      <mc:Choice Requires="x14">
        <control shapeId="4290" r:id="rId201" name="Control 194">
          <controlPr defaultSize="0" r:id="rId150">
            <anchor moveWithCells="1">
              <from>
                <xdr:col>0</xdr:col>
                <xdr:colOff>0</xdr:colOff>
                <xdr:row>1020</xdr:row>
                <xdr:rowOff>0</xdr:rowOff>
              </from>
              <to>
                <xdr:col>1</xdr:col>
                <xdr:colOff>330200</xdr:colOff>
                <xdr:row>1021</xdr:row>
                <xdr:rowOff>46567</xdr:rowOff>
              </to>
            </anchor>
          </controlPr>
        </control>
      </mc:Choice>
      <mc:Fallback>
        <control shapeId="4290" r:id="rId201" name="Control 194"/>
      </mc:Fallback>
    </mc:AlternateContent>
    <mc:AlternateContent xmlns:mc="http://schemas.openxmlformats.org/markup-compatibility/2006">
      <mc:Choice Requires="x14">
        <control shapeId="4291" r:id="rId202" name="Control 195">
          <controlPr defaultSize="0" r:id="rId152">
            <anchor moveWithCells="1">
              <from>
                <xdr:col>0</xdr:col>
                <xdr:colOff>0</xdr:colOff>
                <xdr:row>1025</xdr:row>
                <xdr:rowOff>0</xdr:rowOff>
              </from>
              <to>
                <xdr:col>1</xdr:col>
                <xdr:colOff>270933</xdr:colOff>
                <xdr:row>1026</xdr:row>
                <xdr:rowOff>46567</xdr:rowOff>
              </to>
            </anchor>
          </controlPr>
        </control>
      </mc:Choice>
      <mc:Fallback>
        <control shapeId="4291" r:id="rId202" name="Control 195"/>
      </mc:Fallback>
    </mc:AlternateContent>
    <mc:AlternateContent xmlns:mc="http://schemas.openxmlformats.org/markup-compatibility/2006">
      <mc:Choice Requires="x14">
        <control shapeId="4292" r:id="rId203" name="Control 19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237067</xdr:colOff>
                <xdr:row>7</xdr:row>
                <xdr:rowOff>59267</xdr:rowOff>
              </to>
            </anchor>
          </controlPr>
        </control>
      </mc:Choice>
      <mc:Fallback>
        <control shapeId="4292" r:id="rId203" name="Control 196"/>
      </mc:Fallback>
    </mc:AlternateContent>
    <mc:AlternateContent xmlns:mc="http://schemas.openxmlformats.org/markup-compatibility/2006">
      <mc:Choice Requires="x14">
        <control shapeId="4293" r:id="rId204" name="Control 197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237067</xdr:colOff>
                <xdr:row>29</xdr:row>
                <xdr:rowOff>59267</xdr:rowOff>
              </to>
            </anchor>
          </controlPr>
        </control>
      </mc:Choice>
      <mc:Fallback>
        <control shapeId="4293" r:id="rId204" name="Control 197"/>
      </mc:Fallback>
    </mc:AlternateContent>
    <mc:AlternateContent xmlns:mc="http://schemas.openxmlformats.org/markup-compatibility/2006">
      <mc:Choice Requires="x14">
        <control shapeId="4294" r:id="rId205" name="Control 198">
          <controlPr defaultSize="0" r:id="rId5">
            <anchor moveWithCells="1">
              <from>
                <xdr:col>0</xdr:col>
                <xdr:colOff>0</xdr:colOff>
                <xdr:row>50</xdr:row>
                <xdr:rowOff>0</xdr:rowOff>
              </from>
              <to>
                <xdr:col>0</xdr:col>
                <xdr:colOff>237067</xdr:colOff>
                <xdr:row>51</xdr:row>
                <xdr:rowOff>59267</xdr:rowOff>
              </to>
            </anchor>
          </controlPr>
        </control>
      </mc:Choice>
      <mc:Fallback>
        <control shapeId="4294" r:id="rId205" name="Control 198"/>
      </mc:Fallback>
    </mc:AlternateContent>
    <mc:AlternateContent xmlns:mc="http://schemas.openxmlformats.org/markup-compatibility/2006">
      <mc:Choice Requires="x14">
        <control shapeId="4295" r:id="rId206" name="Control 199">
          <controlPr defaultSize="0" r:id="rId5">
            <anchor moveWithCells="1">
              <from>
                <xdr:col>0</xdr:col>
                <xdr:colOff>0</xdr:colOff>
                <xdr:row>72</xdr:row>
                <xdr:rowOff>0</xdr:rowOff>
              </from>
              <to>
                <xdr:col>0</xdr:col>
                <xdr:colOff>237067</xdr:colOff>
                <xdr:row>73</xdr:row>
                <xdr:rowOff>59267</xdr:rowOff>
              </to>
            </anchor>
          </controlPr>
        </control>
      </mc:Choice>
      <mc:Fallback>
        <control shapeId="4295" r:id="rId206" name="Control 199"/>
      </mc:Fallback>
    </mc:AlternateContent>
    <mc:AlternateContent xmlns:mc="http://schemas.openxmlformats.org/markup-compatibility/2006">
      <mc:Choice Requires="x14">
        <control shapeId="4296" r:id="rId207" name="Control 200">
          <controlPr defaultSize="0" r:id="rId5">
            <anchor moveWithCells="1">
              <from>
                <xdr:col>0</xdr:col>
                <xdr:colOff>0</xdr:colOff>
                <xdr:row>94</xdr:row>
                <xdr:rowOff>0</xdr:rowOff>
              </from>
              <to>
                <xdr:col>0</xdr:col>
                <xdr:colOff>237067</xdr:colOff>
                <xdr:row>95</xdr:row>
                <xdr:rowOff>59267</xdr:rowOff>
              </to>
            </anchor>
          </controlPr>
        </control>
      </mc:Choice>
      <mc:Fallback>
        <control shapeId="4296" r:id="rId207" name="Control 200"/>
      </mc:Fallback>
    </mc:AlternateContent>
    <mc:AlternateContent xmlns:mc="http://schemas.openxmlformats.org/markup-compatibility/2006">
      <mc:Choice Requires="x14">
        <control shapeId="4297" r:id="rId208" name="Control 201">
          <controlPr defaultSize="0" r:id="rId5">
            <anchor moveWithCells="1">
              <from>
                <xdr:col>0</xdr:col>
                <xdr:colOff>0</xdr:colOff>
                <xdr:row>116</xdr:row>
                <xdr:rowOff>0</xdr:rowOff>
              </from>
              <to>
                <xdr:col>0</xdr:col>
                <xdr:colOff>237067</xdr:colOff>
                <xdr:row>117</xdr:row>
                <xdr:rowOff>59267</xdr:rowOff>
              </to>
            </anchor>
          </controlPr>
        </control>
      </mc:Choice>
      <mc:Fallback>
        <control shapeId="4297" r:id="rId208" name="Control 201"/>
      </mc:Fallback>
    </mc:AlternateContent>
    <mc:AlternateContent xmlns:mc="http://schemas.openxmlformats.org/markup-compatibility/2006">
      <mc:Choice Requires="x14">
        <control shapeId="4298" r:id="rId209" name="Control 202">
          <controlPr defaultSize="0" r:id="rId5">
            <anchor moveWithCells="1">
              <from>
                <xdr:col>0</xdr:col>
                <xdr:colOff>0</xdr:colOff>
                <xdr:row>138</xdr:row>
                <xdr:rowOff>0</xdr:rowOff>
              </from>
              <to>
                <xdr:col>0</xdr:col>
                <xdr:colOff>237067</xdr:colOff>
                <xdr:row>139</xdr:row>
                <xdr:rowOff>59267</xdr:rowOff>
              </to>
            </anchor>
          </controlPr>
        </control>
      </mc:Choice>
      <mc:Fallback>
        <control shapeId="4298" r:id="rId209" name="Control 202"/>
      </mc:Fallback>
    </mc:AlternateContent>
    <mc:AlternateContent xmlns:mc="http://schemas.openxmlformats.org/markup-compatibility/2006">
      <mc:Choice Requires="x14">
        <control shapeId="4299" r:id="rId210" name="Control 203">
          <controlPr defaultSize="0" r:id="rId5">
            <anchor moveWithCells="1">
              <from>
                <xdr:col>0</xdr:col>
                <xdr:colOff>0</xdr:colOff>
                <xdr:row>160</xdr:row>
                <xdr:rowOff>0</xdr:rowOff>
              </from>
              <to>
                <xdr:col>0</xdr:col>
                <xdr:colOff>237067</xdr:colOff>
                <xdr:row>161</xdr:row>
                <xdr:rowOff>59267</xdr:rowOff>
              </to>
            </anchor>
          </controlPr>
        </control>
      </mc:Choice>
      <mc:Fallback>
        <control shapeId="4299" r:id="rId210" name="Control 203"/>
      </mc:Fallback>
    </mc:AlternateContent>
    <mc:AlternateContent xmlns:mc="http://schemas.openxmlformats.org/markup-compatibility/2006">
      <mc:Choice Requires="x14">
        <control shapeId="4300" r:id="rId211" name="Control 204">
          <controlPr defaultSize="0" r:id="rId5">
            <anchor moveWithCells="1">
              <from>
                <xdr:col>0</xdr:col>
                <xdr:colOff>0</xdr:colOff>
                <xdr:row>182</xdr:row>
                <xdr:rowOff>0</xdr:rowOff>
              </from>
              <to>
                <xdr:col>0</xdr:col>
                <xdr:colOff>237067</xdr:colOff>
                <xdr:row>183</xdr:row>
                <xdr:rowOff>59267</xdr:rowOff>
              </to>
            </anchor>
          </controlPr>
        </control>
      </mc:Choice>
      <mc:Fallback>
        <control shapeId="4300" r:id="rId211" name="Control 204"/>
      </mc:Fallback>
    </mc:AlternateContent>
    <mc:AlternateContent xmlns:mc="http://schemas.openxmlformats.org/markup-compatibility/2006">
      <mc:Choice Requires="x14">
        <control shapeId="4301" r:id="rId212" name="Control 205">
          <controlPr defaultSize="0" r:id="rId5">
            <anchor moveWithCells="1">
              <from>
                <xdr:col>0</xdr:col>
                <xdr:colOff>0</xdr:colOff>
                <xdr:row>204</xdr:row>
                <xdr:rowOff>0</xdr:rowOff>
              </from>
              <to>
                <xdr:col>0</xdr:col>
                <xdr:colOff>237067</xdr:colOff>
                <xdr:row>205</xdr:row>
                <xdr:rowOff>59267</xdr:rowOff>
              </to>
            </anchor>
          </controlPr>
        </control>
      </mc:Choice>
      <mc:Fallback>
        <control shapeId="4301" r:id="rId212" name="Control 205"/>
      </mc:Fallback>
    </mc:AlternateContent>
    <mc:AlternateContent xmlns:mc="http://schemas.openxmlformats.org/markup-compatibility/2006">
      <mc:Choice Requires="x14">
        <control shapeId="4302" r:id="rId213" name="Control 206">
          <controlPr defaultSize="0" r:id="rId5">
            <anchor moveWithCells="1">
              <from>
                <xdr:col>0</xdr:col>
                <xdr:colOff>0</xdr:colOff>
                <xdr:row>226</xdr:row>
                <xdr:rowOff>0</xdr:rowOff>
              </from>
              <to>
                <xdr:col>0</xdr:col>
                <xdr:colOff>237067</xdr:colOff>
                <xdr:row>227</xdr:row>
                <xdr:rowOff>59267</xdr:rowOff>
              </to>
            </anchor>
          </controlPr>
        </control>
      </mc:Choice>
      <mc:Fallback>
        <control shapeId="4302" r:id="rId213" name="Control 206"/>
      </mc:Fallback>
    </mc:AlternateContent>
    <mc:AlternateContent xmlns:mc="http://schemas.openxmlformats.org/markup-compatibility/2006">
      <mc:Choice Requires="x14">
        <control shapeId="4303" r:id="rId214" name="Control 207">
          <controlPr defaultSize="0" r:id="rId5">
            <anchor moveWithCells="1">
              <from>
                <xdr:col>0</xdr:col>
                <xdr:colOff>0</xdr:colOff>
                <xdr:row>248</xdr:row>
                <xdr:rowOff>0</xdr:rowOff>
              </from>
              <to>
                <xdr:col>0</xdr:col>
                <xdr:colOff>237067</xdr:colOff>
                <xdr:row>249</xdr:row>
                <xdr:rowOff>59267</xdr:rowOff>
              </to>
            </anchor>
          </controlPr>
        </control>
      </mc:Choice>
      <mc:Fallback>
        <control shapeId="4303" r:id="rId214" name="Control 207"/>
      </mc:Fallback>
    </mc:AlternateContent>
    <mc:AlternateContent xmlns:mc="http://schemas.openxmlformats.org/markup-compatibility/2006">
      <mc:Choice Requires="x14">
        <control shapeId="4304" r:id="rId215" name="Control 208">
          <controlPr defaultSize="0" r:id="rId5">
            <anchor moveWithCells="1">
              <from>
                <xdr:col>0</xdr:col>
                <xdr:colOff>0</xdr:colOff>
                <xdr:row>270</xdr:row>
                <xdr:rowOff>0</xdr:rowOff>
              </from>
              <to>
                <xdr:col>0</xdr:col>
                <xdr:colOff>237067</xdr:colOff>
                <xdr:row>271</xdr:row>
                <xdr:rowOff>59267</xdr:rowOff>
              </to>
            </anchor>
          </controlPr>
        </control>
      </mc:Choice>
      <mc:Fallback>
        <control shapeId="4304" r:id="rId215" name="Control 208"/>
      </mc:Fallback>
    </mc:AlternateContent>
    <mc:AlternateContent xmlns:mc="http://schemas.openxmlformats.org/markup-compatibility/2006">
      <mc:Choice Requires="x14">
        <control shapeId="4305" r:id="rId216" name="Control 209">
          <controlPr defaultSize="0" r:id="rId5">
            <anchor moveWithCells="1">
              <from>
                <xdr:col>0</xdr:col>
                <xdr:colOff>0</xdr:colOff>
                <xdr:row>292</xdr:row>
                <xdr:rowOff>0</xdr:rowOff>
              </from>
              <to>
                <xdr:col>0</xdr:col>
                <xdr:colOff>237067</xdr:colOff>
                <xdr:row>293</xdr:row>
                <xdr:rowOff>59267</xdr:rowOff>
              </to>
            </anchor>
          </controlPr>
        </control>
      </mc:Choice>
      <mc:Fallback>
        <control shapeId="4305" r:id="rId216" name="Control 209"/>
      </mc:Fallback>
    </mc:AlternateContent>
    <mc:AlternateContent xmlns:mc="http://schemas.openxmlformats.org/markup-compatibility/2006">
      <mc:Choice Requires="x14">
        <control shapeId="4306" r:id="rId217" name="Control 210">
          <controlPr defaultSize="0" r:id="rId5">
            <anchor moveWithCells="1">
              <from>
                <xdr:col>0</xdr:col>
                <xdr:colOff>0</xdr:colOff>
                <xdr:row>314</xdr:row>
                <xdr:rowOff>0</xdr:rowOff>
              </from>
              <to>
                <xdr:col>0</xdr:col>
                <xdr:colOff>237067</xdr:colOff>
                <xdr:row>315</xdr:row>
                <xdr:rowOff>59267</xdr:rowOff>
              </to>
            </anchor>
          </controlPr>
        </control>
      </mc:Choice>
      <mc:Fallback>
        <control shapeId="4306" r:id="rId217" name="Control 210"/>
      </mc:Fallback>
    </mc:AlternateContent>
    <mc:AlternateContent xmlns:mc="http://schemas.openxmlformats.org/markup-compatibility/2006">
      <mc:Choice Requires="x14">
        <control shapeId="4307" r:id="rId218" name="Control 211">
          <controlPr defaultSize="0" r:id="rId5">
            <anchor moveWithCells="1">
              <from>
                <xdr:col>0</xdr:col>
                <xdr:colOff>0</xdr:colOff>
                <xdr:row>336</xdr:row>
                <xdr:rowOff>0</xdr:rowOff>
              </from>
              <to>
                <xdr:col>0</xdr:col>
                <xdr:colOff>237067</xdr:colOff>
                <xdr:row>337</xdr:row>
                <xdr:rowOff>59267</xdr:rowOff>
              </to>
            </anchor>
          </controlPr>
        </control>
      </mc:Choice>
      <mc:Fallback>
        <control shapeId="4307" r:id="rId218" name="Control 211"/>
      </mc:Fallback>
    </mc:AlternateContent>
    <mc:AlternateContent xmlns:mc="http://schemas.openxmlformats.org/markup-compatibility/2006">
      <mc:Choice Requires="x14">
        <control shapeId="4308" r:id="rId219" name="Control 212">
          <controlPr defaultSize="0" r:id="rId5">
            <anchor moveWithCells="1">
              <from>
                <xdr:col>0</xdr:col>
                <xdr:colOff>0</xdr:colOff>
                <xdr:row>358</xdr:row>
                <xdr:rowOff>0</xdr:rowOff>
              </from>
              <to>
                <xdr:col>0</xdr:col>
                <xdr:colOff>237067</xdr:colOff>
                <xdr:row>359</xdr:row>
                <xdr:rowOff>59267</xdr:rowOff>
              </to>
            </anchor>
          </controlPr>
        </control>
      </mc:Choice>
      <mc:Fallback>
        <control shapeId="4308" r:id="rId219" name="Control 212"/>
      </mc:Fallback>
    </mc:AlternateContent>
    <mc:AlternateContent xmlns:mc="http://schemas.openxmlformats.org/markup-compatibility/2006">
      <mc:Choice Requires="x14">
        <control shapeId="4309" r:id="rId220" name="Control 213">
          <controlPr defaultSize="0" r:id="rId5">
            <anchor moveWithCells="1">
              <from>
                <xdr:col>0</xdr:col>
                <xdr:colOff>0</xdr:colOff>
                <xdr:row>380</xdr:row>
                <xdr:rowOff>0</xdr:rowOff>
              </from>
              <to>
                <xdr:col>0</xdr:col>
                <xdr:colOff>237067</xdr:colOff>
                <xdr:row>381</xdr:row>
                <xdr:rowOff>59267</xdr:rowOff>
              </to>
            </anchor>
          </controlPr>
        </control>
      </mc:Choice>
      <mc:Fallback>
        <control shapeId="4309" r:id="rId220" name="Control 213"/>
      </mc:Fallback>
    </mc:AlternateContent>
    <mc:AlternateContent xmlns:mc="http://schemas.openxmlformats.org/markup-compatibility/2006">
      <mc:Choice Requires="x14">
        <control shapeId="4310" r:id="rId221" name="Control 214">
          <controlPr defaultSize="0" r:id="rId5">
            <anchor moveWithCells="1">
              <from>
                <xdr:col>0</xdr:col>
                <xdr:colOff>0</xdr:colOff>
                <xdr:row>402</xdr:row>
                <xdr:rowOff>0</xdr:rowOff>
              </from>
              <to>
                <xdr:col>0</xdr:col>
                <xdr:colOff>237067</xdr:colOff>
                <xdr:row>403</xdr:row>
                <xdr:rowOff>59267</xdr:rowOff>
              </to>
            </anchor>
          </controlPr>
        </control>
      </mc:Choice>
      <mc:Fallback>
        <control shapeId="4310" r:id="rId221" name="Control 214"/>
      </mc:Fallback>
    </mc:AlternateContent>
    <mc:AlternateContent xmlns:mc="http://schemas.openxmlformats.org/markup-compatibility/2006">
      <mc:Choice Requires="x14">
        <control shapeId="4311" r:id="rId222" name="Control 215">
          <controlPr defaultSize="0" r:id="rId5">
            <anchor moveWithCells="1">
              <from>
                <xdr:col>0</xdr:col>
                <xdr:colOff>0</xdr:colOff>
                <xdr:row>424</xdr:row>
                <xdr:rowOff>0</xdr:rowOff>
              </from>
              <to>
                <xdr:col>0</xdr:col>
                <xdr:colOff>237067</xdr:colOff>
                <xdr:row>425</xdr:row>
                <xdr:rowOff>59267</xdr:rowOff>
              </to>
            </anchor>
          </controlPr>
        </control>
      </mc:Choice>
      <mc:Fallback>
        <control shapeId="4311" r:id="rId222" name="Control 215"/>
      </mc:Fallback>
    </mc:AlternateContent>
    <mc:AlternateContent xmlns:mc="http://schemas.openxmlformats.org/markup-compatibility/2006">
      <mc:Choice Requires="x14">
        <control shapeId="4312" r:id="rId223" name="Control 216">
          <controlPr defaultSize="0" r:id="rId5">
            <anchor moveWithCells="1">
              <from>
                <xdr:col>0</xdr:col>
                <xdr:colOff>0</xdr:colOff>
                <xdr:row>446</xdr:row>
                <xdr:rowOff>0</xdr:rowOff>
              </from>
              <to>
                <xdr:col>0</xdr:col>
                <xdr:colOff>237067</xdr:colOff>
                <xdr:row>447</xdr:row>
                <xdr:rowOff>59267</xdr:rowOff>
              </to>
            </anchor>
          </controlPr>
        </control>
      </mc:Choice>
      <mc:Fallback>
        <control shapeId="4312" r:id="rId223" name="Control 216"/>
      </mc:Fallback>
    </mc:AlternateContent>
    <mc:AlternateContent xmlns:mc="http://schemas.openxmlformats.org/markup-compatibility/2006">
      <mc:Choice Requires="x14">
        <control shapeId="4313" r:id="rId224" name="Control 217">
          <controlPr defaultSize="0" r:id="rId5">
            <anchor moveWithCells="1">
              <from>
                <xdr:col>0</xdr:col>
                <xdr:colOff>0</xdr:colOff>
                <xdr:row>468</xdr:row>
                <xdr:rowOff>0</xdr:rowOff>
              </from>
              <to>
                <xdr:col>0</xdr:col>
                <xdr:colOff>237067</xdr:colOff>
                <xdr:row>469</xdr:row>
                <xdr:rowOff>59267</xdr:rowOff>
              </to>
            </anchor>
          </controlPr>
        </control>
      </mc:Choice>
      <mc:Fallback>
        <control shapeId="4313" r:id="rId224" name="Control 217"/>
      </mc:Fallback>
    </mc:AlternateContent>
    <mc:AlternateContent xmlns:mc="http://schemas.openxmlformats.org/markup-compatibility/2006">
      <mc:Choice Requires="x14">
        <control shapeId="4314" r:id="rId225" name="Control 218">
          <controlPr defaultSize="0" r:id="rId5">
            <anchor moveWithCells="1">
              <from>
                <xdr:col>0</xdr:col>
                <xdr:colOff>0</xdr:colOff>
                <xdr:row>490</xdr:row>
                <xdr:rowOff>0</xdr:rowOff>
              </from>
              <to>
                <xdr:col>0</xdr:col>
                <xdr:colOff>237067</xdr:colOff>
                <xdr:row>491</xdr:row>
                <xdr:rowOff>59267</xdr:rowOff>
              </to>
            </anchor>
          </controlPr>
        </control>
      </mc:Choice>
      <mc:Fallback>
        <control shapeId="4314" r:id="rId225" name="Control 218"/>
      </mc:Fallback>
    </mc:AlternateContent>
    <mc:AlternateContent xmlns:mc="http://schemas.openxmlformats.org/markup-compatibility/2006">
      <mc:Choice Requires="x14">
        <control shapeId="4315" r:id="rId226" name="Control 219">
          <controlPr defaultSize="0" r:id="rId5">
            <anchor moveWithCells="1">
              <from>
                <xdr:col>0</xdr:col>
                <xdr:colOff>0</xdr:colOff>
                <xdr:row>512</xdr:row>
                <xdr:rowOff>0</xdr:rowOff>
              </from>
              <to>
                <xdr:col>0</xdr:col>
                <xdr:colOff>237067</xdr:colOff>
                <xdr:row>513</xdr:row>
                <xdr:rowOff>59267</xdr:rowOff>
              </to>
            </anchor>
          </controlPr>
        </control>
      </mc:Choice>
      <mc:Fallback>
        <control shapeId="4315" r:id="rId226" name="Control 219"/>
      </mc:Fallback>
    </mc:AlternateContent>
    <mc:AlternateContent xmlns:mc="http://schemas.openxmlformats.org/markup-compatibility/2006">
      <mc:Choice Requires="x14">
        <control shapeId="4316" r:id="rId227" name="Control 220">
          <controlPr defaultSize="0" r:id="rId5">
            <anchor moveWithCells="1">
              <from>
                <xdr:col>0</xdr:col>
                <xdr:colOff>0</xdr:colOff>
                <xdr:row>534</xdr:row>
                <xdr:rowOff>0</xdr:rowOff>
              </from>
              <to>
                <xdr:col>0</xdr:col>
                <xdr:colOff>237067</xdr:colOff>
                <xdr:row>535</xdr:row>
                <xdr:rowOff>59267</xdr:rowOff>
              </to>
            </anchor>
          </controlPr>
        </control>
      </mc:Choice>
      <mc:Fallback>
        <control shapeId="4316" r:id="rId227" name="Control 220"/>
      </mc:Fallback>
    </mc:AlternateContent>
    <mc:AlternateContent xmlns:mc="http://schemas.openxmlformats.org/markup-compatibility/2006">
      <mc:Choice Requires="x14">
        <control shapeId="4317" r:id="rId228" name="Control 221">
          <controlPr defaultSize="0" r:id="rId5">
            <anchor moveWithCells="1">
              <from>
                <xdr:col>0</xdr:col>
                <xdr:colOff>0</xdr:colOff>
                <xdr:row>556</xdr:row>
                <xdr:rowOff>0</xdr:rowOff>
              </from>
              <to>
                <xdr:col>0</xdr:col>
                <xdr:colOff>237067</xdr:colOff>
                <xdr:row>557</xdr:row>
                <xdr:rowOff>59267</xdr:rowOff>
              </to>
            </anchor>
          </controlPr>
        </control>
      </mc:Choice>
      <mc:Fallback>
        <control shapeId="4317" r:id="rId228" name="Control 221"/>
      </mc:Fallback>
    </mc:AlternateContent>
    <mc:AlternateContent xmlns:mc="http://schemas.openxmlformats.org/markup-compatibility/2006">
      <mc:Choice Requires="x14">
        <control shapeId="4318" r:id="rId229" name="Control 222">
          <controlPr defaultSize="0" r:id="rId5">
            <anchor moveWithCells="1">
              <from>
                <xdr:col>0</xdr:col>
                <xdr:colOff>0</xdr:colOff>
                <xdr:row>578</xdr:row>
                <xdr:rowOff>0</xdr:rowOff>
              </from>
              <to>
                <xdr:col>0</xdr:col>
                <xdr:colOff>237067</xdr:colOff>
                <xdr:row>579</xdr:row>
                <xdr:rowOff>59267</xdr:rowOff>
              </to>
            </anchor>
          </controlPr>
        </control>
      </mc:Choice>
      <mc:Fallback>
        <control shapeId="4318" r:id="rId229" name="Control 222"/>
      </mc:Fallback>
    </mc:AlternateContent>
    <mc:AlternateContent xmlns:mc="http://schemas.openxmlformats.org/markup-compatibility/2006">
      <mc:Choice Requires="x14">
        <control shapeId="4319" r:id="rId230" name="Control 223">
          <controlPr defaultSize="0" r:id="rId5">
            <anchor moveWithCells="1">
              <from>
                <xdr:col>0</xdr:col>
                <xdr:colOff>0</xdr:colOff>
                <xdr:row>597</xdr:row>
                <xdr:rowOff>0</xdr:rowOff>
              </from>
              <to>
                <xdr:col>0</xdr:col>
                <xdr:colOff>237067</xdr:colOff>
                <xdr:row>598</xdr:row>
                <xdr:rowOff>59267</xdr:rowOff>
              </to>
            </anchor>
          </controlPr>
        </control>
      </mc:Choice>
      <mc:Fallback>
        <control shapeId="4319" r:id="rId230" name="Control 223"/>
      </mc:Fallback>
    </mc:AlternateContent>
    <mc:AlternateContent xmlns:mc="http://schemas.openxmlformats.org/markup-compatibility/2006">
      <mc:Choice Requires="x14">
        <control shapeId="4320" r:id="rId231" name="Control 224">
          <controlPr defaultSize="0" r:id="rId5">
            <anchor moveWithCells="1">
              <from>
                <xdr:col>0</xdr:col>
                <xdr:colOff>0</xdr:colOff>
                <xdr:row>616</xdr:row>
                <xdr:rowOff>0</xdr:rowOff>
              </from>
              <to>
                <xdr:col>0</xdr:col>
                <xdr:colOff>237067</xdr:colOff>
                <xdr:row>617</xdr:row>
                <xdr:rowOff>59267</xdr:rowOff>
              </to>
            </anchor>
          </controlPr>
        </control>
      </mc:Choice>
      <mc:Fallback>
        <control shapeId="4320" r:id="rId231" name="Control 224"/>
      </mc:Fallback>
    </mc:AlternateContent>
    <mc:AlternateContent xmlns:mc="http://schemas.openxmlformats.org/markup-compatibility/2006">
      <mc:Choice Requires="x14">
        <control shapeId="4321" r:id="rId232" name="Control 225">
          <controlPr defaultSize="0" r:id="rId5">
            <anchor moveWithCells="1">
              <from>
                <xdr:col>0</xdr:col>
                <xdr:colOff>0</xdr:colOff>
                <xdr:row>635</xdr:row>
                <xdr:rowOff>0</xdr:rowOff>
              </from>
              <to>
                <xdr:col>0</xdr:col>
                <xdr:colOff>237067</xdr:colOff>
                <xdr:row>636</xdr:row>
                <xdr:rowOff>59267</xdr:rowOff>
              </to>
            </anchor>
          </controlPr>
        </control>
      </mc:Choice>
      <mc:Fallback>
        <control shapeId="4321" r:id="rId232" name="Control 225"/>
      </mc:Fallback>
    </mc:AlternateContent>
    <mc:AlternateContent xmlns:mc="http://schemas.openxmlformats.org/markup-compatibility/2006">
      <mc:Choice Requires="x14">
        <control shapeId="4322" r:id="rId233" name="Control 226">
          <controlPr defaultSize="0" r:id="rId5">
            <anchor moveWithCells="1">
              <from>
                <xdr:col>0</xdr:col>
                <xdr:colOff>0</xdr:colOff>
                <xdr:row>654</xdr:row>
                <xdr:rowOff>0</xdr:rowOff>
              </from>
              <to>
                <xdr:col>0</xdr:col>
                <xdr:colOff>237067</xdr:colOff>
                <xdr:row>655</xdr:row>
                <xdr:rowOff>59267</xdr:rowOff>
              </to>
            </anchor>
          </controlPr>
        </control>
      </mc:Choice>
      <mc:Fallback>
        <control shapeId="4322" r:id="rId233" name="Control 226"/>
      </mc:Fallback>
    </mc:AlternateContent>
    <mc:AlternateContent xmlns:mc="http://schemas.openxmlformats.org/markup-compatibility/2006">
      <mc:Choice Requires="x14">
        <control shapeId="4323" r:id="rId234" name="Control 227">
          <controlPr defaultSize="0" r:id="rId5">
            <anchor moveWithCells="1">
              <from>
                <xdr:col>0</xdr:col>
                <xdr:colOff>0</xdr:colOff>
                <xdr:row>673</xdr:row>
                <xdr:rowOff>0</xdr:rowOff>
              </from>
              <to>
                <xdr:col>0</xdr:col>
                <xdr:colOff>237067</xdr:colOff>
                <xdr:row>674</xdr:row>
                <xdr:rowOff>59267</xdr:rowOff>
              </to>
            </anchor>
          </controlPr>
        </control>
      </mc:Choice>
      <mc:Fallback>
        <control shapeId="4323" r:id="rId234" name="Control 227"/>
      </mc:Fallback>
    </mc:AlternateContent>
    <mc:AlternateContent xmlns:mc="http://schemas.openxmlformats.org/markup-compatibility/2006">
      <mc:Choice Requires="x14">
        <control shapeId="4324" r:id="rId235" name="Control 228">
          <controlPr defaultSize="0" r:id="rId5">
            <anchor moveWithCells="1">
              <from>
                <xdr:col>0</xdr:col>
                <xdr:colOff>0</xdr:colOff>
                <xdr:row>692</xdr:row>
                <xdr:rowOff>0</xdr:rowOff>
              </from>
              <to>
                <xdr:col>0</xdr:col>
                <xdr:colOff>237067</xdr:colOff>
                <xdr:row>693</xdr:row>
                <xdr:rowOff>59267</xdr:rowOff>
              </to>
            </anchor>
          </controlPr>
        </control>
      </mc:Choice>
      <mc:Fallback>
        <control shapeId="4324" r:id="rId235" name="Control 228"/>
      </mc:Fallback>
    </mc:AlternateContent>
    <mc:AlternateContent xmlns:mc="http://schemas.openxmlformats.org/markup-compatibility/2006">
      <mc:Choice Requires="x14">
        <control shapeId="4325" r:id="rId236" name="Control 229">
          <controlPr defaultSize="0" r:id="rId5">
            <anchor moveWithCells="1">
              <from>
                <xdr:col>0</xdr:col>
                <xdr:colOff>0</xdr:colOff>
                <xdr:row>711</xdr:row>
                <xdr:rowOff>0</xdr:rowOff>
              </from>
              <to>
                <xdr:col>0</xdr:col>
                <xdr:colOff>237067</xdr:colOff>
                <xdr:row>712</xdr:row>
                <xdr:rowOff>59267</xdr:rowOff>
              </to>
            </anchor>
          </controlPr>
        </control>
      </mc:Choice>
      <mc:Fallback>
        <control shapeId="4325" r:id="rId236" name="Control 229"/>
      </mc:Fallback>
    </mc:AlternateContent>
    <mc:AlternateContent xmlns:mc="http://schemas.openxmlformats.org/markup-compatibility/2006">
      <mc:Choice Requires="x14">
        <control shapeId="4326" r:id="rId237" name="Control 230">
          <controlPr defaultSize="0" r:id="rId5">
            <anchor moveWithCells="1">
              <from>
                <xdr:col>0</xdr:col>
                <xdr:colOff>0</xdr:colOff>
                <xdr:row>730</xdr:row>
                <xdr:rowOff>0</xdr:rowOff>
              </from>
              <to>
                <xdr:col>0</xdr:col>
                <xdr:colOff>237067</xdr:colOff>
                <xdr:row>731</xdr:row>
                <xdr:rowOff>59267</xdr:rowOff>
              </to>
            </anchor>
          </controlPr>
        </control>
      </mc:Choice>
      <mc:Fallback>
        <control shapeId="4326" r:id="rId237" name="Control 230"/>
      </mc:Fallback>
    </mc:AlternateContent>
    <mc:AlternateContent xmlns:mc="http://schemas.openxmlformats.org/markup-compatibility/2006">
      <mc:Choice Requires="x14">
        <control shapeId="4327" r:id="rId238" name="Control 231">
          <controlPr defaultSize="0" r:id="rId5">
            <anchor moveWithCells="1">
              <from>
                <xdr:col>0</xdr:col>
                <xdr:colOff>0</xdr:colOff>
                <xdr:row>749</xdr:row>
                <xdr:rowOff>0</xdr:rowOff>
              </from>
              <to>
                <xdr:col>0</xdr:col>
                <xdr:colOff>237067</xdr:colOff>
                <xdr:row>750</xdr:row>
                <xdr:rowOff>59267</xdr:rowOff>
              </to>
            </anchor>
          </controlPr>
        </control>
      </mc:Choice>
      <mc:Fallback>
        <control shapeId="4327" r:id="rId238" name="Control 231"/>
      </mc:Fallback>
    </mc:AlternateContent>
    <mc:AlternateContent xmlns:mc="http://schemas.openxmlformats.org/markup-compatibility/2006">
      <mc:Choice Requires="x14">
        <control shapeId="4328" r:id="rId239" name="Control 232">
          <controlPr defaultSize="0" r:id="rId5">
            <anchor moveWithCells="1">
              <from>
                <xdr:col>0</xdr:col>
                <xdr:colOff>0</xdr:colOff>
                <xdr:row>768</xdr:row>
                <xdr:rowOff>0</xdr:rowOff>
              </from>
              <to>
                <xdr:col>0</xdr:col>
                <xdr:colOff>237067</xdr:colOff>
                <xdr:row>769</xdr:row>
                <xdr:rowOff>59267</xdr:rowOff>
              </to>
            </anchor>
          </controlPr>
        </control>
      </mc:Choice>
      <mc:Fallback>
        <control shapeId="4328" r:id="rId239" name="Control 232"/>
      </mc:Fallback>
    </mc:AlternateContent>
    <mc:AlternateContent xmlns:mc="http://schemas.openxmlformats.org/markup-compatibility/2006">
      <mc:Choice Requires="x14">
        <control shapeId="4329" r:id="rId240" name="Control 233">
          <controlPr defaultSize="0" r:id="rId5">
            <anchor moveWithCells="1">
              <from>
                <xdr:col>0</xdr:col>
                <xdr:colOff>0</xdr:colOff>
                <xdr:row>787</xdr:row>
                <xdr:rowOff>0</xdr:rowOff>
              </from>
              <to>
                <xdr:col>0</xdr:col>
                <xdr:colOff>237067</xdr:colOff>
                <xdr:row>788</xdr:row>
                <xdr:rowOff>59267</xdr:rowOff>
              </to>
            </anchor>
          </controlPr>
        </control>
      </mc:Choice>
      <mc:Fallback>
        <control shapeId="4329" r:id="rId240" name="Control 233"/>
      </mc:Fallback>
    </mc:AlternateContent>
    <mc:AlternateContent xmlns:mc="http://schemas.openxmlformats.org/markup-compatibility/2006">
      <mc:Choice Requires="x14">
        <control shapeId="4330" r:id="rId241" name="Control 234">
          <controlPr defaultSize="0" r:id="rId5">
            <anchor moveWithCells="1">
              <from>
                <xdr:col>0</xdr:col>
                <xdr:colOff>0</xdr:colOff>
                <xdr:row>806</xdr:row>
                <xdr:rowOff>0</xdr:rowOff>
              </from>
              <to>
                <xdr:col>0</xdr:col>
                <xdr:colOff>237067</xdr:colOff>
                <xdr:row>807</xdr:row>
                <xdr:rowOff>59267</xdr:rowOff>
              </to>
            </anchor>
          </controlPr>
        </control>
      </mc:Choice>
      <mc:Fallback>
        <control shapeId="4330" r:id="rId241" name="Control 234"/>
      </mc:Fallback>
    </mc:AlternateContent>
    <mc:AlternateContent xmlns:mc="http://schemas.openxmlformats.org/markup-compatibility/2006">
      <mc:Choice Requires="x14">
        <control shapeId="4331" r:id="rId242" name="Control 235">
          <controlPr defaultSize="0" r:id="rId5">
            <anchor moveWithCells="1">
              <from>
                <xdr:col>0</xdr:col>
                <xdr:colOff>0</xdr:colOff>
                <xdr:row>825</xdr:row>
                <xdr:rowOff>0</xdr:rowOff>
              </from>
              <to>
                <xdr:col>0</xdr:col>
                <xdr:colOff>237067</xdr:colOff>
                <xdr:row>826</xdr:row>
                <xdr:rowOff>59267</xdr:rowOff>
              </to>
            </anchor>
          </controlPr>
        </control>
      </mc:Choice>
      <mc:Fallback>
        <control shapeId="4331" r:id="rId242" name="Control 235"/>
      </mc:Fallback>
    </mc:AlternateContent>
    <mc:AlternateContent xmlns:mc="http://schemas.openxmlformats.org/markup-compatibility/2006">
      <mc:Choice Requires="x14">
        <control shapeId="4332" r:id="rId243" name="Control 236">
          <controlPr defaultSize="0" r:id="rId5">
            <anchor moveWithCells="1">
              <from>
                <xdr:col>0</xdr:col>
                <xdr:colOff>0</xdr:colOff>
                <xdr:row>844</xdr:row>
                <xdr:rowOff>0</xdr:rowOff>
              </from>
              <to>
                <xdr:col>0</xdr:col>
                <xdr:colOff>237067</xdr:colOff>
                <xdr:row>845</xdr:row>
                <xdr:rowOff>59267</xdr:rowOff>
              </to>
            </anchor>
          </controlPr>
        </control>
      </mc:Choice>
      <mc:Fallback>
        <control shapeId="4332" r:id="rId243" name="Control 236"/>
      </mc:Fallback>
    </mc:AlternateContent>
    <mc:AlternateContent xmlns:mc="http://schemas.openxmlformats.org/markup-compatibility/2006">
      <mc:Choice Requires="x14">
        <control shapeId="4333" r:id="rId244" name="Control 237">
          <controlPr defaultSize="0" r:id="rId5">
            <anchor moveWithCells="1">
              <from>
                <xdr:col>0</xdr:col>
                <xdr:colOff>0</xdr:colOff>
                <xdr:row>863</xdr:row>
                <xdr:rowOff>0</xdr:rowOff>
              </from>
              <to>
                <xdr:col>0</xdr:col>
                <xdr:colOff>237067</xdr:colOff>
                <xdr:row>864</xdr:row>
                <xdr:rowOff>59267</xdr:rowOff>
              </to>
            </anchor>
          </controlPr>
        </control>
      </mc:Choice>
      <mc:Fallback>
        <control shapeId="4333" r:id="rId244" name="Control 237"/>
      </mc:Fallback>
    </mc:AlternateContent>
    <mc:AlternateContent xmlns:mc="http://schemas.openxmlformats.org/markup-compatibility/2006">
      <mc:Choice Requires="x14">
        <control shapeId="4334" r:id="rId245" name="Control 238">
          <controlPr defaultSize="0" r:id="rId5">
            <anchor moveWithCells="1">
              <from>
                <xdr:col>0</xdr:col>
                <xdr:colOff>0</xdr:colOff>
                <xdr:row>882</xdr:row>
                <xdr:rowOff>0</xdr:rowOff>
              </from>
              <to>
                <xdr:col>0</xdr:col>
                <xdr:colOff>237067</xdr:colOff>
                <xdr:row>883</xdr:row>
                <xdr:rowOff>59267</xdr:rowOff>
              </to>
            </anchor>
          </controlPr>
        </control>
      </mc:Choice>
      <mc:Fallback>
        <control shapeId="4334" r:id="rId245" name="Control 238"/>
      </mc:Fallback>
    </mc:AlternateContent>
    <mc:AlternateContent xmlns:mc="http://schemas.openxmlformats.org/markup-compatibility/2006">
      <mc:Choice Requires="x14">
        <control shapeId="4335" r:id="rId246" name="Control 239">
          <controlPr defaultSize="0" r:id="rId5">
            <anchor moveWithCells="1">
              <from>
                <xdr:col>0</xdr:col>
                <xdr:colOff>0</xdr:colOff>
                <xdr:row>901</xdr:row>
                <xdr:rowOff>0</xdr:rowOff>
              </from>
              <to>
                <xdr:col>0</xdr:col>
                <xdr:colOff>237067</xdr:colOff>
                <xdr:row>902</xdr:row>
                <xdr:rowOff>59267</xdr:rowOff>
              </to>
            </anchor>
          </controlPr>
        </control>
      </mc:Choice>
      <mc:Fallback>
        <control shapeId="4335" r:id="rId246" name="Control 239"/>
      </mc:Fallback>
    </mc:AlternateContent>
    <mc:AlternateContent xmlns:mc="http://schemas.openxmlformats.org/markup-compatibility/2006">
      <mc:Choice Requires="x14">
        <control shapeId="4336" r:id="rId247" name="Control 240">
          <controlPr defaultSize="0" r:id="rId5">
            <anchor moveWithCells="1">
              <from>
                <xdr:col>0</xdr:col>
                <xdr:colOff>0</xdr:colOff>
                <xdr:row>920</xdr:row>
                <xdr:rowOff>0</xdr:rowOff>
              </from>
              <to>
                <xdr:col>0</xdr:col>
                <xdr:colOff>237067</xdr:colOff>
                <xdr:row>921</xdr:row>
                <xdr:rowOff>59267</xdr:rowOff>
              </to>
            </anchor>
          </controlPr>
        </control>
      </mc:Choice>
      <mc:Fallback>
        <control shapeId="4336" r:id="rId247" name="Control 240"/>
      </mc:Fallback>
    </mc:AlternateContent>
    <mc:AlternateContent xmlns:mc="http://schemas.openxmlformats.org/markup-compatibility/2006">
      <mc:Choice Requires="x14">
        <control shapeId="4337" r:id="rId248" name="Control 241">
          <controlPr defaultSize="0" r:id="rId5">
            <anchor moveWithCells="1">
              <from>
                <xdr:col>0</xdr:col>
                <xdr:colOff>0</xdr:colOff>
                <xdr:row>939</xdr:row>
                <xdr:rowOff>0</xdr:rowOff>
              </from>
              <to>
                <xdr:col>0</xdr:col>
                <xdr:colOff>237067</xdr:colOff>
                <xdr:row>940</xdr:row>
                <xdr:rowOff>59267</xdr:rowOff>
              </to>
            </anchor>
          </controlPr>
        </control>
      </mc:Choice>
      <mc:Fallback>
        <control shapeId="4337" r:id="rId248" name="Control 241"/>
      </mc:Fallback>
    </mc:AlternateContent>
    <mc:AlternateContent xmlns:mc="http://schemas.openxmlformats.org/markup-compatibility/2006">
      <mc:Choice Requires="x14">
        <control shapeId="4338" r:id="rId249" name="Control 242">
          <controlPr defaultSize="0" r:id="rId5">
            <anchor moveWithCells="1">
              <from>
                <xdr:col>0</xdr:col>
                <xdr:colOff>0</xdr:colOff>
                <xdr:row>958</xdr:row>
                <xdr:rowOff>0</xdr:rowOff>
              </from>
              <to>
                <xdr:col>0</xdr:col>
                <xdr:colOff>237067</xdr:colOff>
                <xdr:row>959</xdr:row>
                <xdr:rowOff>59267</xdr:rowOff>
              </to>
            </anchor>
          </controlPr>
        </control>
      </mc:Choice>
      <mc:Fallback>
        <control shapeId="4338" r:id="rId249" name="Control 242"/>
      </mc:Fallback>
    </mc:AlternateContent>
    <mc:AlternateContent xmlns:mc="http://schemas.openxmlformats.org/markup-compatibility/2006">
      <mc:Choice Requires="x14">
        <control shapeId="4339" r:id="rId250" name="Control 243">
          <controlPr defaultSize="0" r:id="rId5">
            <anchor moveWithCells="1">
              <from>
                <xdr:col>0</xdr:col>
                <xdr:colOff>0</xdr:colOff>
                <xdr:row>977</xdr:row>
                <xdr:rowOff>0</xdr:rowOff>
              </from>
              <to>
                <xdr:col>0</xdr:col>
                <xdr:colOff>237067</xdr:colOff>
                <xdr:row>978</xdr:row>
                <xdr:rowOff>59267</xdr:rowOff>
              </to>
            </anchor>
          </controlPr>
        </control>
      </mc:Choice>
      <mc:Fallback>
        <control shapeId="4339" r:id="rId250" name="Control 243"/>
      </mc:Fallback>
    </mc:AlternateContent>
    <mc:AlternateContent xmlns:mc="http://schemas.openxmlformats.org/markup-compatibility/2006">
      <mc:Choice Requires="x14">
        <control shapeId="4340" r:id="rId251" name="Control 244">
          <controlPr defaultSize="0" r:id="rId150">
            <anchor moveWithCells="1">
              <from>
                <xdr:col>0</xdr:col>
                <xdr:colOff>0</xdr:colOff>
                <xdr:row>1023</xdr:row>
                <xdr:rowOff>0</xdr:rowOff>
              </from>
              <to>
                <xdr:col>1</xdr:col>
                <xdr:colOff>330200</xdr:colOff>
                <xdr:row>1024</xdr:row>
                <xdr:rowOff>46567</xdr:rowOff>
              </to>
            </anchor>
          </controlPr>
        </control>
      </mc:Choice>
      <mc:Fallback>
        <control shapeId="4340" r:id="rId251" name="Control 244"/>
      </mc:Fallback>
    </mc:AlternateContent>
    <mc:AlternateContent xmlns:mc="http://schemas.openxmlformats.org/markup-compatibility/2006">
      <mc:Choice Requires="x14">
        <control shapeId="4341" r:id="rId252" name="Control 245">
          <controlPr defaultSize="0" r:id="rId152">
            <anchor moveWithCells="1">
              <from>
                <xdr:col>0</xdr:col>
                <xdr:colOff>0</xdr:colOff>
                <xdr:row>1028</xdr:row>
                <xdr:rowOff>0</xdr:rowOff>
              </from>
              <to>
                <xdr:col>1</xdr:col>
                <xdr:colOff>270933</xdr:colOff>
                <xdr:row>1029</xdr:row>
                <xdr:rowOff>46567</xdr:rowOff>
              </to>
            </anchor>
          </controlPr>
        </control>
      </mc:Choice>
      <mc:Fallback>
        <control shapeId="4341" r:id="rId252" name="Control 245"/>
      </mc:Fallback>
    </mc:AlternateContent>
    <mc:AlternateContent xmlns:mc="http://schemas.openxmlformats.org/markup-compatibility/2006">
      <mc:Choice Requires="x14">
        <control shapeId="4342" r:id="rId253" name="Control 24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237067</xdr:colOff>
                <xdr:row>7</xdr:row>
                <xdr:rowOff>59267</xdr:rowOff>
              </to>
            </anchor>
          </controlPr>
        </control>
      </mc:Choice>
      <mc:Fallback>
        <control shapeId="4342" r:id="rId253" name="Control 246"/>
      </mc:Fallback>
    </mc:AlternateContent>
    <mc:AlternateContent xmlns:mc="http://schemas.openxmlformats.org/markup-compatibility/2006">
      <mc:Choice Requires="x14">
        <control shapeId="4343" r:id="rId254" name="Control 247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237067</xdr:colOff>
                <xdr:row>29</xdr:row>
                <xdr:rowOff>59267</xdr:rowOff>
              </to>
            </anchor>
          </controlPr>
        </control>
      </mc:Choice>
      <mc:Fallback>
        <control shapeId="4343" r:id="rId254" name="Control 247"/>
      </mc:Fallback>
    </mc:AlternateContent>
    <mc:AlternateContent xmlns:mc="http://schemas.openxmlformats.org/markup-compatibility/2006">
      <mc:Choice Requires="x14">
        <control shapeId="4344" r:id="rId255" name="Control 248">
          <controlPr defaultSize="0" r:id="rId5">
            <anchor moveWithCells="1">
              <from>
                <xdr:col>0</xdr:col>
                <xdr:colOff>0</xdr:colOff>
                <xdr:row>47</xdr:row>
                <xdr:rowOff>0</xdr:rowOff>
              </from>
              <to>
                <xdr:col>0</xdr:col>
                <xdr:colOff>237067</xdr:colOff>
                <xdr:row>48</xdr:row>
                <xdr:rowOff>59267</xdr:rowOff>
              </to>
            </anchor>
          </controlPr>
        </control>
      </mc:Choice>
      <mc:Fallback>
        <control shapeId="4344" r:id="rId255" name="Control 248"/>
      </mc:Fallback>
    </mc:AlternateContent>
    <mc:AlternateContent xmlns:mc="http://schemas.openxmlformats.org/markup-compatibility/2006">
      <mc:Choice Requires="x14">
        <control shapeId="4345" r:id="rId256" name="Control 249">
          <controlPr defaultSize="0" r:id="rId5">
            <anchor moveWithCells="1">
              <from>
                <xdr:col>0</xdr:col>
                <xdr:colOff>0</xdr:colOff>
                <xdr:row>66</xdr:row>
                <xdr:rowOff>0</xdr:rowOff>
              </from>
              <to>
                <xdr:col>0</xdr:col>
                <xdr:colOff>237067</xdr:colOff>
                <xdr:row>67</xdr:row>
                <xdr:rowOff>59267</xdr:rowOff>
              </to>
            </anchor>
          </controlPr>
        </control>
      </mc:Choice>
      <mc:Fallback>
        <control shapeId="4345" r:id="rId256" name="Control 249"/>
      </mc:Fallback>
    </mc:AlternateContent>
    <mc:AlternateContent xmlns:mc="http://schemas.openxmlformats.org/markup-compatibility/2006">
      <mc:Choice Requires="x14">
        <control shapeId="4346" r:id="rId257" name="Control 250">
          <controlPr defaultSize="0" r:id="rId5">
            <anchor moveWithCells="1">
              <from>
                <xdr:col>0</xdr:col>
                <xdr:colOff>0</xdr:colOff>
                <xdr:row>85</xdr:row>
                <xdr:rowOff>0</xdr:rowOff>
              </from>
              <to>
                <xdr:col>0</xdr:col>
                <xdr:colOff>237067</xdr:colOff>
                <xdr:row>86</xdr:row>
                <xdr:rowOff>59267</xdr:rowOff>
              </to>
            </anchor>
          </controlPr>
        </control>
      </mc:Choice>
      <mc:Fallback>
        <control shapeId="4346" r:id="rId257" name="Control 250"/>
      </mc:Fallback>
    </mc:AlternateContent>
    <mc:AlternateContent xmlns:mc="http://schemas.openxmlformats.org/markup-compatibility/2006">
      <mc:Choice Requires="x14">
        <control shapeId="4347" r:id="rId258" name="Control 251">
          <controlPr defaultSize="0" r:id="rId5">
            <anchor moveWithCells="1">
              <from>
                <xdr:col>0</xdr:col>
                <xdr:colOff>0</xdr:colOff>
                <xdr:row>104</xdr:row>
                <xdr:rowOff>0</xdr:rowOff>
              </from>
              <to>
                <xdr:col>0</xdr:col>
                <xdr:colOff>237067</xdr:colOff>
                <xdr:row>105</xdr:row>
                <xdr:rowOff>59267</xdr:rowOff>
              </to>
            </anchor>
          </controlPr>
        </control>
      </mc:Choice>
      <mc:Fallback>
        <control shapeId="4347" r:id="rId258" name="Control 251"/>
      </mc:Fallback>
    </mc:AlternateContent>
    <mc:AlternateContent xmlns:mc="http://schemas.openxmlformats.org/markup-compatibility/2006">
      <mc:Choice Requires="x14">
        <control shapeId="4348" r:id="rId259" name="Control 252">
          <controlPr defaultSize="0" r:id="rId5">
            <anchor moveWithCells="1">
              <from>
                <xdr:col>0</xdr:col>
                <xdr:colOff>0</xdr:colOff>
                <xdr:row>123</xdr:row>
                <xdr:rowOff>0</xdr:rowOff>
              </from>
              <to>
                <xdr:col>0</xdr:col>
                <xdr:colOff>237067</xdr:colOff>
                <xdr:row>124</xdr:row>
                <xdr:rowOff>59267</xdr:rowOff>
              </to>
            </anchor>
          </controlPr>
        </control>
      </mc:Choice>
      <mc:Fallback>
        <control shapeId="4348" r:id="rId259" name="Control 252"/>
      </mc:Fallback>
    </mc:AlternateContent>
    <mc:AlternateContent xmlns:mc="http://schemas.openxmlformats.org/markup-compatibility/2006">
      <mc:Choice Requires="x14">
        <control shapeId="4349" r:id="rId260" name="Control 253">
          <controlPr defaultSize="0" r:id="rId5">
            <anchor moveWithCells="1">
              <from>
                <xdr:col>0</xdr:col>
                <xdr:colOff>0</xdr:colOff>
                <xdr:row>142</xdr:row>
                <xdr:rowOff>0</xdr:rowOff>
              </from>
              <to>
                <xdr:col>0</xdr:col>
                <xdr:colOff>237067</xdr:colOff>
                <xdr:row>143</xdr:row>
                <xdr:rowOff>59267</xdr:rowOff>
              </to>
            </anchor>
          </controlPr>
        </control>
      </mc:Choice>
      <mc:Fallback>
        <control shapeId="4349" r:id="rId260" name="Control 253"/>
      </mc:Fallback>
    </mc:AlternateContent>
    <mc:AlternateContent xmlns:mc="http://schemas.openxmlformats.org/markup-compatibility/2006">
      <mc:Choice Requires="x14">
        <control shapeId="4350" r:id="rId261" name="Control 254">
          <controlPr defaultSize="0" r:id="rId5">
            <anchor moveWithCells="1">
              <from>
                <xdr:col>0</xdr:col>
                <xdr:colOff>0</xdr:colOff>
                <xdr:row>161</xdr:row>
                <xdr:rowOff>0</xdr:rowOff>
              </from>
              <to>
                <xdr:col>0</xdr:col>
                <xdr:colOff>237067</xdr:colOff>
                <xdr:row>162</xdr:row>
                <xdr:rowOff>59267</xdr:rowOff>
              </to>
            </anchor>
          </controlPr>
        </control>
      </mc:Choice>
      <mc:Fallback>
        <control shapeId="4350" r:id="rId261" name="Control 254"/>
      </mc:Fallback>
    </mc:AlternateContent>
    <mc:AlternateContent xmlns:mc="http://schemas.openxmlformats.org/markup-compatibility/2006">
      <mc:Choice Requires="x14">
        <control shapeId="4351" r:id="rId262" name="Control 255">
          <controlPr defaultSize="0" r:id="rId5">
            <anchor moveWithCells="1">
              <from>
                <xdr:col>0</xdr:col>
                <xdr:colOff>0</xdr:colOff>
                <xdr:row>180</xdr:row>
                <xdr:rowOff>0</xdr:rowOff>
              </from>
              <to>
                <xdr:col>0</xdr:col>
                <xdr:colOff>237067</xdr:colOff>
                <xdr:row>181</xdr:row>
                <xdr:rowOff>59267</xdr:rowOff>
              </to>
            </anchor>
          </controlPr>
        </control>
      </mc:Choice>
      <mc:Fallback>
        <control shapeId="4351" r:id="rId262" name="Control 255"/>
      </mc:Fallback>
    </mc:AlternateContent>
    <mc:AlternateContent xmlns:mc="http://schemas.openxmlformats.org/markup-compatibility/2006">
      <mc:Choice Requires="x14">
        <control shapeId="4352" r:id="rId263" name="Control 256">
          <controlPr defaultSize="0" r:id="rId5">
            <anchor moveWithCells="1">
              <from>
                <xdr:col>0</xdr:col>
                <xdr:colOff>0</xdr:colOff>
                <xdr:row>199</xdr:row>
                <xdr:rowOff>0</xdr:rowOff>
              </from>
              <to>
                <xdr:col>0</xdr:col>
                <xdr:colOff>237067</xdr:colOff>
                <xdr:row>200</xdr:row>
                <xdr:rowOff>59267</xdr:rowOff>
              </to>
            </anchor>
          </controlPr>
        </control>
      </mc:Choice>
      <mc:Fallback>
        <control shapeId="4352" r:id="rId263" name="Control 256"/>
      </mc:Fallback>
    </mc:AlternateContent>
    <mc:AlternateContent xmlns:mc="http://schemas.openxmlformats.org/markup-compatibility/2006">
      <mc:Choice Requires="x14">
        <control shapeId="4353" r:id="rId264" name="Control 257">
          <controlPr defaultSize="0" r:id="rId5">
            <anchor moveWithCells="1">
              <from>
                <xdr:col>0</xdr:col>
                <xdr:colOff>0</xdr:colOff>
                <xdr:row>218</xdr:row>
                <xdr:rowOff>0</xdr:rowOff>
              </from>
              <to>
                <xdr:col>0</xdr:col>
                <xdr:colOff>237067</xdr:colOff>
                <xdr:row>219</xdr:row>
                <xdr:rowOff>59267</xdr:rowOff>
              </to>
            </anchor>
          </controlPr>
        </control>
      </mc:Choice>
      <mc:Fallback>
        <control shapeId="4353" r:id="rId264" name="Control 257"/>
      </mc:Fallback>
    </mc:AlternateContent>
    <mc:AlternateContent xmlns:mc="http://schemas.openxmlformats.org/markup-compatibility/2006">
      <mc:Choice Requires="x14">
        <control shapeId="4354" r:id="rId265" name="Control 258">
          <controlPr defaultSize="0" r:id="rId5">
            <anchor moveWithCells="1">
              <from>
                <xdr:col>0</xdr:col>
                <xdr:colOff>0</xdr:colOff>
                <xdr:row>237</xdr:row>
                <xdr:rowOff>0</xdr:rowOff>
              </from>
              <to>
                <xdr:col>0</xdr:col>
                <xdr:colOff>237067</xdr:colOff>
                <xdr:row>238</xdr:row>
                <xdr:rowOff>59267</xdr:rowOff>
              </to>
            </anchor>
          </controlPr>
        </control>
      </mc:Choice>
      <mc:Fallback>
        <control shapeId="4354" r:id="rId265" name="Control 258"/>
      </mc:Fallback>
    </mc:AlternateContent>
    <mc:AlternateContent xmlns:mc="http://schemas.openxmlformats.org/markup-compatibility/2006">
      <mc:Choice Requires="x14">
        <control shapeId="4355" r:id="rId266" name="Control 259">
          <controlPr defaultSize="0" r:id="rId5">
            <anchor moveWithCells="1">
              <from>
                <xdr:col>0</xdr:col>
                <xdr:colOff>0</xdr:colOff>
                <xdr:row>256</xdr:row>
                <xdr:rowOff>0</xdr:rowOff>
              </from>
              <to>
                <xdr:col>0</xdr:col>
                <xdr:colOff>237067</xdr:colOff>
                <xdr:row>257</xdr:row>
                <xdr:rowOff>59267</xdr:rowOff>
              </to>
            </anchor>
          </controlPr>
        </control>
      </mc:Choice>
      <mc:Fallback>
        <control shapeId="4355" r:id="rId266" name="Control 259"/>
      </mc:Fallback>
    </mc:AlternateContent>
    <mc:AlternateContent xmlns:mc="http://schemas.openxmlformats.org/markup-compatibility/2006">
      <mc:Choice Requires="x14">
        <control shapeId="4356" r:id="rId267" name="Control 260">
          <controlPr defaultSize="0" r:id="rId5">
            <anchor moveWithCells="1">
              <from>
                <xdr:col>0</xdr:col>
                <xdr:colOff>0</xdr:colOff>
                <xdr:row>275</xdr:row>
                <xdr:rowOff>0</xdr:rowOff>
              </from>
              <to>
                <xdr:col>0</xdr:col>
                <xdr:colOff>237067</xdr:colOff>
                <xdr:row>276</xdr:row>
                <xdr:rowOff>59267</xdr:rowOff>
              </to>
            </anchor>
          </controlPr>
        </control>
      </mc:Choice>
      <mc:Fallback>
        <control shapeId="4356" r:id="rId267" name="Control 260"/>
      </mc:Fallback>
    </mc:AlternateContent>
    <mc:AlternateContent xmlns:mc="http://schemas.openxmlformats.org/markup-compatibility/2006">
      <mc:Choice Requires="x14">
        <control shapeId="4357" r:id="rId268" name="Control 261">
          <controlPr defaultSize="0" r:id="rId5">
            <anchor moveWithCells="1">
              <from>
                <xdr:col>0</xdr:col>
                <xdr:colOff>0</xdr:colOff>
                <xdr:row>294</xdr:row>
                <xdr:rowOff>0</xdr:rowOff>
              </from>
              <to>
                <xdr:col>0</xdr:col>
                <xdr:colOff>237067</xdr:colOff>
                <xdr:row>295</xdr:row>
                <xdr:rowOff>59267</xdr:rowOff>
              </to>
            </anchor>
          </controlPr>
        </control>
      </mc:Choice>
      <mc:Fallback>
        <control shapeId="4357" r:id="rId268" name="Control 261"/>
      </mc:Fallback>
    </mc:AlternateContent>
    <mc:AlternateContent xmlns:mc="http://schemas.openxmlformats.org/markup-compatibility/2006">
      <mc:Choice Requires="x14">
        <control shapeId="4358" r:id="rId269" name="Control 262">
          <controlPr defaultSize="0" r:id="rId5">
            <anchor moveWithCells="1">
              <from>
                <xdr:col>0</xdr:col>
                <xdr:colOff>0</xdr:colOff>
                <xdr:row>313</xdr:row>
                <xdr:rowOff>0</xdr:rowOff>
              </from>
              <to>
                <xdr:col>0</xdr:col>
                <xdr:colOff>237067</xdr:colOff>
                <xdr:row>314</xdr:row>
                <xdr:rowOff>59267</xdr:rowOff>
              </to>
            </anchor>
          </controlPr>
        </control>
      </mc:Choice>
      <mc:Fallback>
        <control shapeId="4358" r:id="rId269" name="Control 262"/>
      </mc:Fallback>
    </mc:AlternateContent>
    <mc:AlternateContent xmlns:mc="http://schemas.openxmlformats.org/markup-compatibility/2006">
      <mc:Choice Requires="x14">
        <control shapeId="4359" r:id="rId270" name="Control 263">
          <controlPr defaultSize="0" r:id="rId5">
            <anchor moveWithCells="1">
              <from>
                <xdr:col>0</xdr:col>
                <xdr:colOff>0</xdr:colOff>
                <xdr:row>332</xdr:row>
                <xdr:rowOff>0</xdr:rowOff>
              </from>
              <to>
                <xdr:col>0</xdr:col>
                <xdr:colOff>237067</xdr:colOff>
                <xdr:row>333</xdr:row>
                <xdr:rowOff>59267</xdr:rowOff>
              </to>
            </anchor>
          </controlPr>
        </control>
      </mc:Choice>
      <mc:Fallback>
        <control shapeId="4359" r:id="rId270" name="Control 263"/>
      </mc:Fallback>
    </mc:AlternateContent>
    <mc:AlternateContent xmlns:mc="http://schemas.openxmlformats.org/markup-compatibility/2006">
      <mc:Choice Requires="x14">
        <control shapeId="4360" r:id="rId271" name="Control 264">
          <controlPr defaultSize="0" r:id="rId5">
            <anchor moveWithCells="1">
              <from>
                <xdr:col>0</xdr:col>
                <xdr:colOff>0</xdr:colOff>
                <xdr:row>351</xdr:row>
                <xdr:rowOff>0</xdr:rowOff>
              </from>
              <to>
                <xdr:col>0</xdr:col>
                <xdr:colOff>237067</xdr:colOff>
                <xdr:row>352</xdr:row>
                <xdr:rowOff>59267</xdr:rowOff>
              </to>
            </anchor>
          </controlPr>
        </control>
      </mc:Choice>
      <mc:Fallback>
        <control shapeId="4360" r:id="rId271" name="Control 264"/>
      </mc:Fallback>
    </mc:AlternateContent>
    <mc:AlternateContent xmlns:mc="http://schemas.openxmlformats.org/markup-compatibility/2006">
      <mc:Choice Requires="x14">
        <control shapeId="4361" r:id="rId272" name="Control 265">
          <controlPr defaultSize="0" r:id="rId5">
            <anchor moveWithCells="1">
              <from>
                <xdr:col>0</xdr:col>
                <xdr:colOff>0</xdr:colOff>
                <xdr:row>370</xdr:row>
                <xdr:rowOff>0</xdr:rowOff>
              </from>
              <to>
                <xdr:col>0</xdr:col>
                <xdr:colOff>237067</xdr:colOff>
                <xdr:row>371</xdr:row>
                <xdr:rowOff>59267</xdr:rowOff>
              </to>
            </anchor>
          </controlPr>
        </control>
      </mc:Choice>
      <mc:Fallback>
        <control shapeId="4361" r:id="rId272" name="Control 265"/>
      </mc:Fallback>
    </mc:AlternateContent>
    <mc:AlternateContent xmlns:mc="http://schemas.openxmlformats.org/markup-compatibility/2006">
      <mc:Choice Requires="x14">
        <control shapeId="4362" r:id="rId273" name="Control 266">
          <controlPr defaultSize="0" r:id="rId5">
            <anchor moveWithCells="1">
              <from>
                <xdr:col>0</xdr:col>
                <xdr:colOff>0</xdr:colOff>
                <xdr:row>389</xdr:row>
                <xdr:rowOff>0</xdr:rowOff>
              </from>
              <to>
                <xdr:col>0</xdr:col>
                <xdr:colOff>237067</xdr:colOff>
                <xdr:row>390</xdr:row>
                <xdr:rowOff>59267</xdr:rowOff>
              </to>
            </anchor>
          </controlPr>
        </control>
      </mc:Choice>
      <mc:Fallback>
        <control shapeId="4362" r:id="rId273" name="Control 266"/>
      </mc:Fallback>
    </mc:AlternateContent>
    <mc:AlternateContent xmlns:mc="http://schemas.openxmlformats.org/markup-compatibility/2006">
      <mc:Choice Requires="x14">
        <control shapeId="4363" r:id="rId274" name="Control 267">
          <controlPr defaultSize="0" r:id="rId5">
            <anchor moveWithCells="1">
              <from>
                <xdr:col>0</xdr:col>
                <xdr:colOff>0</xdr:colOff>
                <xdr:row>408</xdr:row>
                <xdr:rowOff>0</xdr:rowOff>
              </from>
              <to>
                <xdr:col>0</xdr:col>
                <xdr:colOff>237067</xdr:colOff>
                <xdr:row>409</xdr:row>
                <xdr:rowOff>59267</xdr:rowOff>
              </to>
            </anchor>
          </controlPr>
        </control>
      </mc:Choice>
      <mc:Fallback>
        <control shapeId="4363" r:id="rId274" name="Control 267"/>
      </mc:Fallback>
    </mc:AlternateContent>
    <mc:AlternateContent xmlns:mc="http://schemas.openxmlformats.org/markup-compatibility/2006">
      <mc:Choice Requires="x14">
        <control shapeId="4364" r:id="rId275" name="Control 268">
          <controlPr defaultSize="0" r:id="rId5">
            <anchor moveWithCells="1">
              <from>
                <xdr:col>0</xdr:col>
                <xdr:colOff>0</xdr:colOff>
                <xdr:row>427</xdr:row>
                <xdr:rowOff>0</xdr:rowOff>
              </from>
              <to>
                <xdr:col>0</xdr:col>
                <xdr:colOff>237067</xdr:colOff>
                <xdr:row>428</xdr:row>
                <xdr:rowOff>59267</xdr:rowOff>
              </to>
            </anchor>
          </controlPr>
        </control>
      </mc:Choice>
      <mc:Fallback>
        <control shapeId="4364" r:id="rId275" name="Control 268"/>
      </mc:Fallback>
    </mc:AlternateContent>
    <mc:AlternateContent xmlns:mc="http://schemas.openxmlformats.org/markup-compatibility/2006">
      <mc:Choice Requires="x14">
        <control shapeId="4365" r:id="rId276" name="Control 269">
          <controlPr defaultSize="0" r:id="rId5">
            <anchor moveWithCells="1">
              <from>
                <xdr:col>0</xdr:col>
                <xdr:colOff>0</xdr:colOff>
                <xdr:row>446</xdr:row>
                <xdr:rowOff>0</xdr:rowOff>
              </from>
              <to>
                <xdr:col>0</xdr:col>
                <xdr:colOff>237067</xdr:colOff>
                <xdr:row>447</xdr:row>
                <xdr:rowOff>59267</xdr:rowOff>
              </to>
            </anchor>
          </controlPr>
        </control>
      </mc:Choice>
      <mc:Fallback>
        <control shapeId="4365" r:id="rId276" name="Control 269"/>
      </mc:Fallback>
    </mc:AlternateContent>
    <mc:AlternateContent xmlns:mc="http://schemas.openxmlformats.org/markup-compatibility/2006">
      <mc:Choice Requires="x14">
        <control shapeId="4366" r:id="rId277" name="Control 270">
          <controlPr defaultSize="0" r:id="rId5">
            <anchor moveWithCells="1">
              <from>
                <xdr:col>0</xdr:col>
                <xdr:colOff>0</xdr:colOff>
                <xdr:row>465</xdr:row>
                <xdr:rowOff>0</xdr:rowOff>
              </from>
              <to>
                <xdr:col>0</xdr:col>
                <xdr:colOff>237067</xdr:colOff>
                <xdr:row>466</xdr:row>
                <xdr:rowOff>59267</xdr:rowOff>
              </to>
            </anchor>
          </controlPr>
        </control>
      </mc:Choice>
      <mc:Fallback>
        <control shapeId="4366" r:id="rId277" name="Control 270"/>
      </mc:Fallback>
    </mc:AlternateContent>
    <mc:AlternateContent xmlns:mc="http://schemas.openxmlformats.org/markup-compatibility/2006">
      <mc:Choice Requires="x14">
        <control shapeId="4367" r:id="rId278" name="Control 271">
          <controlPr defaultSize="0" r:id="rId5">
            <anchor moveWithCells="1">
              <from>
                <xdr:col>0</xdr:col>
                <xdr:colOff>0</xdr:colOff>
                <xdr:row>484</xdr:row>
                <xdr:rowOff>0</xdr:rowOff>
              </from>
              <to>
                <xdr:col>0</xdr:col>
                <xdr:colOff>237067</xdr:colOff>
                <xdr:row>485</xdr:row>
                <xdr:rowOff>59267</xdr:rowOff>
              </to>
            </anchor>
          </controlPr>
        </control>
      </mc:Choice>
      <mc:Fallback>
        <control shapeId="4367" r:id="rId278" name="Control 271"/>
      </mc:Fallback>
    </mc:AlternateContent>
    <mc:AlternateContent xmlns:mc="http://schemas.openxmlformats.org/markup-compatibility/2006">
      <mc:Choice Requires="x14">
        <control shapeId="4368" r:id="rId279" name="Control 272">
          <controlPr defaultSize="0" r:id="rId5">
            <anchor moveWithCells="1">
              <from>
                <xdr:col>0</xdr:col>
                <xdr:colOff>0</xdr:colOff>
                <xdr:row>503</xdr:row>
                <xdr:rowOff>0</xdr:rowOff>
              </from>
              <to>
                <xdr:col>0</xdr:col>
                <xdr:colOff>237067</xdr:colOff>
                <xdr:row>504</xdr:row>
                <xdr:rowOff>59267</xdr:rowOff>
              </to>
            </anchor>
          </controlPr>
        </control>
      </mc:Choice>
      <mc:Fallback>
        <control shapeId="4368" r:id="rId279" name="Control 272"/>
      </mc:Fallback>
    </mc:AlternateContent>
    <mc:AlternateContent xmlns:mc="http://schemas.openxmlformats.org/markup-compatibility/2006">
      <mc:Choice Requires="x14">
        <control shapeId="4369" r:id="rId280" name="Control 273">
          <controlPr defaultSize="0" r:id="rId5">
            <anchor moveWithCells="1">
              <from>
                <xdr:col>0</xdr:col>
                <xdr:colOff>0</xdr:colOff>
                <xdr:row>522</xdr:row>
                <xdr:rowOff>0</xdr:rowOff>
              </from>
              <to>
                <xdr:col>0</xdr:col>
                <xdr:colOff>237067</xdr:colOff>
                <xdr:row>523</xdr:row>
                <xdr:rowOff>59267</xdr:rowOff>
              </to>
            </anchor>
          </controlPr>
        </control>
      </mc:Choice>
      <mc:Fallback>
        <control shapeId="4369" r:id="rId280" name="Control 273"/>
      </mc:Fallback>
    </mc:AlternateContent>
    <mc:AlternateContent xmlns:mc="http://schemas.openxmlformats.org/markup-compatibility/2006">
      <mc:Choice Requires="x14">
        <control shapeId="4370" r:id="rId281" name="Control 274">
          <controlPr defaultSize="0" r:id="rId5">
            <anchor moveWithCells="1">
              <from>
                <xdr:col>0</xdr:col>
                <xdr:colOff>0</xdr:colOff>
                <xdr:row>541</xdr:row>
                <xdr:rowOff>0</xdr:rowOff>
              </from>
              <to>
                <xdr:col>0</xdr:col>
                <xdr:colOff>237067</xdr:colOff>
                <xdr:row>542</xdr:row>
                <xdr:rowOff>59267</xdr:rowOff>
              </to>
            </anchor>
          </controlPr>
        </control>
      </mc:Choice>
      <mc:Fallback>
        <control shapeId="4370" r:id="rId281" name="Control 274"/>
      </mc:Fallback>
    </mc:AlternateContent>
    <mc:AlternateContent xmlns:mc="http://schemas.openxmlformats.org/markup-compatibility/2006">
      <mc:Choice Requires="x14">
        <control shapeId="4371" r:id="rId282" name="Control 275">
          <controlPr defaultSize="0" r:id="rId5">
            <anchor moveWithCells="1">
              <from>
                <xdr:col>0</xdr:col>
                <xdr:colOff>0</xdr:colOff>
                <xdr:row>560</xdr:row>
                <xdr:rowOff>0</xdr:rowOff>
              </from>
              <to>
                <xdr:col>0</xdr:col>
                <xdr:colOff>237067</xdr:colOff>
                <xdr:row>561</xdr:row>
                <xdr:rowOff>59267</xdr:rowOff>
              </to>
            </anchor>
          </controlPr>
        </control>
      </mc:Choice>
      <mc:Fallback>
        <control shapeId="4371" r:id="rId282" name="Control 275"/>
      </mc:Fallback>
    </mc:AlternateContent>
    <mc:AlternateContent xmlns:mc="http://schemas.openxmlformats.org/markup-compatibility/2006">
      <mc:Choice Requires="x14">
        <control shapeId="4372" r:id="rId283" name="Control 276">
          <controlPr defaultSize="0" r:id="rId5">
            <anchor moveWithCells="1">
              <from>
                <xdr:col>0</xdr:col>
                <xdr:colOff>0</xdr:colOff>
                <xdr:row>579</xdr:row>
                <xdr:rowOff>0</xdr:rowOff>
              </from>
              <to>
                <xdr:col>0</xdr:col>
                <xdr:colOff>237067</xdr:colOff>
                <xdr:row>580</xdr:row>
                <xdr:rowOff>59267</xdr:rowOff>
              </to>
            </anchor>
          </controlPr>
        </control>
      </mc:Choice>
      <mc:Fallback>
        <control shapeId="4372" r:id="rId283" name="Control 276"/>
      </mc:Fallback>
    </mc:AlternateContent>
    <mc:AlternateContent xmlns:mc="http://schemas.openxmlformats.org/markup-compatibility/2006">
      <mc:Choice Requires="x14">
        <control shapeId="4373" r:id="rId284" name="Control 277">
          <controlPr defaultSize="0" r:id="rId5">
            <anchor moveWithCells="1">
              <from>
                <xdr:col>0</xdr:col>
                <xdr:colOff>0</xdr:colOff>
                <xdr:row>598</xdr:row>
                <xdr:rowOff>0</xdr:rowOff>
              </from>
              <to>
                <xdr:col>0</xdr:col>
                <xdr:colOff>237067</xdr:colOff>
                <xdr:row>599</xdr:row>
                <xdr:rowOff>59267</xdr:rowOff>
              </to>
            </anchor>
          </controlPr>
        </control>
      </mc:Choice>
      <mc:Fallback>
        <control shapeId="4373" r:id="rId284" name="Control 277"/>
      </mc:Fallback>
    </mc:AlternateContent>
    <mc:AlternateContent xmlns:mc="http://schemas.openxmlformats.org/markup-compatibility/2006">
      <mc:Choice Requires="x14">
        <control shapeId="4374" r:id="rId285" name="Control 278">
          <controlPr defaultSize="0" r:id="rId5">
            <anchor moveWithCells="1">
              <from>
                <xdr:col>0</xdr:col>
                <xdr:colOff>0</xdr:colOff>
                <xdr:row>617</xdr:row>
                <xdr:rowOff>0</xdr:rowOff>
              </from>
              <to>
                <xdr:col>0</xdr:col>
                <xdr:colOff>237067</xdr:colOff>
                <xdr:row>618</xdr:row>
                <xdr:rowOff>59267</xdr:rowOff>
              </to>
            </anchor>
          </controlPr>
        </control>
      </mc:Choice>
      <mc:Fallback>
        <control shapeId="4374" r:id="rId285" name="Control 278"/>
      </mc:Fallback>
    </mc:AlternateContent>
    <mc:AlternateContent xmlns:mc="http://schemas.openxmlformats.org/markup-compatibility/2006">
      <mc:Choice Requires="x14">
        <control shapeId="4375" r:id="rId286" name="Control 279">
          <controlPr defaultSize="0" r:id="rId5">
            <anchor moveWithCells="1">
              <from>
                <xdr:col>0</xdr:col>
                <xdr:colOff>0</xdr:colOff>
                <xdr:row>636</xdr:row>
                <xdr:rowOff>0</xdr:rowOff>
              </from>
              <to>
                <xdr:col>0</xdr:col>
                <xdr:colOff>237067</xdr:colOff>
                <xdr:row>637</xdr:row>
                <xdr:rowOff>59267</xdr:rowOff>
              </to>
            </anchor>
          </controlPr>
        </control>
      </mc:Choice>
      <mc:Fallback>
        <control shapeId="4375" r:id="rId286" name="Control 279"/>
      </mc:Fallback>
    </mc:AlternateContent>
    <mc:AlternateContent xmlns:mc="http://schemas.openxmlformats.org/markup-compatibility/2006">
      <mc:Choice Requires="x14">
        <control shapeId="4376" r:id="rId287" name="Control 280">
          <controlPr defaultSize="0" r:id="rId5">
            <anchor moveWithCells="1">
              <from>
                <xdr:col>0</xdr:col>
                <xdr:colOff>0</xdr:colOff>
                <xdr:row>655</xdr:row>
                <xdr:rowOff>0</xdr:rowOff>
              </from>
              <to>
                <xdr:col>0</xdr:col>
                <xdr:colOff>237067</xdr:colOff>
                <xdr:row>656</xdr:row>
                <xdr:rowOff>59267</xdr:rowOff>
              </to>
            </anchor>
          </controlPr>
        </control>
      </mc:Choice>
      <mc:Fallback>
        <control shapeId="4376" r:id="rId287" name="Control 280"/>
      </mc:Fallback>
    </mc:AlternateContent>
    <mc:AlternateContent xmlns:mc="http://schemas.openxmlformats.org/markup-compatibility/2006">
      <mc:Choice Requires="x14">
        <control shapeId="4377" r:id="rId288" name="Control 281">
          <controlPr defaultSize="0" r:id="rId5">
            <anchor moveWithCells="1">
              <from>
                <xdr:col>0</xdr:col>
                <xdr:colOff>0</xdr:colOff>
                <xdr:row>674</xdr:row>
                <xdr:rowOff>0</xdr:rowOff>
              </from>
              <to>
                <xdr:col>0</xdr:col>
                <xdr:colOff>237067</xdr:colOff>
                <xdr:row>675</xdr:row>
                <xdr:rowOff>59267</xdr:rowOff>
              </to>
            </anchor>
          </controlPr>
        </control>
      </mc:Choice>
      <mc:Fallback>
        <control shapeId="4377" r:id="rId288" name="Control 281"/>
      </mc:Fallback>
    </mc:AlternateContent>
    <mc:AlternateContent xmlns:mc="http://schemas.openxmlformats.org/markup-compatibility/2006">
      <mc:Choice Requires="x14">
        <control shapeId="4378" r:id="rId289" name="Control 282">
          <controlPr defaultSize="0" r:id="rId5">
            <anchor moveWithCells="1">
              <from>
                <xdr:col>0</xdr:col>
                <xdr:colOff>0</xdr:colOff>
                <xdr:row>693</xdr:row>
                <xdr:rowOff>0</xdr:rowOff>
              </from>
              <to>
                <xdr:col>0</xdr:col>
                <xdr:colOff>237067</xdr:colOff>
                <xdr:row>694</xdr:row>
                <xdr:rowOff>59267</xdr:rowOff>
              </to>
            </anchor>
          </controlPr>
        </control>
      </mc:Choice>
      <mc:Fallback>
        <control shapeId="4378" r:id="rId289" name="Control 282"/>
      </mc:Fallback>
    </mc:AlternateContent>
    <mc:AlternateContent xmlns:mc="http://schemas.openxmlformats.org/markup-compatibility/2006">
      <mc:Choice Requires="x14">
        <control shapeId="4379" r:id="rId290" name="Control 283">
          <controlPr defaultSize="0" r:id="rId5">
            <anchor moveWithCells="1">
              <from>
                <xdr:col>0</xdr:col>
                <xdr:colOff>0</xdr:colOff>
                <xdr:row>712</xdr:row>
                <xdr:rowOff>0</xdr:rowOff>
              </from>
              <to>
                <xdr:col>0</xdr:col>
                <xdr:colOff>237067</xdr:colOff>
                <xdr:row>713</xdr:row>
                <xdr:rowOff>59267</xdr:rowOff>
              </to>
            </anchor>
          </controlPr>
        </control>
      </mc:Choice>
      <mc:Fallback>
        <control shapeId="4379" r:id="rId290" name="Control 283"/>
      </mc:Fallback>
    </mc:AlternateContent>
    <mc:AlternateContent xmlns:mc="http://schemas.openxmlformats.org/markup-compatibility/2006">
      <mc:Choice Requires="x14">
        <control shapeId="4380" r:id="rId291" name="Control 284">
          <controlPr defaultSize="0" r:id="rId5">
            <anchor moveWithCells="1">
              <from>
                <xdr:col>0</xdr:col>
                <xdr:colOff>0</xdr:colOff>
                <xdr:row>731</xdr:row>
                <xdr:rowOff>0</xdr:rowOff>
              </from>
              <to>
                <xdr:col>0</xdr:col>
                <xdr:colOff>237067</xdr:colOff>
                <xdr:row>732</xdr:row>
                <xdr:rowOff>59267</xdr:rowOff>
              </to>
            </anchor>
          </controlPr>
        </control>
      </mc:Choice>
      <mc:Fallback>
        <control shapeId="4380" r:id="rId291" name="Control 284"/>
      </mc:Fallback>
    </mc:AlternateContent>
    <mc:AlternateContent xmlns:mc="http://schemas.openxmlformats.org/markup-compatibility/2006">
      <mc:Choice Requires="x14">
        <control shapeId="4381" r:id="rId292" name="Control 285">
          <controlPr defaultSize="0" r:id="rId5">
            <anchor moveWithCells="1">
              <from>
                <xdr:col>0</xdr:col>
                <xdr:colOff>0</xdr:colOff>
                <xdr:row>750</xdr:row>
                <xdr:rowOff>0</xdr:rowOff>
              </from>
              <to>
                <xdr:col>0</xdr:col>
                <xdr:colOff>237067</xdr:colOff>
                <xdr:row>751</xdr:row>
                <xdr:rowOff>59267</xdr:rowOff>
              </to>
            </anchor>
          </controlPr>
        </control>
      </mc:Choice>
      <mc:Fallback>
        <control shapeId="4381" r:id="rId292" name="Control 285"/>
      </mc:Fallback>
    </mc:AlternateContent>
    <mc:AlternateContent xmlns:mc="http://schemas.openxmlformats.org/markup-compatibility/2006">
      <mc:Choice Requires="x14">
        <control shapeId="4382" r:id="rId293" name="Control 286">
          <controlPr defaultSize="0" r:id="rId5">
            <anchor moveWithCells="1">
              <from>
                <xdr:col>0</xdr:col>
                <xdr:colOff>0</xdr:colOff>
                <xdr:row>769</xdr:row>
                <xdr:rowOff>0</xdr:rowOff>
              </from>
              <to>
                <xdr:col>0</xdr:col>
                <xdr:colOff>237067</xdr:colOff>
                <xdr:row>770</xdr:row>
                <xdr:rowOff>59267</xdr:rowOff>
              </to>
            </anchor>
          </controlPr>
        </control>
      </mc:Choice>
      <mc:Fallback>
        <control shapeId="4382" r:id="rId293" name="Control 286"/>
      </mc:Fallback>
    </mc:AlternateContent>
    <mc:AlternateContent xmlns:mc="http://schemas.openxmlformats.org/markup-compatibility/2006">
      <mc:Choice Requires="x14">
        <control shapeId="4383" r:id="rId294" name="Control 287">
          <controlPr defaultSize="0" r:id="rId5">
            <anchor moveWithCells="1">
              <from>
                <xdr:col>0</xdr:col>
                <xdr:colOff>0</xdr:colOff>
                <xdr:row>788</xdr:row>
                <xdr:rowOff>0</xdr:rowOff>
              </from>
              <to>
                <xdr:col>0</xdr:col>
                <xdr:colOff>237067</xdr:colOff>
                <xdr:row>789</xdr:row>
                <xdr:rowOff>59267</xdr:rowOff>
              </to>
            </anchor>
          </controlPr>
        </control>
      </mc:Choice>
      <mc:Fallback>
        <control shapeId="4383" r:id="rId294" name="Control 287"/>
      </mc:Fallback>
    </mc:AlternateContent>
    <mc:AlternateContent xmlns:mc="http://schemas.openxmlformats.org/markup-compatibility/2006">
      <mc:Choice Requires="x14">
        <control shapeId="4384" r:id="rId295" name="Control 288">
          <controlPr defaultSize="0" r:id="rId5">
            <anchor moveWithCells="1">
              <from>
                <xdr:col>0</xdr:col>
                <xdr:colOff>0</xdr:colOff>
                <xdr:row>807</xdr:row>
                <xdr:rowOff>0</xdr:rowOff>
              </from>
              <to>
                <xdr:col>0</xdr:col>
                <xdr:colOff>237067</xdr:colOff>
                <xdr:row>808</xdr:row>
                <xdr:rowOff>59267</xdr:rowOff>
              </to>
            </anchor>
          </controlPr>
        </control>
      </mc:Choice>
      <mc:Fallback>
        <control shapeId="4384" r:id="rId295" name="Control 288"/>
      </mc:Fallback>
    </mc:AlternateContent>
    <mc:AlternateContent xmlns:mc="http://schemas.openxmlformats.org/markup-compatibility/2006">
      <mc:Choice Requires="x14">
        <control shapeId="4385" r:id="rId296" name="Control 289">
          <controlPr defaultSize="0" r:id="rId5">
            <anchor moveWithCells="1">
              <from>
                <xdr:col>0</xdr:col>
                <xdr:colOff>0</xdr:colOff>
                <xdr:row>826</xdr:row>
                <xdr:rowOff>0</xdr:rowOff>
              </from>
              <to>
                <xdr:col>0</xdr:col>
                <xdr:colOff>237067</xdr:colOff>
                <xdr:row>827</xdr:row>
                <xdr:rowOff>59267</xdr:rowOff>
              </to>
            </anchor>
          </controlPr>
        </control>
      </mc:Choice>
      <mc:Fallback>
        <control shapeId="4385" r:id="rId296" name="Control 289"/>
      </mc:Fallback>
    </mc:AlternateContent>
    <mc:AlternateContent xmlns:mc="http://schemas.openxmlformats.org/markup-compatibility/2006">
      <mc:Choice Requires="x14">
        <control shapeId="4386" r:id="rId297" name="Control 290">
          <controlPr defaultSize="0" r:id="rId5">
            <anchor moveWithCells="1">
              <from>
                <xdr:col>0</xdr:col>
                <xdr:colOff>0</xdr:colOff>
                <xdr:row>845</xdr:row>
                <xdr:rowOff>0</xdr:rowOff>
              </from>
              <to>
                <xdr:col>0</xdr:col>
                <xdr:colOff>237067</xdr:colOff>
                <xdr:row>846</xdr:row>
                <xdr:rowOff>59267</xdr:rowOff>
              </to>
            </anchor>
          </controlPr>
        </control>
      </mc:Choice>
      <mc:Fallback>
        <control shapeId="4386" r:id="rId297" name="Control 290"/>
      </mc:Fallback>
    </mc:AlternateContent>
    <mc:AlternateContent xmlns:mc="http://schemas.openxmlformats.org/markup-compatibility/2006">
      <mc:Choice Requires="x14">
        <control shapeId="4387" r:id="rId298" name="Control 291">
          <controlPr defaultSize="0" r:id="rId5">
            <anchor moveWithCells="1">
              <from>
                <xdr:col>0</xdr:col>
                <xdr:colOff>0</xdr:colOff>
                <xdr:row>864</xdr:row>
                <xdr:rowOff>0</xdr:rowOff>
              </from>
              <to>
                <xdr:col>0</xdr:col>
                <xdr:colOff>237067</xdr:colOff>
                <xdr:row>865</xdr:row>
                <xdr:rowOff>59267</xdr:rowOff>
              </to>
            </anchor>
          </controlPr>
        </control>
      </mc:Choice>
      <mc:Fallback>
        <control shapeId="4387" r:id="rId298" name="Control 291"/>
      </mc:Fallback>
    </mc:AlternateContent>
    <mc:AlternateContent xmlns:mc="http://schemas.openxmlformats.org/markup-compatibility/2006">
      <mc:Choice Requires="x14">
        <control shapeId="4388" r:id="rId299" name="Control 292">
          <controlPr defaultSize="0" r:id="rId150">
            <anchor moveWithCells="1">
              <from>
                <xdr:col>0</xdr:col>
                <xdr:colOff>0</xdr:colOff>
                <xdr:row>926</xdr:row>
                <xdr:rowOff>0</xdr:rowOff>
              </from>
              <to>
                <xdr:col>1</xdr:col>
                <xdr:colOff>330200</xdr:colOff>
                <xdr:row>927</xdr:row>
                <xdr:rowOff>46567</xdr:rowOff>
              </to>
            </anchor>
          </controlPr>
        </control>
      </mc:Choice>
      <mc:Fallback>
        <control shapeId="4388" r:id="rId299" name="Control 292"/>
      </mc:Fallback>
    </mc:AlternateContent>
    <mc:AlternateContent xmlns:mc="http://schemas.openxmlformats.org/markup-compatibility/2006">
      <mc:Choice Requires="x14">
        <control shapeId="4389" r:id="rId300" name="Control 293">
          <controlPr defaultSize="0" r:id="rId152">
            <anchor moveWithCells="1">
              <from>
                <xdr:col>0</xdr:col>
                <xdr:colOff>0</xdr:colOff>
                <xdr:row>931</xdr:row>
                <xdr:rowOff>0</xdr:rowOff>
              </from>
              <to>
                <xdr:col>1</xdr:col>
                <xdr:colOff>270933</xdr:colOff>
                <xdr:row>932</xdr:row>
                <xdr:rowOff>46567</xdr:rowOff>
              </to>
            </anchor>
          </controlPr>
        </control>
      </mc:Choice>
      <mc:Fallback>
        <control shapeId="4389" r:id="rId300" name="Control 293"/>
      </mc:Fallback>
    </mc:AlternateContent>
  </controls>
  <tableParts count="1">
    <tablePart r:id="rId3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CD7E-5660-4DCD-890C-1162AF009B04}">
  <dimension ref="A1:I30"/>
  <sheetViews>
    <sheetView workbookViewId="0">
      <selection activeCell="L14" sqref="L14"/>
    </sheetView>
  </sheetViews>
  <sheetFormatPr defaultRowHeight="14.35" x14ac:dyDescent="0.5"/>
  <sheetData>
    <row r="1" spans="1:9" x14ac:dyDescent="0.5">
      <c r="A1" t="s">
        <v>0</v>
      </c>
      <c r="B1">
        <v>77.205399999999997</v>
      </c>
      <c r="C1">
        <v>57.564917859035504</v>
      </c>
      <c r="D1">
        <v>0</v>
      </c>
      <c r="E1">
        <v>0</v>
      </c>
      <c r="F1">
        <v>0</v>
      </c>
      <c r="G1">
        <v>0.7</v>
      </c>
      <c r="H1">
        <v>1</v>
      </c>
      <c r="I1">
        <v>0.91111111111111098</v>
      </c>
    </row>
    <row r="2" spans="1:9" x14ac:dyDescent="0.5">
      <c r="A2" t="s">
        <v>1</v>
      </c>
      <c r="B2">
        <v>88.365899999999996</v>
      </c>
      <c r="C2">
        <v>52.676786864665701</v>
      </c>
      <c r="D2">
        <v>0</v>
      </c>
      <c r="E2">
        <v>0</v>
      </c>
      <c r="F2">
        <v>0</v>
      </c>
      <c r="G2">
        <v>0.7</v>
      </c>
      <c r="H2">
        <v>1</v>
      </c>
      <c r="I2">
        <v>0.91999999999999904</v>
      </c>
    </row>
    <row r="3" spans="1:9" x14ac:dyDescent="0.5">
      <c r="A3" t="s">
        <v>8</v>
      </c>
      <c r="B3">
        <v>24.671600000000002</v>
      </c>
      <c r="C3">
        <v>66.150889632550204</v>
      </c>
      <c r="D3">
        <v>0</v>
      </c>
      <c r="E3">
        <v>0</v>
      </c>
      <c r="F3">
        <v>0</v>
      </c>
      <c r="G3">
        <v>0.5</v>
      </c>
      <c r="H3">
        <v>0.5</v>
      </c>
      <c r="I3">
        <v>0.5</v>
      </c>
    </row>
    <row r="4" spans="1:9" x14ac:dyDescent="0.5">
      <c r="A4" t="s">
        <v>4</v>
      </c>
      <c r="B4">
        <v>66.340500000000006</v>
      </c>
      <c r="C4">
        <v>62.875635691169599</v>
      </c>
      <c r="D4">
        <v>0</v>
      </c>
      <c r="E4">
        <v>0</v>
      </c>
      <c r="F4">
        <v>0</v>
      </c>
      <c r="G4">
        <v>0.7</v>
      </c>
      <c r="H4">
        <v>1</v>
      </c>
      <c r="I4">
        <v>0.91999999999999904</v>
      </c>
    </row>
    <row r="5" spans="1:9" x14ac:dyDescent="0.5">
      <c r="A5" t="s">
        <v>7</v>
      </c>
      <c r="B5">
        <v>72.1069999999999</v>
      </c>
      <c r="C5">
        <v>62.558912536587698</v>
      </c>
      <c r="D5">
        <v>0</v>
      </c>
      <c r="E5">
        <v>0</v>
      </c>
      <c r="F5">
        <v>0</v>
      </c>
      <c r="G5">
        <v>0.7</v>
      </c>
      <c r="H5">
        <v>1</v>
      </c>
      <c r="I5">
        <v>0.91999999999999904</v>
      </c>
    </row>
    <row r="6" spans="1:9" x14ac:dyDescent="0.5">
      <c r="A6" t="s">
        <v>3</v>
      </c>
      <c r="B6">
        <v>69.108599999999996</v>
      </c>
      <c r="C6">
        <v>59.359752077014299</v>
      </c>
      <c r="D6">
        <v>0</v>
      </c>
      <c r="E6">
        <v>0</v>
      </c>
      <c r="F6">
        <v>0</v>
      </c>
      <c r="G6">
        <v>0.7</v>
      </c>
      <c r="H6">
        <v>1</v>
      </c>
      <c r="I6">
        <v>0.92222222222222205</v>
      </c>
    </row>
    <row r="7" spans="1:9" x14ac:dyDescent="0.5">
      <c r="A7" t="s">
        <v>9</v>
      </c>
      <c r="B7">
        <v>73.2102</v>
      </c>
      <c r="C7">
        <v>57.494118036915502</v>
      </c>
      <c r="D7">
        <v>0</v>
      </c>
      <c r="E7">
        <v>0</v>
      </c>
      <c r="F7">
        <v>0</v>
      </c>
      <c r="G7">
        <v>0.7</v>
      </c>
      <c r="H7">
        <v>1</v>
      </c>
      <c r="I7">
        <v>0.91999999999999904</v>
      </c>
    </row>
    <row r="8" spans="1:9" x14ac:dyDescent="0.5">
      <c r="A8" t="s">
        <v>2</v>
      </c>
      <c r="B8">
        <v>43.704499999999904</v>
      </c>
      <c r="C8">
        <v>62.239089184060703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10" spans="1:9" x14ac:dyDescent="0.5">
      <c r="A10" t="s">
        <v>5</v>
      </c>
      <c r="B10">
        <v>83.639899999999898</v>
      </c>
      <c r="C10">
        <v>57.747850340809599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5">
      <c r="A11" t="s">
        <v>18</v>
      </c>
      <c r="B11">
        <v>9.5237000000001295</v>
      </c>
      <c r="C11">
        <v>71.4297604581093</v>
      </c>
      <c r="D11">
        <v>0</v>
      </c>
      <c r="E11">
        <v>0</v>
      </c>
      <c r="F11">
        <v>0</v>
      </c>
      <c r="G11">
        <v>0.5</v>
      </c>
      <c r="H11">
        <v>0.6</v>
      </c>
      <c r="I11">
        <v>0.58888888888888802</v>
      </c>
    </row>
    <row r="12" spans="1:9" x14ac:dyDescent="0.5">
      <c r="A12" t="s">
        <v>19</v>
      </c>
      <c r="B12">
        <v>66.856200000000101</v>
      </c>
      <c r="C12">
        <v>64.2948071486435</v>
      </c>
      <c r="D12">
        <v>0</v>
      </c>
      <c r="E12">
        <v>0</v>
      </c>
      <c r="F12">
        <v>0</v>
      </c>
      <c r="G12">
        <v>0.7</v>
      </c>
      <c r="H12">
        <v>1</v>
      </c>
      <c r="I12">
        <v>0.91999999999999904</v>
      </c>
    </row>
    <row r="13" spans="1:9" x14ac:dyDescent="0.5">
      <c r="A13" t="s">
        <v>10</v>
      </c>
      <c r="B13">
        <v>90.162099999999995</v>
      </c>
      <c r="C13">
        <v>60.338703015282903</v>
      </c>
      <c r="D13">
        <v>0</v>
      </c>
      <c r="E13">
        <v>0</v>
      </c>
      <c r="F13">
        <v>0</v>
      </c>
      <c r="G13">
        <v>0.3</v>
      </c>
      <c r="H13">
        <v>0.5</v>
      </c>
      <c r="I13">
        <v>0.45</v>
      </c>
    </row>
    <row r="14" spans="1:9" x14ac:dyDescent="0.5">
      <c r="A14" t="s">
        <v>11</v>
      </c>
      <c r="B14">
        <v>59.553700000000099</v>
      </c>
      <c r="C14">
        <v>63.966698177355397</v>
      </c>
      <c r="D14">
        <v>0</v>
      </c>
      <c r="E14">
        <v>0</v>
      </c>
      <c r="F14">
        <v>0</v>
      </c>
      <c r="G14">
        <v>0.7</v>
      </c>
      <c r="H14">
        <v>1</v>
      </c>
      <c r="I14">
        <v>0.93</v>
      </c>
    </row>
    <row r="15" spans="1:9" x14ac:dyDescent="0.5">
      <c r="A15" t="s">
        <v>13</v>
      </c>
      <c r="B15">
        <v>87.057500000000005</v>
      </c>
      <c r="C15">
        <v>60.105570679237701</v>
      </c>
      <c r="D15">
        <v>0</v>
      </c>
      <c r="E15">
        <v>0</v>
      </c>
      <c r="F15">
        <v>0</v>
      </c>
      <c r="G15">
        <v>0.5</v>
      </c>
      <c r="H15">
        <v>0.5</v>
      </c>
      <c r="I15">
        <v>0.5</v>
      </c>
    </row>
    <row r="16" spans="1:9" x14ac:dyDescent="0.5">
      <c r="A16" t="s">
        <v>14</v>
      </c>
      <c r="B16">
        <v>17.640399999999801</v>
      </c>
      <c r="C16">
        <v>68.476626402498397</v>
      </c>
      <c r="D16">
        <v>0</v>
      </c>
      <c r="E16">
        <v>0</v>
      </c>
      <c r="F16">
        <v>0</v>
      </c>
      <c r="G16">
        <v>0.2</v>
      </c>
      <c r="H16">
        <v>0.3</v>
      </c>
      <c r="I16">
        <v>0.27999999999999903</v>
      </c>
    </row>
    <row r="18" spans="1:9" x14ac:dyDescent="0.5">
      <c r="A18" t="s">
        <v>15</v>
      </c>
      <c r="B18">
        <v>77.445999999999898</v>
      </c>
      <c r="C18">
        <v>61.997551857610702</v>
      </c>
      <c r="D18">
        <v>0</v>
      </c>
      <c r="E18">
        <v>0</v>
      </c>
      <c r="F18">
        <v>0</v>
      </c>
      <c r="G18">
        <v>0.7</v>
      </c>
      <c r="H18">
        <v>1</v>
      </c>
      <c r="I18">
        <v>0.93</v>
      </c>
    </row>
    <row r="19" spans="1:9" x14ac:dyDescent="0.5">
      <c r="A19" t="s">
        <v>17</v>
      </c>
      <c r="B19">
        <v>17.805299999999999</v>
      </c>
      <c r="C19">
        <v>69.504907884064593</v>
      </c>
      <c r="D19">
        <v>0</v>
      </c>
      <c r="E19">
        <v>0</v>
      </c>
      <c r="F19">
        <v>0</v>
      </c>
      <c r="G19">
        <v>0.2</v>
      </c>
      <c r="H19">
        <v>0.3</v>
      </c>
      <c r="I19">
        <v>0.27999999999999903</v>
      </c>
    </row>
    <row r="20" spans="1:9" x14ac:dyDescent="0.5">
      <c r="A20" t="s">
        <v>12</v>
      </c>
      <c r="B20">
        <v>82.982000000000099</v>
      </c>
      <c r="C20">
        <v>7.9642459482865204</v>
      </c>
      <c r="D20">
        <v>0</v>
      </c>
      <c r="E20">
        <v>0</v>
      </c>
      <c r="F20">
        <v>0</v>
      </c>
      <c r="G20">
        <v>0.6</v>
      </c>
      <c r="H20">
        <v>0.9</v>
      </c>
      <c r="I20">
        <v>0.71111111111111103</v>
      </c>
    </row>
    <row r="21" spans="1:9" x14ac:dyDescent="0.5">
      <c r="A21" t="s">
        <v>22</v>
      </c>
      <c r="B21">
        <v>37.287799999999997</v>
      </c>
      <c r="C21">
        <v>102.93506968091199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5">
      <c r="A22" t="s">
        <v>27</v>
      </c>
      <c r="B22">
        <v>10.1173000000001</v>
      </c>
      <c r="C22">
        <v>114.940424682154</v>
      </c>
      <c r="D22">
        <v>0</v>
      </c>
      <c r="E22">
        <v>0</v>
      </c>
      <c r="F22">
        <v>0</v>
      </c>
      <c r="G22">
        <v>0.5</v>
      </c>
      <c r="H22">
        <v>0.6</v>
      </c>
      <c r="I22">
        <v>0.527272727272727</v>
      </c>
    </row>
    <row r="23" spans="1:9" x14ac:dyDescent="0.5">
      <c r="A23" t="s">
        <v>23</v>
      </c>
      <c r="B23">
        <v>83.469400000000206</v>
      </c>
      <c r="C23">
        <v>67.459802904564299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5">
      <c r="A24" t="s">
        <v>29</v>
      </c>
      <c r="B24">
        <v>174.14949999999899</v>
      </c>
      <c r="C24">
        <v>65.429891943249999</v>
      </c>
      <c r="D24">
        <v>0</v>
      </c>
      <c r="E24">
        <v>0</v>
      </c>
      <c r="F24">
        <v>0</v>
      </c>
      <c r="G24">
        <v>0.1</v>
      </c>
      <c r="H24">
        <v>0.2</v>
      </c>
      <c r="I24">
        <v>0.189999999999999</v>
      </c>
    </row>
    <row r="25" spans="1:9" x14ac:dyDescent="0.5">
      <c r="A25" t="s">
        <v>24</v>
      </c>
      <c r="B25">
        <v>85.335300000000103</v>
      </c>
      <c r="C25">
        <v>66.547143672072295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5">
      <c r="A26" t="s">
        <v>28</v>
      </c>
      <c r="B26">
        <v>45.194499999999998</v>
      </c>
      <c r="C26">
        <v>98.581253945575895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5">
      <c r="A27" t="s">
        <v>20</v>
      </c>
      <c r="B27">
        <v>194.7235</v>
      </c>
      <c r="C27">
        <v>58.489614677705298</v>
      </c>
      <c r="D27">
        <v>0</v>
      </c>
      <c r="E27">
        <v>0</v>
      </c>
      <c r="F27">
        <v>0</v>
      </c>
      <c r="G27">
        <v>0.7</v>
      </c>
      <c r="H27">
        <v>1</v>
      </c>
      <c r="I27">
        <v>0.91999999999999904</v>
      </c>
    </row>
    <row r="28" spans="1:9" x14ac:dyDescent="0.5">
      <c r="A28" t="s">
        <v>26</v>
      </c>
      <c r="B28">
        <v>188.61760000000001</v>
      </c>
      <c r="C28">
        <v>64.562835236434196</v>
      </c>
      <c r="D28">
        <v>0</v>
      </c>
      <c r="E28">
        <v>0</v>
      </c>
      <c r="F28">
        <v>0</v>
      </c>
      <c r="G28">
        <v>1</v>
      </c>
      <c r="H28">
        <v>1.1000000000000001</v>
      </c>
      <c r="I28">
        <v>1.07777777777777</v>
      </c>
    </row>
    <row r="29" spans="1:9" x14ac:dyDescent="0.5">
      <c r="A29" t="s">
        <v>25</v>
      </c>
      <c r="B29">
        <v>71.688800000000001</v>
      </c>
      <c r="C29">
        <v>7.13631627143263</v>
      </c>
      <c r="D29">
        <v>0</v>
      </c>
      <c r="E29">
        <v>0</v>
      </c>
      <c r="F29">
        <v>0</v>
      </c>
      <c r="G29">
        <v>0.8</v>
      </c>
      <c r="H29">
        <v>0.9</v>
      </c>
      <c r="I29">
        <v>0.72222222222222199</v>
      </c>
    </row>
    <row r="30" spans="1:9" x14ac:dyDescent="0.5">
      <c r="A30" t="s">
        <v>21</v>
      </c>
      <c r="B30">
        <v>92.907599999999903</v>
      </c>
      <c r="C30">
        <v>0.42198544150226802</v>
      </c>
      <c r="D30">
        <v>0</v>
      </c>
      <c r="E30">
        <v>0</v>
      </c>
      <c r="F30">
        <v>0</v>
      </c>
      <c r="G30">
        <v>2</v>
      </c>
      <c r="H30">
        <v>2.1</v>
      </c>
      <c r="I30">
        <v>2.0571428571428498</v>
      </c>
    </row>
  </sheetData>
  <conditionalFormatting sqref="C1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9442-20CE-4D4E-99B9-30BFAE48F1DA}">
  <dimension ref="A1:I30"/>
  <sheetViews>
    <sheetView workbookViewId="0">
      <selection activeCell="J16" sqref="J16"/>
    </sheetView>
  </sheetViews>
  <sheetFormatPr defaultRowHeight="14.35" x14ac:dyDescent="0.5"/>
  <sheetData>
    <row r="1" spans="1:9" x14ac:dyDescent="0.5">
      <c r="A1" t="s">
        <v>3</v>
      </c>
      <c r="B1">
        <v>53.648000000000003</v>
      </c>
      <c r="C1">
        <v>582.13030953927102</v>
      </c>
      <c r="D1">
        <v>0</v>
      </c>
      <c r="E1">
        <v>0</v>
      </c>
      <c r="F1">
        <v>0</v>
      </c>
      <c r="G1">
        <v>0.9</v>
      </c>
      <c r="H1">
        <v>1.3</v>
      </c>
      <c r="I1">
        <v>1.1416666666666599</v>
      </c>
    </row>
    <row r="2" spans="1:9" x14ac:dyDescent="0.5">
      <c r="A2" t="s">
        <v>5</v>
      </c>
      <c r="B2">
        <v>76.459000000000003</v>
      </c>
      <c r="C2">
        <v>372.18476903870101</v>
      </c>
      <c r="D2">
        <v>0</v>
      </c>
      <c r="E2">
        <v>0</v>
      </c>
      <c r="F2">
        <v>0</v>
      </c>
      <c r="G2">
        <v>0.6</v>
      </c>
      <c r="H2">
        <v>0.9</v>
      </c>
      <c r="I2">
        <v>0.8</v>
      </c>
    </row>
    <row r="3" spans="1:9" x14ac:dyDescent="0.5">
      <c r="A3" t="s">
        <v>4</v>
      </c>
      <c r="B3">
        <v>35.131999999999998</v>
      </c>
      <c r="C3">
        <v>844.68428854577803</v>
      </c>
      <c r="D3">
        <v>0</v>
      </c>
      <c r="E3">
        <v>0</v>
      </c>
      <c r="F3">
        <v>0</v>
      </c>
      <c r="G3">
        <v>0.9</v>
      </c>
      <c r="H3">
        <v>1.5</v>
      </c>
      <c r="I3">
        <v>1.25454545454545</v>
      </c>
    </row>
    <row r="4" spans="1:9" x14ac:dyDescent="0.5">
      <c r="A4" t="s">
        <v>0</v>
      </c>
      <c r="B4">
        <v>76.97</v>
      </c>
      <c r="C4">
        <v>414.85784672747798</v>
      </c>
      <c r="D4">
        <v>0</v>
      </c>
      <c r="E4">
        <v>0</v>
      </c>
      <c r="F4">
        <v>0</v>
      </c>
      <c r="G4">
        <v>0.8</v>
      </c>
      <c r="H4">
        <v>1.3</v>
      </c>
      <c r="I4">
        <v>1.13333333333333</v>
      </c>
    </row>
    <row r="5" spans="1:9" x14ac:dyDescent="0.5">
      <c r="A5" t="s">
        <v>7</v>
      </c>
      <c r="B5">
        <v>35.292999999999999</v>
      </c>
      <c r="C5">
        <v>872.63247322216796</v>
      </c>
      <c r="D5">
        <v>0</v>
      </c>
      <c r="E5">
        <v>0</v>
      </c>
      <c r="F5">
        <v>0</v>
      </c>
      <c r="G5">
        <v>0.9</v>
      </c>
      <c r="H5">
        <v>1.5</v>
      </c>
      <c r="I5">
        <v>1.25833333333333</v>
      </c>
    </row>
    <row r="6" spans="1:9" x14ac:dyDescent="0.5">
      <c r="A6" t="s">
        <v>8</v>
      </c>
      <c r="B6">
        <v>8.2210000000000001</v>
      </c>
      <c r="C6">
        <v>2723.3590220568599</v>
      </c>
      <c r="D6">
        <v>0</v>
      </c>
      <c r="E6">
        <v>0</v>
      </c>
      <c r="F6">
        <v>0</v>
      </c>
      <c r="G6">
        <v>1.9</v>
      </c>
      <c r="H6">
        <v>1.9</v>
      </c>
      <c r="I6">
        <v>1.44</v>
      </c>
    </row>
    <row r="7" spans="1:9" x14ac:dyDescent="0.5">
      <c r="A7" t="s">
        <v>2</v>
      </c>
      <c r="B7">
        <v>42.146000000000001</v>
      </c>
      <c r="C7">
        <v>754.51774620675803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5">
      <c r="A8" t="s">
        <v>1</v>
      </c>
      <c r="B8">
        <v>69.204999999999998</v>
      </c>
      <c r="C8">
        <v>459.05624562922497</v>
      </c>
      <c r="D8">
        <v>0</v>
      </c>
      <c r="E8">
        <v>0</v>
      </c>
      <c r="F8">
        <v>0</v>
      </c>
      <c r="G8">
        <v>0.9</v>
      </c>
      <c r="H8">
        <v>1.2</v>
      </c>
      <c r="I8">
        <v>1.1083333333333301</v>
      </c>
    </row>
    <row r="9" spans="1:9" x14ac:dyDescent="0.5">
      <c r="A9" t="s">
        <v>9</v>
      </c>
      <c r="B9">
        <v>82.262</v>
      </c>
      <c r="C9">
        <v>385.89950568380402</v>
      </c>
      <c r="D9">
        <v>0</v>
      </c>
      <c r="E9">
        <v>0</v>
      </c>
      <c r="F9">
        <v>0</v>
      </c>
      <c r="G9">
        <v>0.8</v>
      </c>
      <c r="H9">
        <v>1.2</v>
      </c>
      <c r="I9">
        <v>1.0833333333333299</v>
      </c>
    </row>
    <row r="11" spans="1:9" x14ac:dyDescent="0.5">
      <c r="A11" t="s">
        <v>14</v>
      </c>
      <c r="B11">
        <v>13.153</v>
      </c>
      <c r="C11">
        <v>535.52758632171196</v>
      </c>
      <c r="D11">
        <v>0</v>
      </c>
      <c r="E11">
        <v>0</v>
      </c>
      <c r="F11">
        <v>0</v>
      </c>
      <c r="G11">
        <v>0.3</v>
      </c>
      <c r="H11">
        <v>0.4</v>
      </c>
      <c r="I11">
        <v>0.37272727272727202</v>
      </c>
    </row>
    <row r="12" spans="1:9" x14ac:dyDescent="0.5">
      <c r="A12" t="s">
        <v>13</v>
      </c>
      <c r="B12">
        <v>83.447999999999993</v>
      </c>
      <c r="C12">
        <v>372.69065610332501</v>
      </c>
      <c r="D12">
        <v>0</v>
      </c>
      <c r="E12">
        <v>0</v>
      </c>
      <c r="F12">
        <v>0</v>
      </c>
      <c r="G12">
        <v>0.5</v>
      </c>
      <c r="H12">
        <v>0.8</v>
      </c>
      <c r="I12">
        <v>0.65454545454545399</v>
      </c>
    </row>
    <row r="13" spans="1:9" x14ac:dyDescent="0.5">
      <c r="A13" t="s">
        <v>16</v>
      </c>
      <c r="B13">
        <v>70.173000000000002</v>
      </c>
      <c r="C13">
        <v>443.29210434319299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5">
      <c r="A14" t="s">
        <v>18</v>
      </c>
      <c r="B14">
        <v>7.2560000000000002</v>
      </c>
      <c r="C14">
        <v>2720.2086309424899</v>
      </c>
      <c r="D14">
        <v>0</v>
      </c>
      <c r="E14">
        <v>0</v>
      </c>
      <c r="F14">
        <v>0</v>
      </c>
      <c r="G14">
        <v>2.2000000000000002</v>
      </c>
      <c r="H14">
        <v>2.2000000000000002</v>
      </c>
      <c r="I14">
        <v>1.69999999999999</v>
      </c>
    </row>
    <row r="15" spans="1:9" x14ac:dyDescent="0.5">
      <c r="A15" t="s">
        <v>15</v>
      </c>
      <c r="B15">
        <v>68.278000000000006</v>
      </c>
      <c r="C15">
        <v>462.02510571704403</v>
      </c>
      <c r="D15">
        <v>0</v>
      </c>
      <c r="E15">
        <v>0</v>
      </c>
      <c r="F15">
        <v>0</v>
      </c>
      <c r="G15">
        <v>0.8</v>
      </c>
      <c r="H15">
        <v>1.3</v>
      </c>
      <c r="I15">
        <v>1.1499999999999999</v>
      </c>
    </row>
    <row r="16" spans="1:9" x14ac:dyDescent="0.5">
      <c r="A16" t="s">
        <v>19</v>
      </c>
      <c r="B16">
        <v>60.152999999999999</v>
      </c>
      <c r="C16">
        <v>528.80452880452799</v>
      </c>
      <c r="D16">
        <v>0</v>
      </c>
      <c r="E16">
        <v>0</v>
      </c>
      <c r="F16">
        <v>0</v>
      </c>
      <c r="G16">
        <v>1</v>
      </c>
      <c r="H16">
        <v>1.3</v>
      </c>
      <c r="I16">
        <v>1.1416666666666599</v>
      </c>
    </row>
    <row r="17" spans="1:9" x14ac:dyDescent="0.5">
      <c r="A17" t="s">
        <v>11</v>
      </c>
      <c r="B17">
        <v>83.555999999999997</v>
      </c>
      <c r="C17">
        <v>368.10745135895303</v>
      </c>
      <c r="D17">
        <v>0</v>
      </c>
      <c r="E17">
        <v>0</v>
      </c>
      <c r="F17">
        <v>0</v>
      </c>
      <c r="G17">
        <v>0.8</v>
      </c>
      <c r="H17">
        <v>1.2</v>
      </c>
      <c r="I17">
        <v>1.0833333333333299</v>
      </c>
    </row>
    <row r="18" spans="1:9" x14ac:dyDescent="0.5">
      <c r="A18" t="s">
        <v>10</v>
      </c>
      <c r="B18">
        <v>85.99</v>
      </c>
      <c r="C18">
        <v>370.92452359157801</v>
      </c>
      <c r="D18">
        <v>0</v>
      </c>
      <c r="E18">
        <v>0</v>
      </c>
      <c r="F18">
        <v>0</v>
      </c>
      <c r="G18">
        <v>0.4</v>
      </c>
      <c r="H18">
        <v>0.6</v>
      </c>
      <c r="I18">
        <v>0.53333333333333299</v>
      </c>
    </row>
    <row r="19" spans="1:9" x14ac:dyDescent="0.5">
      <c r="A19" t="s">
        <v>17</v>
      </c>
      <c r="B19">
        <v>14.648999999999999</v>
      </c>
      <c r="C19">
        <v>520.43161154960501</v>
      </c>
      <c r="D19">
        <v>0</v>
      </c>
      <c r="E19">
        <v>0</v>
      </c>
      <c r="F19">
        <v>0</v>
      </c>
      <c r="G19">
        <v>0.3</v>
      </c>
      <c r="H19">
        <v>0.4</v>
      </c>
      <c r="I19">
        <v>0.358333333333333</v>
      </c>
    </row>
    <row r="20" spans="1:9" x14ac:dyDescent="0.5">
      <c r="A20" t="s">
        <v>12</v>
      </c>
      <c r="B20">
        <v>77.397999999999996</v>
      </c>
      <c r="C20">
        <v>6.3378731167237996</v>
      </c>
      <c r="D20">
        <v>0</v>
      </c>
      <c r="E20">
        <v>0</v>
      </c>
      <c r="F20">
        <v>0</v>
      </c>
      <c r="G20">
        <v>0.6</v>
      </c>
      <c r="H20">
        <v>0.8</v>
      </c>
      <c r="I20">
        <v>0.69</v>
      </c>
    </row>
    <row r="21" spans="1:9" x14ac:dyDescent="0.5">
      <c r="A21" t="s">
        <v>22</v>
      </c>
      <c r="B21">
        <v>32.716999999999999</v>
      </c>
      <c r="C21">
        <v>973.13144437226197</v>
      </c>
      <c r="D21">
        <v>0</v>
      </c>
      <c r="E21">
        <v>0</v>
      </c>
      <c r="F21">
        <v>0</v>
      </c>
      <c r="G21">
        <v>0.9</v>
      </c>
      <c r="H21">
        <v>1.5</v>
      </c>
      <c r="I21">
        <v>1.24166666666666</v>
      </c>
    </row>
    <row r="22" spans="1:9" x14ac:dyDescent="0.5">
      <c r="A22" t="s">
        <v>23</v>
      </c>
      <c r="B22">
        <v>83.554000000000002</v>
      </c>
      <c r="C22">
        <v>80.013929886239197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5">
      <c r="A23" t="s">
        <v>24</v>
      </c>
      <c r="B23">
        <v>81.465000000000003</v>
      </c>
      <c r="C23">
        <v>92.121613785104799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5">
      <c r="A24" t="s">
        <v>27</v>
      </c>
      <c r="B24">
        <v>8.2379999999999995</v>
      </c>
      <c r="C24">
        <v>2732.9620084795001</v>
      </c>
      <c r="D24">
        <v>0</v>
      </c>
      <c r="E24">
        <v>0</v>
      </c>
      <c r="F24">
        <v>0</v>
      </c>
      <c r="G24">
        <v>0.6</v>
      </c>
      <c r="H24">
        <v>1.9</v>
      </c>
      <c r="I24">
        <v>1.50833333333333</v>
      </c>
    </row>
    <row r="25" spans="1:9" x14ac:dyDescent="0.5">
      <c r="A25" t="s">
        <v>20</v>
      </c>
      <c r="B25">
        <v>185.55</v>
      </c>
      <c r="C25">
        <v>165.41503289692201</v>
      </c>
      <c r="D25">
        <v>0</v>
      </c>
      <c r="E25">
        <v>0</v>
      </c>
      <c r="F25">
        <v>0</v>
      </c>
      <c r="G25">
        <v>1.1000000000000001</v>
      </c>
      <c r="H25">
        <v>1.1000000000000001</v>
      </c>
      <c r="I25">
        <v>1</v>
      </c>
    </row>
    <row r="26" spans="1:9" x14ac:dyDescent="0.5">
      <c r="A26" t="s">
        <v>29</v>
      </c>
      <c r="B26">
        <v>182.68600000000001</v>
      </c>
      <c r="C26">
        <v>173.88631341076299</v>
      </c>
      <c r="D26">
        <v>0</v>
      </c>
      <c r="E26">
        <v>0</v>
      </c>
      <c r="F26">
        <v>0</v>
      </c>
      <c r="G26">
        <v>0.2</v>
      </c>
      <c r="H26">
        <v>0.3</v>
      </c>
      <c r="I26">
        <v>0.218181818181818</v>
      </c>
    </row>
    <row r="27" spans="1:9" x14ac:dyDescent="0.5">
      <c r="A27" t="s">
        <v>26</v>
      </c>
      <c r="B27">
        <v>187.512</v>
      </c>
      <c r="C27">
        <v>161.49718405794599</v>
      </c>
      <c r="D27">
        <v>0</v>
      </c>
      <c r="E27">
        <v>0</v>
      </c>
      <c r="F27">
        <v>0</v>
      </c>
      <c r="G27">
        <v>1</v>
      </c>
      <c r="H27">
        <v>1.4</v>
      </c>
      <c r="I27">
        <v>1.21818181818181</v>
      </c>
    </row>
    <row r="28" spans="1:9" x14ac:dyDescent="0.5">
      <c r="A28" t="s">
        <v>28</v>
      </c>
      <c r="B28">
        <v>41.771999999999998</v>
      </c>
      <c r="C28">
        <v>698.95548180886601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5">
      <c r="A29" t="s">
        <v>25</v>
      </c>
      <c r="B29">
        <v>69.546000000000006</v>
      </c>
      <c r="C29">
        <v>9.2869193740616307</v>
      </c>
      <c r="D29">
        <v>0</v>
      </c>
      <c r="E29">
        <v>0</v>
      </c>
      <c r="F29">
        <v>0</v>
      </c>
      <c r="G29">
        <v>0.7</v>
      </c>
      <c r="H29">
        <v>0.9</v>
      </c>
      <c r="I29">
        <v>0.73749999999999905</v>
      </c>
    </row>
    <row r="30" spans="1:9" x14ac:dyDescent="0.5">
      <c r="A30" t="s">
        <v>21</v>
      </c>
      <c r="B30">
        <v>106.31399999999999</v>
      </c>
      <c r="C30">
        <v>1.29562951022191</v>
      </c>
      <c r="D30">
        <v>0</v>
      </c>
      <c r="E30">
        <v>0</v>
      </c>
      <c r="F30">
        <v>0</v>
      </c>
      <c r="G30">
        <v>2</v>
      </c>
      <c r="H30">
        <v>2.1</v>
      </c>
      <c r="I30">
        <v>2.0874999999999999</v>
      </c>
    </row>
  </sheetData>
  <conditionalFormatting sqref="C1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120F-DC3D-4868-B9C0-E36A341D77F4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C05FE-215E-4EEF-9BDB-8CDB8C59DE5D}">
  <dimension ref="A1:I30"/>
  <sheetViews>
    <sheetView workbookViewId="0">
      <selection activeCell="E29" sqref="E29"/>
    </sheetView>
  </sheetViews>
  <sheetFormatPr defaultRowHeight="14.35" x14ac:dyDescent="0.5"/>
  <cols>
    <col min="1" max="1" width="30.3515625" customWidth="1"/>
  </cols>
  <sheetData>
    <row r="1" spans="1:9" x14ac:dyDescent="0.5">
      <c r="A1" t="s">
        <v>3</v>
      </c>
      <c r="B1">
        <v>54.591999999999999</v>
      </c>
      <c r="D1">
        <v>0</v>
      </c>
      <c r="E1">
        <v>0</v>
      </c>
      <c r="F1">
        <v>0</v>
      </c>
      <c r="G1">
        <v>1</v>
      </c>
      <c r="H1">
        <v>1.2</v>
      </c>
      <c r="I1">
        <v>1.18333333333333</v>
      </c>
    </row>
    <row r="2" spans="1:9" x14ac:dyDescent="0.5">
      <c r="A2" t="s">
        <v>0</v>
      </c>
      <c r="B2">
        <v>75.088999999999999</v>
      </c>
      <c r="C2">
        <v>2684.6667102767001</v>
      </c>
      <c r="D2">
        <v>0</v>
      </c>
      <c r="E2">
        <v>0</v>
      </c>
      <c r="F2">
        <v>0</v>
      </c>
      <c r="G2">
        <v>0.9</v>
      </c>
      <c r="H2">
        <v>2.2000000000000002</v>
      </c>
      <c r="I2">
        <v>1.7083333333333299</v>
      </c>
    </row>
    <row r="3" spans="1:9" x14ac:dyDescent="0.5">
      <c r="A3" t="s">
        <v>4</v>
      </c>
      <c r="B3">
        <v>36.215000000000003</v>
      </c>
      <c r="C3">
        <v>2722.6107613336198</v>
      </c>
      <c r="D3">
        <v>0</v>
      </c>
      <c r="E3">
        <v>0</v>
      </c>
      <c r="F3">
        <v>0</v>
      </c>
      <c r="G3">
        <v>1</v>
      </c>
      <c r="H3">
        <v>2.2000000000000002</v>
      </c>
      <c r="I3">
        <v>1.8916666666666599</v>
      </c>
    </row>
    <row r="4" spans="1:9" x14ac:dyDescent="0.5">
      <c r="A4" t="s">
        <v>1</v>
      </c>
      <c r="B4">
        <v>68.236000000000004</v>
      </c>
      <c r="C4">
        <v>2647.4626769001502</v>
      </c>
      <c r="D4">
        <v>0</v>
      </c>
      <c r="E4">
        <v>0</v>
      </c>
      <c r="F4">
        <v>0</v>
      </c>
      <c r="G4">
        <v>0.7</v>
      </c>
      <c r="H4">
        <v>2.2000000000000002</v>
      </c>
      <c r="I4">
        <v>1.69166666666666</v>
      </c>
    </row>
    <row r="5" spans="1:9" x14ac:dyDescent="0.5">
      <c r="A5" t="s">
        <v>2</v>
      </c>
      <c r="B5">
        <v>41.722999999999999</v>
      </c>
      <c r="C5">
        <v>2639.20317184024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5">
      <c r="A6" t="s">
        <v>9</v>
      </c>
      <c r="B6">
        <v>82.537999999999997</v>
      </c>
      <c r="C6">
        <v>2717.2255717773601</v>
      </c>
      <c r="D6">
        <v>0</v>
      </c>
      <c r="E6">
        <v>0</v>
      </c>
      <c r="F6">
        <v>0</v>
      </c>
      <c r="G6">
        <v>0.8</v>
      </c>
      <c r="H6">
        <v>2.1</v>
      </c>
      <c r="I6">
        <v>1.6666666666666601</v>
      </c>
    </row>
    <row r="7" spans="1:9" x14ac:dyDescent="0.5">
      <c r="A7" t="s">
        <v>7</v>
      </c>
      <c r="B7">
        <v>35.332999999999998</v>
      </c>
      <c r="C7">
        <v>2671.9310839913801</v>
      </c>
      <c r="D7">
        <v>0</v>
      </c>
      <c r="E7">
        <v>0</v>
      </c>
      <c r="F7">
        <v>0</v>
      </c>
      <c r="G7">
        <v>1.1000000000000001</v>
      </c>
      <c r="H7">
        <v>2.2999999999999998</v>
      </c>
      <c r="I7">
        <v>2.0166666666666599</v>
      </c>
    </row>
    <row r="8" spans="1:9" x14ac:dyDescent="0.5">
      <c r="A8" t="s">
        <v>8</v>
      </c>
      <c r="B8">
        <v>8.0739999999999998</v>
      </c>
      <c r="C8">
        <v>2619.3691891632302</v>
      </c>
      <c r="D8">
        <v>0</v>
      </c>
      <c r="E8">
        <v>0</v>
      </c>
      <c r="F8">
        <v>0</v>
      </c>
      <c r="G8">
        <v>0</v>
      </c>
      <c r="H8">
        <v>2</v>
      </c>
      <c r="I8">
        <v>1.6444444444444399</v>
      </c>
    </row>
    <row r="9" spans="1:9" x14ac:dyDescent="0.5">
      <c r="A9" t="s">
        <v>6</v>
      </c>
      <c r="B9">
        <v>78.563999999999993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5">
      <c r="A10" t="s">
        <v>5</v>
      </c>
      <c r="B10">
        <v>78.748999999999995</v>
      </c>
      <c r="C10">
        <v>2430.2428145855101</v>
      </c>
      <c r="D10">
        <v>0</v>
      </c>
      <c r="E10">
        <v>0</v>
      </c>
      <c r="F10">
        <v>0</v>
      </c>
      <c r="G10">
        <v>0.6</v>
      </c>
      <c r="H10">
        <v>2.2000000000000002</v>
      </c>
      <c r="I10">
        <v>1.5999999999999901</v>
      </c>
    </row>
    <row r="11" spans="1:9" x14ac:dyDescent="0.5">
      <c r="A11" t="s">
        <v>11</v>
      </c>
      <c r="B11">
        <v>84.569000000000003</v>
      </c>
      <c r="C11">
        <v>2727.84999501313</v>
      </c>
      <c r="D11">
        <v>0</v>
      </c>
      <c r="E11">
        <v>0</v>
      </c>
      <c r="F11">
        <v>0</v>
      </c>
      <c r="G11">
        <v>1</v>
      </c>
      <c r="H11">
        <v>2.1</v>
      </c>
      <c r="I11">
        <v>1.68333333333333</v>
      </c>
    </row>
    <row r="12" spans="1:9" x14ac:dyDescent="0.5">
      <c r="A12" t="s">
        <v>10</v>
      </c>
      <c r="B12">
        <v>86.451999999999998</v>
      </c>
      <c r="C12">
        <v>2728.5536263188501</v>
      </c>
      <c r="D12">
        <v>0</v>
      </c>
      <c r="E12">
        <v>0</v>
      </c>
      <c r="F12">
        <v>0</v>
      </c>
      <c r="G12">
        <v>0.4</v>
      </c>
      <c r="H12">
        <v>1</v>
      </c>
      <c r="I12">
        <v>0.80833333333333302</v>
      </c>
    </row>
    <row r="13" spans="1:9" x14ac:dyDescent="0.5">
      <c r="A13" t="s">
        <v>13</v>
      </c>
      <c r="B13">
        <v>84.364000000000004</v>
      </c>
      <c r="C13">
        <v>2712.17608440409</v>
      </c>
      <c r="D13">
        <v>0</v>
      </c>
      <c r="E13">
        <v>0</v>
      </c>
      <c r="F13">
        <v>0</v>
      </c>
      <c r="G13">
        <v>0.5</v>
      </c>
      <c r="H13">
        <v>1.9</v>
      </c>
      <c r="I13">
        <v>1.4083333333333301</v>
      </c>
    </row>
    <row r="14" spans="1:9" x14ac:dyDescent="0.5">
      <c r="A14" t="s">
        <v>14</v>
      </c>
      <c r="B14">
        <v>14.638999999999999</v>
      </c>
      <c r="C14">
        <v>320.10937350091098</v>
      </c>
      <c r="D14">
        <v>0</v>
      </c>
      <c r="E14">
        <v>0</v>
      </c>
      <c r="F14">
        <v>0</v>
      </c>
      <c r="G14">
        <v>0.2</v>
      </c>
      <c r="H14">
        <v>0.4</v>
      </c>
      <c r="I14">
        <v>0.31666666666666599</v>
      </c>
    </row>
    <row r="15" spans="1:9" x14ac:dyDescent="0.5">
      <c r="A15" t="s">
        <v>12</v>
      </c>
      <c r="B15">
        <v>73.293999999999997</v>
      </c>
      <c r="C15">
        <v>7.83215097977196</v>
      </c>
      <c r="D15">
        <v>0</v>
      </c>
      <c r="E15">
        <v>0</v>
      </c>
      <c r="F15">
        <v>0</v>
      </c>
      <c r="G15">
        <v>0.6</v>
      </c>
      <c r="H15">
        <v>0.8</v>
      </c>
      <c r="I15">
        <v>0.7</v>
      </c>
    </row>
    <row r="16" spans="1:9" x14ac:dyDescent="0.5">
      <c r="A16" t="s">
        <v>15</v>
      </c>
      <c r="B16">
        <v>68.286000000000001</v>
      </c>
      <c r="C16">
        <v>2714.5666363711398</v>
      </c>
      <c r="D16">
        <v>0</v>
      </c>
      <c r="E16">
        <v>0</v>
      </c>
      <c r="F16">
        <v>0</v>
      </c>
      <c r="G16">
        <v>0.7</v>
      </c>
      <c r="H16">
        <v>2.2000000000000002</v>
      </c>
      <c r="I16">
        <v>1.74166666666666</v>
      </c>
    </row>
    <row r="17" spans="1:9" x14ac:dyDescent="0.5">
      <c r="A17" t="s">
        <v>19</v>
      </c>
      <c r="B17">
        <v>59.991</v>
      </c>
      <c r="C17">
        <v>2672.6683705862201</v>
      </c>
      <c r="D17">
        <v>0</v>
      </c>
      <c r="E17">
        <v>0</v>
      </c>
      <c r="F17">
        <v>0</v>
      </c>
      <c r="G17">
        <v>1</v>
      </c>
      <c r="H17">
        <v>2.2000000000000002</v>
      </c>
      <c r="I17">
        <v>1.8416666666666599</v>
      </c>
    </row>
    <row r="18" spans="1:9" x14ac:dyDescent="0.5">
      <c r="A18" t="s">
        <v>18</v>
      </c>
      <c r="B18">
        <v>8.5440000000000005</v>
      </c>
      <c r="C18">
        <v>2659.1304065357499</v>
      </c>
      <c r="D18">
        <v>0</v>
      </c>
      <c r="E18">
        <v>0</v>
      </c>
      <c r="F18">
        <v>0</v>
      </c>
      <c r="G18">
        <v>2.2000000000000002</v>
      </c>
      <c r="H18">
        <v>2.2000000000000002</v>
      </c>
      <c r="I18">
        <v>1.8999999999999899</v>
      </c>
    </row>
    <row r="19" spans="1:9" x14ac:dyDescent="0.5">
      <c r="A19" t="s">
        <v>16</v>
      </c>
      <c r="B19">
        <v>70.311000000000007</v>
      </c>
      <c r="C19">
        <v>1106.9322246930201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</row>
    <row r="20" spans="1:9" x14ac:dyDescent="0.5">
      <c r="A20" t="s">
        <v>17</v>
      </c>
      <c r="B20">
        <v>13.699</v>
      </c>
      <c r="C20">
        <v>299.73949593262</v>
      </c>
      <c r="D20">
        <v>0</v>
      </c>
      <c r="E20">
        <v>0</v>
      </c>
      <c r="F20">
        <v>0</v>
      </c>
      <c r="G20">
        <v>0.3</v>
      </c>
      <c r="H20">
        <v>0.4</v>
      </c>
      <c r="I20">
        <v>0.32727272727272699</v>
      </c>
    </row>
    <row r="21" spans="1:9" x14ac:dyDescent="0.5">
      <c r="A21" t="s">
        <v>22</v>
      </c>
      <c r="B21">
        <v>32.779000000000003</v>
      </c>
      <c r="C21">
        <v>2726.8740031897901</v>
      </c>
      <c r="D21">
        <v>0</v>
      </c>
      <c r="E21">
        <v>0</v>
      </c>
      <c r="F21">
        <v>0</v>
      </c>
      <c r="G21">
        <v>1</v>
      </c>
      <c r="H21">
        <v>2.2999999999999998</v>
      </c>
      <c r="I21">
        <v>2.0333333333333301</v>
      </c>
    </row>
    <row r="22" spans="1:9" x14ac:dyDescent="0.5">
      <c r="A22" t="s">
        <v>20</v>
      </c>
      <c r="B22">
        <v>184.62</v>
      </c>
      <c r="C22">
        <v>1281.44050763276</v>
      </c>
      <c r="D22">
        <v>0</v>
      </c>
      <c r="E22">
        <v>0</v>
      </c>
      <c r="F22">
        <v>0</v>
      </c>
      <c r="G22">
        <v>1.3</v>
      </c>
      <c r="H22">
        <v>2</v>
      </c>
      <c r="I22">
        <v>1.52</v>
      </c>
    </row>
    <row r="23" spans="1:9" x14ac:dyDescent="0.5">
      <c r="A23" t="s">
        <v>23</v>
      </c>
      <c r="B23">
        <v>83.028999999999996</v>
      </c>
      <c r="C23">
        <v>86.360108346137395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5">
      <c r="A24" t="s">
        <v>24</v>
      </c>
      <c r="B24">
        <v>81.069000000000003</v>
      </c>
      <c r="C24">
        <v>70.777412003038705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 x14ac:dyDescent="0.5">
      <c r="A25" t="s">
        <v>21</v>
      </c>
      <c r="B25">
        <v>101.065</v>
      </c>
      <c r="C25">
        <v>9.5788654840530096</v>
      </c>
      <c r="D25">
        <v>0</v>
      </c>
      <c r="E25">
        <v>0</v>
      </c>
      <c r="F25">
        <v>0</v>
      </c>
      <c r="G25">
        <v>2</v>
      </c>
      <c r="H25">
        <v>2.1</v>
      </c>
      <c r="I25">
        <v>2.06</v>
      </c>
    </row>
    <row r="26" spans="1:9" x14ac:dyDescent="0.5">
      <c r="A26" t="s">
        <v>27</v>
      </c>
      <c r="B26">
        <v>8.2609999999999992</v>
      </c>
      <c r="C26">
        <v>2627.7565563509102</v>
      </c>
      <c r="D26">
        <v>0</v>
      </c>
      <c r="E26">
        <v>0</v>
      </c>
      <c r="F26">
        <v>0</v>
      </c>
      <c r="G26">
        <v>0.5</v>
      </c>
      <c r="H26">
        <v>1.9</v>
      </c>
      <c r="I26">
        <v>1.68333333333333</v>
      </c>
    </row>
    <row r="27" spans="1:9" x14ac:dyDescent="0.5">
      <c r="A27" t="s">
        <v>29</v>
      </c>
      <c r="B27">
        <v>186.666</v>
      </c>
      <c r="C27">
        <v>1290.3118613654101</v>
      </c>
      <c r="D27">
        <v>0</v>
      </c>
      <c r="E27">
        <v>0</v>
      </c>
      <c r="F27">
        <v>0</v>
      </c>
      <c r="G27">
        <v>0.1</v>
      </c>
      <c r="H27">
        <v>0.5</v>
      </c>
      <c r="I27">
        <v>0.358333333333333</v>
      </c>
    </row>
    <row r="28" spans="1:9" x14ac:dyDescent="0.5">
      <c r="A28" t="s">
        <v>28</v>
      </c>
      <c r="B28">
        <v>41.838000000000001</v>
      </c>
      <c r="C28">
        <v>2578.7714231904001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5">
      <c r="A29" t="s">
        <v>26</v>
      </c>
      <c r="B29">
        <v>187.88800000000001</v>
      </c>
      <c r="C29">
        <v>1139.72761999667</v>
      </c>
      <c r="D29">
        <v>0</v>
      </c>
      <c r="E29">
        <v>0</v>
      </c>
      <c r="F29">
        <v>0</v>
      </c>
      <c r="G29">
        <v>1.1000000000000001</v>
      </c>
      <c r="H29">
        <v>2.8</v>
      </c>
      <c r="I29">
        <v>1.9818181818181799</v>
      </c>
    </row>
    <row r="30" spans="1:9" x14ac:dyDescent="0.5">
      <c r="A30" t="s">
        <v>25</v>
      </c>
      <c r="B30">
        <v>71.212000000000003</v>
      </c>
      <c r="C30">
        <v>15.8221178454219</v>
      </c>
      <c r="D30">
        <v>0</v>
      </c>
      <c r="E30">
        <v>0</v>
      </c>
      <c r="F30">
        <v>0</v>
      </c>
      <c r="G30">
        <v>0.7</v>
      </c>
      <c r="H30">
        <v>0.9</v>
      </c>
      <c r="I30">
        <v>0.78</v>
      </c>
    </row>
  </sheetData>
  <conditionalFormatting sqref="C1:C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5</vt:i4>
      </vt:variant>
    </vt:vector>
  </HeadingPairs>
  <TitlesOfParts>
    <vt:vector size="11" baseType="lpstr">
      <vt:lpstr>Data</vt:lpstr>
      <vt:lpstr>Monitoring to Spreadsheet</vt:lpstr>
      <vt:lpstr>Localhost_32_60</vt:lpstr>
      <vt:lpstr>AWS_32_60</vt:lpstr>
      <vt:lpstr>Sheet1</vt:lpstr>
      <vt:lpstr>AWS_256_60</vt:lpstr>
      <vt:lpstr>Goodput</vt:lpstr>
      <vt:lpstr>Latency vs Goodput</vt:lpstr>
      <vt:lpstr>Memory Usage vs Goodput</vt:lpstr>
      <vt:lpstr>Node Memory Free vs Goodput</vt:lpstr>
      <vt:lpstr>Node Average Load vs Goodput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Mitchell</dc:creator>
  <cp:lastModifiedBy>Heather Mitchell</cp:lastModifiedBy>
  <dcterms:created xsi:type="dcterms:W3CDTF">2019-03-04T10:17:39Z</dcterms:created>
  <dcterms:modified xsi:type="dcterms:W3CDTF">2019-03-05T07:46:31Z</dcterms:modified>
</cp:coreProperties>
</file>