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agent Research\ProjectEval\experiments\"/>
    </mc:Choice>
  </mc:AlternateContent>
  <xr:revisionPtr revIDLastSave="0" documentId="13_ncr:1_{55856B5E-B3BB-4369-92A8-4197D3BE8F6B}" xr6:coauthVersionLast="36" xr6:coauthVersionMax="36" xr10:uidLastSave="{00000000-0000-0000-0000-000000000000}"/>
  <bookViews>
    <workbookView xWindow="0" yWindow="0" windowWidth="38400" windowHeight="14790" xr2:uid="{16AFAE96-8783-452E-96DB-30998A31C29F}"/>
  </bookViews>
  <sheets>
    <sheet name="result-query" sheetId="2" r:id="rId1"/>
    <sheet name="pilot" sheetId="3" r:id="rId2"/>
    <sheet name="format" sheetId="4" r:id="rId3"/>
    <sheet name="format-2" sheetId="1" r:id="rId4"/>
  </sheets>
  <definedNames>
    <definedName name="ExternalData_1" localSheetId="0" hidden="1">'result-query'!$A$1:$J$326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E7" i="4"/>
  <c r="F7" i="4"/>
  <c r="D8" i="4"/>
  <c r="E8" i="4"/>
  <c r="F8" i="4"/>
  <c r="B7" i="4"/>
  <c r="C7" i="4"/>
  <c r="B8" i="4"/>
  <c r="C8" i="4"/>
  <c r="D11" i="4"/>
  <c r="E11" i="4"/>
  <c r="F11" i="4"/>
  <c r="B11" i="4"/>
  <c r="C11" i="4"/>
  <c r="D4" i="4"/>
  <c r="E4" i="4"/>
  <c r="F4" i="4"/>
  <c r="D5" i="4"/>
  <c r="E5" i="4"/>
  <c r="F5" i="4"/>
  <c r="D6" i="4"/>
  <c r="E6" i="4"/>
  <c r="F6" i="4"/>
  <c r="B4" i="4"/>
  <c r="C4" i="4"/>
  <c r="B5" i="4"/>
  <c r="C5" i="4"/>
  <c r="B6" i="4"/>
  <c r="C6" i="4"/>
  <c r="G4" i="4"/>
  <c r="G5" i="4"/>
  <c r="G6" i="4"/>
  <c r="D20" i="4"/>
  <c r="E20" i="4"/>
  <c r="F20" i="4"/>
  <c r="B20" i="4"/>
  <c r="C20" i="4"/>
  <c r="G20" i="4"/>
  <c r="G22" i="3"/>
  <c r="C22" i="3"/>
  <c r="D22" i="3"/>
  <c r="E22" i="3"/>
  <c r="F22" i="3"/>
  <c r="H41" i="1"/>
  <c r="B22" i="3"/>
  <c r="D15" i="4"/>
  <c r="E15" i="4"/>
  <c r="F15" i="4"/>
  <c r="D16" i="4"/>
  <c r="E16" i="4"/>
  <c r="F16" i="4"/>
  <c r="B15" i="4"/>
  <c r="C15" i="4"/>
  <c r="B16" i="4"/>
  <c r="C16" i="4"/>
  <c r="D9" i="4"/>
  <c r="E9" i="4"/>
  <c r="F9" i="4"/>
  <c r="D10" i="4"/>
  <c r="E10" i="4"/>
  <c r="F10" i="4"/>
  <c r="B9" i="4"/>
  <c r="C9" i="4"/>
  <c r="B10" i="4"/>
  <c r="C10" i="4"/>
  <c r="D17" i="4"/>
  <c r="E17" i="4"/>
  <c r="F17" i="4"/>
  <c r="D18" i="4"/>
  <c r="E18" i="4"/>
  <c r="F18" i="4"/>
  <c r="D19" i="4"/>
  <c r="E19" i="4"/>
  <c r="F19" i="4"/>
  <c r="B17" i="4"/>
  <c r="C17" i="4"/>
  <c r="B18" i="4"/>
  <c r="C18" i="4"/>
  <c r="B19" i="4"/>
  <c r="C19" i="4"/>
  <c r="F13" i="4"/>
  <c r="F14" i="4"/>
  <c r="J34" i="1"/>
  <c r="N16" i="4" s="1"/>
  <c r="J35" i="1"/>
  <c r="J37" i="1"/>
  <c r="N6" i="4" s="1"/>
  <c r="D41" i="1"/>
  <c r="G18" i="4"/>
  <c r="H18" i="4"/>
  <c r="G15" i="4"/>
  <c r="H15" i="4"/>
  <c r="G16" i="4"/>
  <c r="M11" i="4"/>
  <c r="J9" i="4"/>
  <c r="N4" i="4"/>
  <c r="H5" i="4"/>
  <c r="B32" i="1"/>
  <c r="G10" i="4" s="1"/>
  <c r="C32" i="1"/>
  <c r="H10" i="4" s="1"/>
  <c r="B33" i="1"/>
  <c r="C33" i="1"/>
  <c r="B34" i="1"/>
  <c r="C34" i="1"/>
  <c r="H16" i="4" s="1"/>
  <c r="B35" i="1"/>
  <c r="C36" i="1"/>
  <c r="B39" i="1"/>
  <c r="G7" i="4" s="1"/>
  <c r="C39" i="1"/>
  <c r="H7" i="4" s="1"/>
  <c r="B40" i="1"/>
  <c r="G8" i="4" s="1"/>
  <c r="C40" i="1"/>
  <c r="H8" i="4" s="1"/>
  <c r="F34" i="1"/>
  <c r="J16" i="4" s="1"/>
  <c r="G34" i="1"/>
  <c r="K16" i="4" s="1"/>
  <c r="H34" i="1"/>
  <c r="L16" i="4" s="1"/>
  <c r="F35" i="1"/>
  <c r="J4" i="4" s="1"/>
  <c r="G35" i="1"/>
  <c r="K4" i="4" s="1"/>
  <c r="H35" i="1"/>
  <c r="L4" i="4" s="1"/>
  <c r="F36" i="1"/>
  <c r="J5" i="4" s="1"/>
  <c r="G38" i="1"/>
  <c r="K11" i="4" s="1"/>
  <c r="H38" i="1"/>
  <c r="L11" i="4" s="1"/>
  <c r="F40" i="1"/>
  <c r="J8" i="4" s="1"/>
  <c r="G40" i="1"/>
  <c r="K8" i="4" s="1"/>
  <c r="G31" i="1"/>
  <c r="K9" i="4" s="1"/>
  <c r="F31" i="1"/>
  <c r="I29" i="1"/>
  <c r="M18" i="4" s="1"/>
  <c r="I30" i="1"/>
  <c r="I31" i="1"/>
  <c r="M9" i="4" s="1"/>
  <c r="I32" i="1"/>
  <c r="M10" i="4" s="1"/>
  <c r="I38" i="1"/>
  <c r="E29" i="1"/>
  <c r="I18" i="4" s="1"/>
  <c r="E32" i="1"/>
  <c r="I10" i="4" s="1"/>
  <c r="E33" i="1"/>
  <c r="I15" i="4" s="1"/>
  <c r="E39" i="1"/>
  <c r="I7" i="4" s="1"/>
  <c r="E40" i="1"/>
  <c r="I8" i="4" s="1"/>
  <c r="E28" i="1"/>
  <c r="I17" i="4" s="1"/>
  <c r="C30" i="1"/>
  <c r="F30" i="1"/>
  <c r="G30" i="1"/>
  <c r="B29" i="1"/>
  <c r="C29" i="1"/>
  <c r="C28" i="1"/>
  <c r="H17" i="4" s="1"/>
  <c r="B28" i="1"/>
  <c r="G17" i="4" s="1"/>
  <c r="H27" i="1"/>
  <c r="L14" i="4" s="1"/>
  <c r="H26" i="1"/>
  <c r="L13" i="4" s="1"/>
  <c r="B23" i="1"/>
  <c r="C23" i="1"/>
  <c r="D23" i="1"/>
  <c r="E23" i="1"/>
  <c r="F23" i="1"/>
  <c r="G23" i="1"/>
  <c r="H23" i="1"/>
  <c r="I23" i="1"/>
  <c r="J23" i="1"/>
  <c r="G24" i="1"/>
  <c r="F25" i="1"/>
  <c r="A25" i="1"/>
  <c r="A26" i="1"/>
  <c r="A27" i="1"/>
  <c r="A28" i="1"/>
  <c r="A29" i="1"/>
  <c r="A34" i="1"/>
  <c r="A39" i="1"/>
  <c r="A40" i="1"/>
  <c r="A41" i="1"/>
  <c r="A1" i="1"/>
  <c r="A23" i="1" s="1"/>
  <c r="B1" i="1"/>
  <c r="C1" i="1"/>
  <c r="D1" i="1"/>
  <c r="E1" i="1"/>
  <c r="F1" i="1"/>
  <c r="G1" i="1"/>
  <c r="H1" i="1"/>
  <c r="I1" i="1"/>
  <c r="J1" i="1"/>
  <c r="A2" i="1"/>
  <c r="A24" i="1" s="1"/>
  <c r="B2" i="1"/>
  <c r="B24" i="1" s="1"/>
  <c r="C2" i="1"/>
  <c r="C24" i="1" s="1"/>
  <c r="D2" i="1"/>
  <c r="D24" i="1" s="1"/>
  <c r="E2" i="1"/>
  <c r="E24" i="1" s="1"/>
  <c r="F2" i="1"/>
  <c r="F24" i="1" s="1"/>
  <c r="G2" i="1"/>
  <c r="H2" i="1"/>
  <c r="H24" i="1" s="1"/>
  <c r="I2" i="1"/>
  <c r="I24" i="1" s="1"/>
  <c r="J2" i="1"/>
  <c r="J24" i="1" s="1"/>
  <c r="A3" i="1"/>
  <c r="B3" i="1"/>
  <c r="B25" i="1" s="1"/>
  <c r="C3" i="1"/>
  <c r="C25" i="1" s="1"/>
  <c r="D3" i="1"/>
  <c r="D25" i="1" s="1"/>
  <c r="E3" i="1"/>
  <c r="E25" i="1" s="1"/>
  <c r="F3" i="1"/>
  <c r="G3" i="1"/>
  <c r="G25" i="1" s="1"/>
  <c r="H3" i="1"/>
  <c r="H25" i="1" s="1"/>
  <c r="I3" i="1"/>
  <c r="I25" i="1" s="1"/>
  <c r="J3" i="1"/>
  <c r="J25" i="1" s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J28" i="1" s="1"/>
  <c r="N17" i="4" s="1"/>
  <c r="C6" i="1"/>
  <c r="D6" i="1"/>
  <c r="E6" i="1"/>
  <c r="F6" i="1"/>
  <c r="F28" i="1" s="1"/>
  <c r="G6" i="1"/>
  <c r="G28" i="1" s="1"/>
  <c r="H6" i="1"/>
  <c r="H28" i="1" s="1"/>
  <c r="I6" i="1"/>
  <c r="I28" i="1" s="1"/>
  <c r="J6" i="1"/>
  <c r="A7" i="1"/>
  <c r="B7" i="1"/>
  <c r="C7" i="1"/>
  <c r="D7" i="1"/>
  <c r="E7" i="1"/>
  <c r="F7" i="1"/>
  <c r="F29" i="1" s="1"/>
  <c r="J18" i="4" s="1"/>
  <c r="G7" i="1"/>
  <c r="G29" i="1" s="1"/>
  <c r="K18" i="4" s="1"/>
  <c r="H7" i="1"/>
  <c r="H29" i="1" s="1"/>
  <c r="L18" i="4" s="1"/>
  <c r="I7" i="1"/>
  <c r="J7" i="1"/>
  <c r="A8" i="1"/>
  <c r="A30" i="1" s="1"/>
  <c r="B8" i="1"/>
  <c r="B30" i="1" s="1"/>
  <c r="C8" i="1"/>
  <c r="D8" i="1"/>
  <c r="E8" i="1"/>
  <c r="F8" i="1"/>
  <c r="G8" i="1"/>
  <c r="H8" i="1"/>
  <c r="H30" i="1" s="1"/>
  <c r="I8" i="1"/>
  <c r="J8" i="1"/>
  <c r="A9" i="1"/>
  <c r="A31" i="1" s="1"/>
  <c r="B9" i="1"/>
  <c r="E31" i="1" s="1"/>
  <c r="I9" i="4" s="1"/>
  <c r="C9" i="1"/>
  <c r="C31" i="1" s="1"/>
  <c r="H9" i="4" s="1"/>
  <c r="D9" i="1"/>
  <c r="E9" i="1"/>
  <c r="F9" i="1"/>
  <c r="G9" i="1"/>
  <c r="H9" i="1"/>
  <c r="H31" i="1" s="1"/>
  <c r="L9" i="4" s="1"/>
  <c r="I9" i="1"/>
  <c r="J9" i="1"/>
  <c r="A10" i="1"/>
  <c r="A32" i="1" s="1"/>
  <c r="B10" i="1"/>
  <c r="C10" i="1"/>
  <c r="D10" i="1"/>
  <c r="E10" i="1"/>
  <c r="F10" i="1"/>
  <c r="F32" i="1" s="1"/>
  <c r="J10" i="4" s="1"/>
  <c r="G10" i="1"/>
  <c r="G32" i="1" s="1"/>
  <c r="K10" i="4" s="1"/>
  <c r="H10" i="1"/>
  <c r="H32" i="1" s="1"/>
  <c r="L10" i="4" s="1"/>
  <c r="I10" i="1"/>
  <c r="J10" i="1"/>
  <c r="A11" i="1"/>
  <c r="A33" i="1" s="1"/>
  <c r="B11" i="1"/>
  <c r="C11" i="1"/>
  <c r="D11" i="1"/>
  <c r="E11" i="1"/>
  <c r="F11" i="1"/>
  <c r="J33" i="1" s="1"/>
  <c r="N15" i="4" s="1"/>
  <c r="G11" i="1"/>
  <c r="G33" i="1" s="1"/>
  <c r="K15" i="4" s="1"/>
  <c r="H11" i="1"/>
  <c r="H33" i="1" s="1"/>
  <c r="L15" i="4" s="1"/>
  <c r="I11" i="1"/>
  <c r="I33" i="1" s="1"/>
  <c r="M15" i="4" s="1"/>
  <c r="J11" i="1"/>
  <c r="A12" i="1"/>
  <c r="B12" i="1"/>
  <c r="E34" i="1" s="1"/>
  <c r="I16" i="4" s="1"/>
  <c r="C12" i="1"/>
  <c r="D12" i="1"/>
  <c r="E12" i="1"/>
  <c r="F12" i="1"/>
  <c r="G12" i="1"/>
  <c r="H12" i="1"/>
  <c r="I12" i="1"/>
  <c r="I34" i="1" s="1"/>
  <c r="M16" i="4" s="1"/>
  <c r="J12" i="1"/>
  <c r="A13" i="1"/>
  <c r="A35" i="1" s="1"/>
  <c r="B13" i="1"/>
  <c r="E35" i="1" s="1"/>
  <c r="I4" i="4" s="1"/>
  <c r="C13" i="1"/>
  <c r="C35" i="1" s="1"/>
  <c r="H4" i="4" s="1"/>
  <c r="D13" i="1"/>
  <c r="E13" i="1"/>
  <c r="F13" i="1"/>
  <c r="G13" i="1"/>
  <c r="H13" i="1"/>
  <c r="I13" i="1"/>
  <c r="I35" i="1" s="1"/>
  <c r="M4" i="4" s="1"/>
  <c r="J13" i="1"/>
  <c r="A14" i="1"/>
  <c r="A36" i="1" s="1"/>
  <c r="B14" i="1"/>
  <c r="B36" i="1" s="1"/>
  <c r="C14" i="1"/>
  <c r="D14" i="1"/>
  <c r="E14" i="1"/>
  <c r="F14" i="1"/>
  <c r="G14" i="1"/>
  <c r="G36" i="1" s="1"/>
  <c r="K5" i="4" s="1"/>
  <c r="H14" i="1"/>
  <c r="H36" i="1" s="1"/>
  <c r="L5" i="4" s="1"/>
  <c r="I14" i="1"/>
  <c r="I36" i="1" s="1"/>
  <c r="M5" i="4" s="1"/>
  <c r="J14" i="1"/>
  <c r="A15" i="1"/>
  <c r="A37" i="1" s="1"/>
  <c r="B15" i="1"/>
  <c r="B37" i="1" s="1"/>
  <c r="C15" i="1"/>
  <c r="C37" i="1" s="1"/>
  <c r="H6" i="4" s="1"/>
  <c r="D15" i="1"/>
  <c r="E15" i="1"/>
  <c r="F15" i="1"/>
  <c r="F37" i="1" s="1"/>
  <c r="J6" i="4" s="1"/>
  <c r="G15" i="1"/>
  <c r="G37" i="1" s="1"/>
  <c r="K6" i="4" s="1"/>
  <c r="H15" i="1"/>
  <c r="H37" i="1" s="1"/>
  <c r="L6" i="4" s="1"/>
  <c r="I15" i="1"/>
  <c r="I37" i="1" s="1"/>
  <c r="M6" i="4" s="1"/>
  <c r="J15" i="1"/>
  <c r="A16" i="1"/>
  <c r="A38" i="1" s="1"/>
  <c r="B16" i="1"/>
  <c r="J38" i="1" s="1"/>
  <c r="N11" i="4" s="1"/>
  <c r="C16" i="1"/>
  <c r="C38" i="1" s="1"/>
  <c r="H11" i="4" s="1"/>
  <c r="D16" i="1"/>
  <c r="E16" i="1"/>
  <c r="F16" i="1"/>
  <c r="F38" i="1" s="1"/>
  <c r="J11" i="4" s="1"/>
  <c r="G16" i="1"/>
  <c r="H16" i="1"/>
  <c r="I16" i="1"/>
  <c r="J16" i="1"/>
  <c r="A17" i="1"/>
  <c r="B17" i="1"/>
  <c r="J39" i="1" s="1"/>
  <c r="N7" i="4" s="1"/>
  <c r="C17" i="1"/>
  <c r="D17" i="1"/>
  <c r="E17" i="1"/>
  <c r="F17" i="1"/>
  <c r="F39" i="1" s="1"/>
  <c r="J7" i="4" s="1"/>
  <c r="G17" i="1"/>
  <c r="G39" i="1" s="1"/>
  <c r="K7" i="4" s="1"/>
  <c r="H17" i="1"/>
  <c r="H39" i="1" s="1"/>
  <c r="L7" i="4" s="1"/>
  <c r="I17" i="1"/>
  <c r="I39" i="1" s="1"/>
  <c r="M7" i="4" s="1"/>
  <c r="J17" i="1"/>
  <c r="A18" i="1"/>
  <c r="B18" i="1"/>
  <c r="J40" i="1" s="1"/>
  <c r="N8" i="4" s="1"/>
  <c r="C18" i="1"/>
  <c r="D18" i="1"/>
  <c r="E18" i="1"/>
  <c r="F18" i="1"/>
  <c r="G18" i="1"/>
  <c r="H18" i="1"/>
  <c r="H40" i="1" s="1"/>
  <c r="L8" i="4" s="1"/>
  <c r="I18" i="1"/>
  <c r="I40" i="1" s="1"/>
  <c r="M8" i="4" s="1"/>
  <c r="J18" i="1"/>
  <c r="A19" i="1"/>
  <c r="B19" i="1"/>
  <c r="C19" i="1"/>
  <c r="D19" i="1"/>
  <c r="E19" i="1"/>
  <c r="F19" i="1"/>
  <c r="G19" i="1"/>
  <c r="H19" i="1"/>
  <c r="I19" i="1"/>
  <c r="J19" i="1"/>
  <c r="C41" i="1" l="1"/>
  <c r="H20" i="4" s="1"/>
  <c r="M17" i="4"/>
  <c r="I41" i="1"/>
  <c r="M20" i="4" s="1"/>
  <c r="G41" i="1"/>
  <c r="K20" i="4" s="1"/>
  <c r="K17" i="4"/>
  <c r="L20" i="4"/>
  <c r="L17" i="4"/>
  <c r="J17" i="4"/>
  <c r="E38" i="1"/>
  <c r="I11" i="4" s="1"/>
  <c r="J31" i="1"/>
  <c r="N9" i="4" s="1"/>
  <c r="E37" i="1"/>
  <c r="I6" i="4" s="1"/>
  <c r="E36" i="1"/>
  <c r="I5" i="4" s="1"/>
  <c r="J29" i="1"/>
  <c r="N18" i="4" s="1"/>
  <c r="F33" i="1"/>
  <c r="J15" i="4" s="1"/>
  <c r="B31" i="1"/>
  <c r="G9" i="4" s="1"/>
  <c r="J32" i="1"/>
  <c r="N10" i="4" s="1"/>
  <c r="J30" i="1"/>
  <c r="E30" i="1"/>
  <c r="E41" i="1" s="1"/>
  <c r="I20" i="4" s="1"/>
  <c r="J36" i="1"/>
  <c r="N5" i="4" s="1"/>
  <c r="B38" i="1"/>
  <c r="G11" i="4" s="1"/>
  <c r="F41" i="1" l="1"/>
  <c r="J20" i="4" s="1"/>
  <c r="J41" i="1"/>
  <c r="N20" i="4" s="1"/>
  <c r="B41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74CA0B-AA44-4B7A-B6BC-4AAE7FE1F232}" keepAlive="1" name="查询 - projecteval-result" description="与工作簿中“projecteval-result”查询的连接。" type="5" refreshedVersion="6" background="1" saveData="1">
    <dbPr connection="Provider=Microsoft.Mashup.OleDb.1;Data Source=$Workbook$;Location=projecteval-result;Extended Properties=&quot;&quot;" command="SELECT * FROM [projecteval-result]"/>
  </connection>
  <connection id="2" xr16:uid="{9D0F5EC6-913C-439A-A9FC-477E367AE25F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3" xr16:uid="{38381C33-9E19-498F-B157-714EF687B7E1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4" xr16:uid="{F2103FF6-A017-499B-95BF-D2189ECE91B2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5" xr16:uid="{5C20E66E-DF1D-498C-8ECA-5B265D224B6C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</connections>
</file>

<file path=xl/sharedStrings.xml><?xml version="1.0" encoding="utf-8"?>
<sst xmlns="http://schemas.openxmlformats.org/spreadsheetml/2006/main" count="1815" uniqueCount="413">
  <si>
    <t>Source.Name</t>
  </si>
  <si>
    <t>date</t>
  </si>
  <si>
    <t>model</t>
  </si>
  <si>
    <t>mode</t>
  </si>
  <si>
    <t>timestamp</t>
  </si>
  <si>
    <t>level</t>
  </si>
  <si>
    <t>passed</t>
  </si>
  <si>
    <t>failed</t>
  </si>
  <si>
    <t>executed</t>
  </si>
  <si>
    <t>score</t>
  </si>
  <si>
    <t>20250208</t>
  </si>
  <si>
    <t>llama2</t>
  </si>
  <si>
    <t>cascade</t>
  </si>
  <si>
    <t>20250209-001331</t>
  </si>
  <si>
    <t>20250209-001838</t>
  </si>
  <si>
    <t>direct</t>
  </si>
  <si>
    <t>20250209-014350</t>
  </si>
  <si>
    <t>llama3.1</t>
  </si>
  <si>
    <t>20250209-001956</t>
  </si>
  <si>
    <t>20250209-002418</t>
  </si>
  <si>
    <t>20250209-002804</t>
  </si>
  <si>
    <t>20250208-203749</t>
  </si>
  <si>
    <t>20250209-014833</t>
  </si>
  <si>
    <t>20250209-015116</t>
  </si>
  <si>
    <t>20250209-015436</t>
  </si>
  <si>
    <t>llama3.2</t>
  </si>
  <si>
    <t>20250209-000727</t>
  </si>
  <si>
    <t>20250209-014228</t>
  </si>
  <si>
    <t>Mistral</t>
  </si>
  <si>
    <t>20250208-222810</t>
  </si>
  <si>
    <t>20250208-223358</t>
  </si>
  <si>
    <t>20250208-223832</t>
  </si>
  <si>
    <t>20250209-003113</t>
  </si>
  <si>
    <t>20250209-003355</t>
  </si>
  <si>
    <t>20250209-003640</t>
  </si>
  <si>
    <t>phi4</t>
  </si>
  <si>
    <t>20250208-230700</t>
  </si>
  <si>
    <t>20250208-232019</t>
  </si>
  <si>
    <t>20250208-233057</t>
  </si>
  <si>
    <t>20250209-005717</t>
  </si>
  <si>
    <t>20250209-010707</t>
  </si>
  <si>
    <t>20250209-011541</t>
  </si>
  <si>
    <t>20250209</t>
  </si>
  <si>
    <t>codellama</t>
  </si>
  <si>
    <t>20250209-203420</t>
  </si>
  <si>
    <t>20250209-223048</t>
  </si>
  <si>
    <t>gemma</t>
  </si>
  <si>
    <t>20250209-193237</t>
  </si>
  <si>
    <t>20250209-193555</t>
  </si>
  <si>
    <t>20250209-193813</t>
  </si>
  <si>
    <t>20250209-214437</t>
  </si>
  <si>
    <t>20250209-214600</t>
  </si>
  <si>
    <t>20250209-214651</t>
  </si>
  <si>
    <t>gemma2</t>
  </si>
  <si>
    <t>20250209-193934</t>
  </si>
  <si>
    <t>20250209-194653</t>
  </si>
  <si>
    <t>20250209-195316</t>
  </si>
  <si>
    <t>20250209-214756</t>
  </si>
  <si>
    <t>20250209-215139</t>
  </si>
  <si>
    <t>20250209-215631</t>
  </si>
  <si>
    <t>gpt-3.5-turbo-0125</t>
  </si>
  <si>
    <t>20250209-185839</t>
  </si>
  <si>
    <t>20250209-190457</t>
  </si>
  <si>
    <t>20250209-191109</t>
  </si>
  <si>
    <t>20250209-211856</t>
  </si>
  <si>
    <t>20250209-212356</t>
  </si>
  <si>
    <t>20250209-212826</t>
  </si>
  <si>
    <t>20250209-210339</t>
  </si>
  <si>
    <t>20250209-210707</t>
  </si>
  <si>
    <t>20250209-211523</t>
  </si>
  <si>
    <t>20250209-225528</t>
  </si>
  <si>
    <t>20250209-230047</t>
  </si>
  <si>
    <t>20250209-205734</t>
  </si>
  <si>
    <t>20250209-224553</t>
  </si>
  <si>
    <t>20250209-191949</t>
  </si>
  <si>
    <t>20250209-192514</t>
  </si>
  <si>
    <t>20250209-193006</t>
  </si>
  <si>
    <t>20250209-213534</t>
  </si>
  <si>
    <t>20250209-213848</t>
  </si>
  <si>
    <t>20250209-214211</t>
  </si>
  <si>
    <t>20250209-195841</t>
  </si>
  <si>
    <t>20250209-202119</t>
  </si>
  <si>
    <t>20250209-221014</t>
  </si>
  <si>
    <t>20250209-222135</t>
  </si>
  <si>
    <t>20250210-1</t>
  </si>
  <si>
    <t>20250210-035408</t>
  </si>
  <si>
    <t>20250210-055756</t>
  </si>
  <si>
    <t>20250210-025305</t>
  </si>
  <si>
    <t>20250210-025608</t>
  </si>
  <si>
    <t>20250210-025801</t>
  </si>
  <si>
    <t>20250210-050351</t>
  </si>
  <si>
    <t>20250210-050507</t>
  </si>
  <si>
    <t>20250210-050559</t>
  </si>
  <si>
    <t>20250210-025920</t>
  </si>
  <si>
    <t>20250210-030614</t>
  </si>
  <si>
    <t>20250210-031201</t>
  </si>
  <si>
    <t>20250210-050726</t>
  </si>
  <si>
    <t>20250210-051138</t>
  </si>
  <si>
    <t>20250210-051626</t>
  </si>
  <si>
    <t>20250210-021724</t>
  </si>
  <si>
    <t>20250210-022327</t>
  </si>
  <si>
    <t>20250210-023202</t>
  </si>
  <si>
    <t>20250210-043833</t>
  </si>
  <si>
    <t>20250210-044236</t>
  </si>
  <si>
    <t>20250210-044706</t>
  </si>
  <si>
    <t>20250210-042030</t>
  </si>
  <si>
    <t>20250210-042318</t>
  </si>
  <si>
    <t>20250210-061416</t>
  </si>
  <si>
    <t>20250210-061611</t>
  </si>
  <si>
    <t>20250210-061814</t>
  </si>
  <si>
    <t>20250210-042717</t>
  </si>
  <si>
    <t>20250210-043142</t>
  </si>
  <si>
    <t>20250210-043517</t>
  </si>
  <si>
    <t>20250210-061946</t>
  </si>
  <si>
    <t>20250210-062215</t>
  </si>
  <si>
    <t>20250210-062537</t>
  </si>
  <si>
    <t>20250210-041433</t>
  </si>
  <si>
    <t>20250210-060943</t>
  </si>
  <si>
    <t>20250210-024123</t>
  </si>
  <si>
    <t>20250210-024704</t>
  </si>
  <si>
    <t>20250210-025045</t>
  </si>
  <si>
    <t>20250210-045432</t>
  </si>
  <si>
    <t>20250210-045737</t>
  </si>
  <si>
    <t>20250210-050107</t>
  </si>
  <si>
    <t>20250210-031638</t>
  </si>
  <si>
    <t>20250210-033117</t>
  </si>
  <si>
    <t>20250210-034211</t>
  </si>
  <si>
    <t>20250210-052135</t>
  </si>
  <si>
    <t>20250210-053314</t>
  </si>
  <si>
    <t>20250210-054142</t>
  </si>
  <si>
    <t>20250210-2</t>
  </si>
  <si>
    <t>20250210-111902</t>
  </si>
  <si>
    <t>20250210-132746</t>
  </si>
  <si>
    <t>20250210-101059</t>
  </si>
  <si>
    <t>20250210-101407</t>
  </si>
  <si>
    <t>20250210-101611</t>
  </si>
  <si>
    <t>20250210-123539</t>
  </si>
  <si>
    <t>20250210-123704</t>
  </si>
  <si>
    <t>20250210-123805</t>
  </si>
  <si>
    <t>20250210-101719</t>
  </si>
  <si>
    <t>20250210-102545</t>
  </si>
  <si>
    <t>20250210-103358</t>
  </si>
  <si>
    <t>20250210-123922</t>
  </si>
  <si>
    <t>20250210-124534</t>
  </si>
  <si>
    <t>20250210-125105</t>
  </si>
  <si>
    <t>20250210-094031</t>
  </si>
  <si>
    <t>20250210-094549</t>
  </si>
  <si>
    <t>20250210-095052</t>
  </si>
  <si>
    <t>20250210-121039</t>
  </si>
  <si>
    <t>20250210-121440</t>
  </si>
  <si>
    <t>20250210-121936</t>
  </si>
  <si>
    <t>20250210-115502</t>
  </si>
  <si>
    <t>20250210-134853</t>
  </si>
  <si>
    <t>20250210-135047</t>
  </si>
  <si>
    <t>20250210-115833</t>
  </si>
  <si>
    <t>20250210-120334</t>
  </si>
  <si>
    <t>20250210-120732</t>
  </si>
  <si>
    <t>20250210-135413</t>
  </si>
  <si>
    <t>20250210-135639</t>
  </si>
  <si>
    <t>20250210-135955</t>
  </si>
  <si>
    <t>20250210-134154</t>
  </si>
  <si>
    <t>20250210-095733</t>
  </si>
  <si>
    <t>20250210-100310</t>
  </si>
  <si>
    <t>20250210-100753</t>
  </si>
  <si>
    <t>20250210-122629</t>
  </si>
  <si>
    <t>20250210-122908</t>
  </si>
  <si>
    <t>20250210-123235</t>
  </si>
  <si>
    <t>20250210-103951</t>
  </si>
  <si>
    <t>20250210-105404</t>
  </si>
  <si>
    <t>20250210-110528</t>
  </si>
  <si>
    <t>20250210-125900</t>
  </si>
  <si>
    <t>20250210-130806</t>
  </si>
  <si>
    <t>20250210-131636</t>
  </si>
  <si>
    <t>20250210-open-3</t>
  </si>
  <si>
    <t>20250210-171435</t>
  </si>
  <si>
    <t>20250210-191448</t>
  </si>
  <si>
    <t>20250210-160200</t>
  </si>
  <si>
    <t>20250210-160645</t>
  </si>
  <si>
    <t>20250210-160927</t>
  </si>
  <si>
    <t>20250210-182735</t>
  </si>
  <si>
    <t>20250210-182900</t>
  </si>
  <si>
    <t>20250210-182955</t>
  </si>
  <si>
    <t>20250210-161049</t>
  </si>
  <si>
    <t>20250210-161937</t>
  </si>
  <si>
    <t>20250210-162836</t>
  </si>
  <si>
    <t>20250210-183108</t>
  </si>
  <si>
    <t>20250210-183526</t>
  </si>
  <si>
    <t>20250210-183913</t>
  </si>
  <si>
    <t>20250210-152739</t>
  </si>
  <si>
    <t>20250210-153350</t>
  </si>
  <si>
    <t>20250210-153949</t>
  </si>
  <si>
    <t>20250210-175803</t>
  </si>
  <si>
    <t>20250210-180329</t>
  </si>
  <si>
    <t>20250210-180906</t>
  </si>
  <si>
    <t>20250210-173930</t>
  </si>
  <si>
    <t>20250210-174430</t>
  </si>
  <si>
    <t>20250210-193854</t>
  </si>
  <si>
    <t>20250210-194229</t>
  </si>
  <si>
    <t>20250210-174538</t>
  </si>
  <si>
    <t>20250210-175025</t>
  </si>
  <si>
    <t>20250210-175430</t>
  </si>
  <si>
    <t>20250210-194348</t>
  </si>
  <si>
    <t>20250210-194633</t>
  </si>
  <si>
    <t>20250210-194951</t>
  </si>
  <si>
    <t>20250210-173258</t>
  </si>
  <si>
    <t>20250210-173616</t>
  </si>
  <si>
    <t>20250210-193309</t>
  </si>
  <si>
    <t>20250210-154759</t>
  </si>
  <si>
    <t>20250210-155326</t>
  </si>
  <si>
    <t>20250210-155841</t>
  </si>
  <si>
    <t>20250210-181736</t>
  </si>
  <si>
    <t>20250210-182106</t>
  </si>
  <si>
    <t>20250210-182444</t>
  </si>
  <si>
    <t>20250210-165205</t>
  </si>
  <si>
    <t>20250210-170241</t>
  </si>
  <si>
    <t>20250210-184411</t>
  </si>
  <si>
    <t>20250210-185442</t>
  </si>
  <si>
    <t>20250210-190335</t>
  </si>
  <si>
    <t>codegemma</t>
  </si>
  <si>
    <t>20250210-224129</t>
  </si>
  <si>
    <t>20250210-224431</t>
  </si>
  <si>
    <t>gemini-2.0-pro-exp</t>
  </si>
  <si>
    <t>20250210-225907</t>
  </si>
  <si>
    <t>20250211-005242</t>
  </si>
  <si>
    <t>20250210-225100</t>
  </si>
  <si>
    <t>gpt-4o</t>
  </si>
  <si>
    <t>20250210-201445</t>
  </si>
  <si>
    <t>20250210-204522</t>
  </si>
  <si>
    <t>20250210-211316</t>
  </si>
  <si>
    <t>20250210-214312</t>
  </si>
  <si>
    <t>20250210-220814</t>
  </si>
  <si>
    <t>20250210-223427</t>
  </si>
  <si>
    <t>phi3-medium-128k</t>
  </si>
  <si>
    <t>20250210-204405</t>
  </si>
  <si>
    <t>20250210-205311</t>
  </si>
  <si>
    <t>列1</t>
  </si>
  <si>
    <t>作废</t>
  </si>
  <si>
    <t>行标签</t>
  </si>
  <si>
    <t>总计</t>
  </si>
  <si>
    <t>(空白)</t>
  </si>
  <si>
    <t>列标签</t>
  </si>
  <si>
    <t>cascade 汇总</t>
  </si>
  <si>
    <t>direct 汇总</t>
  </si>
  <si>
    <t>projecteval-result-20250211-134020.csv</t>
  </si>
  <si>
    <t>20250208-234948</t>
  </si>
  <si>
    <t>20250208-224734</t>
  </si>
  <si>
    <t>20250208-230129</t>
  </si>
  <si>
    <t>20250209-004317</t>
  </si>
  <si>
    <t>20250209-005156</t>
  </si>
  <si>
    <t>20250208-194449</t>
  </si>
  <si>
    <t>20250208-194958</t>
  </si>
  <si>
    <t>20250208-195435</t>
  </si>
  <si>
    <t>20250208-201523</t>
  </si>
  <si>
    <t>20250208-201947</t>
  </si>
  <si>
    <t>20250208-202434</t>
  </si>
  <si>
    <t>projecteval-result-20250211-155433.csv</t>
  </si>
  <si>
    <t>20250209-012905</t>
  </si>
  <si>
    <t>20250208-224408</t>
  </si>
  <si>
    <t>20250209-004048</t>
  </si>
  <si>
    <t>projecteval-result-20250211-160422.csv</t>
  </si>
  <si>
    <t>projecteval-result-20250211-170050.csv</t>
  </si>
  <si>
    <t>gemini-1.5-pro</t>
  </si>
  <si>
    <t>20250210-235044</t>
  </si>
  <si>
    <t>20250211-002355</t>
  </si>
  <si>
    <t>20250211-005314</t>
  </si>
  <si>
    <t>20250211-012323</t>
  </si>
  <si>
    <t>20250211-014152</t>
  </si>
  <si>
    <t>20250211-020156</t>
  </si>
  <si>
    <t>20250210-232555</t>
  </si>
  <si>
    <t>20250210-234707</t>
  </si>
  <si>
    <t>20250211-000139</t>
  </si>
  <si>
    <t>20250210-203027</t>
  </si>
  <si>
    <t>projecteval-result-20250211-180519.csv</t>
  </si>
  <si>
    <t>20250210-224758</t>
  </si>
  <si>
    <t>20250210-225059</t>
  </si>
  <si>
    <t>20250211-023044</t>
  </si>
  <si>
    <t>20250211-030348</t>
  </si>
  <si>
    <t>20250211-033311</t>
  </si>
  <si>
    <t>20250211-040002</t>
  </si>
  <si>
    <t>20250211-040243</t>
  </si>
  <si>
    <t>20250211-042102</t>
  </si>
  <si>
    <t>20250210-230754</t>
  </si>
  <si>
    <t>20250210-234505</t>
  </si>
  <si>
    <t>20250211-001844</t>
  </si>
  <si>
    <t>20250211-004959</t>
  </si>
  <si>
    <t>20250211-011320</t>
  </si>
  <si>
    <t>20250211-013933</t>
  </si>
  <si>
    <t>20250211-111244</t>
  </si>
  <si>
    <t>20250211-113130</t>
  </si>
  <si>
    <t>20250210-3</t>
  </si>
  <si>
    <t>20250210-225442</t>
  </si>
  <si>
    <t>20250210-225836</t>
  </si>
  <si>
    <t>20250211-045322</t>
  </si>
  <si>
    <t>20250211-052705</t>
  </si>
  <si>
    <t>20250211-055709</t>
  </si>
  <si>
    <t>20250211-062704</t>
  </si>
  <si>
    <t>20250211-064743</t>
  </si>
  <si>
    <t>20250211-070613</t>
  </si>
  <si>
    <t>20250211-021008</t>
  </si>
  <si>
    <t>20250211-024302</t>
  </si>
  <si>
    <t>20250211-031642</t>
  </si>
  <si>
    <t>20250211-034921</t>
  </si>
  <si>
    <t>20250211-041540</t>
  </si>
  <si>
    <t>20250211-043943</t>
  </si>
  <si>
    <t>20250211-114125</t>
  </si>
  <si>
    <t>20250211-120012</t>
  </si>
  <si>
    <t>20250210-4</t>
  </si>
  <si>
    <t>20250210-230159</t>
  </si>
  <si>
    <t>20250210-230523</t>
  </si>
  <si>
    <t>20250211-073716</t>
  </si>
  <si>
    <t>20250211-081122</t>
  </si>
  <si>
    <t>20250211-084202</t>
  </si>
  <si>
    <t>20250211-091116</t>
  </si>
  <si>
    <t>20250211-092855</t>
  </si>
  <si>
    <t>20250211-094926</t>
  </si>
  <si>
    <t>20250211-050711</t>
  </si>
  <si>
    <t>20250211-053317</t>
  </si>
  <si>
    <t>20250211-055808</t>
  </si>
  <si>
    <t>20250211-062253</t>
  </si>
  <si>
    <t>20250211-064456</t>
  </si>
  <si>
    <t>20250211-070420</t>
  </si>
  <si>
    <t>20250211-121038</t>
  </si>
  <si>
    <t>20250210-5</t>
  </si>
  <si>
    <t>20250210-230842</t>
  </si>
  <si>
    <t>20250210-231145</t>
  </si>
  <si>
    <t>20250211-072552</t>
  </si>
  <si>
    <t>20250211-075054</t>
  </si>
  <si>
    <t>20250211-081733</t>
  </si>
  <si>
    <t>20250211-084420</t>
  </si>
  <si>
    <t>20250211-090345</t>
  </si>
  <si>
    <t>20250211-092410</t>
  </si>
  <si>
    <t>20250211-123427</t>
  </si>
  <si>
    <t>20250211-124347</t>
  </si>
  <si>
    <t>20250211-125125</t>
  </si>
  <si>
    <t>20250211-125826</t>
  </si>
  <si>
    <t>20250210-open-1</t>
  </si>
  <si>
    <t>20250210-open-2</t>
  </si>
  <si>
    <t>20250211-1</t>
  </si>
  <si>
    <t>gemini-2.0-flash</t>
  </si>
  <si>
    <t>20250211-120426</t>
  </si>
  <si>
    <t>20250211-122423</t>
  </si>
  <si>
    <t>20250211-123831</t>
  </si>
  <si>
    <t>20250211-125038</t>
  </si>
  <si>
    <t>20250211-130230</t>
  </si>
  <si>
    <t>20250211-131516</t>
  </si>
  <si>
    <t>20250211-2</t>
  </si>
  <si>
    <t>20250211-132739</t>
  </si>
  <si>
    <t>20250211-134629</t>
  </si>
  <si>
    <t>20250211-140246</t>
  </si>
  <si>
    <t>20250211-141349</t>
  </si>
  <si>
    <t>20250211-142543</t>
  </si>
  <si>
    <t>20250211-143843</t>
  </si>
  <si>
    <t>20250211-3</t>
  </si>
  <si>
    <t>20250211-145011</t>
  </si>
  <si>
    <t>20250211-150857</t>
  </si>
  <si>
    <t>20250211-152408</t>
  </si>
  <si>
    <t>20250211-153634</t>
  </si>
  <si>
    <t>20250211-154638</t>
  </si>
  <si>
    <t>projecteval-result-20250212-122720.csv</t>
  </si>
  <si>
    <t>projecteval-result-20250212-140929.csv</t>
  </si>
  <si>
    <t>projecteval-result-20250212-141344.csv</t>
  </si>
  <si>
    <t>20250211-155845</t>
  </si>
  <si>
    <t>20250211-4</t>
  </si>
  <si>
    <t>20250211-161029</t>
  </si>
  <si>
    <t>20250211-163005</t>
  </si>
  <si>
    <t>20250211-164503</t>
  </si>
  <si>
    <t>20250211-165715</t>
  </si>
  <si>
    <t>20250211-170702</t>
  </si>
  <si>
    <t>20250211-171850</t>
  </si>
  <si>
    <t>20250211-5</t>
  </si>
  <si>
    <t>20250211-105302</t>
  </si>
  <si>
    <t>20250211-112554</t>
  </si>
  <si>
    <t>20250211-115459</t>
  </si>
  <si>
    <t>20250211-122641</t>
  </si>
  <si>
    <t>20250211-124214</t>
  </si>
  <si>
    <t>20250211-130109</t>
  </si>
  <si>
    <t>20250211-173101</t>
  </si>
  <si>
    <t>20250211-173218</t>
  </si>
  <si>
    <t>20250211-195224</t>
  </si>
  <si>
    <t>20250211-174407</t>
  </si>
  <si>
    <t>20250211-175444</t>
  </si>
  <si>
    <t>20250211-180711</t>
  </si>
  <si>
    <t>20250211-200822</t>
  </si>
  <si>
    <t>最大值项:score</t>
  </si>
  <si>
    <t>Based-Model</t>
  </si>
  <si>
    <t>Pass@1</t>
  </si>
  <si>
    <t>Pass@5</t>
  </si>
  <si>
    <t>Cascade</t>
  </si>
  <si>
    <t>Direct</t>
  </si>
  <si>
    <t>Level 1</t>
  </si>
  <si>
    <t>Level 2</t>
  </si>
  <si>
    <t>Level 3</t>
  </si>
  <si>
    <t>Avg.</t>
  </si>
  <si>
    <t>All Avg.</t>
  </si>
  <si>
    <t>-</t>
  </si>
  <si>
    <t>CodeGemma</t>
  </si>
  <si>
    <t>CodeLlama</t>
  </si>
  <si>
    <t xml:space="preserve">GPT-3.5-turbo </t>
  </si>
  <si>
    <t>GPT-4o</t>
  </si>
  <si>
    <t xml:space="preserve">Gemini 1.5 pro </t>
  </si>
  <si>
    <t>Gemini 2.0-flash</t>
  </si>
  <si>
    <t>Gemini 2.0-pro*</t>
  </si>
  <si>
    <t>计数项:Source.Name</t>
  </si>
  <si>
    <t>求和项:score</t>
  </si>
  <si>
    <t>Llama-2-7B</t>
  </si>
  <si>
    <t>Llama-3.1-7B</t>
  </si>
  <si>
    <t>Llama-3.2-3B</t>
  </si>
  <si>
    <t>Phi-3-14B</t>
  </si>
  <si>
    <t>Phi-4-14B</t>
  </si>
  <si>
    <t>Gemma-7B</t>
  </si>
  <si>
    <t>Gemma-2-9B</t>
  </si>
  <si>
    <t>Mistral-7B-v0.3</t>
  </si>
  <si>
    <t>StarCoder2-7B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</si>
</sst>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6.5"/>
      <color theme="1"/>
      <name val="Calibri"/>
      <family val="2"/>
    </font>
    <font>
      <sz val="6.5"/>
      <color rgb="FF000000"/>
      <name val="Calibri"/>
      <family val="2"/>
    </font>
    <font>
      <b/>
      <sz val="6.5"/>
      <color theme="1"/>
      <name val="Calibri"/>
      <family val="2"/>
    </font>
    <font>
      <b/>
      <u/>
      <sz val="6.5"/>
      <color theme="1"/>
      <name val="Calibri"/>
      <family val="2"/>
    </font>
    <font>
      <sz val="7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700.716375000004" createdVersion="6" refreshedVersion="6" minRefreshableVersion="3" recordCount="325" xr:uid="{24B6510D-F548-42B1-8B15-7DB67A5A1966}">
  <cacheSource type="worksheet">
    <worksheetSource name="projecteval_result"/>
  </cacheSource>
  <cacheFields count="12">
    <cacheField name="Source.Name" numFmtId="0">
      <sharedItems/>
    </cacheField>
    <cacheField name="date" numFmtId="0">
      <sharedItems/>
    </cacheField>
    <cacheField name="model" numFmtId="0">
      <sharedItems count="15">
        <s v="codellama"/>
        <s v="gemma2"/>
        <s v="gpt-3.5-turbo-0125"/>
        <s v="llama2"/>
        <s v="llama3.1"/>
        <s v="llama3.2"/>
        <s v="Mistral"/>
        <s v="phi4"/>
        <s v="gemma"/>
        <s v="codegemma"/>
        <s v="gemini-2.0-pro-exp"/>
        <s v="gpt-4o"/>
        <s v="phi3-medium-128k"/>
        <s v="gemini-1.5-pro"/>
        <s v="gemini-2.0-flash"/>
      </sharedItems>
    </cacheField>
    <cacheField name="mode" numFmtId="0">
      <sharedItems count="2">
        <s v="cascade"/>
        <s v="direct"/>
      </sharedItems>
    </cacheField>
    <cacheField name="timestamp" numFmtId="0">
      <sharedItems/>
    </cacheField>
    <cacheField name="level" numFmtId="0">
      <sharedItems containsSemiMixedTypes="0" containsString="0" containsNumber="1" containsInteger="1" minValue="1" maxValue="3" count="3">
        <n v="3"/>
        <n v="1"/>
        <n v="2"/>
      </sharedItems>
    </cacheField>
    <cacheField name="passed" numFmtId="0">
      <sharedItems containsSemiMixedTypes="0" containsString="0" containsNumber="1" containsInteger="1" minValue="0" maxValue="56"/>
    </cacheField>
    <cacheField name="failed" numFmtId="0">
      <sharedItems containsSemiMixedTypes="0" containsString="0" containsNumber="1" containsInteger="1" minValue="228" maxValue="284"/>
    </cacheField>
    <cacheField name="executed" numFmtId="0">
      <sharedItems containsSemiMixedTypes="0" containsString="0" containsNumber="1" containsInteger="1" minValue="0" maxValue="310"/>
    </cacheField>
    <cacheField name="score" numFmtId="0">
      <sharedItems containsSemiMixedTypes="0" containsString="0" containsNumber="1" minValue="0" maxValue="0.19718309859154928"/>
    </cacheField>
    <cacheField name="列1" numFmtId="0">
      <sharedItems/>
    </cacheField>
    <cacheField name="作废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s v="projecteval-result-20250211-134020.csv"/>
    <s v="20250208"/>
    <x v="0"/>
    <x v="0"/>
    <s v="20250208-234948"/>
    <x v="0"/>
    <n v="0"/>
    <n v="284"/>
    <n v="0"/>
    <n v="0"/>
    <s v="codellamacascade20250208-2349483"/>
    <x v="0"/>
  </r>
  <r>
    <s v="projecteval-result-20250211-134020.csv"/>
    <s v="20250208"/>
    <x v="1"/>
    <x v="0"/>
    <s v="20250208-224734"/>
    <x v="1"/>
    <n v="5"/>
    <n v="279"/>
    <n v="15"/>
    <n v="1.7605633802816902E-2"/>
    <s v="gemma2cascade20250208-2247341"/>
    <x v="0"/>
  </r>
  <r>
    <s v="projecteval-result-20250211-134020.csv"/>
    <s v="20250208"/>
    <x v="1"/>
    <x v="0"/>
    <s v="20250208-230129"/>
    <x v="0"/>
    <n v="0"/>
    <n v="284"/>
    <n v="0"/>
    <n v="0"/>
    <s v="gemma2cascade20250208-2301293"/>
    <x v="0"/>
  </r>
  <r>
    <s v="projecteval-result-20250211-134020.csv"/>
    <s v="20250208"/>
    <x v="1"/>
    <x v="1"/>
    <s v="20250209-004317"/>
    <x v="1"/>
    <n v="3"/>
    <n v="281"/>
    <n v="9"/>
    <n v="1.0563380281690141E-2"/>
    <s v="gemma2direct20250209-0043171"/>
    <x v="0"/>
  </r>
  <r>
    <s v="projecteval-result-20250211-134020.csv"/>
    <s v="20250208"/>
    <x v="1"/>
    <x v="1"/>
    <s v="20250209-005156"/>
    <x v="0"/>
    <n v="1"/>
    <n v="283"/>
    <n v="8"/>
    <n v="3.5211267605633804E-3"/>
    <s v="gemma2direct20250209-0051563"/>
    <x v="0"/>
  </r>
  <r>
    <s v="projecteval-result-20250211-134020.csv"/>
    <s v="20250208"/>
    <x v="2"/>
    <x v="0"/>
    <s v="20250208-194449"/>
    <x v="1"/>
    <n v="7"/>
    <n v="277"/>
    <n v="37"/>
    <n v="2.464788732394366E-2"/>
    <s v="gpt-3.5-turbo-0125cascade20250208-1944491"/>
    <x v="0"/>
  </r>
  <r>
    <s v="projecteval-result-20250211-134020.csv"/>
    <s v="20250208"/>
    <x v="2"/>
    <x v="0"/>
    <s v="20250208-194958"/>
    <x v="2"/>
    <n v="7"/>
    <n v="277"/>
    <n v="37"/>
    <n v="2.464788732394366E-2"/>
    <s v="gpt-3.5-turbo-0125cascade20250208-1949582"/>
    <x v="0"/>
  </r>
  <r>
    <s v="projecteval-result-20250211-134020.csv"/>
    <s v="20250208"/>
    <x v="2"/>
    <x v="0"/>
    <s v="20250208-195435"/>
    <x v="0"/>
    <n v="15"/>
    <n v="269"/>
    <n v="126"/>
    <n v="5.2816901408450703E-2"/>
    <s v="gpt-3.5-turbo-0125cascade20250208-1954353"/>
    <x v="0"/>
  </r>
  <r>
    <s v="projecteval-result-20250211-134020.csv"/>
    <s v="20250208"/>
    <x v="2"/>
    <x v="1"/>
    <s v="20250208-201523"/>
    <x v="1"/>
    <n v="7"/>
    <n v="277"/>
    <n v="37"/>
    <n v="2.464788732394366E-2"/>
    <s v="gpt-3.5-turbo-0125direct20250208-2015231"/>
    <x v="0"/>
  </r>
  <r>
    <s v="projecteval-result-20250211-134020.csv"/>
    <s v="20250208"/>
    <x v="2"/>
    <x v="1"/>
    <s v="20250208-201947"/>
    <x v="2"/>
    <n v="7"/>
    <n v="277"/>
    <n v="37"/>
    <n v="2.464788732394366E-2"/>
    <s v="gpt-3.5-turbo-0125direct20250208-2019472"/>
    <x v="0"/>
  </r>
  <r>
    <s v="projecteval-result-20250211-134020.csv"/>
    <s v="20250208"/>
    <x v="2"/>
    <x v="1"/>
    <s v="20250208-202434"/>
    <x v="0"/>
    <n v="16"/>
    <n v="268"/>
    <n v="107"/>
    <n v="5.6338028169014086E-2"/>
    <s v="gpt-3.5-turbo-0125direct20250208-2024343"/>
    <x v="0"/>
  </r>
  <r>
    <s v="projecteval-result-20250211-134020.csv"/>
    <s v="20250208"/>
    <x v="3"/>
    <x v="0"/>
    <s v="20250209-001331"/>
    <x v="1"/>
    <n v="0"/>
    <n v="284"/>
    <n v="0"/>
    <n v="0"/>
    <s v="llama2cascade20250209-0013311"/>
    <x v="0"/>
  </r>
  <r>
    <s v="projecteval-result-20250211-134020.csv"/>
    <s v="20250208"/>
    <x v="3"/>
    <x v="0"/>
    <s v="20250209-001838"/>
    <x v="0"/>
    <n v="0"/>
    <n v="284"/>
    <n v="0"/>
    <n v="0"/>
    <s v="llama2cascade20250209-0018383"/>
    <x v="0"/>
  </r>
  <r>
    <s v="projecteval-result-20250211-134020.csv"/>
    <s v="20250208"/>
    <x v="3"/>
    <x v="1"/>
    <s v="20250209-014350"/>
    <x v="1"/>
    <n v="0"/>
    <n v="284"/>
    <n v="0"/>
    <n v="0"/>
    <s v="llama2direct20250209-0143501"/>
    <x v="0"/>
  </r>
  <r>
    <s v="projecteval-result-20250211-134020.csv"/>
    <s v="20250208"/>
    <x v="4"/>
    <x v="0"/>
    <s v="20250209-001956"/>
    <x v="1"/>
    <n v="0"/>
    <n v="284"/>
    <n v="0"/>
    <n v="0"/>
    <s v="llama3.1cascade20250209-0019561"/>
    <x v="0"/>
  </r>
  <r>
    <s v="projecteval-result-20250211-134020.csv"/>
    <s v="20250208"/>
    <x v="4"/>
    <x v="1"/>
    <s v="20250208-203749"/>
    <x v="0"/>
    <n v="0"/>
    <n v="284"/>
    <n v="0"/>
    <n v="0"/>
    <s v="llama3.1direct20250208-2037493"/>
    <x v="1"/>
  </r>
  <r>
    <s v="projecteval-result-20250211-134020.csv"/>
    <s v="20250208"/>
    <x v="4"/>
    <x v="1"/>
    <s v="20250209-014833"/>
    <x v="1"/>
    <n v="1"/>
    <n v="283"/>
    <n v="8"/>
    <n v="3.5211267605633804E-3"/>
    <s v="llama3.1direct20250209-0148331"/>
    <x v="0"/>
  </r>
  <r>
    <s v="projecteval-result-20250211-134020.csv"/>
    <s v="20250208"/>
    <x v="4"/>
    <x v="1"/>
    <s v="20250209-015116"/>
    <x v="2"/>
    <n v="0"/>
    <n v="284"/>
    <n v="0"/>
    <n v="0"/>
    <s v="llama3.1direct20250209-0151162"/>
    <x v="0"/>
  </r>
  <r>
    <s v="projecteval-result-20250211-134020.csv"/>
    <s v="20250208"/>
    <x v="4"/>
    <x v="1"/>
    <s v="20250209-015436"/>
    <x v="0"/>
    <n v="0"/>
    <n v="284"/>
    <n v="0"/>
    <n v="0"/>
    <s v="llama3.1direct20250209-0154363"/>
    <x v="0"/>
  </r>
  <r>
    <s v="projecteval-result-20250211-134020.csv"/>
    <s v="20250208"/>
    <x v="5"/>
    <x v="0"/>
    <s v="20250209-000727"/>
    <x v="1"/>
    <n v="0"/>
    <n v="284"/>
    <n v="0"/>
    <n v="0"/>
    <s v="llama3.2cascade20250209-0007271"/>
    <x v="0"/>
  </r>
  <r>
    <s v="projecteval-result-20250211-134020.csv"/>
    <s v="20250208"/>
    <x v="5"/>
    <x v="1"/>
    <s v="20250209-014228"/>
    <x v="0"/>
    <n v="0"/>
    <n v="284"/>
    <n v="0"/>
    <n v="0"/>
    <s v="llama3.2direct20250209-0142283"/>
    <x v="0"/>
  </r>
  <r>
    <s v="projecteval-result-20250211-134020.csv"/>
    <s v="20250208"/>
    <x v="6"/>
    <x v="0"/>
    <s v="20250208-222810"/>
    <x v="1"/>
    <n v="4"/>
    <n v="280"/>
    <n v="28"/>
    <n v="1.4084507042253521E-2"/>
    <s v="Mistralcascade20250208-2228101"/>
    <x v="0"/>
  </r>
  <r>
    <s v="projecteval-result-20250211-134020.csv"/>
    <s v="20250208"/>
    <x v="6"/>
    <x v="0"/>
    <s v="20250208-223358"/>
    <x v="2"/>
    <n v="2"/>
    <n v="282"/>
    <n v="6"/>
    <n v="7.0422535211267607E-3"/>
    <s v="Mistralcascade20250208-2233582"/>
    <x v="0"/>
  </r>
  <r>
    <s v="projecteval-result-20250211-134020.csv"/>
    <s v="20250208"/>
    <x v="6"/>
    <x v="1"/>
    <s v="20250209-003355"/>
    <x v="2"/>
    <n v="1"/>
    <n v="283"/>
    <n v="8"/>
    <n v="3.5211267605633804E-3"/>
    <s v="Mistraldirect20250209-0033552"/>
    <x v="0"/>
  </r>
  <r>
    <s v="projecteval-result-20250211-134020.csv"/>
    <s v="20250208"/>
    <x v="7"/>
    <x v="0"/>
    <s v="20250208-230700"/>
    <x v="1"/>
    <n v="0"/>
    <n v="284"/>
    <n v="0"/>
    <n v="0"/>
    <s v="phi4cascade20250208-2307001"/>
    <x v="0"/>
  </r>
  <r>
    <s v="projecteval-result-20250211-134020.csv"/>
    <s v="20250208"/>
    <x v="7"/>
    <x v="0"/>
    <s v="20250208-232019"/>
    <x v="2"/>
    <n v="2"/>
    <n v="282"/>
    <n v="3"/>
    <n v="7.0422535211267607E-3"/>
    <s v="phi4cascade20250208-2320192"/>
    <x v="0"/>
  </r>
  <r>
    <s v="projecteval-result-20250211-134020.csv"/>
    <s v="20250208"/>
    <x v="7"/>
    <x v="1"/>
    <s v="20250209-005717"/>
    <x v="1"/>
    <n v="2"/>
    <n v="282"/>
    <n v="22"/>
    <n v="7.0422535211267607E-3"/>
    <s v="phi4direct20250209-0057171"/>
    <x v="0"/>
  </r>
  <r>
    <s v="projecteval-result-20250211-134020.csv"/>
    <s v="20250208"/>
    <x v="7"/>
    <x v="1"/>
    <s v="20250209-010707"/>
    <x v="2"/>
    <n v="3"/>
    <n v="281"/>
    <n v="20"/>
    <n v="1.0563380281690141E-2"/>
    <s v="phi4direct20250209-0107072"/>
    <x v="0"/>
  </r>
  <r>
    <s v="projecteval-result-20250211-134020.csv"/>
    <s v="20250208"/>
    <x v="7"/>
    <x v="1"/>
    <s v="20250209-011541"/>
    <x v="0"/>
    <n v="4"/>
    <n v="280"/>
    <n v="15"/>
    <n v="1.4084507042253521E-2"/>
    <s v="phi4direct20250209-0115413"/>
    <x v="0"/>
  </r>
  <r>
    <s v="projecteval-result-20250211-155433.csv"/>
    <s v="20250208"/>
    <x v="0"/>
    <x v="1"/>
    <s v="20250209-012905"/>
    <x v="0"/>
    <n v="1"/>
    <n v="283"/>
    <n v="9"/>
    <n v="3.5211267605633804E-3"/>
    <s v="codellamadirect20250209-0129053"/>
    <x v="0"/>
  </r>
  <r>
    <s v="projecteval-result-20250211-155433.csv"/>
    <s v="20250208"/>
    <x v="8"/>
    <x v="0"/>
    <s v="20250208-224408"/>
    <x v="2"/>
    <n v="3"/>
    <n v="281"/>
    <n v="292"/>
    <n v="1.0563380281690141E-2"/>
    <s v="gemmacascade20250208-2244082"/>
    <x v="0"/>
  </r>
  <r>
    <s v="projecteval-result-20250211-155433.csv"/>
    <s v="20250208"/>
    <x v="8"/>
    <x v="1"/>
    <s v="20250209-004048"/>
    <x v="2"/>
    <n v="2"/>
    <n v="282"/>
    <n v="292"/>
    <n v="7.0422535211267607E-3"/>
    <s v="gemmadirect20250209-0040482"/>
    <x v="0"/>
  </r>
  <r>
    <s v="projecteval-result-20250211-155433.csv"/>
    <s v="20250208"/>
    <x v="4"/>
    <x v="0"/>
    <s v="20250209-002418"/>
    <x v="2"/>
    <n v="1"/>
    <n v="283"/>
    <n v="8"/>
    <n v="3.5211267605633804E-3"/>
    <s v="llama3.1cascade20250209-0024182"/>
    <x v="0"/>
  </r>
  <r>
    <s v="projecteval-result-20250211-155433.csv"/>
    <s v="20250208"/>
    <x v="4"/>
    <x v="0"/>
    <s v="20250209-002804"/>
    <x v="0"/>
    <n v="2"/>
    <n v="282"/>
    <n v="292"/>
    <n v="7.0422535211267607E-3"/>
    <s v="llama3.1cascade20250209-0028043"/>
    <x v="0"/>
  </r>
  <r>
    <s v="projecteval-result-20250211-155433.csv"/>
    <s v="20250208"/>
    <x v="6"/>
    <x v="0"/>
    <s v="20250208-223832"/>
    <x v="0"/>
    <n v="1"/>
    <n v="283"/>
    <n v="6"/>
    <n v="3.5211267605633804E-3"/>
    <s v="Mistralcascade20250208-2238323"/>
    <x v="0"/>
  </r>
  <r>
    <s v="projecteval-result-20250211-155433.csv"/>
    <s v="20250208"/>
    <x v="6"/>
    <x v="1"/>
    <s v="20250209-003113"/>
    <x v="1"/>
    <n v="1"/>
    <n v="283"/>
    <n v="6"/>
    <n v="3.5211267605633804E-3"/>
    <s v="Mistraldirect20250209-0031131"/>
    <x v="0"/>
  </r>
  <r>
    <s v="projecteval-result-20250211-155433.csv"/>
    <s v="20250208"/>
    <x v="6"/>
    <x v="1"/>
    <s v="20250209-003640"/>
    <x v="0"/>
    <n v="1"/>
    <n v="283"/>
    <n v="6"/>
    <n v="3.5211267605633804E-3"/>
    <s v="Mistraldirect20250209-0036403"/>
    <x v="0"/>
  </r>
  <r>
    <s v="projecteval-result-20250211-155433.csv"/>
    <s v="20250208"/>
    <x v="7"/>
    <x v="0"/>
    <s v="20250208-233057"/>
    <x v="0"/>
    <n v="7"/>
    <n v="277"/>
    <n v="292"/>
    <n v="2.464788732394366E-2"/>
    <s v="phi4cascade20250208-2330573"/>
    <x v="0"/>
  </r>
  <r>
    <s v="projecteval-result-20250211-160422.csv"/>
    <s v="20250209"/>
    <x v="0"/>
    <x v="0"/>
    <s v="20250209-203420"/>
    <x v="0"/>
    <n v="1"/>
    <n v="283"/>
    <n v="8"/>
    <n v="3.5211267605633804E-3"/>
    <s v="codellamacascade20250209-2034203"/>
    <x v="0"/>
  </r>
  <r>
    <s v="projecteval-result-20250211-160422.csv"/>
    <s v="20250209"/>
    <x v="0"/>
    <x v="1"/>
    <s v="20250209-223048"/>
    <x v="0"/>
    <n v="2"/>
    <n v="282"/>
    <n v="290"/>
    <n v="7.0422535211267607E-3"/>
    <s v="codellamadirect20250209-2230483"/>
    <x v="0"/>
  </r>
  <r>
    <s v="projecteval-result-20250211-160422.csv"/>
    <s v="20250209"/>
    <x v="8"/>
    <x v="0"/>
    <s v="20250209-193237"/>
    <x v="1"/>
    <n v="3"/>
    <n v="281"/>
    <n v="292"/>
    <n v="1.0563380281690141E-2"/>
    <s v="gemmacascade20250209-1932371"/>
    <x v="0"/>
  </r>
  <r>
    <s v="projecteval-result-20250211-160422.csv"/>
    <s v="20250209"/>
    <x v="8"/>
    <x v="0"/>
    <s v="20250209-193555"/>
    <x v="2"/>
    <n v="4"/>
    <n v="280"/>
    <n v="292"/>
    <n v="1.4084507042253521E-2"/>
    <s v="gemmacascade20250209-1935552"/>
    <x v="0"/>
  </r>
  <r>
    <s v="projecteval-result-20250211-160422.csv"/>
    <s v="20250209"/>
    <x v="8"/>
    <x v="0"/>
    <s v="20250209-193813"/>
    <x v="0"/>
    <n v="1"/>
    <n v="283"/>
    <n v="6"/>
    <n v="3.5211267605633804E-3"/>
    <s v="gemmacascade20250209-1938133"/>
    <x v="0"/>
  </r>
  <r>
    <s v="projecteval-result-20250211-160422.csv"/>
    <s v="20250209"/>
    <x v="8"/>
    <x v="1"/>
    <s v="20250209-214437"/>
    <x v="1"/>
    <n v="3"/>
    <n v="281"/>
    <n v="292"/>
    <n v="1.0563380281690141E-2"/>
    <s v="gemmadirect20250209-2144371"/>
    <x v="0"/>
  </r>
  <r>
    <s v="projecteval-result-20250211-160422.csv"/>
    <s v="20250209"/>
    <x v="8"/>
    <x v="1"/>
    <s v="20250209-214600"/>
    <x v="2"/>
    <n v="1"/>
    <n v="283"/>
    <n v="8"/>
    <n v="3.5211267605633804E-3"/>
    <s v="gemmadirect20250209-2146002"/>
    <x v="0"/>
  </r>
  <r>
    <s v="projecteval-result-20250211-160422.csv"/>
    <s v="20250209"/>
    <x v="8"/>
    <x v="1"/>
    <s v="20250209-214651"/>
    <x v="0"/>
    <n v="1"/>
    <n v="283"/>
    <n v="9"/>
    <n v="3.5211267605633804E-3"/>
    <s v="gemmadirect20250209-2146513"/>
    <x v="0"/>
  </r>
  <r>
    <s v="projecteval-result-20250211-160422.csv"/>
    <s v="20250209"/>
    <x v="1"/>
    <x v="0"/>
    <s v="20250209-193934"/>
    <x v="1"/>
    <n v="4"/>
    <n v="280"/>
    <n v="292"/>
    <n v="1.4084507042253521E-2"/>
    <s v="gemma2cascade20250209-1939341"/>
    <x v="0"/>
  </r>
  <r>
    <s v="projecteval-result-20250211-160422.csv"/>
    <s v="20250209"/>
    <x v="1"/>
    <x v="0"/>
    <s v="20250209-194653"/>
    <x v="2"/>
    <n v="7"/>
    <n v="277"/>
    <n v="292"/>
    <n v="2.464788732394366E-2"/>
    <s v="gemma2cascade20250209-1946532"/>
    <x v="0"/>
  </r>
  <r>
    <s v="projecteval-result-20250211-160422.csv"/>
    <s v="20250209"/>
    <x v="1"/>
    <x v="0"/>
    <s v="20250209-195316"/>
    <x v="0"/>
    <n v="1"/>
    <n v="283"/>
    <n v="6"/>
    <n v="3.5211267605633804E-3"/>
    <s v="gemma2cascade20250209-1953163"/>
    <x v="0"/>
  </r>
  <r>
    <s v="projecteval-result-20250211-160422.csv"/>
    <s v="20250209"/>
    <x v="1"/>
    <x v="1"/>
    <s v="20250209-214756"/>
    <x v="1"/>
    <n v="5"/>
    <n v="279"/>
    <n v="290"/>
    <n v="1.7605633802816902E-2"/>
    <s v="gemma2direct20250209-2147561"/>
    <x v="0"/>
  </r>
  <r>
    <s v="projecteval-result-20250211-160422.csv"/>
    <s v="20250209"/>
    <x v="1"/>
    <x v="1"/>
    <s v="20250209-215139"/>
    <x v="2"/>
    <n v="3"/>
    <n v="281"/>
    <n v="298"/>
    <n v="1.0563380281690141E-2"/>
    <s v="gemma2direct20250209-2151392"/>
    <x v="0"/>
  </r>
  <r>
    <s v="projecteval-result-20250211-160422.csv"/>
    <s v="20250209"/>
    <x v="1"/>
    <x v="1"/>
    <s v="20250209-215631"/>
    <x v="0"/>
    <n v="3"/>
    <n v="281"/>
    <n v="6"/>
    <n v="1.0563380281690141E-2"/>
    <s v="gemma2direct20250209-2156313"/>
    <x v="0"/>
  </r>
  <r>
    <s v="projecteval-result-20250211-160422.csv"/>
    <s v="20250209"/>
    <x v="2"/>
    <x v="0"/>
    <s v="20250209-185839"/>
    <x v="1"/>
    <n v="7"/>
    <n v="277"/>
    <n v="292"/>
    <n v="2.464788732394366E-2"/>
    <s v="gpt-3.5-turbo-0125cascade20250209-1858391"/>
    <x v="0"/>
  </r>
  <r>
    <s v="projecteval-result-20250211-160422.csv"/>
    <s v="20250209"/>
    <x v="2"/>
    <x v="0"/>
    <s v="20250209-190457"/>
    <x v="2"/>
    <n v="7"/>
    <n v="277"/>
    <n v="292"/>
    <n v="2.464788732394366E-2"/>
    <s v="gpt-3.5-turbo-0125cascade20250209-1904572"/>
    <x v="0"/>
  </r>
  <r>
    <s v="projecteval-result-20250211-160422.csv"/>
    <s v="20250209"/>
    <x v="2"/>
    <x v="0"/>
    <s v="20250209-191109"/>
    <x v="0"/>
    <n v="22"/>
    <n v="262"/>
    <n v="292"/>
    <n v="7.746478873239436E-2"/>
    <s v="gpt-3.5-turbo-0125cascade20250209-1911093"/>
    <x v="0"/>
  </r>
  <r>
    <s v="projecteval-result-20250211-160422.csv"/>
    <s v="20250209"/>
    <x v="2"/>
    <x v="1"/>
    <s v="20250209-211856"/>
    <x v="1"/>
    <n v="4"/>
    <n v="280"/>
    <n v="292"/>
    <n v="1.4084507042253521E-2"/>
    <s v="gpt-3.5-turbo-0125direct20250209-2118561"/>
    <x v="0"/>
  </r>
  <r>
    <s v="projecteval-result-20250211-160422.csv"/>
    <s v="20250209"/>
    <x v="2"/>
    <x v="1"/>
    <s v="20250209-212356"/>
    <x v="2"/>
    <n v="7"/>
    <n v="277"/>
    <n v="292"/>
    <n v="2.464788732394366E-2"/>
    <s v="gpt-3.5-turbo-0125direct20250209-2123562"/>
    <x v="0"/>
  </r>
  <r>
    <s v="projecteval-result-20250211-160422.csv"/>
    <s v="20250209"/>
    <x v="2"/>
    <x v="1"/>
    <s v="20250209-212826"/>
    <x v="0"/>
    <n v="15"/>
    <n v="269"/>
    <n v="292"/>
    <n v="5.2816901408450703E-2"/>
    <s v="gpt-3.5-turbo-0125direct20250209-2128263"/>
    <x v="0"/>
  </r>
  <r>
    <s v="projecteval-result-20250211-160422.csv"/>
    <s v="20250209"/>
    <x v="3"/>
    <x v="0"/>
    <s v="20250209-210339"/>
    <x v="2"/>
    <n v="1"/>
    <n v="283"/>
    <n v="9"/>
    <n v="3.5211267605633804E-3"/>
    <s v="llama2cascade20250209-2103392"/>
    <x v="0"/>
  </r>
  <r>
    <s v="projecteval-result-20250211-160422.csv"/>
    <s v="20250209"/>
    <x v="4"/>
    <x v="0"/>
    <s v="20250209-210707"/>
    <x v="1"/>
    <n v="2"/>
    <n v="282"/>
    <n v="6"/>
    <n v="7.0422535211267607E-3"/>
    <s v="llama3.1cascade20250209-2107071"/>
    <x v="0"/>
  </r>
  <r>
    <s v="projecteval-result-20250211-160422.csv"/>
    <s v="20250209"/>
    <x v="4"/>
    <x v="0"/>
    <s v="20250209-211523"/>
    <x v="0"/>
    <n v="4"/>
    <n v="280"/>
    <n v="292"/>
    <n v="1.4084507042253521E-2"/>
    <s v="llama3.1cascade20250209-2115233"/>
    <x v="0"/>
  </r>
  <r>
    <s v="projecteval-result-20250211-160422.csv"/>
    <s v="20250209"/>
    <x v="4"/>
    <x v="1"/>
    <s v="20250209-225528"/>
    <x v="1"/>
    <n v="1"/>
    <n v="283"/>
    <n v="6"/>
    <n v="3.5211267605633804E-3"/>
    <s v="llama3.1direct20250209-2255281"/>
    <x v="0"/>
  </r>
  <r>
    <s v="projecteval-result-20250211-160422.csv"/>
    <s v="20250209"/>
    <x v="4"/>
    <x v="1"/>
    <s v="20250209-230047"/>
    <x v="0"/>
    <n v="2"/>
    <n v="282"/>
    <n v="292"/>
    <n v="7.0422535211267607E-3"/>
    <s v="llama3.1direct20250209-2300473"/>
    <x v="0"/>
  </r>
  <r>
    <s v="projecteval-result-20250211-160422.csv"/>
    <s v="20250209"/>
    <x v="5"/>
    <x v="0"/>
    <s v="20250209-205734"/>
    <x v="2"/>
    <n v="1"/>
    <n v="283"/>
    <n v="6"/>
    <n v="3.5211267605633804E-3"/>
    <s v="llama3.2cascade20250209-2057342"/>
    <x v="0"/>
  </r>
  <r>
    <s v="projecteval-result-20250211-160422.csv"/>
    <s v="20250209"/>
    <x v="5"/>
    <x v="1"/>
    <s v="20250209-224553"/>
    <x v="1"/>
    <n v="1"/>
    <n v="283"/>
    <n v="6"/>
    <n v="3.5211267605633804E-3"/>
    <s v="llama3.2direct20250209-2245531"/>
    <x v="0"/>
  </r>
  <r>
    <s v="projecteval-result-20250211-160422.csv"/>
    <s v="20250209"/>
    <x v="6"/>
    <x v="0"/>
    <s v="20250209-191949"/>
    <x v="1"/>
    <n v="6"/>
    <n v="278"/>
    <n v="292"/>
    <n v="2.1126760563380281E-2"/>
    <s v="Mistralcascade20250209-1919491"/>
    <x v="0"/>
  </r>
  <r>
    <s v="projecteval-result-20250211-160422.csv"/>
    <s v="20250209"/>
    <x v="6"/>
    <x v="0"/>
    <s v="20250209-192514"/>
    <x v="2"/>
    <n v="5"/>
    <n v="279"/>
    <n v="292"/>
    <n v="1.7605633802816902E-2"/>
    <s v="Mistralcascade20250209-1925142"/>
    <x v="0"/>
  </r>
  <r>
    <s v="projecteval-result-20250211-160422.csv"/>
    <s v="20250209"/>
    <x v="6"/>
    <x v="0"/>
    <s v="20250209-193006"/>
    <x v="0"/>
    <n v="1"/>
    <n v="283"/>
    <n v="8"/>
    <n v="3.5211267605633804E-3"/>
    <s v="Mistralcascade20250209-1930063"/>
    <x v="0"/>
  </r>
  <r>
    <s v="projecteval-result-20250211-160422.csv"/>
    <s v="20250209"/>
    <x v="6"/>
    <x v="1"/>
    <s v="20250209-213534"/>
    <x v="1"/>
    <n v="4"/>
    <n v="280"/>
    <n v="298"/>
    <n v="1.4084507042253521E-2"/>
    <s v="Mistraldirect20250209-2135341"/>
    <x v="0"/>
  </r>
  <r>
    <s v="projecteval-result-20250211-160422.csv"/>
    <s v="20250209"/>
    <x v="6"/>
    <x v="1"/>
    <s v="20250209-213848"/>
    <x v="2"/>
    <n v="4"/>
    <n v="280"/>
    <n v="292"/>
    <n v="1.4084507042253521E-2"/>
    <s v="Mistraldirect20250209-2138482"/>
    <x v="0"/>
  </r>
  <r>
    <s v="projecteval-result-20250211-160422.csv"/>
    <s v="20250209"/>
    <x v="6"/>
    <x v="1"/>
    <s v="20250209-214211"/>
    <x v="0"/>
    <n v="2"/>
    <n v="282"/>
    <n v="292"/>
    <n v="7.0422535211267607E-3"/>
    <s v="Mistraldirect20250209-2142113"/>
    <x v="0"/>
  </r>
  <r>
    <s v="projecteval-result-20250211-160422.csv"/>
    <s v="20250209"/>
    <x v="7"/>
    <x v="0"/>
    <s v="20250209-195841"/>
    <x v="1"/>
    <n v="1"/>
    <n v="283"/>
    <n v="8"/>
    <n v="3.5211267605633804E-3"/>
    <s v="phi4cascade20250209-1958411"/>
    <x v="0"/>
  </r>
  <r>
    <s v="projecteval-result-20250211-160422.csv"/>
    <s v="20250209"/>
    <x v="7"/>
    <x v="0"/>
    <s v="20250209-202119"/>
    <x v="0"/>
    <n v="3"/>
    <n v="281"/>
    <n v="9"/>
    <n v="1.0563380281690141E-2"/>
    <s v="phi4cascade20250209-2021193"/>
    <x v="0"/>
  </r>
  <r>
    <s v="projecteval-result-20250211-160422.csv"/>
    <s v="20250209"/>
    <x v="7"/>
    <x v="1"/>
    <s v="20250209-221014"/>
    <x v="2"/>
    <n v="4"/>
    <n v="280"/>
    <n v="298"/>
    <n v="1.4084507042253521E-2"/>
    <s v="phi4direct20250209-2210142"/>
    <x v="0"/>
  </r>
  <r>
    <s v="projecteval-result-20250211-160422.csv"/>
    <s v="20250209"/>
    <x v="7"/>
    <x v="1"/>
    <s v="20250209-222135"/>
    <x v="0"/>
    <n v="12"/>
    <n v="272"/>
    <n v="292"/>
    <n v="4.2253521126760563E-2"/>
    <s v="phi4direct20250209-2221353"/>
    <x v="0"/>
  </r>
  <r>
    <s v="projecteval-result-20250211-170050.csv"/>
    <s v="20250210-1"/>
    <x v="9"/>
    <x v="0"/>
    <s v="20250210-224129"/>
    <x v="0"/>
    <n v="5"/>
    <n v="279"/>
    <n v="290"/>
    <n v="1.7605633802816902E-2"/>
    <s v="codegemmacascade20250210-2241293"/>
    <x v="0"/>
  </r>
  <r>
    <s v="projecteval-result-20250211-170050.csv"/>
    <s v="20250210-1"/>
    <x v="9"/>
    <x v="1"/>
    <s v="20250210-224431"/>
    <x v="0"/>
    <n v="0"/>
    <n v="284"/>
    <n v="0"/>
    <n v="0"/>
    <s v="codegemmadirect20250210-2244313"/>
    <x v="0"/>
  </r>
  <r>
    <s v="projecteval-result-20250211-170050.csv"/>
    <s v="20250210-1"/>
    <x v="10"/>
    <x v="0"/>
    <s v="20250210-225907"/>
    <x v="1"/>
    <n v="14"/>
    <n v="270"/>
    <n v="289"/>
    <n v="4.9295774647887321E-2"/>
    <s v="gemini-2.0-pro-expcascade20250210-2259071"/>
    <x v="0"/>
  </r>
  <r>
    <s v="projecteval-result-20250211-170050.csv"/>
    <s v="20250210-1"/>
    <x v="10"/>
    <x v="0"/>
    <s v="20250210-232555"/>
    <x v="2"/>
    <n v="14"/>
    <n v="270"/>
    <n v="284"/>
    <n v="4.9295774647887321E-2"/>
    <s v="gemini-2.0-pro-expcascade20250210-2325552"/>
    <x v="0"/>
  </r>
  <r>
    <s v="projecteval-result-20250211-170050.csv"/>
    <s v="20250210-1"/>
    <x v="10"/>
    <x v="0"/>
    <s v="20250211-005242"/>
    <x v="0"/>
    <n v="22"/>
    <n v="262"/>
    <n v="287"/>
    <n v="7.746478873239436E-2"/>
    <s v="gemini-2.0-pro-expcascade20250211-0052423"/>
    <x v="0"/>
  </r>
  <r>
    <s v="projecteval-result-20250211-170050.csv"/>
    <s v="20250210-1"/>
    <x v="10"/>
    <x v="1"/>
    <s v="20250210-225100"/>
    <x v="1"/>
    <n v="0"/>
    <n v="284"/>
    <n v="0"/>
    <n v="0"/>
    <s v="gemini-2.0-pro-expdirect20250210-2251001"/>
    <x v="0"/>
  </r>
  <r>
    <s v="projecteval-result-20250211-170050.csv"/>
    <s v="20250210-1"/>
    <x v="10"/>
    <x v="1"/>
    <s v="20250210-234707"/>
    <x v="2"/>
    <n v="16"/>
    <n v="268"/>
    <n v="284"/>
    <n v="5.6338028169014086E-2"/>
    <s v="gemini-2.0-pro-expdirect20250210-2347072"/>
    <x v="0"/>
  </r>
  <r>
    <s v="projecteval-result-20250211-170050.csv"/>
    <s v="20250210-1"/>
    <x v="10"/>
    <x v="1"/>
    <s v="20250211-000139"/>
    <x v="0"/>
    <n v="21"/>
    <n v="263"/>
    <n v="284"/>
    <n v="7.3943661971830985E-2"/>
    <s v="gemini-2.0-pro-expdirect20250211-0001393"/>
    <x v="0"/>
  </r>
  <r>
    <s v="projecteval-result-20250211-170050.csv"/>
    <s v="20250210-1"/>
    <x v="11"/>
    <x v="0"/>
    <s v="20250210-201445"/>
    <x v="1"/>
    <n v="29"/>
    <n v="255"/>
    <n v="310"/>
    <n v="0.10211267605633803"/>
    <s v="gpt-4ocascade20250210-2014451"/>
    <x v="0"/>
  </r>
  <r>
    <s v="projecteval-result-20250211-170050.csv"/>
    <s v="20250210-1"/>
    <x v="11"/>
    <x v="0"/>
    <s v="20250210-204522"/>
    <x v="2"/>
    <n v="25"/>
    <n v="259"/>
    <n v="310"/>
    <n v="8.8028169014084501E-2"/>
    <s v="gpt-4ocascade20250210-2045222"/>
    <x v="0"/>
  </r>
  <r>
    <s v="projecteval-result-20250211-170050.csv"/>
    <s v="20250210-1"/>
    <x v="11"/>
    <x v="0"/>
    <s v="20250210-211316"/>
    <x v="0"/>
    <n v="30"/>
    <n v="254"/>
    <n v="292"/>
    <n v="0.10563380281690141"/>
    <s v="gpt-4ocascade20250210-2113163"/>
    <x v="0"/>
  </r>
  <r>
    <s v="projecteval-result-20250211-170050.csv"/>
    <s v="20250210-1"/>
    <x v="11"/>
    <x v="1"/>
    <s v="20250210-214312"/>
    <x v="1"/>
    <n v="39"/>
    <n v="245"/>
    <n v="310"/>
    <n v="0.13732394366197184"/>
    <s v="gpt-4odirect20250210-2143121"/>
    <x v="0"/>
  </r>
  <r>
    <s v="projecteval-result-20250211-170050.csv"/>
    <s v="20250210-1"/>
    <x v="11"/>
    <x v="1"/>
    <s v="20250210-220814"/>
    <x v="2"/>
    <n v="39"/>
    <n v="245"/>
    <n v="310"/>
    <n v="0.13732394366197184"/>
    <s v="gpt-4odirect20250210-2208142"/>
    <x v="0"/>
  </r>
  <r>
    <s v="projecteval-result-20250211-170050.csv"/>
    <s v="20250210-1"/>
    <x v="11"/>
    <x v="1"/>
    <s v="20250210-223427"/>
    <x v="0"/>
    <n v="29"/>
    <n v="255"/>
    <n v="292"/>
    <n v="0.10211267605633803"/>
    <s v="gpt-4odirect20250210-2234273"/>
    <x v="0"/>
  </r>
  <r>
    <s v="projecteval-result-20250211-170050.csv"/>
    <s v="20250210-1"/>
    <x v="12"/>
    <x v="0"/>
    <s v="20250210-203027"/>
    <x v="1"/>
    <n v="0"/>
    <n v="284"/>
    <n v="284"/>
    <n v="0"/>
    <s v="phi3-medium-128kcascade20250210-2030271"/>
    <x v="0"/>
  </r>
  <r>
    <s v="projecteval-result-20250211-170050.csv"/>
    <s v="20250210-1"/>
    <x v="12"/>
    <x v="0"/>
    <s v="20250210-204405"/>
    <x v="0"/>
    <n v="0"/>
    <n v="284"/>
    <n v="0"/>
    <n v="0"/>
    <s v="phi3-medium-128kcascade20250210-2044053"/>
    <x v="0"/>
  </r>
  <r>
    <s v="projecteval-result-20250211-170050.csv"/>
    <s v="20250210-1"/>
    <x v="12"/>
    <x v="1"/>
    <s v="20250210-205311"/>
    <x v="0"/>
    <n v="0"/>
    <n v="284"/>
    <n v="0"/>
    <n v="0"/>
    <s v="phi3-medium-128kdirect20250210-2053113"/>
    <x v="0"/>
  </r>
  <r>
    <s v="projecteval-result-20250211-180519.csv"/>
    <s v="20250210-2"/>
    <x v="9"/>
    <x v="0"/>
    <s v="20250210-224758"/>
    <x v="0"/>
    <n v="0"/>
    <n v="284"/>
    <n v="0"/>
    <n v="0"/>
    <s v="codegemmacascade20250210-2247583"/>
    <x v="0"/>
  </r>
  <r>
    <s v="projecteval-result-20250211-180519.csv"/>
    <s v="20250210-2"/>
    <x v="9"/>
    <x v="1"/>
    <s v="20250210-225059"/>
    <x v="0"/>
    <n v="6"/>
    <n v="278"/>
    <n v="29"/>
    <n v="2.1126760563380281E-2"/>
    <s v="codegemmadirect20250210-2250593"/>
    <x v="0"/>
  </r>
  <r>
    <s v="projecteval-result-20250211-180519.csv"/>
    <s v="20250210-2"/>
    <x v="11"/>
    <x v="0"/>
    <s v="20250210-230754"/>
    <x v="1"/>
    <n v="27"/>
    <n v="257"/>
    <n v="177"/>
    <n v="9.5070422535211266E-2"/>
    <s v="gpt-4ocascade20250210-2307541"/>
    <x v="0"/>
  </r>
  <r>
    <s v="projecteval-result-20250211-180519.csv"/>
    <s v="20250210-2"/>
    <x v="11"/>
    <x v="0"/>
    <s v="20250210-234505"/>
    <x v="2"/>
    <n v="36"/>
    <n v="248"/>
    <n v="153"/>
    <n v="0.12676056338028169"/>
    <s v="gpt-4ocascade20250210-2345052"/>
    <x v="0"/>
  </r>
  <r>
    <s v="projecteval-result-20250211-180519.csv"/>
    <s v="20250210-2"/>
    <x v="11"/>
    <x v="0"/>
    <s v="20250211-001844"/>
    <x v="0"/>
    <n v="28"/>
    <n v="256"/>
    <n v="222"/>
    <n v="9.8591549295774641E-2"/>
    <s v="gpt-4ocascade20250211-0018443"/>
    <x v="0"/>
  </r>
  <r>
    <s v="projecteval-result-20250211-180519.csv"/>
    <s v="20250210-2"/>
    <x v="11"/>
    <x v="1"/>
    <s v="20250211-004959"/>
    <x v="1"/>
    <n v="56"/>
    <n v="228"/>
    <n v="251"/>
    <n v="0.19718309859154928"/>
    <s v="gpt-4odirect20250211-0049591"/>
    <x v="0"/>
  </r>
  <r>
    <s v="projecteval-result-20250211-180519.csv"/>
    <s v="20250210-2"/>
    <x v="11"/>
    <x v="1"/>
    <s v="20250211-011320"/>
    <x v="2"/>
    <n v="51"/>
    <n v="233"/>
    <n v="129"/>
    <n v="0.1795774647887324"/>
    <s v="gpt-4odirect20250211-0113202"/>
    <x v="0"/>
  </r>
  <r>
    <s v="projecteval-result-20250211-180519.csv"/>
    <s v="20250210-2"/>
    <x v="11"/>
    <x v="1"/>
    <s v="20250211-013933"/>
    <x v="0"/>
    <n v="25"/>
    <n v="259"/>
    <n v="167"/>
    <n v="8.8028169014084501E-2"/>
    <s v="gpt-4odirect20250211-0139333"/>
    <x v="0"/>
  </r>
  <r>
    <s v="projecteval-result-20250211-180519.csv"/>
    <s v="20250210-2"/>
    <x v="12"/>
    <x v="0"/>
    <s v="20250211-111244"/>
    <x v="1"/>
    <n v="0"/>
    <n v="284"/>
    <n v="0"/>
    <n v="0"/>
    <s v="phi3-medium-128kcascade20250211-1112441"/>
    <x v="0"/>
  </r>
  <r>
    <s v="projecteval-result-20250211-180519.csv"/>
    <s v="20250210-2"/>
    <x v="12"/>
    <x v="0"/>
    <s v="20250211-113130"/>
    <x v="0"/>
    <n v="0"/>
    <n v="284"/>
    <n v="0"/>
    <n v="0"/>
    <s v="phi3-medium-128kcascade20250211-1131303"/>
    <x v="0"/>
  </r>
  <r>
    <s v="projecteval-result-20250211-180519.csv"/>
    <s v="20250210-3"/>
    <x v="9"/>
    <x v="0"/>
    <s v="20250210-225442"/>
    <x v="0"/>
    <n v="3"/>
    <n v="281"/>
    <n v="9"/>
    <n v="1.0563380281690141E-2"/>
    <s v="codegemmacascade20250210-2254423"/>
    <x v="0"/>
  </r>
  <r>
    <s v="projecteval-result-20250211-180519.csv"/>
    <s v="20250210-3"/>
    <x v="9"/>
    <x v="1"/>
    <s v="20250210-225836"/>
    <x v="0"/>
    <n v="5"/>
    <n v="279"/>
    <n v="29"/>
    <n v="1.7605633802816902E-2"/>
    <s v="codegemmadirect20250210-2258363"/>
    <x v="0"/>
  </r>
  <r>
    <s v="projecteval-result-20250211-180519.csv"/>
    <s v="20250210-3"/>
    <x v="11"/>
    <x v="0"/>
    <s v="20250211-021008"/>
    <x v="1"/>
    <n v="19"/>
    <n v="265"/>
    <n v="103"/>
    <n v="6.6901408450704219E-2"/>
    <s v="gpt-4ocascade20250211-0210081"/>
    <x v="0"/>
  </r>
  <r>
    <s v="projecteval-result-20250211-180519.csv"/>
    <s v="20250210-3"/>
    <x v="11"/>
    <x v="0"/>
    <s v="20250211-024302"/>
    <x v="2"/>
    <n v="45"/>
    <n v="239"/>
    <n v="143"/>
    <n v="0.15845070422535212"/>
    <s v="gpt-4ocascade20250211-0243022"/>
    <x v="0"/>
  </r>
  <r>
    <s v="projecteval-result-20250211-180519.csv"/>
    <s v="20250210-3"/>
    <x v="11"/>
    <x v="0"/>
    <s v="20250211-031642"/>
    <x v="0"/>
    <n v="31"/>
    <n v="253"/>
    <n v="222"/>
    <n v="0.10915492957746478"/>
    <s v="gpt-4ocascade20250211-0316423"/>
    <x v="0"/>
  </r>
  <r>
    <s v="projecteval-result-20250211-180519.csv"/>
    <s v="20250210-3"/>
    <x v="11"/>
    <x v="1"/>
    <s v="20250211-034921"/>
    <x v="1"/>
    <n v="46"/>
    <n v="238"/>
    <n v="266"/>
    <n v="0.1619718309859155"/>
    <s v="gpt-4odirect20250211-0349211"/>
    <x v="0"/>
  </r>
  <r>
    <s v="projecteval-result-20250211-180519.csv"/>
    <s v="20250210-3"/>
    <x v="11"/>
    <x v="1"/>
    <s v="20250211-041540"/>
    <x v="2"/>
    <n v="51"/>
    <n v="233"/>
    <n v="197"/>
    <n v="0.1795774647887324"/>
    <s v="gpt-4odirect20250211-0415402"/>
    <x v="0"/>
  </r>
  <r>
    <s v="projecteval-result-20250211-180519.csv"/>
    <s v="20250210-3"/>
    <x v="11"/>
    <x v="1"/>
    <s v="20250211-043943"/>
    <x v="0"/>
    <n v="35"/>
    <n v="249"/>
    <n v="209"/>
    <n v="0.12323943661971831"/>
    <s v="gpt-4odirect20250211-0439433"/>
    <x v="0"/>
  </r>
  <r>
    <s v="projecteval-result-20250211-180519.csv"/>
    <s v="20250210-3"/>
    <x v="12"/>
    <x v="0"/>
    <s v="20250211-114125"/>
    <x v="1"/>
    <n v="0"/>
    <n v="284"/>
    <n v="0"/>
    <n v="0"/>
    <s v="phi3-medium-128kcascade20250211-1141251"/>
    <x v="0"/>
  </r>
  <r>
    <s v="projecteval-result-20250211-180519.csv"/>
    <s v="20250210-3"/>
    <x v="12"/>
    <x v="1"/>
    <s v="20250211-120012"/>
    <x v="1"/>
    <n v="0"/>
    <n v="284"/>
    <n v="0"/>
    <n v="0"/>
    <s v="phi3-medium-128kdirect20250211-1200121"/>
    <x v="0"/>
  </r>
  <r>
    <s v="projecteval-result-20250211-180519.csv"/>
    <s v="20250210-4"/>
    <x v="9"/>
    <x v="0"/>
    <s v="20250210-230159"/>
    <x v="0"/>
    <n v="4"/>
    <n v="280"/>
    <n v="15"/>
    <n v="1.4084507042253521E-2"/>
    <s v="codegemmacascade20250210-2301593"/>
    <x v="0"/>
  </r>
  <r>
    <s v="projecteval-result-20250211-180519.csv"/>
    <s v="20250210-4"/>
    <x v="9"/>
    <x v="1"/>
    <s v="20250210-230523"/>
    <x v="0"/>
    <n v="1"/>
    <n v="283"/>
    <n v="9"/>
    <n v="3.5211267605633804E-3"/>
    <s v="codegemmadirect20250210-2305233"/>
    <x v="0"/>
  </r>
  <r>
    <s v="projecteval-result-20250211-180519.csv"/>
    <s v="20250210-4"/>
    <x v="11"/>
    <x v="0"/>
    <s v="20250211-050711"/>
    <x v="1"/>
    <n v="19"/>
    <n v="265"/>
    <n v="121"/>
    <n v="6.6901408450704219E-2"/>
    <s v="gpt-4ocascade20250211-0507111"/>
    <x v="0"/>
  </r>
  <r>
    <s v="projecteval-result-20250211-180519.csv"/>
    <s v="20250210-4"/>
    <x v="11"/>
    <x v="0"/>
    <s v="20250211-053317"/>
    <x v="2"/>
    <n v="39"/>
    <n v="245"/>
    <n v="178"/>
    <n v="0.13732394366197184"/>
    <s v="gpt-4ocascade20250211-0533172"/>
    <x v="0"/>
  </r>
  <r>
    <s v="projecteval-result-20250211-180519.csv"/>
    <s v="20250210-4"/>
    <x v="11"/>
    <x v="0"/>
    <s v="20250211-055808"/>
    <x v="0"/>
    <n v="27"/>
    <n v="257"/>
    <n v="222"/>
    <n v="9.5070422535211266E-2"/>
    <s v="gpt-4ocascade20250211-0558083"/>
    <x v="0"/>
  </r>
  <r>
    <s v="projecteval-result-20250211-180519.csv"/>
    <s v="20250210-4"/>
    <x v="11"/>
    <x v="1"/>
    <s v="20250211-062253"/>
    <x v="1"/>
    <n v="49"/>
    <n v="235"/>
    <n v="238"/>
    <n v="0.17253521126760563"/>
    <s v="gpt-4odirect20250211-0622531"/>
    <x v="0"/>
  </r>
  <r>
    <s v="projecteval-result-20250211-180519.csv"/>
    <s v="20250210-4"/>
    <x v="11"/>
    <x v="1"/>
    <s v="20250211-064456"/>
    <x v="2"/>
    <n v="40"/>
    <n v="244"/>
    <n v="160"/>
    <n v="0.14084507042253522"/>
    <s v="gpt-4odirect20250211-0644562"/>
    <x v="0"/>
  </r>
  <r>
    <s v="projecteval-result-20250211-180519.csv"/>
    <s v="20250210-4"/>
    <x v="11"/>
    <x v="1"/>
    <s v="20250211-070420"/>
    <x v="0"/>
    <n v="29"/>
    <n v="255"/>
    <n v="208"/>
    <n v="0.10211267605633803"/>
    <s v="gpt-4odirect20250211-0704203"/>
    <x v="0"/>
  </r>
  <r>
    <s v="projecteval-result-20250211-180519.csv"/>
    <s v="20250210-4"/>
    <x v="12"/>
    <x v="0"/>
    <s v="20250211-121038"/>
    <x v="1"/>
    <n v="0"/>
    <n v="284"/>
    <n v="0"/>
    <n v="0"/>
    <s v="phi3-medium-128kcascade20250211-1210381"/>
    <x v="0"/>
  </r>
  <r>
    <s v="projecteval-result-20250211-180519.csv"/>
    <s v="20250210-5"/>
    <x v="9"/>
    <x v="0"/>
    <s v="20250210-230842"/>
    <x v="0"/>
    <n v="4"/>
    <n v="280"/>
    <n v="23"/>
    <n v="1.4084507042253521E-2"/>
    <s v="codegemmacascade20250210-2308423"/>
    <x v="0"/>
  </r>
  <r>
    <s v="projecteval-result-20250211-180519.csv"/>
    <s v="20250210-5"/>
    <x v="9"/>
    <x v="1"/>
    <s v="20250210-231145"/>
    <x v="0"/>
    <n v="5"/>
    <n v="279"/>
    <n v="15"/>
    <n v="1.7605633802816902E-2"/>
    <s v="codegemmadirect20250210-2311453"/>
    <x v="0"/>
  </r>
  <r>
    <s v="projecteval-result-20250211-180519.csv"/>
    <s v="20250210-5"/>
    <x v="11"/>
    <x v="0"/>
    <s v="20250211-072552"/>
    <x v="1"/>
    <n v="27"/>
    <n v="257"/>
    <n v="115"/>
    <n v="9.5070422535211266E-2"/>
    <s v="gpt-4ocascade20250211-0725521"/>
    <x v="0"/>
  </r>
  <r>
    <s v="projecteval-result-20250211-180519.csv"/>
    <s v="20250210-5"/>
    <x v="11"/>
    <x v="0"/>
    <s v="20250211-075054"/>
    <x v="2"/>
    <n v="30"/>
    <n v="254"/>
    <n v="91"/>
    <n v="0.10563380281690141"/>
    <s v="gpt-4ocascade20250211-0750542"/>
    <x v="0"/>
  </r>
  <r>
    <s v="projecteval-result-20250211-180519.csv"/>
    <s v="20250210-5"/>
    <x v="11"/>
    <x v="0"/>
    <s v="20250211-081733"/>
    <x v="0"/>
    <n v="27"/>
    <n v="257"/>
    <n v="214"/>
    <n v="9.5070422535211266E-2"/>
    <s v="gpt-4ocascade20250211-0817333"/>
    <x v="0"/>
  </r>
  <r>
    <s v="projecteval-result-20250211-180519.csv"/>
    <s v="20250210-5"/>
    <x v="11"/>
    <x v="1"/>
    <s v="20250211-084420"/>
    <x v="1"/>
    <n v="38"/>
    <n v="246"/>
    <n v="195"/>
    <n v="0.13380281690140844"/>
    <s v="gpt-4odirect20250211-0844201"/>
    <x v="0"/>
  </r>
  <r>
    <s v="projecteval-result-20250211-180519.csv"/>
    <s v="20250210-5"/>
    <x v="11"/>
    <x v="1"/>
    <s v="20250211-090345"/>
    <x v="2"/>
    <n v="38"/>
    <n v="246"/>
    <n v="122"/>
    <n v="0.13380281690140844"/>
    <s v="gpt-4odirect20250211-0903452"/>
    <x v="0"/>
  </r>
  <r>
    <s v="projecteval-result-20250211-180519.csv"/>
    <s v="20250210-5"/>
    <x v="11"/>
    <x v="1"/>
    <s v="20250211-092410"/>
    <x v="0"/>
    <n v="26"/>
    <n v="258"/>
    <n v="209"/>
    <n v="9.154929577464789E-2"/>
    <s v="gpt-4odirect20250211-0924103"/>
    <x v="0"/>
  </r>
  <r>
    <s v="projecteval-result-20250211-180519.csv"/>
    <s v="20250210-5"/>
    <x v="12"/>
    <x v="0"/>
    <s v="20250211-123427"/>
    <x v="1"/>
    <n v="0"/>
    <n v="284"/>
    <n v="0"/>
    <n v="0"/>
    <s v="phi3-medium-128kcascade20250211-1234271"/>
    <x v="0"/>
  </r>
  <r>
    <s v="projecteval-result-20250211-180519.csv"/>
    <s v="20250210-5"/>
    <x v="12"/>
    <x v="0"/>
    <s v="20250211-124347"/>
    <x v="2"/>
    <n v="0"/>
    <n v="284"/>
    <n v="0"/>
    <n v="0"/>
    <s v="phi3-medium-128kcascade20250211-1243472"/>
    <x v="0"/>
  </r>
  <r>
    <s v="projecteval-result-20250211-180519.csv"/>
    <s v="20250210-5"/>
    <x v="12"/>
    <x v="1"/>
    <s v="20250211-125125"/>
    <x v="1"/>
    <n v="0"/>
    <n v="284"/>
    <n v="0"/>
    <n v="0"/>
    <s v="phi3-medium-128kdirect20250211-1251251"/>
    <x v="0"/>
  </r>
  <r>
    <s v="projecteval-result-20250211-180519.csv"/>
    <s v="20250210-5"/>
    <x v="12"/>
    <x v="1"/>
    <s v="20250211-125826"/>
    <x v="0"/>
    <n v="0"/>
    <n v="284"/>
    <n v="0"/>
    <n v="0"/>
    <s v="phi3-medium-128kdirect20250211-1258263"/>
    <x v="0"/>
  </r>
  <r>
    <s v="projecteval-result-20250211-180519.csv"/>
    <s v="20250210-open-1"/>
    <x v="0"/>
    <x v="0"/>
    <s v="20250210-035408"/>
    <x v="0"/>
    <n v="4"/>
    <n v="280"/>
    <n v="17"/>
    <n v="1.4084507042253521E-2"/>
    <s v="codellamacascade20250210-0354083"/>
    <x v="0"/>
  </r>
  <r>
    <s v="projecteval-result-20250211-180519.csv"/>
    <s v="20250210-open-1"/>
    <x v="0"/>
    <x v="1"/>
    <s v="20250210-055756"/>
    <x v="0"/>
    <n v="4"/>
    <n v="280"/>
    <n v="17"/>
    <n v="1.4084507042253521E-2"/>
    <s v="codellamadirect20250210-0557563"/>
    <x v="0"/>
  </r>
  <r>
    <s v="projecteval-result-20250211-180519.csv"/>
    <s v="20250210-open-1"/>
    <x v="8"/>
    <x v="0"/>
    <s v="20250210-025305"/>
    <x v="1"/>
    <n v="4"/>
    <n v="280"/>
    <n v="37"/>
    <n v="1.4084507042253521E-2"/>
    <s v="gemmacascade20250210-0253051"/>
    <x v="0"/>
  </r>
  <r>
    <s v="projecteval-result-20250211-180519.csv"/>
    <s v="20250210-open-1"/>
    <x v="8"/>
    <x v="0"/>
    <s v="20250210-025608"/>
    <x v="2"/>
    <n v="2"/>
    <n v="282"/>
    <n v="22"/>
    <n v="7.0422535211267607E-3"/>
    <s v="gemmacascade20250210-0256082"/>
    <x v="0"/>
  </r>
  <r>
    <s v="projecteval-result-20250211-180519.csv"/>
    <s v="20250210-open-1"/>
    <x v="8"/>
    <x v="0"/>
    <s v="20250210-025801"/>
    <x v="0"/>
    <n v="3"/>
    <n v="281"/>
    <n v="29"/>
    <n v="1.0563380281690141E-2"/>
    <s v="gemmacascade20250210-0258013"/>
    <x v="0"/>
  </r>
  <r>
    <s v="projecteval-result-20250211-180519.csv"/>
    <s v="20250210-open-1"/>
    <x v="8"/>
    <x v="1"/>
    <s v="20250210-050351"/>
    <x v="1"/>
    <n v="1"/>
    <n v="283"/>
    <n v="14"/>
    <n v="3.5211267605633804E-3"/>
    <s v="gemmadirect20250210-0503511"/>
    <x v="0"/>
  </r>
  <r>
    <s v="projecteval-result-20250211-180519.csv"/>
    <s v="20250210-open-1"/>
    <x v="8"/>
    <x v="1"/>
    <s v="20250210-050507"/>
    <x v="2"/>
    <n v="2"/>
    <n v="282"/>
    <n v="15"/>
    <n v="7.0422535211267607E-3"/>
    <s v="gemmadirect20250210-0505072"/>
    <x v="0"/>
  </r>
  <r>
    <s v="projecteval-result-20250211-180519.csv"/>
    <s v="20250210-open-1"/>
    <x v="8"/>
    <x v="1"/>
    <s v="20250210-050559"/>
    <x v="0"/>
    <n v="3"/>
    <n v="281"/>
    <n v="28"/>
    <n v="1.0563380281690141E-2"/>
    <s v="gemmadirect20250210-0505593"/>
    <x v="0"/>
  </r>
  <r>
    <s v="projecteval-result-20250211-180519.csv"/>
    <s v="20250210-open-1"/>
    <x v="1"/>
    <x v="0"/>
    <s v="20250210-025920"/>
    <x v="1"/>
    <n v="4"/>
    <n v="280"/>
    <n v="23"/>
    <n v="1.4084507042253521E-2"/>
    <s v="gemma2cascade20250210-0259201"/>
    <x v="0"/>
  </r>
  <r>
    <s v="projecteval-result-20250211-180519.csv"/>
    <s v="20250210-open-1"/>
    <x v="1"/>
    <x v="0"/>
    <s v="20250210-030614"/>
    <x v="2"/>
    <n v="1"/>
    <n v="283"/>
    <n v="14"/>
    <n v="3.5211267605633804E-3"/>
    <s v="gemma2cascade20250210-0306142"/>
    <x v="0"/>
  </r>
  <r>
    <s v="projecteval-result-20250211-180519.csv"/>
    <s v="20250210-open-1"/>
    <x v="1"/>
    <x v="0"/>
    <s v="20250210-031201"/>
    <x v="0"/>
    <n v="0"/>
    <n v="284"/>
    <n v="0"/>
    <n v="0"/>
    <s v="gemma2cascade20250210-0312013"/>
    <x v="0"/>
  </r>
  <r>
    <s v="projecteval-result-20250211-180519.csv"/>
    <s v="20250210-open-1"/>
    <x v="1"/>
    <x v="1"/>
    <s v="20250210-050726"/>
    <x v="1"/>
    <n v="6"/>
    <n v="278"/>
    <n v="23"/>
    <n v="2.1126760563380281E-2"/>
    <s v="gemma2direct20250210-0507261"/>
    <x v="0"/>
  </r>
  <r>
    <s v="projecteval-result-20250211-180519.csv"/>
    <s v="20250210-open-1"/>
    <x v="1"/>
    <x v="1"/>
    <s v="20250210-051138"/>
    <x v="2"/>
    <n v="1"/>
    <n v="283"/>
    <n v="9"/>
    <n v="3.5211267605633804E-3"/>
    <s v="gemma2direct20250210-0511382"/>
    <x v="0"/>
  </r>
  <r>
    <s v="projecteval-result-20250211-180519.csv"/>
    <s v="20250210-open-1"/>
    <x v="1"/>
    <x v="1"/>
    <s v="20250210-051626"/>
    <x v="0"/>
    <n v="0"/>
    <n v="284"/>
    <n v="0"/>
    <n v="0"/>
    <s v="gemma2direct20250210-0516263"/>
    <x v="0"/>
  </r>
  <r>
    <s v="projecteval-result-20250211-180519.csv"/>
    <s v="20250210-open-1"/>
    <x v="2"/>
    <x v="0"/>
    <s v="20250210-021724"/>
    <x v="1"/>
    <n v="6"/>
    <n v="278"/>
    <n v="29"/>
    <n v="2.1126760563380281E-2"/>
    <s v="gpt-3.5-turbo-0125cascade20250210-0217241"/>
    <x v="0"/>
  </r>
  <r>
    <s v="projecteval-result-20250211-180519.csv"/>
    <s v="20250210-open-1"/>
    <x v="2"/>
    <x v="0"/>
    <s v="20250210-022327"/>
    <x v="2"/>
    <n v="7"/>
    <n v="277"/>
    <n v="37"/>
    <n v="2.464788732394366E-2"/>
    <s v="gpt-3.5-turbo-0125cascade20250210-0223272"/>
    <x v="0"/>
  </r>
  <r>
    <s v="projecteval-result-20250211-180519.csv"/>
    <s v="20250210-open-1"/>
    <x v="2"/>
    <x v="0"/>
    <s v="20250210-023202"/>
    <x v="0"/>
    <n v="18"/>
    <n v="266"/>
    <n v="133"/>
    <n v="6.3380281690140844E-2"/>
    <s v="gpt-3.5-turbo-0125cascade20250210-0232023"/>
    <x v="0"/>
  </r>
  <r>
    <s v="projecteval-result-20250211-180519.csv"/>
    <s v="20250210-open-1"/>
    <x v="2"/>
    <x v="1"/>
    <s v="20250210-043833"/>
    <x v="1"/>
    <n v="7"/>
    <n v="277"/>
    <n v="37"/>
    <n v="2.464788732394366E-2"/>
    <s v="gpt-3.5-turbo-0125direct20250210-0438331"/>
    <x v="0"/>
  </r>
  <r>
    <s v="projecteval-result-20250211-180519.csv"/>
    <s v="20250210-open-1"/>
    <x v="2"/>
    <x v="1"/>
    <s v="20250210-044236"/>
    <x v="2"/>
    <n v="7"/>
    <n v="277"/>
    <n v="37"/>
    <n v="2.464788732394366E-2"/>
    <s v="gpt-3.5-turbo-0125direct20250210-0442362"/>
    <x v="0"/>
  </r>
  <r>
    <s v="projecteval-result-20250211-180519.csv"/>
    <s v="20250210-open-1"/>
    <x v="2"/>
    <x v="1"/>
    <s v="20250210-044706"/>
    <x v="0"/>
    <n v="10"/>
    <n v="274"/>
    <n v="50"/>
    <n v="3.5211267605633804E-2"/>
    <s v="gpt-3.5-turbo-0125direct20250210-0447063"/>
    <x v="0"/>
  </r>
  <r>
    <s v="projecteval-result-20250211-180519.csv"/>
    <s v="20250210-open-1"/>
    <x v="3"/>
    <x v="0"/>
    <s v="20250210-042030"/>
    <x v="1"/>
    <n v="0"/>
    <n v="284"/>
    <n v="0"/>
    <n v="0"/>
    <s v="llama2cascade20250210-0420301"/>
    <x v="0"/>
  </r>
  <r>
    <s v="projecteval-result-20250211-180519.csv"/>
    <s v="20250210-open-1"/>
    <x v="3"/>
    <x v="0"/>
    <s v="20250210-042318"/>
    <x v="2"/>
    <n v="0"/>
    <n v="284"/>
    <n v="0"/>
    <n v="0"/>
    <s v="llama2cascade20250210-0423182"/>
    <x v="0"/>
  </r>
  <r>
    <s v="projecteval-result-20250211-180519.csv"/>
    <s v="20250210-open-1"/>
    <x v="3"/>
    <x v="1"/>
    <s v="20250210-061416"/>
    <x v="1"/>
    <n v="0"/>
    <n v="284"/>
    <n v="0"/>
    <n v="0"/>
    <s v="llama2direct20250210-0614161"/>
    <x v="0"/>
  </r>
  <r>
    <s v="projecteval-result-20250211-180519.csv"/>
    <s v="20250210-open-1"/>
    <x v="3"/>
    <x v="1"/>
    <s v="20250210-061611"/>
    <x v="2"/>
    <n v="0"/>
    <n v="284"/>
    <n v="0"/>
    <n v="0"/>
    <s v="llama2direct20250210-0616112"/>
    <x v="0"/>
  </r>
  <r>
    <s v="projecteval-result-20250211-180519.csv"/>
    <s v="20250210-open-1"/>
    <x v="3"/>
    <x v="1"/>
    <s v="20250210-061814"/>
    <x v="0"/>
    <n v="1"/>
    <n v="283"/>
    <n v="6"/>
    <n v="3.5211267605633804E-3"/>
    <s v="llama2direct20250210-0618143"/>
    <x v="0"/>
  </r>
  <r>
    <s v="projecteval-result-20250211-180519.csv"/>
    <s v="20250210-open-1"/>
    <x v="4"/>
    <x v="0"/>
    <s v="20250210-042717"/>
    <x v="1"/>
    <n v="1"/>
    <n v="283"/>
    <n v="9"/>
    <n v="3.5211267605633804E-3"/>
    <s v="llama3.1cascade20250210-0427171"/>
    <x v="0"/>
  </r>
  <r>
    <s v="projecteval-result-20250211-180519.csv"/>
    <s v="20250210-open-1"/>
    <x v="4"/>
    <x v="0"/>
    <s v="20250210-043142"/>
    <x v="2"/>
    <n v="0"/>
    <n v="284"/>
    <n v="0"/>
    <n v="0"/>
    <s v="llama3.1cascade20250210-0431422"/>
    <x v="0"/>
  </r>
  <r>
    <s v="projecteval-result-20250211-180519.csv"/>
    <s v="20250210-open-1"/>
    <x v="4"/>
    <x v="0"/>
    <s v="20250210-043517"/>
    <x v="0"/>
    <n v="1"/>
    <n v="283"/>
    <n v="6"/>
    <n v="3.5211267605633804E-3"/>
    <s v="llama3.1cascade20250210-0435173"/>
    <x v="0"/>
  </r>
  <r>
    <s v="projecteval-result-20250211-180519.csv"/>
    <s v="20250210-open-1"/>
    <x v="4"/>
    <x v="1"/>
    <s v="20250210-061946"/>
    <x v="1"/>
    <n v="0"/>
    <n v="284"/>
    <n v="0"/>
    <n v="0"/>
    <s v="llama3.1direct20250210-0619461"/>
    <x v="0"/>
  </r>
  <r>
    <s v="projecteval-result-20250211-180519.csv"/>
    <s v="20250210-open-1"/>
    <x v="4"/>
    <x v="1"/>
    <s v="20250210-062215"/>
    <x v="2"/>
    <n v="2"/>
    <n v="282"/>
    <n v="22"/>
    <n v="7.0422535211267607E-3"/>
    <s v="llama3.1direct20250210-0622152"/>
    <x v="0"/>
  </r>
  <r>
    <s v="projecteval-result-20250211-180519.csv"/>
    <s v="20250210-open-1"/>
    <x v="4"/>
    <x v="1"/>
    <s v="20250210-062537"/>
    <x v="0"/>
    <n v="0"/>
    <n v="284"/>
    <n v="0"/>
    <n v="0"/>
    <s v="llama3.1direct20250210-0625373"/>
    <x v="0"/>
  </r>
  <r>
    <s v="projecteval-result-20250211-180519.csv"/>
    <s v="20250210-open-1"/>
    <x v="5"/>
    <x v="0"/>
    <s v="20250210-041433"/>
    <x v="1"/>
    <n v="2"/>
    <n v="282"/>
    <n v="14"/>
    <n v="7.0422535211267607E-3"/>
    <s v="llama3.2cascade20250210-0414331"/>
    <x v="0"/>
  </r>
  <r>
    <s v="projecteval-result-20250211-180519.csv"/>
    <s v="20250210-open-1"/>
    <x v="5"/>
    <x v="1"/>
    <s v="20250210-060943"/>
    <x v="1"/>
    <n v="0"/>
    <n v="284"/>
    <n v="0"/>
    <n v="0"/>
    <s v="llama3.2direct20250210-0609431"/>
    <x v="0"/>
  </r>
  <r>
    <s v="projecteval-result-20250211-180519.csv"/>
    <s v="20250210-open-1"/>
    <x v="6"/>
    <x v="0"/>
    <s v="20250210-024123"/>
    <x v="1"/>
    <n v="4"/>
    <n v="280"/>
    <n v="28"/>
    <n v="1.4084507042253521E-2"/>
    <s v="Mistralcascade20250210-0241231"/>
    <x v="0"/>
  </r>
  <r>
    <s v="projecteval-result-20250211-180519.csv"/>
    <s v="20250210-open-1"/>
    <x v="6"/>
    <x v="0"/>
    <s v="20250210-024704"/>
    <x v="2"/>
    <n v="2"/>
    <n v="282"/>
    <n v="14"/>
    <n v="7.0422535211267607E-3"/>
    <s v="Mistralcascade20250210-0247042"/>
    <x v="0"/>
  </r>
  <r>
    <s v="projecteval-result-20250211-180519.csv"/>
    <s v="20250210-open-1"/>
    <x v="6"/>
    <x v="0"/>
    <s v="20250210-025045"/>
    <x v="0"/>
    <n v="3"/>
    <n v="281"/>
    <n v="9"/>
    <n v="1.0563380281690141E-2"/>
    <s v="Mistralcascade20250210-0250453"/>
    <x v="0"/>
  </r>
  <r>
    <s v="projecteval-result-20250211-180519.csv"/>
    <s v="20250210-open-1"/>
    <x v="6"/>
    <x v="1"/>
    <s v="20250210-045432"/>
    <x v="1"/>
    <n v="4"/>
    <n v="280"/>
    <n v="23"/>
    <n v="1.4084507042253521E-2"/>
    <s v="Mistraldirect20250210-0454321"/>
    <x v="0"/>
  </r>
  <r>
    <s v="projecteval-result-20250211-180519.csv"/>
    <s v="20250210-open-1"/>
    <x v="6"/>
    <x v="1"/>
    <s v="20250210-045737"/>
    <x v="2"/>
    <n v="2"/>
    <n v="282"/>
    <n v="23"/>
    <n v="7.0422535211267607E-3"/>
    <s v="Mistraldirect20250210-0457372"/>
    <x v="0"/>
  </r>
  <r>
    <s v="projecteval-result-20250211-180519.csv"/>
    <s v="20250210-open-1"/>
    <x v="6"/>
    <x v="1"/>
    <s v="20250210-050107"/>
    <x v="0"/>
    <n v="2"/>
    <n v="282"/>
    <n v="22"/>
    <n v="7.0422535211267607E-3"/>
    <s v="Mistraldirect20250210-0501073"/>
    <x v="0"/>
  </r>
  <r>
    <s v="projecteval-result-20250211-180519.csv"/>
    <s v="20250210-open-1"/>
    <x v="7"/>
    <x v="0"/>
    <s v="20250210-031638"/>
    <x v="1"/>
    <n v="0"/>
    <n v="284"/>
    <n v="0"/>
    <n v="0"/>
    <s v="phi4cascade20250210-0316381"/>
    <x v="0"/>
  </r>
  <r>
    <s v="projecteval-result-20250211-180519.csv"/>
    <s v="20250210-open-1"/>
    <x v="7"/>
    <x v="0"/>
    <s v="20250210-033117"/>
    <x v="2"/>
    <n v="3"/>
    <n v="281"/>
    <n v="9"/>
    <n v="1.0563380281690141E-2"/>
    <s v="phi4cascade20250210-0331172"/>
    <x v="0"/>
  </r>
  <r>
    <s v="projecteval-result-20250211-180519.csv"/>
    <s v="20250210-open-1"/>
    <x v="7"/>
    <x v="0"/>
    <s v="20250210-034211"/>
    <x v="0"/>
    <n v="7"/>
    <n v="277"/>
    <n v="11"/>
    <n v="2.464788732394366E-2"/>
    <s v="phi4cascade20250210-0342113"/>
    <x v="0"/>
  </r>
  <r>
    <s v="projecteval-result-20250211-180519.csv"/>
    <s v="20250210-open-1"/>
    <x v="7"/>
    <x v="1"/>
    <s v="20250210-052135"/>
    <x v="1"/>
    <n v="6"/>
    <n v="278"/>
    <n v="37"/>
    <n v="2.1126760563380281E-2"/>
    <s v="phi4direct20250210-0521351"/>
    <x v="0"/>
  </r>
  <r>
    <s v="projecteval-result-20250211-180519.csv"/>
    <s v="20250210-open-1"/>
    <x v="7"/>
    <x v="1"/>
    <s v="20250210-053314"/>
    <x v="2"/>
    <n v="2"/>
    <n v="282"/>
    <n v="22"/>
    <n v="7.0422535211267607E-3"/>
    <s v="phi4direct20250210-0533142"/>
    <x v="0"/>
  </r>
  <r>
    <s v="projecteval-result-20250211-180519.csv"/>
    <s v="20250210-open-1"/>
    <x v="7"/>
    <x v="1"/>
    <s v="20250210-054142"/>
    <x v="0"/>
    <n v="7"/>
    <n v="277"/>
    <n v="37"/>
    <n v="2.464788732394366E-2"/>
    <s v="phi4direct20250210-0541423"/>
    <x v="0"/>
  </r>
  <r>
    <s v="projecteval-result-20250211-180519.csv"/>
    <s v="20250210-open-2"/>
    <x v="0"/>
    <x v="0"/>
    <s v="20250210-111902"/>
    <x v="0"/>
    <n v="1"/>
    <n v="283"/>
    <n v="6"/>
    <n v="3.5211267605633804E-3"/>
    <s v="codellamacascade20250210-1119023"/>
    <x v="0"/>
  </r>
  <r>
    <s v="projecteval-result-20250211-180519.csv"/>
    <s v="20250210-open-2"/>
    <x v="0"/>
    <x v="1"/>
    <s v="20250210-132746"/>
    <x v="0"/>
    <n v="2"/>
    <n v="282"/>
    <n v="14"/>
    <n v="7.0422535211267607E-3"/>
    <s v="codellamadirect20250210-1327463"/>
    <x v="0"/>
  </r>
  <r>
    <s v="projecteval-result-20250211-180519.csv"/>
    <s v="20250210-open-2"/>
    <x v="8"/>
    <x v="0"/>
    <s v="20250210-101059"/>
    <x v="1"/>
    <n v="4"/>
    <n v="280"/>
    <n v="37"/>
    <n v="1.4084507042253521E-2"/>
    <s v="gemmacascade20250210-1010591"/>
    <x v="0"/>
  </r>
  <r>
    <s v="projecteval-result-20250211-180519.csv"/>
    <s v="20250210-open-2"/>
    <x v="8"/>
    <x v="0"/>
    <s v="20250210-101407"/>
    <x v="2"/>
    <n v="3"/>
    <n v="281"/>
    <n v="31"/>
    <n v="1.0563380281690141E-2"/>
    <s v="gemmacascade20250210-1014072"/>
    <x v="0"/>
  </r>
  <r>
    <s v="projecteval-result-20250211-180519.csv"/>
    <s v="20250210-open-2"/>
    <x v="8"/>
    <x v="0"/>
    <s v="20250210-101611"/>
    <x v="0"/>
    <n v="2"/>
    <n v="282"/>
    <n v="15"/>
    <n v="7.0422535211267607E-3"/>
    <s v="gemmacascade20250210-1016113"/>
    <x v="0"/>
  </r>
  <r>
    <s v="projecteval-result-20250211-180519.csv"/>
    <s v="20250210-open-2"/>
    <x v="8"/>
    <x v="1"/>
    <s v="20250210-123539"/>
    <x v="1"/>
    <n v="1"/>
    <n v="283"/>
    <n v="6"/>
    <n v="3.5211267605633804E-3"/>
    <s v="gemmadirect20250210-1235391"/>
    <x v="0"/>
  </r>
  <r>
    <s v="projecteval-result-20250211-180519.csv"/>
    <s v="20250210-open-2"/>
    <x v="8"/>
    <x v="1"/>
    <s v="20250210-123704"/>
    <x v="2"/>
    <n v="2"/>
    <n v="282"/>
    <n v="15"/>
    <n v="7.0422535211267607E-3"/>
    <s v="gemmadirect20250210-1237042"/>
    <x v="0"/>
  </r>
  <r>
    <s v="projecteval-result-20250211-180519.csv"/>
    <s v="20250210-open-2"/>
    <x v="8"/>
    <x v="1"/>
    <s v="20250210-123805"/>
    <x v="0"/>
    <n v="2"/>
    <n v="282"/>
    <n v="17"/>
    <n v="7.0422535211267607E-3"/>
    <s v="gemmadirect20250210-1238053"/>
    <x v="0"/>
  </r>
  <r>
    <s v="projecteval-result-20250211-180519.csv"/>
    <s v="20250210-open-2"/>
    <x v="1"/>
    <x v="0"/>
    <s v="20250210-101719"/>
    <x v="1"/>
    <n v="5"/>
    <n v="279"/>
    <n v="31"/>
    <n v="1.7605633802816902E-2"/>
    <s v="gemma2cascade20250210-1017191"/>
    <x v="0"/>
  </r>
  <r>
    <s v="projecteval-result-20250211-180519.csv"/>
    <s v="20250210-open-2"/>
    <x v="1"/>
    <x v="0"/>
    <s v="20250210-102545"/>
    <x v="2"/>
    <n v="5"/>
    <n v="279"/>
    <n v="37"/>
    <n v="1.7605633802816902E-2"/>
    <s v="gemma2cascade20250210-1025452"/>
    <x v="0"/>
  </r>
  <r>
    <s v="projecteval-result-20250211-180519.csv"/>
    <s v="20250210-open-2"/>
    <x v="1"/>
    <x v="0"/>
    <s v="20250210-103358"/>
    <x v="0"/>
    <n v="3"/>
    <n v="281"/>
    <n v="6"/>
    <n v="1.0563380281690141E-2"/>
    <s v="gemma2cascade20250210-1033583"/>
    <x v="0"/>
  </r>
  <r>
    <s v="projecteval-result-20250211-180519.csv"/>
    <s v="20250210-open-2"/>
    <x v="1"/>
    <x v="1"/>
    <s v="20250210-123922"/>
    <x v="1"/>
    <n v="4"/>
    <n v="280"/>
    <n v="17"/>
    <n v="1.4084507042253521E-2"/>
    <s v="gemma2direct20250210-1239221"/>
    <x v="0"/>
  </r>
  <r>
    <s v="projecteval-result-20250211-180519.csv"/>
    <s v="20250210-open-2"/>
    <x v="1"/>
    <x v="1"/>
    <s v="20250210-124534"/>
    <x v="2"/>
    <n v="1"/>
    <n v="283"/>
    <n v="6"/>
    <n v="3.5211267605633804E-3"/>
    <s v="gemma2direct20250210-1245342"/>
    <x v="0"/>
  </r>
  <r>
    <s v="projecteval-result-20250211-180519.csv"/>
    <s v="20250210-open-2"/>
    <x v="1"/>
    <x v="1"/>
    <s v="20250210-125105"/>
    <x v="0"/>
    <n v="3"/>
    <n v="281"/>
    <n v="9"/>
    <n v="1.0563380281690141E-2"/>
    <s v="gemma2direct20250210-1251053"/>
    <x v="0"/>
  </r>
  <r>
    <s v="projecteval-result-20250211-180519.csv"/>
    <s v="20250210-open-2"/>
    <x v="2"/>
    <x v="0"/>
    <s v="20250210-094031"/>
    <x v="1"/>
    <n v="7"/>
    <n v="277"/>
    <n v="37"/>
    <n v="2.464788732394366E-2"/>
    <s v="gpt-3.5-turbo-0125cascade20250210-0940311"/>
    <x v="0"/>
  </r>
  <r>
    <s v="projecteval-result-20250211-180519.csv"/>
    <s v="20250210-open-2"/>
    <x v="2"/>
    <x v="0"/>
    <s v="20250210-094549"/>
    <x v="2"/>
    <n v="7"/>
    <n v="277"/>
    <n v="37"/>
    <n v="2.464788732394366E-2"/>
    <s v="gpt-3.5-turbo-0125cascade20250210-0945492"/>
    <x v="0"/>
  </r>
  <r>
    <s v="projecteval-result-20250211-180519.csv"/>
    <s v="20250210-open-2"/>
    <x v="2"/>
    <x v="0"/>
    <s v="20250210-095052"/>
    <x v="0"/>
    <n v="15"/>
    <n v="269"/>
    <n v="121"/>
    <n v="5.2816901408450703E-2"/>
    <s v="gpt-3.5-turbo-0125cascade20250210-0950523"/>
    <x v="0"/>
  </r>
  <r>
    <s v="projecteval-result-20250211-180519.csv"/>
    <s v="20250210-open-2"/>
    <x v="2"/>
    <x v="1"/>
    <s v="20250210-121039"/>
    <x v="1"/>
    <n v="3"/>
    <n v="281"/>
    <n v="20"/>
    <n v="1.0563380281690141E-2"/>
    <s v="gpt-3.5-turbo-0125direct20250210-1210391"/>
    <x v="0"/>
  </r>
  <r>
    <s v="projecteval-result-20250211-180519.csv"/>
    <s v="20250210-open-2"/>
    <x v="2"/>
    <x v="1"/>
    <s v="20250210-121440"/>
    <x v="2"/>
    <n v="7"/>
    <n v="277"/>
    <n v="37"/>
    <n v="2.464788732394366E-2"/>
    <s v="gpt-3.5-turbo-0125direct20250210-1214402"/>
    <x v="0"/>
  </r>
  <r>
    <s v="projecteval-result-20250211-180519.csv"/>
    <s v="20250210-open-2"/>
    <x v="2"/>
    <x v="1"/>
    <s v="20250210-121936"/>
    <x v="0"/>
    <n v="19"/>
    <n v="265"/>
    <n v="102"/>
    <n v="6.6901408450704219E-2"/>
    <s v="gpt-3.5-turbo-0125direct20250210-1219363"/>
    <x v="0"/>
  </r>
  <r>
    <s v="projecteval-result-20250211-180519.csv"/>
    <s v="20250210-open-2"/>
    <x v="3"/>
    <x v="0"/>
    <s v="20250210-115502"/>
    <x v="2"/>
    <n v="0"/>
    <n v="284"/>
    <n v="0"/>
    <n v="0"/>
    <s v="llama2cascade20250210-1155022"/>
    <x v="0"/>
  </r>
  <r>
    <s v="projecteval-result-20250211-180519.csv"/>
    <s v="20250210-open-2"/>
    <x v="3"/>
    <x v="1"/>
    <s v="20250210-134853"/>
    <x v="1"/>
    <n v="3"/>
    <n v="281"/>
    <n v="23"/>
    <n v="1.0563380281690141E-2"/>
    <s v="llama2direct20250210-1348531"/>
    <x v="0"/>
  </r>
  <r>
    <s v="projecteval-result-20250211-180519.csv"/>
    <s v="20250210-open-2"/>
    <x v="3"/>
    <x v="1"/>
    <s v="20250210-135047"/>
    <x v="2"/>
    <n v="0"/>
    <n v="284"/>
    <n v="0"/>
    <n v="0"/>
    <s v="llama2direct20250210-1350472"/>
    <x v="0"/>
  </r>
  <r>
    <s v="projecteval-result-20250211-180519.csv"/>
    <s v="20250210-open-2"/>
    <x v="4"/>
    <x v="0"/>
    <s v="20250210-115833"/>
    <x v="1"/>
    <n v="1"/>
    <n v="283"/>
    <n v="14"/>
    <n v="3.5211267605633804E-3"/>
    <s v="llama3.1cascade20250210-1158331"/>
    <x v="0"/>
  </r>
  <r>
    <s v="projecteval-result-20250211-180519.csv"/>
    <s v="20250210-open-2"/>
    <x v="4"/>
    <x v="0"/>
    <s v="20250210-120334"/>
    <x v="2"/>
    <n v="2"/>
    <n v="282"/>
    <n v="6"/>
    <n v="7.0422535211267607E-3"/>
    <s v="llama3.1cascade20250210-1203342"/>
    <x v="0"/>
  </r>
  <r>
    <s v="projecteval-result-20250211-180519.csv"/>
    <s v="20250210-open-2"/>
    <x v="4"/>
    <x v="0"/>
    <s v="20250210-120732"/>
    <x v="0"/>
    <n v="3"/>
    <n v="281"/>
    <n v="9"/>
    <n v="1.0563380281690141E-2"/>
    <s v="llama3.1cascade20250210-1207323"/>
    <x v="0"/>
  </r>
  <r>
    <s v="projecteval-result-20250211-180519.csv"/>
    <s v="20250210-open-2"/>
    <x v="4"/>
    <x v="1"/>
    <s v="20250210-135413"/>
    <x v="1"/>
    <n v="0"/>
    <n v="284"/>
    <n v="0"/>
    <n v="0"/>
    <s v="llama3.1direct20250210-1354131"/>
    <x v="0"/>
  </r>
  <r>
    <s v="projecteval-result-20250211-180519.csv"/>
    <s v="20250210-open-2"/>
    <x v="4"/>
    <x v="1"/>
    <s v="20250210-135639"/>
    <x v="2"/>
    <n v="2"/>
    <n v="282"/>
    <n v="23"/>
    <n v="7.0422535211267607E-3"/>
    <s v="llama3.1direct20250210-1356392"/>
    <x v="0"/>
  </r>
  <r>
    <s v="projecteval-result-20250211-180519.csv"/>
    <s v="20250210-open-2"/>
    <x v="4"/>
    <x v="1"/>
    <s v="20250210-135955"/>
    <x v="0"/>
    <n v="1"/>
    <n v="283"/>
    <n v="9"/>
    <n v="3.5211267605633804E-3"/>
    <s v="llama3.1direct20250210-1359553"/>
    <x v="0"/>
  </r>
  <r>
    <s v="projecteval-result-20250211-180519.csv"/>
    <s v="20250210-open-2"/>
    <x v="5"/>
    <x v="1"/>
    <s v="20250210-134154"/>
    <x v="1"/>
    <n v="1"/>
    <n v="283"/>
    <n v="6"/>
    <n v="3.5211267605633804E-3"/>
    <s v="llama3.2direct20250210-1341541"/>
    <x v="0"/>
  </r>
  <r>
    <s v="projecteval-result-20250211-180519.csv"/>
    <s v="20250210-open-2"/>
    <x v="6"/>
    <x v="0"/>
    <s v="20250210-095733"/>
    <x v="1"/>
    <n v="1"/>
    <n v="283"/>
    <n v="8"/>
    <n v="3.5211267605633804E-3"/>
    <s v="Mistralcascade20250210-0957331"/>
    <x v="0"/>
  </r>
  <r>
    <s v="projecteval-result-20250211-180519.csv"/>
    <s v="20250210-open-2"/>
    <x v="6"/>
    <x v="0"/>
    <s v="20250210-100310"/>
    <x v="2"/>
    <n v="3"/>
    <n v="281"/>
    <n v="28"/>
    <n v="1.0563380281690141E-2"/>
    <s v="Mistralcascade20250210-1003102"/>
    <x v="0"/>
  </r>
  <r>
    <s v="projecteval-result-20250211-180519.csv"/>
    <s v="20250210-open-2"/>
    <x v="6"/>
    <x v="0"/>
    <s v="20250210-100753"/>
    <x v="0"/>
    <n v="3"/>
    <n v="281"/>
    <n v="14"/>
    <n v="1.0563380281690141E-2"/>
    <s v="Mistralcascade20250210-1007533"/>
    <x v="0"/>
  </r>
  <r>
    <s v="projecteval-result-20250211-180519.csv"/>
    <s v="20250210-open-2"/>
    <x v="6"/>
    <x v="1"/>
    <s v="20250210-122629"/>
    <x v="1"/>
    <n v="1"/>
    <n v="283"/>
    <n v="14"/>
    <n v="3.5211267605633804E-3"/>
    <s v="Mistraldirect20250210-1226291"/>
    <x v="0"/>
  </r>
  <r>
    <s v="projecteval-result-20250211-180519.csv"/>
    <s v="20250210-open-2"/>
    <x v="6"/>
    <x v="1"/>
    <s v="20250210-122908"/>
    <x v="2"/>
    <n v="3"/>
    <n v="281"/>
    <n v="23"/>
    <n v="1.0563380281690141E-2"/>
    <s v="Mistraldirect20250210-1229082"/>
    <x v="0"/>
  </r>
  <r>
    <s v="projecteval-result-20250211-180519.csv"/>
    <s v="20250210-open-2"/>
    <x v="6"/>
    <x v="1"/>
    <s v="20250210-123235"/>
    <x v="0"/>
    <n v="1"/>
    <n v="283"/>
    <n v="8"/>
    <n v="3.5211267605633804E-3"/>
    <s v="Mistraldirect20250210-1232353"/>
    <x v="0"/>
  </r>
  <r>
    <s v="projecteval-result-20250211-180519.csv"/>
    <s v="20250210-open-2"/>
    <x v="7"/>
    <x v="0"/>
    <s v="20250210-103951"/>
    <x v="1"/>
    <n v="1"/>
    <n v="283"/>
    <n v="14"/>
    <n v="3.5211267605633804E-3"/>
    <s v="phi4cascade20250210-1039511"/>
    <x v="0"/>
  </r>
  <r>
    <s v="projecteval-result-20250211-180519.csv"/>
    <s v="20250210-open-2"/>
    <x v="7"/>
    <x v="0"/>
    <s v="20250210-105404"/>
    <x v="2"/>
    <n v="3"/>
    <n v="281"/>
    <n v="9"/>
    <n v="1.0563380281690141E-2"/>
    <s v="phi4cascade20250210-1054042"/>
    <x v="0"/>
  </r>
  <r>
    <s v="projecteval-result-20250211-180519.csv"/>
    <s v="20250210-open-2"/>
    <x v="7"/>
    <x v="0"/>
    <s v="20250210-110528"/>
    <x v="0"/>
    <n v="5"/>
    <n v="279"/>
    <n v="15"/>
    <n v="1.7605633802816902E-2"/>
    <s v="phi4cascade20250210-1105283"/>
    <x v="0"/>
  </r>
  <r>
    <s v="projecteval-result-20250211-180519.csv"/>
    <s v="20250210-open-2"/>
    <x v="7"/>
    <x v="1"/>
    <s v="20250210-125900"/>
    <x v="1"/>
    <n v="12"/>
    <n v="272"/>
    <n v="42"/>
    <n v="4.2253521126760563E-2"/>
    <s v="phi4direct20250210-1259001"/>
    <x v="0"/>
  </r>
  <r>
    <s v="projecteval-result-20250211-180519.csv"/>
    <s v="20250210-open-2"/>
    <x v="7"/>
    <x v="1"/>
    <s v="20250210-130806"/>
    <x v="2"/>
    <n v="4"/>
    <n v="280"/>
    <n v="23"/>
    <n v="1.4084507042253521E-2"/>
    <s v="phi4direct20250210-1308062"/>
    <x v="0"/>
  </r>
  <r>
    <s v="projecteval-result-20250211-180519.csv"/>
    <s v="20250210-open-2"/>
    <x v="7"/>
    <x v="1"/>
    <s v="20250210-131636"/>
    <x v="0"/>
    <n v="3"/>
    <n v="281"/>
    <n v="15"/>
    <n v="1.0563380281690141E-2"/>
    <s v="phi4direct20250210-1316363"/>
    <x v="0"/>
  </r>
  <r>
    <s v="projecteval-result-20250211-180519.csv"/>
    <s v="20250210-open-3"/>
    <x v="0"/>
    <x v="0"/>
    <s v="20250210-171435"/>
    <x v="0"/>
    <n v="0"/>
    <n v="284"/>
    <n v="0"/>
    <n v="0"/>
    <s v="codellamacascade20250210-1714353"/>
    <x v="0"/>
  </r>
  <r>
    <s v="projecteval-result-20250211-180519.csv"/>
    <s v="20250210-open-3"/>
    <x v="0"/>
    <x v="1"/>
    <s v="20250210-191448"/>
    <x v="0"/>
    <n v="2"/>
    <n v="282"/>
    <n v="15"/>
    <n v="7.0422535211267607E-3"/>
    <s v="codellamadirect20250210-1914483"/>
    <x v="0"/>
  </r>
  <r>
    <s v="projecteval-result-20250211-180519.csv"/>
    <s v="20250210-open-3"/>
    <x v="8"/>
    <x v="0"/>
    <s v="20250210-160200"/>
    <x v="1"/>
    <n v="3"/>
    <n v="281"/>
    <n v="28"/>
    <n v="1.0563380281690141E-2"/>
    <s v="gemmacascade20250210-1602001"/>
    <x v="0"/>
  </r>
  <r>
    <s v="projecteval-result-20250211-180519.csv"/>
    <s v="20250210-open-3"/>
    <x v="8"/>
    <x v="0"/>
    <s v="20250210-160645"/>
    <x v="2"/>
    <n v="3"/>
    <n v="281"/>
    <n v="31"/>
    <n v="1.0563380281690141E-2"/>
    <s v="gemmacascade20250210-1606452"/>
    <x v="0"/>
  </r>
  <r>
    <s v="projecteval-result-20250211-180519.csv"/>
    <s v="20250210-open-3"/>
    <x v="8"/>
    <x v="0"/>
    <s v="20250210-160927"/>
    <x v="0"/>
    <n v="2"/>
    <n v="282"/>
    <n v="20"/>
    <n v="7.0422535211267607E-3"/>
    <s v="gemmacascade20250210-1609273"/>
    <x v="0"/>
  </r>
  <r>
    <s v="projecteval-result-20250211-180519.csv"/>
    <s v="20250210-open-3"/>
    <x v="8"/>
    <x v="1"/>
    <s v="20250210-182735"/>
    <x v="1"/>
    <n v="3"/>
    <n v="281"/>
    <n v="28"/>
    <n v="1.0563380281690141E-2"/>
    <s v="gemmadirect20250210-1827351"/>
    <x v="0"/>
  </r>
  <r>
    <s v="projecteval-result-20250211-180519.csv"/>
    <s v="20250210-open-3"/>
    <x v="8"/>
    <x v="1"/>
    <s v="20250210-182900"/>
    <x v="2"/>
    <n v="2"/>
    <n v="282"/>
    <n v="14"/>
    <n v="7.0422535211267607E-3"/>
    <s v="gemmadirect20250210-1829002"/>
    <x v="0"/>
  </r>
  <r>
    <s v="projecteval-result-20250211-180519.csv"/>
    <s v="20250210-open-3"/>
    <x v="8"/>
    <x v="1"/>
    <s v="20250210-182955"/>
    <x v="0"/>
    <n v="1"/>
    <n v="283"/>
    <n v="6"/>
    <n v="3.5211267605633804E-3"/>
    <s v="gemmadirect20250210-1829553"/>
    <x v="0"/>
  </r>
  <r>
    <s v="projecteval-result-20250211-180519.csv"/>
    <s v="20250210-open-3"/>
    <x v="1"/>
    <x v="0"/>
    <s v="20250210-161049"/>
    <x v="1"/>
    <n v="6"/>
    <n v="278"/>
    <n v="23"/>
    <n v="2.1126760563380281E-2"/>
    <s v="gemma2cascade20250210-1610491"/>
    <x v="0"/>
  </r>
  <r>
    <s v="projecteval-result-20250211-180519.csv"/>
    <s v="20250210-open-3"/>
    <x v="1"/>
    <x v="0"/>
    <s v="20250210-161937"/>
    <x v="2"/>
    <n v="2"/>
    <n v="282"/>
    <n v="22"/>
    <n v="7.0422535211267607E-3"/>
    <s v="gemma2cascade20250210-1619372"/>
    <x v="0"/>
  </r>
  <r>
    <s v="projecteval-result-20250211-180519.csv"/>
    <s v="20250210-open-3"/>
    <x v="1"/>
    <x v="0"/>
    <s v="20250210-162836"/>
    <x v="0"/>
    <n v="1"/>
    <n v="283"/>
    <n v="6"/>
    <n v="3.5211267605633804E-3"/>
    <s v="gemma2cascade20250210-1628363"/>
    <x v="0"/>
  </r>
  <r>
    <s v="projecteval-result-20250211-180519.csv"/>
    <s v="20250210-open-3"/>
    <x v="1"/>
    <x v="1"/>
    <s v="20250210-183108"/>
    <x v="1"/>
    <n v="1"/>
    <n v="283"/>
    <n v="8"/>
    <n v="3.5211267605633804E-3"/>
    <s v="gemma2direct20250210-1831081"/>
    <x v="0"/>
  </r>
  <r>
    <s v="projecteval-result-20250211-180519.csv"/>
    <s v="20250210-open-3"/>
    <x v="1"/>
    <x v="1"/>
    <s v="20250210-183526"/>
    <x v="2"/>
    <n v="3"/>
    <n v="281"/>
    <n v="14"/>
    <n v="1.0563380281690141E-2"/>
    <s v="gemma2direct20250210-1835262"/>
    <x v="0"/>
  </r>
  <r>
    <s v="projecteval-result-20250211-180519.csv"/>
    <s v="20250210-open-3"/>
    <x v="1"/>
    <x v="1"/>
    <s v="20250210-183913"/>
    <x v="0"/>
    <n v="2"/>
    <n v="282"/>
    <n v="6"/>
    <n v="7.0422535211267607E-3"/>
    <s v="gemma2direct20250210-1839133"/>
    <x v="0"/>
  </r>
  <r>
    <s v="projecteval-result-20250211-180519.csv"/>
    <s v="20250210-open-3"/>
    <x v="2"/>
    <x v="0"/>
    <s v="20250210-152739"/>
    <x v="1"/>
    <n v="7"/>
    <n v="277"/>
    <n v="37"/>
    <n v="2.464788732394366E-2"/>
    <s v="gpt-3.5-turbo-0125cascade20250210-1527391"/>
    <x v="0"/>
  </r>
  <r>
    <s v="projecteval-result-20250211-180519.csv"/>
    <s v="20250210-open-3"/>
    <x v="2"/>
    <x v="0"/>
    <s v="20250210-153350"/>
    <x v="2"/>
    <n v="7"/>
    <n v="277"/>
    <n v="37"/>
    <n v="2.464788732394366E-2"/>
    <s v="gpt-3.5-turbo-0125cascade20250210-1533502"/>
    <x v="0"/>
  </r>
  <r>
    <s v="projecteval-result-20250211-180519.csv"/>
    <s v="20250210-open-3"/>
    <x v="2"/>
    <x v="0"/>
    <s v="20250210-153949"/>
    <x v="0"/>
    <n v="16"/>
    <n v="268"/>
    <n v="124"/>
    <n v="5.6338028169014086E-2"/>
    <s v="gpt-3.5-turbo-0125cascade20250210-1539493"/>
    <x v="0"/>
  </r>
  <r>
    <s v="projecteval-result-20250211-180519.csv"/>
    <s v="20250210-open-3"/>
    <x v="2"/>
    <x v="1"/>
    <s v="20250210-175803"/>
    <x v="1"/>
    <n v="7"/>
    <n v="277"/>
    <n v="37"/>
    <n v="2.464788732394366E-2"/>
    <s v="gpt-3.5-turbo-0125direct20250210-1758031"/>
    <x v="0"/>
  </r>
  <r>
    <s v="projecteval-result-20250211-180519.csv"/>
    <s v="20250210-open-3"/>
    <x v="2"/>
    <x v="1"/>
    <s v="20250210-180329"/>
    <x v="2"/>
    <n v="6"/>
    <n v="278"/>
    <n v="29"/>
    <n v="2.1126760563380281E-2"/>
    <s v="gpt-3.5-turbo-0125direct20250210-1803292"/>
    <x v="0"/>
  </r>
  <r>
    <s v="projecteval-result-20250211-180519.csv"/>
    <s v="20250210-open-3"/>
    <x v="2"/>
    <x v="1"/>
    <s v="20250210-180906"/>
    <x v="0"/>
    <n v="15"/>
    <n v="269"/>
    <n v="74"/>
    <n v="5.2816901408450703E-2"/>
    <s v="gpt-3.5-turbo-0125direct20250210-1809063"/>
    <x v="0"/>
  </r>
  <r>
    <s v="projecteval-result-20250211-180519.csv"/>
    <s v="20250210-open-3"/>
    <x v="3"/>
    <x v="0"/>
    <s v="20250210-173930"/>
    <x v="1"/>
    <n v="0"/>
    <n v="284"/>
    <n v="0"/>
    <n v="0"/>
    <s v="llama2cascade20250210-1739301"/>
    <x v="0"/>
  </r>
  <r>
    <s v="projecteval-result-20250211-180519.csv"/>
    <s v="20250210-open-3"/>
    <x v="3"/>
    <x v="0"/>
    <s v="20250210-174430"/>
    <x v="0"/>
    <n v="0"/>
    <n v="284"/>
    <n v="0"/>
    <n v="0"/>
    <s v="llama2cascade20250210-1744303"/>
    <x v="0"/>
  </r>
  <r>
    <s v="projecteval-result-20250211-180519.csv"/>
    <s v="20250210-open-3"/>
    <x v="3"/>
    <x v="1"/>
    <s v="20250210-193854"/>
    <x v="1"/>
    <n v="1"/>
    <n v="283"/>
    <n v="8"/>
    <n v="3.5211267605633804E-3"/>
    <s v="llama2direct20250210-1938541"/>
    <x v="0"/>
  </r>
  <r>
    <s v="projecteval-result-20250211-180519.csv"/>
    <s v="20250210-open-3"/>
    <x v="3"/>
    <x v="1"/>
    <s v="20250210-194229"/>
    <x v="0"/>
    <n v="0"/>
    <n v="284"/>
    <n v="0"/>
    <n v="0"/>
    <s v="llama2direct20250210-1942293"/>
    <x v="0"/>
  </r>
  <r>
    <s v="projecteval-result-20250211-180519.csv"/>
    <s v="20250210-open-3"/>
    <x v="4"/>
    <x v="0"/>
    <s v="20250210-174538"/>
    <x v="1"/>
    <n v="0"/>
    <n v="284"/>
    <n v="0"/>
    <n v="0"/>
    <s v="llama3.1cascade20250210-1745381"/>
    <x v="0"/>
  </r>
  <r>
    <s v="projecteval-result-20250211-180519.csv"/>
    <s v="20250210-open-3"/>
    <x v="4"/>
    <x v="0"/>
    <s v="20250210-175025"/>
    <x v="2"/>
    <n v="1"/>
    <n v="283"/>
    <n v="8"/>
    <n v="3.5211267605633804E-3"/>
    <s v="llama3.1cascade20250210-1750252"/>
    <x v="0"/>
  </r>
  <r>
    <s v="projecteval-result-20250211-180519.csv"/>
    <s v="20250210-open-3"/>
    <x v="4"/>
    <x v="0"/>
    <s v="20250210-175430"/>
    <x v="0"/>
    <n v="0"/>
    <n v="284"/>
    <n v="0"/>
    <n v="0"/>
    <s v="llama3.1cascade20250210-1754303"/>
    <x v="0"/>
  </r>
  <r>
    <s v="projecteval-result-20250211-180519.csv"/>
    <s v="20250210-open-3"/>
    <x v="4"/>
    <x v="1"/>
    <s v="20250210-194348"/>
    <x v="1"/>
    <n v="0"/>
    <n v="284"/>
    <n v="0"/>
    <n v="0"/>
    <s v="llama3.1direct20250210-1943481"/>
    <x v="0"/>
  </r>
  <r>
    <s v="projecteval-result-20250211-180519.csv"/>
    <s v="20250210-open-3"/>
    <x v="4"/>
    <x v="1"/>
    <s v="20250210-194633"/>
    <x v="2"/>
    <n v="0"/>
    <n v="284"/>
    <n v="0"/>
    <n v="0"/>
    <s v="llama3.1direct20250210-1946332"/>
    <x v="0"/>
  </r>
  <r>
    <s v="projecteval-result-20250211-180519.csv"/>
    <s v="20250210-open-3"/>
    <x v="4"/>
    <x v="1"/>
    <s v="20250210-194951"/>
    <x v="0"/>
    <n v="3"/>
    <n v="281"/>
    <n v="15"/>
    <n v="1.0563380281690141E-2"/>
    <s v="llama3.1direct20250210-1949513"/>
    <x v="0"/>
  </r>
  <r>
    <s v="projecteval-result-20250211-180519.csv"/>
    <s v="20250210-open-3"/>
    <x v="5"/>
    <x v="0"/>
    <s v="20250210-173258"/>
    <x v="1"/>
    <n v="1"/>
    <n v="283"/>
    <n v="6"/>
    <n v="3.5211267605633804E-3"/>
    <s v="llama3.2cascade20250210-1732581"/>
    <x v="0"/>
  </r>
  <r>
    <s v="projecteval-result-20250211-180519.csv"/>
    <s v="20250210-open-3"/>
    <x v="5"/>
    <x v="0"/>
    <s v="20250210-173616"/>
    <x v="2"/>
    <n v="1"/>
    <n v="283"/>
    <n v="8"/>
    <n v="3.5211267605633804E-3"/>
    <s v="llama3.2cascade20250210-1736162"/>
    <x v="0"/>
  </r>
  <r>
    <s v="projecteval-result-20250211-180519.csv"/>
    <s v="20250210-open-3"/>
    <x v="5"/>
    <x v="1"/>
    <s v="20250210-193309"/>
    <x v="1"/>
    <n v="0"/>
    <n v="284"/>
    <n v="0"/>
    <n v="0"/>
    <s v="llama3.2direct20250210-1933091"/>
    <x v="0"/>
  </r>
  <r>
    <s v="projecteval-result-20250211-180519.csv"/>
    <s v="20250210-open-3"/>
    <x v="6"/>
    <x v="0"/>
    <s v="20250210-154759"/>
    <x v="1"/>
    <n v="6"/>
    <n v="278"/>
    <n v="29"/>
    <n v="2.1126760563380281E-2"/>
    <s v="Mistralcascade20250210-1547591"/>
    <x v="0"/>
  </r>
  <r>
    <s v="projecteval-result-20250211-180519.csv"/>
    <s v="20250210-open-3"/>
    <x v="6"/>
    <x v="0"/>
    <s v="20250210-155326"/>
    <x v="2"/>
    <n v="3"/>
    <n v="281"/>
    <n v="31"/>
    <n v="1.0563380281690141E-2"/>
    <s v="Mistralcascade20250210-1553262"/>
    <x v="0"/>
  </r>
  <r>
    <s v="projecteval-result-20250211-180519.csv"/>
    <s v="20250210-open-3"/>
    <x v="6"/>
    <x v="0"/>
    <s v="20250210-155841"/>
    <x v="0"/>
    <n v="0"/>
    <n v="284"/>
    <n v="0"/>
    <n v="0"/>
    <s v="Mistralcascade20250210-1558413"/>
    <x v="0"/>
  </r>
  <r>
    <s v="projecteval-result-20250211-180519.csv"/>
    <s v="20250210-open-3"/>
    <x v="6"/>
    <x v="1"/>
    <s v="20250210-181736"/>
    <x v="1"/>
    <n v="3"/>
    <n v="281"/>
    <n v="20"/>
    <n v="1.0563380281690141E-2"/>
    <s v="Mistraldirect20250210-1817361"/>
    <x v="0"/>
  </r>
  <r>
    <s v="projecteval-result-20250211-180519.csv"/>
    <s v="20250210-open-3"/>
    <x v="6"/>
    <x v="1"/>
    <s v="20250210-182106"/>
    <x v="2"/>
    <n v="4"/>
    <n v="280"/>
    <n v="23"/>
    <n v="1.4084507042253521E-2"/>
    <s v="Mistraldirect20250210-1821062"/>
    <x v="0"/>
  </r>
  <r>
    <s v="projecteval-result-20250211-180519.csv"/>
    <s v="20250210-open-3"/>
    <x v="6"/>
    <x v="1"/>
    <s v="20250210-182444"/>
    <x v="0"/>
    <n v="2"/>
    <n v="282"/>
    <n v="22"/>
    <n v="7.0422535211267607E-3"/>
    <s v="Mistraldirect20250210-1824443"/>
    <x v="0"/>
  </r>
  <r>
    <s v="projecteval-result-20250211-180519.csv"/>
    <s v="20250210-open-3"/>
    <x v="7"/>
    <x v="0"/>
    <s v="20250210-165205"/>
    <x v="2"/>
    <n v="0"/>
    <n v="284"/>
    <n v="0"/>
    <n v="0"/>
    <s v="phi4cascade20250210-1652052"/>
    <x v="0"/>
  </r>
  <r>
    <s v="projecteval-result-20250211-180519.csv"/>
    <s v="20250210-open-3"/>
    <x v="7"/>
    <x v="0"/>
    <s v="20250210-170241"/>
    <x v="0"/>
    <n v="4"/>
    <n v="280"/>
    <n v="23"/>
    <n v="1.4084507042253521E-2"/>
    <s v="phi4cascade20250210-1702413"/>
    <x v="0"/>
  </r>
  <r>
    <s v="projecteval-result-20250211-180519.csv"/>
    <s v="20250210-open-3"/>
    <x v="7"/>
    <x v="1"/>
    <s v="20250210-184411"/>
    <x v="1"/>
    <n v="5"/>
    <n v="279"/>
    <n v="41"/>
    <n v="1.7605633802816902E-2"/>
    <s v="phi4direct20250210-1844111"/>
    <x v="0"/>
  </r>
  <r>
    <s v="projecteval-result-20250211-180519.csv"/>
    <s v="20250210-open-3"/>
    <x v="7"/>
    <x v="1"/>
    <s v="20250210-185442"/>
    <x v="2"/>
    <n v="3"/>
    <n v="281"/>
    <n v="17"/>
    <n v="1.0563380281690141E-2"/>
    <s v="phi4direct20250210-1854422"/>
    <x v="0"/>
  </r>
  <r>
    <s v="projecteval-result-20250211-180519.csv"/>
    <s v="20250210-open-3"/>
    <x v="7"/>
    <x v="1"/>
    <s v="20250210-190335"/>
    <x v="0"/>
    <n v="3"/>
    <n v="281"/>
    <n v="15"/>
    <n v="1.0563380281690141E-2"/>
    <s v="phi4direct20250210-1903353"/>
    <x v="0"/>
  </r>
  <r>
    <s v="projecteval-result-20250212-122720.csv"/>
    <s v="20250211-1"/>
    <x v="13"/>
    <x v="0"/>
    <s v="20250210-235044"/>
    <x v="1"/>
    <n v="16"/>
    <n v="268"/>
    <n v="170"/>
    <n v="5.6338028169014086E-2"/>
    <s v="gemini-1.5-procascade20250210-2350441"/>
    <x v="0"/>
  </r>
  <r>
    <s v="projecteval-result-20250212-122720.csv"/>
    <s v="20250211-1"/>
    <x v="13"/>
    <x v="0"/>
    <s v="20250211-002355"/>
    <x v="2"/>
    <n v="22"/>
    <n v="262"/>
    <n v="186"/>
    <n v="7.746478873239436E-2"/>
    <s v="gemini-1.5-procascade20250211-0023552"/>
    <x v="0"/>
  </r>
  <r>
    <s v="projecteval-result-20250212-122720.csv"/>
    <s v="20250211-1"/>
    <x v="13"/>
    <x v="0"/>
    <s v="20250211-005314"/>
    <x v="0"/>
    <n v="23"/>
    <n v="261"/>
    <n v="165"/>
    <n v="8.098591549295775E-2"/>
    <s v="gemini-1.5-procascade20250211-0053143"/>
    <x v="0"/>
  </r>
  <r>
    <s v="projecteval-result-20250212-122720.csv"/>
    <s v="20250211-1"/>
    <x v="13"/>
    <x v="1"/>
    <s v="20250211-012323"/>
    <x v="1"/>
    <n v="21"/>
    <n v="263"/>
    <n v="95"/>
    <n v="7.3943661971830985E-2"/>
    <s v="gemini-1.5-prodirect20250211-0123231"/>
    <x v="0"/>
  </r>
  <r>
    <s v="projecteval-result-20250212-122720.csv"/>
    <s v="20250211-1"/>
    <x v="13"/>
    <x v="1"/>
    <s v="20250211-014152"/>
    <x v="2"/>
    <n v="18"/>
    <n v="266"/>
    <n v="120"/>
    <n v="6.3380281690140844E-2"/>
    <s v="gemini-1.5-prodirect20250211-0141522"/>
    <x v="0"/>
  </r>
  <r>
    <s v="projecteval-result-20250212-122720.csv"/>
    <s v="20250211-1"/>
    <x v="13"/>
    <x v="1"/>
    <s v="20250211-020156"/>
    <x v="0"/>
    <n v="24"/>
    <n v="260"/>
    <n v="166"/>
    <n v="8.4507042253521125E-2"/>
    <s v="gemini-1.5-prodirect20250211-0201563"/>
    <x v="0"/>
  </r>
  <r>
    <s v="projecteval-result-20250212-122720.csv"/>
    <s v="20250211-1"/>
    <x v="14"/>
    <x v="0"/>
    <s v="20250211-120426"/>
    <x v="1"/>
    <n v="10"/>
    <n v="274"/>
    <n v="71"/>
    <n v="3.5211267605633804E-2"/>
    <s v="gemini-2.0-flashcascade20250211-1204261"/>
    <x v="0"/>
  </r>
  <r>
    <s v="projecteval-result-20250212-122720.csv"/>
    <s v="20250211-1"/>
    <x v="14"/>
    <x v="0"/>
    <s v="20250211-122423"/>
    <x v="2"/>
    <n v="7"/>
    <n v="277"/>
    <n v="79"/>
    <n v="2.464788732394366E-2"/>
    <s v="gemini-2.0-flashcascade20250211-1224232"/>
    <x v="0"/>
  </r>
  <r>
    <s v="projecteval-result-20250212-122720.csv"/>
    <s v="20250211-1"/>
    <x v="14"/>
    <x v="0"/>
    <s v="20250211-123831"/>
    <x v="0"/>
    <n v="20"/>
    <n v="264"/>
    <n v="144"/>
    <n v="7.0422535211267609E-2"/>
    <s v="gemini-2.0-flashcascade20250211-1238313"/>
    <x v="0"/>
  </r>
  <r>
    <s v="projecteval-result-20250212-122720.csv"/>
    <s v="20250211-1"/>
    <x v="14"/>
    <x v="1"/>
    <s v="20250211-125038"/>
    <x v="1"/>
    <n v="16"/>
    <n v="268"/>
    <n v="119"/>
    <n v="5.6338028169014086E-2"/>
    <s v="gemini-2.0-flashdirect20250211-1250381"/>
    <x v="0"/>
  </r>
  <r>
    <s v="projecteval-result-20250212-122720.csv"/>
    <s v="20250211-1"/>
    <x v="14"/>
    <x v="1"/>
    <s v="20250211-130230"/>
    <x v="2"/>
    <n v="10"/>
    <n v="274"/>
    <n v="88"/>
    <n v="3.5211267605633804E-2"/>
    <s v="gemini-2.0-flashdirect20250211-1302302"/>
    <x v="0"/>
  </r>
  <r>
    <s v="projecteval-result-20250212-140929.csv"/>
    <s v="20250211-1"/>
    <x v="14"/>
    <x v="1"/>
    <s v="20250211-131516"/>
    <x v="0"/>
    <n v="22"/>
    <n v="262"/>
    <n v="128"/>
    <n v="7.746478873239436E-2"/>
    <s v="gemini-2.0-flashdirect20250211-1315163"/>
    <x v="0"/>
  </r>
  <r>
    <s v="projecteval-result-20250212-141344.csv"/>
    <s v="20250211-2"/>
    <x v="13"/>
    <x v="0"/>
    <s v="20250211-023044"/>
    <x v="1"/>
    <n v="22"/>
    <n v="262"/>
    <n v="238"/>
    <n v="7.746478873239436E-2"/>
    <s v="gemini-1.5-procascade20250211-0230441"/>
    <x v="0"/>
  </r>
  <r>
    <s v="projecteval-result-20250212-141344.csv"/>
    <s v="20250211-2"/>
    <x v="13"/>
    <x v="0"/>
    <s v="20250211-030348"/>
    <x v="2"/>
    <n v="17"/>
    <n v="267"/>
    <n v="149"/>
    <n v="5.9859154929577461E-2"/>
    <s v="gemini-1.5-procascade20250211-0303482"/>
    <x v="0"/>
  </r>
  <r>
    <s v="projecteval-result-20250212-141344.csv"/>
    <s v="20250211-2"/>
    <x v="13"/>
    <x v="0"/>
    <s v="20250211-033311"/>
    <x v="0"/>
    <n v="24"/>
    <n v="260"/>
    <n v="117"/>
    <n v="8.4507042253521125E-2"/>
    <s v="gemini-1.5-procascade20250211-0333113"/>
    <x v="0"/>
  </r>
  <r>
    <s v="projecteval-result-20250212-141344.csv"/>
    <s v="20250211-2"/>
    <x v="13"/>
    <x v="1"/>
    <s v="20250211-040002"/>
    <x v="1"/>
    <n v="1"/>
    <n v="283"/>
    <n v="11"/>
    <n v="3.5211267605633804E-3"/>
    <s v="gemini-1.5-prodirect20250211-0400021"/>
    <x v="0"/>
  </r>
  <r>
    <s v="projecteval-result-20250212-141344.csv"/>
    <s v="20250211-2"/>
    <x v="13"/>
    <x v="1"/>
    <s v="20250211-040243"/>
    <x v="2"/>
    <n v="12"/>
    <n v="272"/>
    <n v="99"/>
    <n v="4.2253521126760563E-2"/>
    <s v="gemini-1.5-prodirect20250211-0402432"/>
    <x v="0"/>
  </r>
  <r>
    <s v="projecteval-result-20250212-141344.csv"/>
    <s v="20250211-2"/>
    <x v="13"/>
    <x v="1"/>
    <s v="20250211-042102"/>
    <x v="0"/>
    <n v="23"/>
    <n v="261"/>
    <n v="198"/>
    <n v="8.098591549295775E-2"/>
    <s v="gemini-1.5-prodirect20250211-0421023"/>
    <x v="0"/>
  </r>
  <r>
    <s v="projecteval-result-20250212-141344.csv"/>
    <s v="20250211-2"/>
    <x v="14"/>
    <x v="0"/>
    <s v="20250211-132739"/>
    <x v="1"/>
    <n v="13"/>
    <n v="271"/>
    <n v="86"/>
    <n v="4.5774647887323945E-2"/>
    <s v="gemini-2.0-flashcascade20250211-1327391"/>
    <x v="0"/>
  </r>
  <r>
    <s v="projecteval-result-20250212-141344.csv"/>
    <s v="20250211-2"/>
    <x v="14"/>
    <x v="0"/>
    <s v="20250211-134629"/>
    <x v="2"/>
    <n v="10"/>
    <n v="274"/>
    <n v="108"/>
    <n v="3.5211267605633804E-2"/>
    <s v="gemini-2.0-flashcascade20250211-1346292"/>
    <x v="0"/>
  </r>
  <r>
    <s v="projecteval-result-20250212-141344.csv"/>
    <s v="20250211-2"/>
    <x v="14"/>
    <x v="0"/>
    <s v="20250211-140246"/>
    <x v="0"/>
    <n v="22"/>
    <n v="262"/>
    <n v="123"/>
    <n v="7.746478873239436E-2"/>
    <s v="gemini-2.0-flashcascade20250211-1402463"/>
    <x v="0"/>
  </r>
  <r>
    <s v="projecteval-result-20250212-141344.csv"/>
    <s v="20250211-2"/>
    <x v="14"/>
    <x v="1"/>
    <s v="20250211-141349"/>
    <x v="1"/>
    <n v="13"/>
    <n v="271"/>
    <n v="79"/>
    <n v="4.5774647887323945E-2"/>
    <s v="gemini-2.0-flashdirect20250211-1413491"/>
    <x v="0"/>
  </r>
  <r>
    <s v="projecteval-result-20250212-141344.csv"/>
    <s v="20250211-2"/>
    <x v="14"/>
    <x v="1"/>
    <s v="20250211-142543"/>
    <x v="2"/>
    <n v="8"/>
    <n v="276"/>
    <n v="54"/>
    <n v="2.8169014084507043E-2"/>
    <s v="gemini-2.0-flashdirect20250211-1425432"/>
    <x v="0"/>
  </r>
  <r>
    <s v="projecteval-result-20250212-141344.csv"/>
    <s v="20250211-2"/>
    <x v="14"/>
    <x v="1"/>
    <s v="20250211-143843"/>
    <x v="0"/>
    <n v="21"/>
    <n v="263"/>
    <n v="122"/>
    <n v="7.3943661971830985E-2"/>
    <s v="gemini-2.0-flashdirect20250211-1438433"/>
    <x v="0"/>
  </r>
  <r>
    <s v="projecteval-result-20250212-141344.csv"/>
    <s v="20250211-3"/>
    <x v="13"/>
    <x v="0"/>
    <s v="20250211-045322"/>
    <x v="1"/>
    <n v="26"/>
    <n v="258"/>
    <n v="197"/>
    <n v="9.154929577464789E-2"/>
    <s v="gemini-1.5-procascade20250211-0453221"/>
    <x v="0"/>
  </r>
  <r>
    <s v="projecteval-result-20250212-141344.csv"/>
    <s v="20250211-3"/>
    <x v="13"/>
    <x v="0"/>
    <s v="20250211-052705"/>
    <x v="2"/>
    <n v="18"/>
    <n v="266"/>
    <n v="204"/>
    <n v="6.3380281690140844E-2"/>
    <s v="gemini-1.5-procascade20250211-0527052"/>
    <x v="0"/>
  </r>
  <r>
    <s v="projecteval-result-20250212-141344.csv"/>
    <s v="20250211-3"/>
    <x v="13"/>
    <x v="0"/>
    <s v="20250211-055709"/>
    <x v="0"/>
    <n v="25"/>
    <n v="259"/>
    <n v="182"/>
    <n v="8.8028169014084501E-2"/>
    <s v="gemini-1.5-procascade20250211-0557093"/>
    <x v="0"/>
  </r>
  <r>
    <s v="projecteval-result-20250212-141344.csv"/>
    <s v="20250211-3"/>
    <x v="13"/>
    <x v="1"/>
    <s v="20250211-062704"/>
    <x v="1"/>
    <n v="18"/>
    <n v="266"/>
    <n v="108"/>
    <n v="6.3380281690140844E-2"/>
    <s v="gemini-1.5-prodirect20250211-0627041"/>
    <x v="0"/>
  </r>
  <r>
    <s v="projecteval-result-20250212-141344.csv"/>
    <s v="20250211-3"/>
    <x v="13"/>
    <x v="1"/>
    <s v="20250211-064743"/>
    <x v="2"/>
    <n v="11"/>
    <n v="273"/>
    <n v="117"/>
    <n v="3.873239436619718E-2"/>
    <s v="gemini-1.5-prodirect20250211-0647432"/>
    <x v="0"/>
  </r>
  <r>
    <s v="projecteval-result-20250212-141344.csv"/>
    <s v="20250211-3"/>
    <x v="13"/>
    <x v="1"/>
    <s v="20250211-070613"/>
    <x v="0"/>
    <n v="24"/>
    <n v="260"/>
    <n v="167"/>
    <n v="8.4507042253521125E-2"/>
    <s v="gemini-1.5-prodirect20250211-0706133"/>
    <x v="0"/>
  </r>
  <r>
    <s v="projecteval-result-20250212-141344.csv"/>
    <s v="20250211-3"/>
    <x v="14"/>
    <x v="0"/>
    <s v="20250211-145011"/>
    <x v="1"/>
    <n v="6"/>
    <n v="278"/>
    <n v="45"/>
    <n v="2.1126760563380281E-2"/>
    <s v="gemini-2.0-flashcascade20250211-1450111"/>
    <x v="0"/>
  </r>
  <r>
    <s v="projecteval-result-20250212-141344.csv"/>
    <s v="20250211-3"/>
    <x v="14"/>
    <x v="0"/>
    <s v="20250211-150857"/>
    <x v="2"/>
    <n v="10"/>
    <n v="274"/>
    <n v="95"/>
    <n v="3.5211267605633804E-2"/>
    <s v="gemini-2.0-flashcascade20250211-1508572"/>
    <x v="0"/>
  </r>
  <r>
    <s v="projecteval-result-20250212-141344.csv"/>
    <s v="20250211-3"/>
    <x v="14"/>
    <x v="0"/>
    <s v="20250211-152408"/>
    <x v="0"/>
    <n v="23"/>
    <n v="261"/>
    <n v="152"/>
    <n v="8.098591549295775E-2"/>
    <s v="gemini-2.0-flashcascade20250211-1524083"/>
    <x v="0"/>
  </r>
  <r>
    <s v="projecteval-result-20250212-141344.csv"/>
    <s v="20250211-3"/>
    <x v="14"/>
    <x v="1"/>
    <s v="20250211-153634"/>
    <x v="1"/>
    <n v="8"/>
    <n v="276"/>
    <n v="62"/>
    <n v="2.8169014084507043E-2"/>
    <s v="gemini-2.0-flashdirect20250211-1536341"/>
    <x v="0"/>
  </r>
  <r>
    <s v="projecteval-result-20250212-141344.csv"/>
    <s v="20250211-3"/>
    <x v="14"/>
    <x v="1"/>
    <s v="20250211-154638"/>
    <x v="2"/>
    <n v="7"/>
    <n v="277"/>
    <n v="34"/>
    <n v="2.464788732394366E-2"/>
    <s v="gemini-2.0-flashdirect20250211-1546382"/>
    <x v="0"/>
  </r>
  <r>
    <s v="projecteval-result-20250212-141344.csv"/>
    <s v="20250211-3"/>
    <x v="14"/>
    <x v="1"/>
    <s v="20250211-155845"/>
    <x v="0"/>
    <n v="23"/>
    <n v="261"/>
    <n v="119"/>
    <n v="8.098591549295775E-2"/>
    <s v="gemini-2.0-flashdirect20250211-1558453"/>
    <x v="0"/>
  </r>
  <r>
    <s v="projecteval-result-20250212-141344.csv"/>
    <s v="20250211-4"/>
    <x v="13"/>
    <x v="0"/>
    <s v="20250211-073716"/>
    <x v="1"/>
    <n v="21"/>
    <n v="263"/>
    <n v="204"/>
    <n v="7.3943661971830985E-2"/>
    <s v="gemini-1.5-procascade20250211-0737161"/>
    <x v="0"/>
  </r>
  <r>
    <s v="projecteval-result-20250212-141344.csv"/>
    <s v="20250211-4"/>
    <x v="13"/>
    <x v="0"/>
    <s v="20250211-081122"/>
    <x v="2"/>
    <n v="25"/>
    <n v="259"/>
    <n v="205"/>
    <n v="8.8028169014084501E-2"/>
    <s v="gemini-1.5-procascade20250211-0811222"/>
    <x v="0"/>
  </r>
  <r>
    <s v="projecteval-result-20250212-141344.csv"/>
    <s v="20250211-4"/>
    <x v="13"/>
    <x v="0"/>
    <s v="20250211-084202"/>
    <x v="0"/>
    <n v="33"/>
    <n v="251"/>
    <n v="179"/>
    <n v="0.11619718309859155"/>
    <s v="gemini-1.5-procascade20250211-0842023"/>
    <x v="0"/>
  </r>
  <r>
    <s v="projecteval-result-20250212-141344.csv"/>
    <s v="20250211-4"/>
    <x v="13"/>
    <x v="1"/>
    <s v="20250211-091116"/>
    <x v="1"/>
    <n v="20"/>
    <n v="264"/>
    <n v="116"/>
    <n v="7.0422535211267609E-2"/>
    <s v="gemini-1.5-prodirect20250211-0911161"/>
    <x v="0"/>
  </r>
  <r>
    <s v="projecteval-result-20250212-141344.csv"/>
    <s v="20250211-4"/>
    <x v="13"/>
    <x v="1"/>
    <s v="20250211-092855"/>
    <x v="2"/>
    <n v="12"/>
    <n v="272"/>
    <n v="60"/>
    <n v="4.2253521126760563E-2"/>
    <s v="gemini-1.5-prodirect20250211-0928552"/>
    <x v="0"/>
  </r>
  <r>
    <s v="projecteval-result-20250212-141344.csv"/>
    <s v="20250211-4"/>
    <x v="13"/>
    <x v="1"/>
    <s v="20250211-094926"/>
    <x v="0"/>
    <n v="19"/>
    <n v="265"/>
    <n v="175"/>
    <n v="6.6901408450704219E-2"/>
    <s v="gemini-1.5-prodirect20250211-0949263"/>
    <x v="0"/>
  </r>
  <r>
    <s v="projecteval-result-20250212-141344.csv"/>
    <s v="20250211-4"/>
    <x v="14"/>
    <x v="0"/>
    <s v="20250211-161029"/>
    <x v="1"/>
    <n v="16"/>
    <n v="268"/>
    <n v="107"/>
    <n v="5.6338028169014086E-2"/>
    <s v="gemini-2.0-flashcascade20250211-1610291"/>
    <x v="0"/>
  </r>
  <r>
    <s v="projecteval-result-20250212-141344.csv"/>
    <s v="20250211-4"/>
    <x v="14"/>
    <x v="0"/>
    <s v="20250211-163005"/>
    <x v="2"/>
    <n v="15"/>
    <n v="269"/>
    <n v="128"/>
    <n v="5.2816901408450703E-2"/>
    <s v="gemini-2.0-flashcascade20250211-1630052"/>
    <x v="0"/>
  </r>
  <r>
    <s v="projecteval-result-20250212-141344.csv"/>
    <s v="20250211-4"/>
    <x v="14"/>
    <x v="0"/>
    <s v="20250211-164503"/>
    <x v="0"/>
    <n v="15"/>
    <n v="269"/>
    <n v="145"/>
    <n v="5.2816901408450703E-2"/>
    <s v="gemini-2.0-flashcascade20250211-1645033"/>
    <x v="0"/>
  </r>
  <r>
    <s v="projecteval-result-20250212-141344.csv"/>
    <s v="20250211-4"/>
    <x v="14"/>
    <x v="1"/>
    <s v="20250211-165715"/>
    <x v="1"/>
    <n v="3"/>
    <n v="281"/>
    <n v="20"/>
    <n v="1.0563380281690141E-2"/>
    <s v="gemini-2.0-flashdirect20250211-1657151"/>
    <x v="0"/>
  </r>
  <r>
    <s v="projecteval-result-20250212-141344.csv"/>
    <s v="20250211-4"/>
    <x v="14"/>
    <x v="1"/>
    <s v="20250211-170702"/>
    <x v="2"/>
    <n v="5"/>
    <n v="279"/>
    <n v="33"/>
    <n v="1.7605633802816902E-2"/>
    <s v="gemini-2.0-flashdirect20250211-1707022"/>
    <x v="0"/>
  </r>
  <r>
    <s v="projecteval-result-20250212-141344.csv"/>
    <s v="20250211-4"/>
    <x v="14"/>
    <x v="1"/>
    <s v="20250211-171850"/>
    <x v="0"/>
    <n v="25"/>
    <n v="259"/>
    <n v="184"/>
    <n v="8.8028169014084501E-2"/>
    <s v="gemini-2.0-flashdirect20250211-1718503"/>
    <x v="0"/>
  </r>
  <r>
    <s v="projecteval-result-20250212-141344.csv"/>
    <s v="20250211-5"/>
    <x v="13"/>
    <x v="0"/>
    <s v="20250211-105302"/>
    <x v="1"/>
    <n v="26"/>
    <n v="258"/>
    <n v="238"/>
    <n v="9.154929577464789E-2"/>
    <s v="gemini-1.5-procascade20250211-1053021"/>
    <x v="0"/>
  </r>
  <r>
    <s v="projecteval-result-20250212-141344.csv"/>
    <s v="20250211-5"/>
    <x v="13"/>
    <x v="0"/>
    <s v="20250211-112554"/>
    <x v="2"/>
    <n v="23"/>
    <n v="261"/>
    <n v="128"/>
    <n v="8.098591549295775E-2"/>
    <s v="gemini-1.5-procascade20250211-1125542"/>
    <x v="0"/>
  </r>
  <r>
    <s v="projecteval-result-20250212-141344.csv"/>
    <s v="20250211-5"/>
    <x v="13"/>
    <x v="0"/>
    <s v="20250211-115459"/>
    <x v="0"/>
    <n v="24"/>
    <n v="260"/>
    <n v="168"/>
    <n v="8.4507042253521125E-2"/>
    <s v="gemini-1.5-procascade20250211-1154593"/>
    <x v="0"/>
  </r>
  <r>
    <s v="projecteval-result-20250212-141344.csv"/>
    <s v="20250211-5"/>
    <x v="13"/>
    <x v="1"/>
    <s v="20250211-122641"/>
    <x v="1"/>
    <n v="15"/>
    <n v="269"/>
    <n v="58"/>
    <n v="5.2816901408450703E-2"/>
    <s v="gemini-1.5-prodirect20250211-1226411"/>
    <x v="0"/>
  </r>
  <r>
    <s v="projecteval-result-20250212-141344.csv"/>
    <s v="20250211-5"/>
    <x v="13"/>
    <x v="1"/>
    <s v="20250211-124214"/>
    <x v="2"/>
    <n v="11"/>
    <n v="273"/>
    <n v="78"/>
    <n v="3.873239436619718E-2"/>
    <s v="gemini-1.5-prodirect20250211-1242142"/>
    <x v="0"/>
  </r>
  <r>
    <s v="projecteval-result-20250212-141344.csv"/>
    <s v="20250211-5"/>
    <x v="13"/>
    <x v="1"/>
    <s v="20250211-130109"/>
    <x v="0"/>
    <n v="27"/>
    <n v="257"/>
    <n v="186"/>
    <n v="9.5070422535211266E-2"/>
    <s v="gemini-1.5-prodirect20250211-1301093"/>
    <x v="0"/>
  </r>
  <r>
    <s v="projecteval-result-20250212-141344.csv"/>
    <s v="20250211-5"/>
    <x v="14"/>
    <x v="0"/>
    <s v="20250211-173101"/>
    <x v="1"/>
    <n v="1"/>
    <n v="283"/>
    <n v="11"/>
    <n v="3.5211267605633804E-3"/>
    <s v="gemini-2.0-flashcascade20250211-1731011"/>
    <x v="0"/>
  </r>
  <r>
    <s v="projecteval-result-20250212-141344.csv"/>
    <s v="20250211-5"/>
    <x v="14"/>
    <x v="0"/>
    <s v="20250211-173218"/>
    <x v="0"/>
    <n v="22"/>
    <n v="262"/>
    <n v="144"/>
    <n v="7.746478873239436E-2"/>
    <s v="gemini-2.0-flashcascade20250211-1732183"/>
    <x v="0"/>
  </r>
  <r>
    <s v="projecteval-result-20250212-141344.csv"/>
    <s v="20250211-5"/>
    <x v="14"/>
    <x v="0"/>
    <s v="20250211-195224"/>
    <x v="2"/>
    <n v="9"/>
    <n v="275"/>
    <n v="67"/>
    <n v="3.1690140845070422E-2"/>
    <s v="gemini-2.0-flashcascade20250211-1952242"/>
    <x v="0"/>
  </r>
  <r>
    <s v="projecteval-result-20250212-141344.csv"/>
    <s v="20250211-5"/>
    <x v="14"/>
    <x v="1"/>
    <s v="20250211-174407"/>
    <x v="1"/>
    <n v="10"/>
    <n v="274"/>
    <n v="45"/>
    <n v="3.5211267605633804E-2"/>
    <s v="gemini-2.0-flashdirect20250211-1744071"/>
    <x v="0"/>
  </r>
  <r>
    <s v="projecteval-result-20250212-141344.csv"/>
    <s v="20250211-5"/>
    <x v="14"/>
    <x v="1"/>
    <s v="20250211-175444"/>
    <x v="2"/>
    <n v="18"/>
    <n v="266"/>
    <n v="74"/>
    <n v="6.3380281690140844E-2"/>
    <s v="gemini-2.0-flashdirect20250211-1754442"/>
    <x v="1"/>
  </r>
  <r>
    <s v="projecteval-result-20250212-141344.csv"/>
    <s v="20250211-5"/>
    <x v="14"/>
    <x v="1"/>
    <s v="20250211-180711"/>
    <x v="0"/>
    <n v="19"/>
    <n v="265"/>
    <n v="146"/>
    <n v="6.6901408450704219E-2"/>
    <s v="gemini-2.0-flashdirect20250211-1807113"/>
    <x v="0"/>
  </r>
  <r>
    <s v="projecteval-result-20250212-141344.csv"/>
    <s v="20250211-5"/>
    <x v="14"/>
    <x v="1"/>
    <s v="20250211-200822"/>
    <x v="2"/>
    <n v="19"/>
    <n v="265"/>
    <n v="40"/>
    <n v="6.6901408450704219E-2"/>
    <s v="gemini-2.0-flashdirect20250211-20082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97FCD-8466-45FD-8166-195DF3488831}" name="数据透视表10" cacheId="16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3:G21" firstHeaderRow="1" firstDataRow="3" firstDataCol="1" rowPageCount="1" colPageCount="1"/>
  <pivotFields count="12">
    <pivotField showAll="0" defaultSubtotal="0"/>
    <pivotField showAll="0" defaultSubtotal="0"/>
    <pivotField axis="axisRow" showAll="0" sortType="ascending" defaultSubtotal="0">
      <items count="15">
        <item x="9"/>
        <item x="0"/>
        <item x="13"/>
        <item x="14"/>
        <item x="10"/>
        <item x="8"/>
        <item x="1"/>
        <item x="2"/>
        <item x="11"/>
        <item x="3"/>
        <item x="4"/>
        <item x="5"/>
        <item x="6"/>
        <item x="12"/>
        <item x="7"/>
      </items>
    </pivotField>
    <pivotField axis="axisCol" showAll="0" defaultSubtotal="0">
      <items count="2">
        <item x="0"/>
        <item x="1"/>
      </items>
    </pivotField>
    <pivotField showAll="0" defaultSubtotal="0"/>
    <pivotField axis="axisCol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Page" showAll="0" defaultSubtotal="0">
      <items count="2">
        <item x="0"/>
        <item x="1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3"/>
    <field x="5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11" item="0" hier="-1"/>
  </pageFields>
  <dataFields count="1">
    <dataField name="最大值项:score" fld="9" subtotal="max" baseField="2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CF34E-3FEC-4501-9B99-38AB8B21C672}" name="数据透视表3" cacheId="16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>
  <location ref="Q3:W20" firstHeaderRow="1" firstDataRow="3" firstDataCol="1" rowPageCount="1" colPageCount="1"/>
  <pivotFields count="12">
    <pivotField dataField="1" showAll="0" defaultSubtotal="0"/>
    <pivotField showAll="0" defaultSubtotal="0"/>
    <pivotField axis="axisRow" showAll="0" defaultSubtotal="0">
      <items count="15">
        <item x="9"/>
        <item x="0"/>
        <item x="13"/>
        <item x="14"/>
        <item x="10"/>
        <item x="8"/>
        <item x="1"/>
        <item x="2"/>
        <item x="11"/>
        <item x="3"/>
        <item x="4"/>
        <item x="5"/>
        <item x="6"/>
        <item x="12"/>
        <item x="7"/>
      </items>
    </pivotField>
    <pivotField axis="axisCol" showAll="0" defaultSubtotal="0">
      <items count="2">
        <item x="0"/>
        <item x="1"/>
      </items>
    </pivotField>
    <pivotField showAll="0" defaultSubtotal="0"/>
    <pivotField axis="axisCol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2">
        <item x="1"/>
        <item x="0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2">
    <field x="3"/>
    <field x="5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11" item="1" hier="-1"/>
  </pageFields>
  <dataFields count="1">
    <dataField name="计数项:Source.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2BB0A-13FF-4491-99DD-592F2D9DE357}" name="数据透视表2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7:J45" firstHeaderRow="1" firstDataRow="3" firstDataCol="1" rowPageCount="1" colPageCount="1"/>
  <pivotFields count="12">
    <pivotField showAll="0"/>
    <pivotField showAll="0"/>
    <pivotField axis="axisRow" showAll="0">
      <items count="16">
        <item x="9"/>
        <item x="0"/>
        <item x="13"/>
        <item x="14"/>
        <item x="10"/>
        <item x="8"/>
        <item x="1"/>
        <item x="2"/>
        <item x="11"/>
        <item x="3"/>
        <item x="4"/>
        <item x="5"/>
        <item x="6"/>
        <item x="12"/>
        <item x="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3"/>
    <field x="5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11" item="1" hier="-1"/>
  </pageFields>
  <dataFields count="1">
    <dataField name="求和项:score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B987B-9051-45CC-A86D-66158C9D42E8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Source.Name" tableColumnId="1"/>
      <queryTableField id="2" name="date" tableColumnId="2"/>
      <queryTableField id="3" name="model" tableColumnId="3"/>
      <queryTableField id="4" name="mode" tableColumnId="4"/>
      <queryTableField id="5" name="timestamp" tableColumnId="5"/>
      <queryTableField id="6" name="level" tableColumnId="6"/>
      <queryTableField id="7" name="passed" tableColumnId="7"/>
      <queryTableField id="8" name="failed" tableColumnId="8"/>
      <queryTableField id="9" name="executed" tableColumnId="9"/>
      <queryTableField id="10" name="score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21686-C2D8-42EB-AF98-2F35D8F12786}" name="projecteval_result" displayName="projecteval_result" ref="A1:L326" tableType="queryTable" totalsRowShown="0">
  <autoFilter ref="A1:L326" xr:uid="{736844BA-4810-422B-83D1-C34FD452F466}"/>
  <sortState ref="A2:L326">
    <sortCondition ref="B1:B326"/>
  </sortState>
  <tableColumns count="12">
    <tableColumn id="1" xr3:uid="{DF6EFB01-7BC5-4152-9CE2-F0918F372B4B}" uniqueName="1" name="Source.Name" queryTableFieldId="1"/>
    <tableColumn id="2" xr3:uid="{57CCE4FF-08F3-4B77-A52E-B3EBF904B5EC}" uniqueName="2" name="date" queryTableFieldId="2"/>
    <tableColumn id="3" xr3:uid="{B4B66826-FA8B-41CC-9E8D-13095A6AECEE}" uniqueName="3" name="model" queryTableFieldId="3"/>
    <tableColumn id="4" xr3:uid="{140CA71C-EF02-4EAA-8BB1-98F597797406}" uniqueName="4" name="mode" queryTableFieldId="4"/>
    <tableColumn id="5" xr3:uid="{9A530114-6A51-4CBA-B744-395C2A395EE6}" uniqueName="5" name="timestamp" queryTableFieldId="5"/>
    <tableColumn id="6" xr3:uid="{C968708A-4D44-45FC-B5E3-486F317DD746}" uniqueName="6" name="level" queryTableFieldId="6"/>
    <tableColumn id="7" xr3:uid="{D5407546-E8FA-4EA2-94F4-F40E91AD34B7}" uniqueName="7" name="passed" queryTableFieldId="7"/>
    <tableColumn id="8" xr3:uid="{7164B023-7B79-42D3-A153-E8F2B043B07A}" uniqueName="8" name="failed" queryTableFieldId="8"/>
    <tableColumn id="9" xr3:uid="{B844E89E-B8D9-48E7-ADD4-19064404C469}" uniqueName="9" name="executed" queryTableFieldId="9"/>
    <tableColumn id="10" xr3:uid="{41BC337B-DE51-4C62-B476-9874C9F6D1DB}" uniqueName="10" name="score" queryTableFieldId="10"/>
    <tableColumn id="11" xr3:uid="{75150A79-F196-4584-B5AE-B5B6C1C79525}" uniqueName="11" name="列1" queryTableFieldId="11" dataDxfId="0">
      <calculatedColumnFormula>projecteval_result[[#This Row],[model]]&amp;projecteval_result[[#This Row],[mode]]&amp;projecteval_result[[#This Row],[timestamp]]&amp;projecteval_result[[#This Row],[level]]</calculatedColumnFormula>
    </tableColumn>
    <tableColumn id="12" xr3:uid="{4F0BF7ED-0ABC-4D9E-ADCE-BDE6AB5200C6}" uniqueName="12" name="作废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3A4-AA13-4FCE-921F-D172086B250B}">
  <dimension ref="A1:L326"/>
  <sheetViews>
    <sheetView tabSelected="1" topLeftCell="A58" workbookViewId="0">
      <selection activeCell="C81" sqref="C81"/>
    </sheetView>
  </sheetViews>
  <sheetFormatPr defaultRowHeight="14"/>
  <cols>
    <col min="1" max="1" width="33.6640625" bestFit="1" customWidth="1"/>
    <col min="2" max="2" width="15.75" bestFit="1" customWidth="1"/>
    <col min="3" max="3" width="17.1640625" bestFit="1" customWidth="1"/>
    <col min="4" max="4" width="7.58203125" bestFit="1" customWidth="1"/>
    <col min="5" max="5" width="15.75" bestFit="1" customWidth="1"/>
    <col min="6" max="6" width="6.75" bestFit="1" customWidth="1"/>
    <col min="7" max="7" width="8.4140625" bestFit="1" customWidth="1"/>
    <col min="8" max="8" width="7.5" bestFit="1" customWidth="1"/>
    <col min="9" max="9" width="10.4140625" bestFit="1" customWidth="1"/>
    <col min="10" max="10" width="11.75" bestFit="1" customWidth="1"/>
    <col min="11" max="11" width="39.75" bestFit="1" customWidth="1"/>
    <col min="12" max="12" width="6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235</v>
      </c>
      <c r="L1" t="s">
        <v>236</v>
      </c>
    </row>
    <row r="2" spans="1:12">
      <c r="A2" t="s">
        <v>243</v>
      </c>
      <c r="B2" t="s">
        <v>10</v>
      </c>
      <c r="C2" t="s">
        <v>43</v>
      </c>
      <c r="D2" t="s">
        <v>12</v>
      </c>
      <c r="E2" t="s">
        <v>244</v>
      </c>
      <c r="F2">
        <v>3</v>
      </c>
      <c r="G2">
        <v>0</v>
      </c>
      <c r="H2">
        <v>284</v>
      </c>
      <c r="I2">
        <v>0</v>
      </c>
      <c r="J2">
        <v>0</v>
      </c>
      <c r="K2" t="str">
        <f>projecteval_result[[#This Row],[model]]&amp;projecteval_result[[#This Row],[mode]]&amp;projecteval_result[[#This Row],[timestamp]]&amp;projecteval_result[[#This Row],[level]]</f>
        <v>codellamacascade20250208-2349483</v>
      </c>
    </row>
    <row r="3" spans="1:12">
      <c r="A3" t="s">
        <v>243</v>
      </c>
      <c r="B3" t="s">
        <v>10</v>
      </c>
      <c r="C3" t="s">
        <v>53</v>
      </c>
      <c r="D3" t="s">
        <v>12</v>
      </c>
      <c r="E3" t="s">
        <v>245</v>
      </c>
      <c r="F3">
        <v>1</v>
      </c>
      <c r="G3">
        <v>5</v>
      </c>
      <c r="H3">
        <v>279</v>
      </c>
      <c r="I3">
        <v>15</v>
      </c>
      <c r="J3">
        <v>1.7605633802816902E-2</v>
      </c>
      <c r="K3" t="str">
        <f>projecteval_result[[#This Row],[model]]&amp;projecteval_result[[#This Row],[mode]]&amp;projecteval_result[[#This Row],[timestamp]]&amp;projecteval_result[[#This Row],[level]]</f>
        <v>gemma2cascade20250208-2247341</v>
      </c>
    </row>
    <row r="4" spans="1:12">
      <c r="A4" t="s">
        <v>243</v>
      </c>
      <c r="B4" t="s">
        <v>10</v>
      </c>
      <c r="C4" t="s">
        <v>53</v>
      </c>
      <c r="D4" t="s">
        <v>12</v>
      </c>
      <c r="E4" t="s">
        <v>246</v>
      </c>
      <c r="F4">
        <v>3</v>
      </c>
      <c r="G4">
        <v>0</v>
      </c>
      <c r="H4">
        <v>284</v>
      </c>
      <c r="I4">
        <v>0</v>
      </c>
      <c r="J4">
        <v>0</v>
      </c>
      <c r="K4" t="str">
        <f>projecteval_result[[#This Row],[model]]&amp;projecteval_result[[#This Row],[mode]]&amp;projecteval_result[[#This Row],[timestamp]]&amp;projecteval_result[[#This Row],[level]]</f>
        <v>gemma2cascade20250208-2301293</v>
      </c>
    </row>
    <row r="5" spans="1:12">
      <c r="A5" t="s">
        <v>243</v>
      </c>
      <c r="B5" t="s">
        <v>10</v>
      </c>
      <c r="C5" t="s">
        <v>53</v>
      </c>
      <c r="D5" t="s">
        <v>15</v>
      </c>
      <c r="E5" t="s">
        <v>247</v>
      </c>
      <c r="F5">
        <v>1</v>
      </c>
      <c r="G5">
        <v>3</v>
      </c>
      <c r="H5">
        <v>281</v>
      </c>
      <c r="I5">
        <v>9</v>
      </c>
      <c r="J5">
        <v>1.0563380281690141E-2</v>
      </c>
      <c r="K5" t="str">
        <f>projecteval_result[[#This Row],[model]]&amp;projecteval_result[[#This Row],[mode]]&amp;projecteval_result[[#This Row],[timestamp]]&amp;projecteval_result[[#This Row],[level]]</f>
        <v>gemma2direct20250209-0043171</v>
      </c>
    </row>
    <row r="6" spans="1:12">
      <c r="A6" t="s">
        <v>243</v>
      </c>
      <c r="B6" t="s">
        <v>10</v>
      </c>
      <c r="C6" t="s">
        <v>53</v>
      </c>
      <c r="D6" t="s">
        <v>15</v>
      </c>
      <c r="E6" t="s">
        <v>248</v>
      </c>
      <c r="F6">
        <v>3</v>
      </c>
      <c r="G6">
        <v>1</v>
      </c>
      <c r="H6">
        <v>283</v>
      </c>
      <c r="I6">
        <v>8</v>
      </c>
      <c r="J6">
        <v>3.5211267605633804E-3</v>
      </c>
      <c r="K6" t="str">
        <f>projecteval_result[[#This Row],[model]]&amp;projecteval_result[[#This Row],[mode]]&amp;projecteval_result[[#This Row],[timestamp]]&amp;projecteval_result[[#This Row],[level]]</f>
        <v>gemma2direct20250209-0051563</v>
      </c>
    </row>
    <row r="7" spans="1:12">
      <c r="A7" t="s">
        <v>243</v>
      </c>
      <c r="B7" t="s">
        <v>10</v>
      </c>
      <c r="C7" t="s">
        <v>60</v>
      </c>
      <c r="D7" t="s">
        <v>12</v>
      </c>
      <c r="E7" t="s">
        <v>249</v>
      </c>
      <c r="F7">
        <v>1</v>
      </c>
      <c r="G7">
        <v>7</v>
      </c>
      <c r="H7">
        <v>277</v>
      </c>
      <c r="I7">
        <v>37</v>
      </c>
      <c r="J7">
        <v>2.464788732394366E-2</v>
      </c>
      <c r="K7" t="str">
        <f>projecteval_result[[#This Row],[model]]&amp;projecteval_result[[#This Row],[mode]]&amp;projecteval_result[[#This Row],[timestamp]]&amp;projecteval_result[[#This Row],[level]]</f>
        <v>gpt-3.5-turbo-0125cascade20250208-1944491</v>
      </c>
    </row>
    <row r="8" spans="1:12">
      <c r="A8" t="s">
        <v>243</v>
      </c>
      <c r="B8" t="s">
        <v>10</v>
      </c>
      <c r="C8" t="s">
        <v>60</v>
      </c>
      <c r="D8" t="s">
        <v>12</v>
      </c>
      <c r="E8" t="s">
        <v>250</v>
      </c>
      <c r="F8">
        <v>2</v>
      </c>
      <c r="G8">
        <v>7</v>
      </c>
      <c r="H8">
        <v>277</v>
      </c>
      <c r="I8">
        <v>37</v>
      </c>
      <c r="J8">
        <v>2.464788732394366E-2</v>
      </c>
      <c r="K8" t="str">
        <f>projecteval_result[[#This Row],[model]]&amp;projecteval_result[[#This Row],[mode]]&amp;projecteval_result[[#This Row],[timestamp]]&amp;projecteval_result[[#This Row],[level]]</f>
        <v>gpt-3.5-turbo-0125cascade20250208-1949582</v>
      </c>
    </row>
    <row r="9" spans="1:12">
      <c r="A9" t="s">
        <v>243</v>
      </c>
      <c r="B9" t="s">
        <v>10</v>
      </c>
      <c r="C9" t="s">
        <v>60</v>
      </c>
      <c r="D9" t="s">
        <v>12</v>
      </c>
      <c r="E9" t="s">
        <v>251</v>
      </c>
      <c r="F9">
        <v>3</v>
      </c>
      <c r="G9">
        <v>15</v>
      </c>
      <c r="H9">
        <v>269</v>
      </c>
      <c r="I9">
        <v>126</v>
      </c>
      <c r="J9">
        <v>5.2816901408450703E-2</v>
      </c>
      <c r="K9" t="str">
        <f>projecteval_result[[#This Row],[model]]&amp;projecteval_result[[#This Row],[mode]]&amp;projecteval_result[[#This Row],[timestamp]]&amp;projecteval_result[[#This Row],[level]]</f>
        <v>gpt-3.5-turbo-0125cascade20250208-1954353</v>
      </c>
    </row>
    <row r="10" spans="1:12">
      <c r="A10" t="s">
        <v>243</v>
      </c>
      <c r="B10" t="s">
        <v>10</v>
      </c>
      <c r="C10" t="s">
        <v>60</v>
      </c>
      <c r="D10" t="s">
        <v>15</v>
      </c>
      <c r="E10" t="s">
        <v>252</v>
      </c>
      <c r="F10">
        <v>1</v>
      </c>
      <c r="G10">
        <v>7</v>
      </c>
      <c r="H10">
        <v>277</v>
      </c>
      <c r="I10">
        <v>37</v>
      </c>
      <c r="J10">
        <v>2.464788732394366E-2</v>
      </c>
      <c r="K10" t="str">
        <f>projecteval_result[[#This Row],[model]]&amp;projecteval_result[[#This Row],[mode]]&amp;projecteval_result[[#This Row],[timestamp]]&amp;projecteval_result[[#This Row],[level]]</f>
        <v>gpt-3.5-turbo-0125direct20250208-2015231</v>
      </c>
    </row>
    <row r="11" spans="1:12">
      <c r="A11" t="s">
        <v>243</v>
      </c>
      <c r="B11" t="s">
        <v>10</v>
      </c>
      <c r="C11" t="s">
        <v>60</v>
      </c>
      <c r="D11" t="s">
        <v>15</v>
      </c>
      <c r="E11" t="s">
        <v>253</v>
      </c>
      <c r="F11">
        <v>2</v>
      </c>
      <c r="G11">
        <v>7</v>
      </c>
      <c r="H11">
        <v>277</v>
      </c>
      <c r="I11">
        <v>37</v>
      </c>
      <c r="J11">
        <v>2.464788732394366E-2</v>
      </c>
      <c r="K11" t="str">
        <f>projecteval_result[[#This Row],[model]]&amp;projecteval_result[[#This Row],[mode]]&amp;projecteval_result[[#This Row],[timestamp]]&amp;projecteval_result[[#This Row],[level]]</f>
        <v>gpt-3.5-turbo-0125direct20250208-2019472</v>
      </c>
    </row>
    <row r="12" spans="1:12">
      <c r="A12" t="s">
        <v>243</v>
      </c>
      <c r="B12" t="s">
        <v>10</v>
      </c>
      <c r="C12" t="s">
        <v>60</v>
      </c>
      <c r="D12" t="s">
        <v>15</v>
      </c>
      <c r="E12" t="s">
        <v>254</v>
      </c>
      <c r="F12">
        <v>3</v>
      </c>
      <c r="G12">
        <v>16</v>
      </c>
      <c r="H12">
        <v>268</v>
      </c>
      <c r="I12">
        <v>107</v>
      </c>
      <c r="J12">
        <v>5.6338028169014086E-2</v>
      </c>
      <c r="K12" t="str">
        <f>projecteval_result[[#This Row],[model]]&amp;projecteval_result[[#This Row],[mode]]&amp;projecteval_result[[#This Row],[timestamp]]&amp;projecteval_result[[#This Row],[level]]</f>
        <v>gpt-3.5-turbo-0125direct20250208-2024343</v>
      </c>
    </row>
    <row r="13" spans="1:12">
      <c r="A13" t="s">
        <v>243</v>
      </c>
      <c r="B13" t="s">
        <v>10</v>
      </c>
      <c r="C13" t="s">
        <v>11</v>
      </c>
      <c r="D13" t="s">
        <v>12</v>
      </c>
      <c r="E13" t="s">
        <v>13</v>
      </c>
      <c r="F13">
        <v>1</v>
      </c>
      <c r="G13">
        <v>0</v>
      </c>
      <c r="H13">
        <v>284</v>
      </c>
      <c r="I13">
        <v>0</v>
      </c>
      <c r="J13">
        <v>0</v>
      </c>
      <c r="K13" t="str">
        <f>projecteval_result[[#This Row],[model]]&amp;projecteval_result[[#This Row],[mode]]&amp;projecteval_result[[#This Row],[timestamp]]&amp;projecteval_result[[#This Row],[level]]</f>
        <v>llama2cascade20250209-0013311</v>
      </c>
    </row>
    <row r="14" spans="1:12">
      <c r="A14" t="s">
        <v>243</v>
      </c>
      <c r="B14" t="s">
        <v>10</v>
      </c>
      <c r="C14" t="s">
        <v>11</v>
      </c>
      <c r="D14" t="s">
        <v>12</v>
      </c>
      <c r="E14" t="s">
        <v>14</v>
      </c>
      <c r="F14">
        <v>3</v>
      </c>
      <c r="G14">
        <v>0</v>
      </c>
      <c r="H14">
        <v>284</v>
      </c>
      <c r="I14">
        <v>0</v>
      </c>
      <c r="J14">
        <v>0</v>
      </c>
      <c r="K14" t="str">
        <f>projecteval_result[[#This Row],[model]]&amp;projecteval_result[[#This Row],[mode]]&amp;projecteval_result[[#This Row],[timestamp]]&amp;projecteval_result[[#This Row],[level]]</f>
        <v>llama2cascade20250209-0018383</v>
      </c>
    </row>
    <row r="15" spans="1:12">
      <c r="A15" t="s">
        <v>243</v>
      </c>
      <c r="B15" t="s">
        <v>10</v>
      </c>
      <c r="C15" t="s">
        <v>11</v>
      </c>
      <c r="D15" t="s">
        <v>15</v>
      </c>
      <c r="E15" t="s">
        <v>16</v>
      </c>
      <c r="F15">
        <v>1</v>
      </c>
      <c r="G15">
        <v>0</v>
      </c>
      <c r="H15">
        <v>284</v>
      </c>
      <c r="I15">
        <v>0</v>
      </c>
      <c r="J15">
        <v>0</v>
      </c>
      <c r="K15" t="str">
        <f>projecteval_result[[#This Row],[model]]&amp;projecteval_result[[#This Row],[mode]]&amp;projecteval_result[[#This Row],[timestamp]]&amp;projecteval_result[[#This Row],[level]]</f>
        <v>llama2direct20250209-0143501</v>
      </c>
    </row>
    <row r="16" spans="1:12">
      <c r="A16" t="s">
        <v>243</v>
      </c>
      <c r="B16" t="s">
        <v>10</v>
      </c>
      <c r="C16" t="s">
        <v>17</v>
      </c>
      <c r="D16" t="s">
        <v>12</v>
      </c>
      <c r="E16" t="s">
        <v>18</v>
      </c>
      <c r="F16">
        <v>1</v>
      </c>
      <c r="G16">
        <v>0</v>
      </c>
      <c r="H16">
        <v>284</v>
      </c>
      <c r="I16">
        <v>0</v>
      </c>
      <c r="J16">
        <v>0</v>
      </c>
      <c r="K16" t="str">
        <f>projecteval_result[[#This Row],[model]]&amp;projecteval_result[[#This Row],[mode]]&amp;projecteval_result[[#This Row],[timestamp]]&amp;projecteval_result[[#This Row],[level]]</f>
        <v>llama3.1cascade20250209-0019561</v>
      </c>
    </row>
    <row r="17" spans="1:12">
      <c r="A17" t="s">
        <v>243</v>
      </c>
      <c r="B17" t="s">
        <v>10</v>
      </c>
      <c r="C17" t="s">
        <v>17</v>
      </c>
      <c r="D17" t="s">
        <v>15</v>
      </c>
      <c r="E17" t="s">
        <v>21</v>
      </c>
      <c r="F17">
        <v>3</v>
      </c>
      <c r="G17">
        <v>0</v>
      </c>
      <c r="H17">
        <v>284</v>
      </c>
      <c r="I17">
        <v>0</v>
      </c>
      <c r="J17">
        <v>0</v>
      </c>
      <c r="K17" t="str">
        <f>projecteval_result[[#This Row],[model]]&amp;projecteval_result[[#This Row],[mode]]&amp;projecteval_result[[#This Row],[timestamp]]&amp;projecteval_result[[#This Row],[level]]</f>
        <v>llama3.1direct20250208-2037493</v>
      </c>
      <c r="L17">
        <v>1</v>
      </c>
    </row>
    <row r="18" spans="1:12">
      <c r="A18" t="s">
        <v>243</v>
      </c>
      <c r="B18" t="s">
        <v>10</v>
      </c>
      <c r="C18" t="s">
        <v>17</v>
      </c>
      <c r="D18" t="s">
        <v>15</v>
      </c>
      <c r="E18" t="s">
        <v>22</v>
      </c>
      <c r="F18">
        <v>1</v>
      </c>
      <c r="G18">
        <v>1</v>
      </c>
      <c r="H18">
        <v>283</v>
      </c>
      <c r="I18">
        <v>8</v>
      </c>
      <c r="J18">
        <v>3.5211267605633804E-3</v>
      </c>
      <c r="K18" t="str">
        <f>projecteval_result[[#This Row],[model]]&amp;projecteval_result[[#This Row],[mode]]&amp;projecteval_result[[#This Row],[timestamp]]&amp;projecteval_result[[#This Row],[level]]</f>
        <v>llama3.1direct20250209-0148331</v>
      </c>
    </row>
    <row r="19" spans="1:12">
      <c r="A19" t="s">
        <v>243</v>
      </c>
      <c r="B19" t="s">
        <v>10</v>
      </c>
      <c r="C19" t="s">
        <v>17</v>
      </c>
      <c r="D19" t="s">
        <v>15</v>
      </c>
      <c r="E19" t="s">
        <v>23</v>
      </c>
      <c r="F19">
        <v>2</v>
      </c>
      <c r="G19">
        <v>0</v>
      </c>
      <c r="H19">
        <v>284</v>
      </c>
      <c r="I19">
        <v>0</v>
      </c>
      <c r="J19">
        <v>0</v>
      </c>
      <c r="K19" t="str">
        <f>projecteval_result[[#This Row],[model]]&amp;projecteval_result[[#This Row],[mode]]&amp;projecteval_result[[#This Row],[timestamp]]&amp;projecteval_result[[#This Row],[level]]</f>
        <v>llama3.1direct20250209-0151162</v>
      </c>
    </row>
    <row r="20" spans="1:12">
      <c r="A20" t="s">
        <v>243</v>
      </c>
      <c r="B20" t="s">
        <v>10</v>
      </c>
      <c r="C20" t="s">
        <v>17</v>
      </c>
      <c r="D20" t="s">
        <v>15</v>
      </c>
      <c r="E20" t="s">
        <v>24</v>
      </c>
      <c r="F20">
        <v>3</v>
      </c>
      <c r="G20">
        <v>0</v>
      </c>
      <c r="H20">
        <v>284</v>
      </c>
      <c r="I20">
        <v>0</v>
      </c>
      <c r="J20">
        <v>0</v>
      </c>
      <c r="K20" t="str">
        <f>projecteval_result[[#This Row],[model]]&amp;projecteval_result[[#This Row],[mode]]&amp;projecteval_result[[#This Row],[timestamp]]&amp;projecteval_result[[#This Row],[level]]</f>
        <v>llama3.1direct20250209-0154363</v>
      </c>
    </row>
    <row r="21" spans="1:12">
      <c r="A21" t="s">
        <v>243</v>
      </c>
      <c r="B21" t="s">
        <v>10</v>
      </c>
      <c r="C21" t="s">
        <v>25</v>
      </c>
      <c r="D21" t="s">
        <v>12</v>
      </c>
      <c r="E21" t="s">
        <v>26</v>
      </c>
      <c r="F21">
        <v>1</v>
      </c>
      <c r="G21">
        <v>0</v>
      </c>
      <c r="H21">
        <v>284</v>
      </c>
      <c r="I21">
        <v>0</v>
      </c>
      <c r="J21">
        <v>0</v>
      </c>
      <c r="K21" t="str">
        <f>projecteval_result[[#This Row],[model]]&amp;projecteval_result[[#This Row],[mode]]&amp;projecteval_result[[#This Row],[timestamp]]&amp;projecteval_result[[#This Row],[level]]</f>
        <v>llama3.2cascade20250209-0007271</v>
      </c>
    </row>
    <row r="22" spans="1:12">
      <c r="A22" t="s">
        <v>243</v>
      </c>
      <c r="B22" t="s">
        <v>10</v>
      </c>
      <c r="C22" t="s">
        <v>25</v>
      </c>
      <c r="D22" t="s">
        <v>15</v>
      </c>
      <c r="E22" t="s">
        <v>27</v>
      </c>
      <c r="F22">
        <v>3</v>
      </c>
      <c r="G22">
        <v>0</v>
      </c>
      <c r="H22">
        <v>284</v>
      </c>
      <c r="I22">
        <v>0</v>
      </c>
      <c r="J22">
        <v>0</v>
      </c>
      <c r="K22" t="str">
        <f>projecteval_result[[#This Row],[model]]&amp;projecteval_result[[#This Row],[mode]]&amp;projecteval_result[[#This Row],[timestamp]]&amp;projecteval_result[[#This Row],[level]]</f>
        <v>llama3.2direct20250209-0142283</v>
      </c>
    </row>
    <row r="23" spans="1:12">
      <c r="A23" t="s">
        <v>243</v>
      </c>
      <c r="B23" t="s">
        <v>10</v>
      </c>
      <c r="C23" t="s">
        <v>28</v>
      </c>
      <c r="D23" t="s">
        <v>12</v>
      </c>
      <c r="E23" t="s">
        <v>29</v>
      </c>
      <c r="F23">
        <v>1</v>
      </c>
      <c r="G23">
        <v>4</v>
      </c>
      <c r="H23">
        <v>280</v>
      </c>
      <c r="I23">
        <v>28</v>
      </c>
      <c r="J23">
        <v>1.4084507042253521E-2</v>
      </c>
      <c r="K23" t="str">
        <f>projecteval_result[[#This Row],[model]]&amp;projecteval_result[[#This Row],[mode]]&amp;projecteval_result[[#This Row],[timestamp]]&amp;projecteval_result[[#This Row],[level]]</f>
        <v>Mistralcascade20250208-2228101</v>
      </c>
    </row>
    <row r="24" spans="1:12">
      <c r="A24" t="s">
        <v>243</v>
      </c>
      <c r="B24" t="s">
        <v>10</v>
      </c>
      <c r="C24" t="s">
        <v>28</v>
      </c>
      <c r="D24" t="s">
        <v>12</v>
      </c>
      <c r="E24" t="s">
        <v>30</v>
      </c>
      <c r="F24">
        <v>2</v>
      </c>
      <c r="G24">
        <v>2</v>
      </c>
      <c r="H24">
        <v>282</v>
      </c>
      <c r="I24">
        <v>6</v>
      </c>
      <c r="J24">
        <v>7.0422535211267607E-3</v>
      </c>
      <c r="K24" t="str">
        <f>projecteval_result[[#This Row],[model]]&amp;projecteval_result[[#This Row],[mode]]&amp;projecteval_result[[#This Row],[timestamp]]&amp;projecteval_result[[#This Row],[level]]</f>
        <v>Mistralcascade20250208-2233582</v>
      </c>
    </row>
    <row r="25" spans="1:12">
      <c r="A25" t="s">
        <v>243</v>
      </c>
      <c r="B25" t="s">
        <v>10</v>
      </c>
      <c r="C25" t="s">
        <v>28</v>
      </c>
      <c r="D25" t="s">
        <v>15</v>
      </c>
      <c r="E25" t="s">
        <v>33</v>
      </c>
      <c r="F25">
        <v>2</v>
      </c>
      <c r="G25">
        <v>1</v>
      </c>
      <c r="H25">
        <v>283</v>
      </c>
      <c r="I25">
        <v>8</v>
      </c>
      <c r="J25">
        <v>3.5211267605633804E-3</v>
      </c>
      <c r="K25" t="str">
        <f>projecteval_result[[#This Row],[model]]&amp;projecteval_result[[#This Row],[mode]]&amp;projecteval_result[[#This Row],[timestamp]]&amp;projecteval_result[[#This Row],[level]]</f>
        <v>Mistraldirect20250209-0033552</v>
      </c>
    </row>
    <row r="26" spans="1:12">
      <c r="A26" t="s">
        <v>243</v>
      </c>
      <c r="B26" t="s">
        <v>10</v>
      </c>
      <c r="C26" t="s">
        <v>35</v>
      </c>
      <c r="D26" t="s">
        <v>12</v>
      </c>
      <c r="E26" t="s">
        <v>36</v>
      </c>
      <c r="F26">
        <v>1</v>
      </c>
      <c r="G26">
        <v>0</v>
      </c>
      <c r="H26">
        <v>284</v>
      </c>
      <c r="I26">
        <v>0</v>
      </c>
      <c r="J26">
        <v>0</v>
      </c>
      <c r="K26" t="str">
        <f>projecteval_result[[#This Row],[model]]&amp;projecteval_result[[#This Row],[mode]]&amp;projecteval_result[[#This Row],[timestamp]]&amp;projecteval_result[[#This Row],[level]]</f>
        <v>phi4cascade20250208-2307001</v>
      </c>
    </row>
    <row r="27" spans="1:12">
      <c r="A27" t="s">
        <v>243</v>
      </c>
      <c r="B27" t="s">
        <v>10</v>
      </c>
      <c r="C27" t="s">
        <v>35</v>
      </c>
      <c r="D27" t="s">
        <v>12</v>
      </c>
      <c r="E27" t="s">
        <v>37</v>
      </c>
      <c r="F27">
        <v>2</v>
      </c>
      <c r="G27">
        <v>2</v>
      </c>
      <c r="H27">
        <v>282</v>
      </c>
      <c r="I27">
        <v>3</v>
      </c>
      <c r="J27">
        <v>7.0422535211267607E-3</v>
      </c>
      <c r="K27" t="str">
        <f>projecteval_result[[#This Row],[model]]&amp;projecteval_result[[#This Row],[mode]]&amp;projecteval_result[[#This Row],[timestamp]]&amp;projecteval_result[[#This Row],[level]]</f>
        <v>phi4cascade20250208-2320192</v>
      </c>
    </row>
    <row r="28" spans="1:12">
      <c r="A28" t="s">
        <v>243</v>
      </c>
      <c r="B28" t="s">
        <v>10</v>
      </c>
      <c r="C28" t="s">
        <v>35</v>
      </c>
      <c r="D28" t="s">
        <v>15</v>
      </c>
      <c r="E28" t="s">
        <v>39</v>
      </c>
      <c r="F28">
        <v>1</v>
      </c>
      <c r="G28">
        <v>2</v>
      </c>
      <c r="H28">
        <v>282</v>
      </c>
      <c r="I28">
        <v>22</v>
      </c>
      <c r="J28">
        <v>7.0422535211267607E-3</v>
      </c>
      <c r="K28" t="str">
        <f>projecteval_result[[#This Row],[model]]&amp;projecteval_result[[#This Row],[mode]]&amp;projecteval_result[[#This Row],[timestamp]]&amp;projecteval_result[[#This Row],[level]]</f>
        <v>phi4direct20250209-0057171</v>
      </c>
    </row>
    <row r="29" spans="1:12">
      <c r="A29" t="s">
        <v>243</v>
      </c>
      <c r="B29" t="s">
        <v>10</v>
      </c>
      <c r="C29" t="s">
        <v>35</v>
      </c>
      <c r="D29" t="s">
        <v>15</v>
      </c>
      <c r="E29" t="s">
        <v>40</v>
      </c>
      <c r="F29">
        <v>2</v>
      </c>
      <c r="G29">
        <v>3</v>
      </c>
      <c r="H29">
        <v>281</v>
      </c>
      <c r="I29">
        <v>20</v>
      </c>
      <c r="J29">
        <v>1.0563380281690141E-2</v>
      </c>
      <c r="K29" t="str">
        <f>projecteval_result[[#This Row],[model]]&amp;projecteval_result[[#This Row],[mode]]&amp;projecteval_result[[#This Row],[timestamp]]&amp;projecteval_result[[#This Row],[level]]</f>
        <v>phi4direct20250209-0107072</v>
      </c>
    </row>
    <row r="30" spans="1:12">
      <c r="A30" t="s">
        <v>243</v>
      </c>
      <c r="B30" t="s">
        <v>10</v>
      </c>
      <c r="C30" t="s">
        <v>35</v>
      </c>
      <c r="D30" t="s">
        <v>15</v>
      </c>
      <c r="E30" t="s">
        <v>41</v>
      </c>
      <c r="F30">
        <v>3</v>
      </c>
      <c r="G30">
        <v>4</v>
      </c>
      <c r="H30">
        <v>280</v>
      </c>
      <c r="I30">
        <v>15</v>
      </c>
      <c r="J30">
        <v>1.4084507042253521E-2</v>
      </c>
      <c r="K30" t="str">
        <f>projecteval_result[[#This Row],[model]]&amp;projecteval_result[[#This Row],[mode]]&amp;projecteval_result[[#This Row],[timestamp]]&amp;projecteval_result[[#This Row],[level]]</f>
        <v>phi4direct20250209-0115413</v>
      </c>
    </row>
    <row r="31" spans="1:12">
      <c r="A31" t="s">
        <v>255</v>
      </c>
      <c r="B31" t="s">
        <v>10</v>
      </c>
      <c r="C31" t="s">
        <v>43</v>
      </c>
      <c r="D31" t="s">
        <v>15</v>
      </c>
      <c r="E31" t="s">
        <v>256</v>
      </c>
      <c r="F31">
        <v>3</v>
      </c>
      <c r="G31">
        <v>1</v>
      </c>
      <c r="H31">
        <v>283</v>
      </c>
      <c r="I31">
        <v>9</v>
      </c>
      <c r="J31">
        <v>3.5211267605633804E-3</v>
      </c>
      <c r="K31" t="str">
        <f>projecteval_result[[#This Row],[model]]&amp;projecteval_result[[#This Row],[mode]]&amp;projecteval_result[[#This Row],[timestamp]]&amp;projecteval_result[[#This Row],[level]]</f>
        <v>codellamadirect20250209-0129053</v>
      </c>
    </row>
    <row r="32" spans="1:12">
      <c r="A32" t="s">
        <v>255</v>
      </c>
      <c r="B32" t="s">
        <v>10</v>
      </c>
      <c r="C32" t="s">
        <v>46</v>
      </c>
      <c r="D32" t="s">
        <v>12</v>
      </c>
      <c r="E32" t="s">
        <v>257</v>
      </c>
      <c r="F32">
        <v>2</v>
      </c>
      <c r="G32">
        <v>3</v>
      </c>
      <c r="H32">
        <v>281</v>
      </c>
      <c r="I32">
        <v>292</v>
      </c>
      <c r="J32">
        <v>1.0563380281690141E-2</v>
      </c>
      <c r="K32" t="str">
        <f>projecteval_result[[#This Row],[model]]&amp;projecteval_result[[#This Row],[mode]]&amp;projecteval_result[[#This Row],[timestamp]]&amp;projecteval_result[[#This Row],[level]]</f>
        <v>gemmacascade20250208-2244082</v>
      </c>
    </row>
    <row r="33" spans="1:11">
      <c r="A33" t="s">
        <v>255</v>
      </c>
      <c r="B33" t="s">
        <v>10</v>
      </c>
      <c r="C33" t="s">
        <v>46</v>
      </c>
      <c r="D33" t="s">
        <v>15</v>
      </c>
      <c r="E33" t="s">
        <v>258</v>
      </c>
      <c r="F33">
        <v>2</v>
      </c>
      <c r="G33">
        <v>2</v>
      </c>
      <c r="H33">
        <v>282</v>
      </c>
      <c r="I33">
        <v>292</v>
      </c>
      <c r="J33">
        <v>7.0422535211267607E-3</v>
      </c>
      <c r="K33" t="str">
        <f>projecteval_result[[#This Row],[model]]&amp;projecteval_result[[#This Row],[mode]]&amp;projecteval_result[[#This Row],[timestamp]]&amp;projecteval_result[[#This Row],[level]]</f>
        <v>gemmadirect20250209-0040482</v>
      </c>
    </row>
    <row r="34" spans="1:11">
      <c r="A34" t="s">
        <v>255</v>
      </c>
      <c r="B34" t="s">
        <v>10</v>
      </c>
      <c r="C34" t="s">
        <v>17</v>
      </c>
      <c r="D34" t="s">
        <v>12</v>
      </c>
      <c r="E34" t="s">
        <v>19</v>
      </c>
      <c r="F34">
        <v>2</v>
      </c>
      <c r="G34">
        <v>1</v>
      </c>
      <c r="H34">
        <v>283</v>
      </c>
      <c r="I34">
        <v>8</v>
      </c>
      <c r="J34">
        <v>3.5211267605633804E-3</v>
      </c>
      <c r="K34" t="str">
        <f>projecteval_result[[#This Row],[model]]&amp;projecteval_result[[#This Row],[mode]]&amp;projecteval_result[[#This Row],[timestamp]]&amp;projecteval_result[[#This Row],[level]]</f>
        <v>llama3.1cascade20250209-0024182</v>
      </c>
    </row>
    <row r="35" spans="1:11">
      <c r="A35" t="s">
        <v>255</v>
      </c>
      <c r="B35" t="s">
        <v>10</v>
      </c>
      <c r="C35" t="s">
        <v>17</v>
      </c>
      <c r="D35" t="s">
        <v>12</v>
      </c>
      <c r="E35" t="s">
        <v>20</v>
      </c>
      <c r="F35">
        <v>3</v>
      </c>
      <c r="G35">
        <v>2</v>
      </c>
      <c r="H35">
        <v>282</v>
      </c>
      <c r="I35">
        <v>292</v>
      </c>
      <c r="J35">
        <v>7.0422535211267607E-3</v>
      </c>
      <c r="K35" t="str">
        <f>projecteval_result[[#This Row],[model]]&amp;projecteval_result[[#This Row],[mode]]&amp;projecteval_result[[#This Row],[timestamp]]&amp;projecteval_result[[#This Row],[level]]</f>
        <v>llama3.1cascade20250209-0028043</v>
      </c>
    </row>
    <row r="36" spans="1:11">
      <c r="A36" t="s">
        <v>255</v>
      </c>
      <c r="B36" t="s">
        <v>10</v>
      </c>
      <c r="C36" t="s">
        <v>28</v>
      </c>
      <c r="D36" t="s">
        <v>12</v>
      </c>
      <c r="E36" t="s">
        <v>31</v>
      </c>
      <c r="F36">
        <v>3</v>
      </c>
      <c r="G36">
        <v>1</v>
      </c>
      <c r="H36">
        <v>283</v>
      </c>
      <c r="I36">
        <v>6</v>
      </c>
      <c r="J36">
        <v>3.5211267605633804E-3</v>
      </c>
      <c r="K36" t="str">
        <f>projecteval_result[[#This Row],[model]]&amp;projecteval_result[[#This Row],[mode]]&amp;projecteval_result[[#This Row],[timestamp]]&amp;projecteval_result[[#This Row],[level]]</f>
        <v>Mistralcascade20250208-2238323</v>
      </c>
    </row>
    <row r="37" spans="1:11">
      <c r="A37" t="s">
        <v>255</v>
      </c>
      <c r="B37" t="s">
        <v>10</v>
      </c>
      <c r="C37" t="s">
        <v>28</v>
      </c>
      <c r="D37" t="s">
        <v>15</v>
      </c>
      <c r="E37" t="s">
        <v>32</v>
      </c>
      <c r="F37">
        <v>1</v>
      </c>
      <c r="G37">
        <v>1</v>
      </c>
      <c r="H37">
        <v>283</v>
      </c>
      <c r="I37">
        <v>6</v>
      </c>
      <c r="J37">
        <v>3.5211267605633804E-3</v>
      </c>
      <c r="K37" t="str">
        <f>projecteval_result[[#This Row],[model]]&amp;projecteval_result[[#This Row],[mode]]&amp;projecteval_result[[#This Row],[timestamp]]&amp;projecteval_result[[#This Row],[level]]</f>
        <v>Mistraldirect20250209-0031131</v>
      </c>
    </row>
    <row r="38" spans="1:11">
      <c r="A38" t="s">
        <v>255</v>
      </c>
      <c r="B38" t="s">
        <v>10</v>
      </c>
      <c r="C38" t="s">
        <v>28</v>
      </c>
      <c r="D38" t="s">
        <v>15</v>
      </c>
      <c r="E38" t="s">
        <v>34</v>
      </c>
      <c r="F38">
        <v>3</v>
      </c>
      <c r="G38">
        <v>1</v>
      </c>
      <c r="H38">
        <v>283</v>
      </c>
      <c r="I38">
        <v>6</v>
      </c>
      <c r="J38">
        <v>3.5211267605633804E-3</v>
      </c>
      <c r="K38" t="str">
        <f>projecteval_result[[#This Row],[model]]&amp;projecteval_result[[#This Row],[mode]]&amp;projecteval_result[[#This Row],[timestamp]]&amp;projecteval_result[[#This Row],[level]]</f>
        <v>Mistraldirect20250209-0036403</v>
      </c>
    </row>
    <row r="39" spans="1:11">
      <c r="A39" t="s">
        <v>255</v>
      </c>
      <c r="B39" t="s">
        <v>10</v>
      </c>
      <c r="C39" t="s">
        <v>35</v>
      </c>
      <c r="D39" t="s">
        <v>12</v>
      </c>
      <c r="E39" t="s">
        <v>38</v>
      </c>
      <c r="F39">
        <v>3</v>
      </c>
      <c r="G39">
        <v>7</v>
      </c>
      <c r="H39">
        <v>277</v>
      </c>
      <c r="I39">
        <v>292</v>
      </c>
      <c r="J39">
        <v>2.464788732394366E-2</v>
      </c>
      <c r="K39" t="str">
        <f>projecteval_result[[#This Row],[model]]&amp;projecteval_result[[#This Row],[mode]]&amp;projecteval_result[[#This Row],[timestamp]]&amp;projecteval_result[[#This Row],[level]]</f>
        <v>phi4cascade20250208-2330573</v>
      </c>
    </row>
    <row r="40" spans="1:11">
      <c r="A40" t="s">
        <v>259</v>
      </c>
      <c r="B40" t="s">
        <v>42</v>
      </c>
      <c r="C40" t="s">
        <v>43</v>
      </c>
      <c r="D40" t="s">
        <v>12</v>
      </c>
      <c r="E40" t="s">
        <v>44</v>
      </c>
      <c r="F40">
        <v>3</v>
      </c>
      <c r="G40">
        <v>1</v>
      </c>
      <c r="H40">
        <v>283</v>
      </c>
      <c r="I40">
        <v>8</v>
      </c>
      <c r="J40">
        <v>3.5211267605633804E-3</v>
      </c>
      <c r="K40" t="str">
        <f>projecteval_result[[#This Row],[model]]&amp;projecteval_result[[#This Row],[mode]]&amp;projecteval_result[[#This Row],[timestamp]]&amp;projecteval_result[[#This Row],[level]]</f>
        <v>codellamacascade20250209-2034203</v>
      </c>
    </row>
    <row r="41" spans="1:11">
      <c r="A41" t="s">
        <v>259</v>
      </c>
      <c r="B41" t="s">
        <v>42</v>
      </c>
      <c r="C41" t="s">
        <v>43</v>
      </c>
      <c r="D41" t="s">
        <v>15</v>
      </c>
      <c r="E41" t="s">
        <v>45</v>
      </c>
      <c r="F41">
        <v>3</v>
      </c>
      <c r="G41">
        <v>2</v>
      </c>
      <c r="H41">
        <v>282</v>
      </c>
      <c r="I41">
        <v>290</v>
      </c>
      <c r="J41">
        <v>7.0422535211267607E-3</v>
      </c>
      <c r="K41" t="str">
        <f>projecteval_result[[#This Row],[model]]&amp;projecteval_result[[#This Row],[mode]]&amp;projecteval_result[[#This Row],[timestamp]]&amp;projecteval_result[[#This Row],[level]]</f>
        <v>codellamadirect20250209-2230483</v>
      </c>
    </row>
    <row r="42" spans="1:11">
      <c r="A42" t="s">
        <v>259</v>
      </c>
      <c r="B42" t="s">
        <v>42</v>
      </c>
      <c r="C42" t="s">
        <v>46</v>
      </c>
      <c r="D42" t="s">
        <v>12</v>
      </c>
      <c r="E42" t="s">
        <v>47</v>
      </c>
      <c r="F42">
        <v>1</v>
      </c>
      <c r="G42">
        <v>3</v>
      </c>
      <c r="H42">
        <v>281</v>
      </c>
      <c r="I42">
        <v>292</v>
      </c>
      <c r="J42">
        <v>1.0563380281690141E-2</v>
      </c>
      <c r="K42" t="str">
        <f>projecteval_result[[#This Row],[model]]&amp;projecteval_result[[#This Row],[mode]]&amp;projecteval_result[[#This Row],[timestamp]]&amp;projecteval_result[[#This Row],[level]]</f>
        <v>gemmacascade20250209-1932371</v>
      </c>
    </row>
    <row r="43" spans="1:11">
      <c r="A43" t="s">
        <v>259</v>
      </c>
      <c r="B43" t="s">
        <v>42</v>
      </c>
      <c r="C43" t="s">
        <v>46</v>
      </c>
      <c r="D43" t="s">
        <v>12</v>
      </c>
      <c r="E43" t="s">
        <v>48</v>
      </c>
      <c r="F43">
        <v>2</v>
      </c>
      <c r="G43">
        <v>4</v>
      </c>
      <c r="H43">
        <v>280</v>
      </c>
      <c r="I43">
        <v>292</v>
      </c>
      <c r="J43">
        <v>1.4084507042253521E-2</v>
      </c>
      <c r="K43" t="str">
        <f>projecteval_result[[#This Row],[model]]&amp;projecteval_result[[#This Row],[mode]]&amp;projecteval_result[[#This Row],[timestamp]]&amp;projecteval_result[[#This Row],[level]]</f>
        <v>gemmacascade20250209-1935552</v>
      </c>
    </row>
    <row r="44" spans="1:11">
      <c r="A44" t="s">
        <v>259</v>
      </c>
      <c r="B44" t="s">
        <v>42</v>
      </c>
      <c r="C44" t="s">
        <v>46</v>
      </c>
      <c r="D44" t="s">
        <v>12</v>
      </c>
      <c r="E44" t="s">
        <v>49</v>
      </c>
      <c r="F44">
        <v>3</v>
      </c>
      <c r="G44">
        <v>1</v>
      </c>
      <c r="H44">
        <v>283</v>
      </c>
      <c r="I44">
        <v>6</v>
      </c>
      <c r="J44">
        <v>3.5211267605633804E-3</v>
      </c>
      <c r="K44" t="str">
        <f>projecteval_result[[#This Row],[model]]&amp;projecteval_result[[#This Row],[mode]]&amp;projecteval_result[[#This Row],[timestamp]]&amp;projecteval_result[[#This Row],[level]]</f>
        <v>gemmacascade20250209-1938133</v>
      </c>
    </row>
    <row r="45" spans="1:11">
      <c r="A45" t="s">
        <v>259</v>
      </c>
      <c r="B45" t="s">
        <v>42</v>
      </c>
      <c r="C45" t="s">
        <v>46</v>
      </c>
      <c r="D45" t="s">
        <v>15</v>
      </c>
      <c r="E45" t="s">
        <v>50</v>
      </c>
      <c r="F45">
        <v>1</v>
      </c>
      <c r="G45">
        <v>3</v>
      </c>
      <c r="H45">
        <v>281</v>
      </c>
      <c r="I45">
        <v>292</v>
      </c>
      <c r="J45">
        <v>1.0563380281690141E-2</v>
      </c>
      <c r="K45" t="str">
        <f>projecteval_result[[#This Row],[model]]&amp;projecteval_result[[#This Row],[mode]]&amp;projecteval_result[[#This Row],[timestamp]]&amp;projecteval_result[[#This Row],[level]]</f>
        <v>gemmadirect20250209-2144371</v>
      </c>
    </row>
    <row r="46" spans="1:11">
      <c r="A46" t="s">
        <v>259</v>
      </c>
      <c r="B46" t="s">
        <v>42</v>
      </c>
      <c r="C46" t="s">
        <v>46</v>
      </c>
      <c r="D46" t="s">
        <v>15</v>
      </c>
      <c r="E46" t="s">
        <v>51</v>
      </c>
      <c r="F46">
        <v>2</v>
      </c>
      <c r="G46">
        <v>1</v>
      </c>
      <c r="H46">
        <v>283</v>
      </c>
      <c r="I46">
        <v>8</v>
      </c>
      <c r="J46">
        <v>3.5211267605633804E-3</v>
      </c>
      <c r="K46" t="str">
        <f>projecteval_result[[#This Row],[model]]&amp;projecteval_result[[#This Row],[mode]]&amp;projecteval_result[[#This Row],[timestamp]]&amp;projecteval_result[[#This Row],[level]]</f>
        <v>gemmadirect20250209-2146002</v>
      </c>
    </row>
    <row r="47" spans="1:11">
      <c r="A47" t="s">
        <v>259</v>
      </c>
      <c r="B47" t="s">
        <v>42</v>
      </c>
      <c r="C47" t="s">
        <v>46</v>
      </c>
      <c r="D47" t="s">
        <v>15</v>
      </c>
      <c r="E47" t="s">
        <v>52</v>
      </c>
      <c r="F47">
        <v>3</v>
      </c>
      <c r="G47">
        <v>1</v>
      </c>
      <c r="H47">
        <v>283</v>
      </c>
      <c r="I47">
        <v>9</v>
      </c>
      <c r="J47">
        <v>3.5211267605633804E-3</v>
      </c>
      <c r="K47" t="str">
        <f>projecteval_result[[#This Row],[model]]&amp;projecteval_result[[#This Row],[mode]]&amp;projecteval_result[[#This Row],[timestamp]]&amp;projecteval_result[[#This Row],[level]]</f>
        <v>gemmadirect20250209-2146513</v>
      </c>
    </row>
    <row r="48" spans="1:11">
      <c r="A48" t="s">
        <v>259</v>
      </c>
      <c r="B48" t="s">
        <v>42</v>
      </c>
      <c r="C48" t="s">
        <v>53</v>
      </c>
      <c r="D48" t="s">
        <v>12</v>
      </c>
      <c r="E48" t="s">
        <v>54</v>
      </c>
      <c r="F48">
        <v>1</v>
      </c>
      <c r="G48">
        <v>4</v>
      </c>
      <c r="H48">
        <v>280</v>
      </c>
      <c r="I48">
        <v>292</v>
      </c>
      <c r="J48">
        <v>1.4084507042253521E-2</v>
      </c>
      <c r="K48" t="str">
        <f>projecteval_result[[#This Row],[model]]&amp;projecteval_result[[#This Row],[mode]]&amp;projecteval_result[[#This Row],[timestamp]]&amp;projecteval_result[[#This Row],[level]]</f>
        <v>gemma2cascade20250209-1939341</v>
      </c>
    </row>
    <row r="49" spans="1:11">
      <c r="A49" t="s">
        <v>259</v>
      </c>
      <c r="B49" t="s">
        <v>42</v>
      </c>
      <c r="C49" t="s">
        <v>53</v>
      </c>
      <c r="D49" t="s">
        <v>12</v>
      </c>
      <c r="E49" t="s">
        <v>55</v>
      </c>
      <c r="F49">
        <v>2</v>
      </c>
      <c r="G49">
        <v>7</v>
      </c>
      <c r="H49">
        <v>277</v>
      </c>
      <c r="I49">
        <v>292</v>
      </c>
      <c r="J49">
        <v>2.464788732394366E-2</v>
      </c>
      <c r="K49" t="str">
        <f>projecteval_result[[#This Row],[model]]&amp;projecteval_result[[#This Row],[mode]]&amp;projecteval_result[[#This Row],[timestamp]]&amp;projecteval_result[[#This Row],[level]]</f>
        <v>gemma2cascade20250209-1946532</v>
      </c>
    </row>
    <row r="50" spans="1:11">
      <c r="A50" t="s">
        <v>259</v>
      </c>
      <c r="B50" t="s">
        <v>42</v>
      </c>
      <c r="C50" t="s">
        <v>53</v>
      </c>
      <c r="D50" t="s">
        <v>12</v>
      </c>
      <c r="E50" t="s">
        <v>56</v>
      </c>
      <c r="F50">
        <v>3</v>
      </c>
      <c r="G50">
        <v>1</v>
      </c>
      <c r="H50">
        <v>283</v>
      </c>
      <c r="I50">
        <v>6</v>
      </c>
      <c r="J50">
        <v>3.5211267605633804E-3</v>
      </c>
      <c r="K50" t="str">
        <f>projecteval_result[[#This Row],[model]]&amp;projecteval_result[[#This Row],[mode]]&amp;projecteval_result[[#This Row],[timestamp]]&amp;projecteval_result[[#This Row],[level]]</f>
        <v>gemma2cascade20250209-1953163</v>
      </c>
    </row>
    <row r="51" spans="1:11">
      <c r="A51" t="s">
        <v>259</v>
      </c>
      <c r="B51" t="s">
        <v>42</v>
      </c>
      <c r="C51" t="s">
        <v>53</v>
      </c>
      <c r="D51" t="s">
        <v>15</v>
      </c>
      <c r="E51" t="s">
        <v>57</v>
      </c>
      <c r="F51">
        <v>1</v>
      </c>
      <c r="G51">
        <v>5</v>
      </c>
      <c r="H51">
        <v>279</v>
      </c>
      <c r="I51">
        <v>290</v>
      </c>
      <c r="J51">
        <v>1.7605633802816902E-2</v>
      </c>
      <c r="K51" t="str">
        <f>projecteval_result[[#This Row],[model]]&amp;projecteval_result[[#This Row],[mode]]&amp;projecteval_result[[#This Row],[timestamp]]&amp;projecteval_result[[#This Row],[level]]</f>
        <v>gemma2direct20250209-2147561</v>
      </c>
    </row>
    <row r="52" spans="1:11">
      <c r="A52" t="s">
        <v>259</v>
      </c>
      <c r="B52" t="s">
        <v>42</v>
      </c>
      <c r="C52" t="s">
        <v>53</v>
      </c>
      <c r="D52" t="s">
        <v>15</v>
      </c>
      <c r="E52" t="s">
        <v>58</v>
      </c>
      <c r="F52">
        <v>2</v>
      </c>
      <c r="G52">
        <v>3</v>
      </c>
      <c r="H52">
        <v>281</v>
      </c>
      <c r="I52">
        <v>298</v>
      </c>
      <c r="J52">
        <v>1.0563380281690141E-2</v>
      </c>
      <c r="K52" t="str">
        <f>projecteval_result[[#This Row],[model]]&amp;projecteval_result[[#This Row],[mode]]&amp;projecteval_result[[#This Row],[timestamp]]&amp;projecteval_result[[#This Row],[level]]</f>
        <v>gemma2direct20250209-2151392</v>
      </c>
    </row>
    <row r="53" spans="1:11">
      <c r="A53" t="s">
        <v>259</v>
      </c>
      <c r="B53" t="s">
        <v>42</v>
      </c>
      <c r="C53" t="s">
        <v>53</v>
      </c>
      <c r="D53" t="s">
        <v>15</v>
      </c>
      <c r="E53" t="s">
        <v>59</v>
      </c>
      <c r="F53">
        <v>3</v>
      </c>
      <c r="G53">
        <v>3</v>
      </c>
      <c r="H53">
        <v>281</v>
      </c>
      <c r="I53">
        <v>6</v>
      </c>
      <c r="J53">
        <v>1.0563380281690141E-2</v>
      </c>
      <c r="K53" t="str">
        <f>projecteval_result[[#This Row],[model]]&amp;projecteval_result[[#This Row],[mode]]&amp;projecteval_result[[#This Row],[timestamp]]&amp;projecteval_result[[#This Row],[level]]</f>
        <v>gemma2direct20250209-2156313</v>
      </c>
    </row>
    <row r="54" spans="1:11">
      <c r="A54" t="s">
        <v>259</v>
      </c>
      <c r="B54" t="s">
        <v>42</v>
      </c>
      <c r="C54" t="s">
        <v>60</v>
      </c>
      <c r="D54" t="s">
        <v>12</v>
      </c>
      <c r="E54" t="s">
        <v>61</v>
      </c>
      <c r="F54">
        <v>1</v>
      </c>
      <c r="G54">
        <v>7</v>
      </c>
      <c r="H54">
        <v>277</v>
      </c>
      <c r="I54">
        <v>292</v>
      </c>
      <c r="J54">
        <v>2.464788732394366E-2</v>
      </c>
      <c r="K54" t="str">
        <f>projecteval_result[[#This Row],[model]]&amp;projecteval_result[[#This Row],[mode]]&amp;projecteval_result[[#This Row],[timestamp]]&amp;projecteval_result[[#This Row],[level]]</f>
        <v>gpt-3.5-turbo-0125cascade20250209-1858391</v>
      </c>
    </row>
    <row r="55" spans="1:11">
      <c r="A55" t="s">
        <v>259</v>
      </c>
      <c r="B55" t="s">
        <v>42</v>
      </c>
      <c r="C55" t="s">
        <v>60</v>
      </c>
      <c r="D55" t="s">
        <v>12</v>
      </c>
      <c r="E55" t="s">
        <v>62</v>
      </c>
      <c r="F55">
        <v>2</v>
      </c>
      <c r="G55">
        <v>7</v>
      </c>
      <c r="H55">
        <v>277</v>
      </c>
      <c r="I55">
        <v>292</v>
      </c>
      <c r="J55">
        <v>2.464788732394366E-2</v>
      </c>
      <c r="K55" t="str">
        <f>projecteval_result[[#This Row],[model]]&amp;projecteval_result[[#This Row],[mode]]&amp;projecteval_result[[#This Row],[timestamp]]&amp;projecteval_result[[#This Row],[level]]</f>
        <v>gpt-3.5-turbo-0125cascade20250209-1904572</v>
      </c>
    </row>
    <row r="56" spans="1:11">
      <c r="A56" t="s">
        <v>259</v>
      </c>
      <c r="B56" t="s">
        <v>42</v>
      </c>
      <c r="C56" t="s">
        <v>60</v>
      </c>
      <c r="D56" t="s">
        <v>12</v>
      </c>
      <c r="E56" t="s">
        <v>63</v>
      </c>
      <c r="F56">
        <v>3</v>
      </c>
      <c r="G56">
        <v>22</v>
      </c>
      <c r="H56">
        <v>262</v>
      </c>
      <c r="I56">
        <v>292</v>
      </c>
      <c r="J56">
        <v>7.746478873239436E-2</v>
      </c>
      <c r="K56" t="str">
        <f>projecteval_result[[#This Row],[model]]&amp;projecteval_result[[#This Row],[mode]]&amp;projecteval_result[[#This Row],[timestamp]]&amp;projecteval_result[[#This Row],[level]]</f>
        <v>gpt-3.5-turbo-0125cascade20250209-1911093</v>
      </c>
    </row>
    <row r="57" spans="1:11">
      <c r="A57" t="s">
        <v>259</v>
      </c>
      <c r="B57" t="s">
        <v>42</v>
      </c>
      <c r="C57" t="s">
        <v>60</v>
      </c>
      <c r="D57" t="s">
        <v>15</v>
      </c>
      <c r="E57" t="s">
        <v>64</v>
      </c>
      <c r="F57">
        <v>1</v>
      </c>
      <c r="G57">
        <v>4</v>
      </c>
      <c r="H57">
        <v>280</v>
      </c>
      <c r="I57">
        <v>292</v>
      </c>
      <c r="J57">
        <v>1.4084507042253521E-2</v>
      </c>
      <c r="K57" t="str">
        <f>projecteval_result[[#This Row],[model]]&amp;projecteval_result[[#This Row],[mode]]&amp;projecteval_result[[#This Row],[timestamp]]&amp;projecteval_result[[#This Row],[level]]</f>
        <v>gpt-3.5-turbo-0125direct20250209-2118561</v>
      </c>
    </row>
    <row r="58" spans="1:11">
      <c r="A58" t="s">
        <v>259</v>
      </c>
      <c r="B58" t="s">
        <v>42</v>
      </c>
      <c r="C58" t="s">
        <v>60</v>
      </c>
      <c r="D58" t="s">
        <v>15</v>
      </c>
      <c r="E58" t="s">
        <v>65</v>
      </c>
      <c r="F58">
        <v>2</v>
      </c>
      <c r="G58">
        <v>7</v>
      </c>
      <c r="H58">
        <v>277</v>
      </c>
      <c r="I58">
        <v>292</v>
      </c>
      <c r="J58">
        <v>2.464788732394366E-2</v>
      </c>
      <c r="K58" t="str">
        <f>projecteval_result[[#This Row],[model]]&amp;projecteval_result[[#This Row],[mode]]&amp;projecteval_result[[#This Row],[timestamp]]&amp;projecteval_result[[#This Row],[level]]</f>
        <v>gpt-3.5-turbo-0125direct20250209-2123562</v>
      </c>
    </row>
    <row r="59" spans="1:11">
      <c r="A59" t="s">
        <v>259</v>
      </c>
      <c r="B59" t="s">
        <v>42</v>
      </c>
      <c r="C59" t="s">
        <v>60</v>
      </c>
      <c r="D59" t="s">
        <v>15</v>
      </c>
      <c r="E59" t="s">
        <v>66</v>
      </c>
      <c r="F59">
        <v>3</v>
      </c>
      <c r="G59">
        <v>15</v>
      </c>
      <c r="H59">
        <v>269</v>
      </c>
      <c r="I59">
        <v>292</v>
      </c>
      <c r="J59">
        <v>5.2816901408450703E-2</v>
      </c>
      <c r="K59" t="str">
        <f>projecteval_result[[#This Row],[model]]&amp;projecteval_result[[#This Row],[mode]]&amp;projecteval_result[[#This Row],[timestamp]]&amp;projecteval_result[[#This Row],[level]]</f>
        <v>gpt-3.5-turbo-0125direct20250209-2128263</v>
      </c>
    </row>
    <row r="60" spans="1:11">
      <c r="A60" t="s">
        <v>259</v>
      </c>
      <c r="B60" t="s">
        <v>42</v>
      </c>
      <c r="C60" t="s">
        <v>11</v>
      </c>
      <c r="D60" t="s">
        <v>12</v>
      </c>
      <c r="E60" t="s">
        <v>67</v>
      </c>
      <c r="F60">
        <v>2</v>
      </c>
      <c r="G60">
        <v>1</v>
      </c>
      <c r="H60">
        <v>283</v>
      </c>
      <c r="I60">
        <v>9</v>
      </c>
      <c r="J60">
        <v>3.5211267605633804E-3</v>
      </c>
      <c r="K60" t="str">
        <f>projecteval_result[[#This Row],[model]]&amp;projecteval_result[[#This Row],[mode]]&amp;projecteval_result[[#This Row],[timestamp]]&amp;projecteval_result[[#This Row],[level]]</f>
        <v>llama2cascade20250209-2103392</v>
      </c>
    </row>
    <row r="61" spans="1:11">
      <c r="A61" t="s">
        <v>259</v>
      </c>
      <c r="B61" t="s">
        <v>42</v>
      </c>
      <c r="C61" t="s">
        <v>17</v>
      </c>
      <c r="D61" t="s">
        <v>12</v>
      </c>
      <c r="E61" t="s">
        <v>68</v>
      </c>
      <c r="F61">
        <v>1</v>
      </c>
      <c r="G61">
        <v>2</v>
      </c>
      <c r="H61">
        <v>282</v>
      </c>
      <c r="I61">
        <v>6</v>
      </c>
      <c r="J61">
        <v>7.0422535211267607E-3</v>
      </c>
      <c r="K61" t="str">
        <f>projecteval_result[[#This Row],[model]]&amp;projecteval_result[[#This Row],[mode]]&amp;projecteval_result[[#This Row],[timestamp]]&amp;projecteval_result[[#This Row],[level]]</f>
        <v>llama3.1cascade20250209-2107071</v>
      </c>
    </row>
    <row r="62" spans="1:11">
      <c r="A62" t="s">
        <v>259</v>
      </c>
      <c r="B62" t="s">
        <v>42</v>
      </c>
      <c r="C62" t="s">
        <v>17</v>
      </c>
      <c r="D62" t="s">
        <v>12</v>
      </c>
      <c r="E62" t="s">
        <v>69</v>
      </c>
      <c r="F62">
        <v>3</v>
      </c>
      <c r="G62">
        <v>4</v>
      </c>
      <c r="H62">
        <v>280</v>
      </c>
      <c r="I62">
        <v>292</v>
      </c>
      <c r="J62">
        <v>1.4084507042253521E-2</v>
      </c>
      <c r="K62" t="str">
        <f>projecteval_result[[#This Row],[model]]&amp;projecteval_result[[#This Row],[mode]]&amp;projecteval_result[[#This Row],[timestamp]]&amp;projecteval_result[[#This Row],[level]]</f>
        <v>llama3.1cascade20250209-2115233</v>
      </c>
    </row>
    <row r="63" spans="1:11">
      <c r="A63" t="s">
        <v>259</v>
      </c>
      <c r="B63" t="s">
        <v>42</v>
      </c>
      <c r="C63" t="s">
        <v>17</v>
      </c>
      <c r="D63" t="s">
        <v>15</v>
      </c>
      <c r="E63" t="s">
        <v>70</v>
      </c>
      <c r="F63">
        <v>1</v>
      </c>
      <c r="G63">
        <v>1</v>
      </c>
      <c r="H63">
        <v>283</v>
      </c>
      <c r="I63">
        <v>6</v>
      </c>
      <c r="J63">
        <v>3.5211267605633804E-3</v>
      </c>
      <c r="K63" t="str">
        <f>projecteval_result[[#This Row],[model]]&amp;projecteval_result[[#This Row],[mode]]&amp;projecteval_result[[#This Row],[timestamp]]&amp;projecteval_result[[#This Row],[level]]</f>
        <v>llama3.1direct20250209-2255281</v>
      </c>
    </row>
    <row r="64" spans="1:11">
      <c r="A64" t="s">
        <v>259</v>
      </c>
      <c r="B64" t="s">
        <v>42</v>
      </c>
      <c r="C64" t="s">
        <v>17</v>
      </c>
      <c r="D64" t="s">
        <v>15</v>
      </c>
      <c r="E64" t="s">
        <v>71</v>
      </c>
      <c r="F64">
        <v>3</v>
      </c>
      <c r="G64">
        <v>2</v>
      </c>
      <c r="H64">
        <v>282</v>
      </c>
      <c r="I64">
        <v>292</v>
      </c>
      <c r="J64">
        <v>7.0422535211267607E-3</v>
      </c>
      <c r="K64" t="str">
        <f>projecteval_result[[#This Row],[model]]&amp;projecteval_result[[#This Row],[mode]]&amp;projecteval_result[[#This Row],[timestamp]]&amp;projecteval_result[[#This Row],[level]]</f>
        <v>llama3.1direct20250209-2300473</v>
      </c>
    </row>
    <row r="65" spans="1:11">
      <c r="A65" t="s">
        <v>259</v>
      </c>
      <c r="B65" t="s">
        <v>42</v>
      </c>
      <c r="C65" t="s">
        <v>25</v>
      </c>
      <c r="D65" t="s">
        <v>12</v>
      </c>
      <c r="E65" t="s">
        <v>72</v>
      </c>
      <c r="F65">
        <v>2</v>
      </c>
      <c r="G65">
        <v>1</v>
      </c>
      <c r="H65">
        <v>283</v>
      </c>
      <c r="I65">
        <v>6</v>
      </c>
      <c r="J65">
        <v>3.5211267605633804E-3</v>
      </c>
      <c r="K65" t="str">
        <f>projecteval_result[[#This Row],[model]]&amp;projecteval_result[[#This Row],[mode]]&amp;projecteval_result[[#This Row],[timestamp]]&amp;projecteval_result[[#This Row],[level]]</f>
        <v>llama3.2cascade20250209-2057342</v>
      </c>
    </row>
    <row r="66" spans="1:11">
      <c r="A66" t="s">
        <v>259</v>
      </c>
      <c r="B66" t="s">
        <v>42</v>
      </c>
      <c r="C66" t="s">
        <v>25</v>
      </c>
      <c r="D66" t="s">
        <v>15</v>
      </c>
      <c r="E66" t="s">
        <v>73</v>
      </c>
      <c r="F66">
        <v>1</v>
      </c>
      <c r="G66">
        <v>1</v>
      </c>
      <c r="H66">
        <v>283</v>
      </c>
      <c r="I66">
        <v>6</v>
      </c>
      <c r="J66">
        <v>3.5211267605633804E-3</v>
      </c>
      <c r="K66" t="str">
        <f>projecteval_result[[#This Row],[model]]&amp;projecteval_result[[#This Row],[mode]]&amp;projecteval_result[[#This Row],[timestamp]]&amp;projecteval_result[[#This Row],[level]]</f>
        <v>llama3.2direct20250209-2245531</v>
      </c>
    </row>
    <row r="67" spans="1:11">
      <c r="A67" t="s">
        <v>259</v>
      </c>
      <c r="B67" t="s">
        <v>42</v>
      </c>
      <c r="C67" t="s">
        <v>28</v>
      </c>
      <c r="D67" t="s">
        <v>12</v>
      </c>
      <c r="E67" t="s">
        <v>74</v>
      </c>
      <c r="F67">
        <v>1</v>
      </c>
      <c r="G67">
        <v>6</v>
      </c>
      <c r="H67">
        <v>278</v>
      </c>
      <c r="I67">
        <v>292</v>
      </c>
      <c r="J67">
        <v>2.1126760563380281E-2</v>
      </c>
      <c r="K67" t="str">
        <f>projecteval_result[[#This Row],[model]]&amp;projecteval_result[[#This Row],[mode]]&amp;projecteval_result[[#This Row],[timestamp]]&amp;projecteval_result[[#This Row],[level]]</f>
        <v>Mistralcascade20250209-1919491</v>
      </c>
    </row>
    <row r="68" spans="1:11">
      <c r="A68" t="s">
        <v>259</v>
      </c>
      <c r="B68" t="s">
        <v>42</v>
      </c>
      <c r="C68" t="s">
        <v>28</v>
      </c>
      <c r="D68" t="s">
        <v>12</v>
      </c>
      <c r="E68" t="s">
        <v>75</v>
      </c>
      <c r="F68">
        <v>2</v>
      </c>
      <c r="G68">
        <v>5</v>
      </c>
      <c r="H68">
        <v>279</v>
      </c>
      <c r="I68">
        <v>292</v>
      </c>
      <c r="J68">
        <v>1.7605633802816902E-2</v>
      </c>
      <c r="K68" t="str">
        <f>projecteval_result[[#This Row],[model]]&amp;projecteval_result[[#This Row],[mode]]&amp;projecteval_result[[#This Row],[timestamp]]&amp;projecteval_result[[#This Row],[level]]</f>
        <v>Mistralcascade20250209-1925142</v>
      </c>
    </row>
    <row r="69" spans="1:11">
      <c r="A69" t="s">
        <v>259</v>
      </c>
      <c r="B69" t="s">
        <v>42</v>
      </c>
      <c r="C69" t="s">
        <v>28</v>
      </c>
      <c r="D69" t="s">
        <v>12</v>
      </c>
      <c r="E69" t="s">
        <v>76</v>
      </c>
      <c r="F69">
        <v>3</v>
      </c>
      <c r="G69">
        <v>1</v>
      </c>
      <c r="H69">
        <v>283</v>
      </c>
      <c r="I69">
        <v>8</v>
      </c>
      <c r="J69">
        <v>3.5211267605633804E-3</v>
      </c>
      <c r="K69" t="str">
        <f>projecteval_result[[#This Row],[model]]&amp;projecteval_result[[#This Row],[mode]]&amp;projecteval_result[[#This Row],[timestamp]]&amp;projecteval_result[[#This Row],[level]]</f>
        <v>Mistralcascade20250209-1930063</v>
      </c>
    </row>
    <row r="70" spans="1:11">
      <c r="A70" t="s">
        <v>259</v>
      </c>
      <c r="B70" t="s">
        <v>42</v>
      </c>
      <c r="C70" t="s">
        <v>28</v>
      </c>
      <c r="D70" t="s">
        <v>15</v>
      </c>
      <c r="E70" t="s">
        <v>77</v>
      </c>
      <c r="F70">
        <v>1</v>
      </c>
      <c r="G70">
        <v>4</v>
      </c>
      <c r="H70">
        <v>280</v>
      </c>
      <c r="I70">
        <v>298</v>
      </c>
      <c r="J70">
        <v>1.4084507042253521E-2</v>
      </c>
      <c r="K70" t="str">
        <f>projecteval_result[[#This Row],[model]]&amp;projecteval_result[[#This Row],[mode]]&amp;projecteval_result[[#This Row],[timestamp]]&amp;projecteval_result[[#This Row],[level]]</f>
        <v>Mistraldirect20250209-2135341</v>
      </c>
    </row>
    <row r="71" spans="1:11">
      <c r="A71" t="s">
        <v>259</v>
      </c>
      <c r="B71" t="s">
        <v>42</v>
      </c>
      <c r="C71" t="s">
        <v>28</v>
      </c>
      <c r="D71" t="s">
        <v>15</v>
      </c>
      <c r="E71" t="s">
        <v>78</v>
      </c>
      <c r="F71">
        <v>2</v>
      </c>
      <c r="G71">
        <v>4</v>
      </c>
      <c r="H71">
        <v>280</v>
      </c>
      <c r="I71">
        <v>292</v>
      </c>
      <c r="J71">
        <v>1.4084507042253521E-2</v>
      </c>
      <c r="K71" t="str">
        <f>projecteval_result[[#This Row],[model]]&amp;projecteval_result[[#This Row],[mode]]&amp;projecteval_result[[#This Row],[timestamp]]&amp;projecteval_result[[#This Row],[level]]</f>
        <v>Mistraldirect20250209-2138482</v>
      </c>
    </row>
    <row r="72" spans="1:11">
      <c r="A72" t="s">
        <v>259</v>
      </c>
      <c r="B72" t="s">
        <v>42</v>
      </c>
      <c r="C72" t="s">
        <v>28</v>
      </c>
      <c r="D72" t="s">
        <v>15</v>
      </c>
      <c r="E72" t="s">
        <v>79</v>
      </c>
      <c r="F72">
        <v>3</v>
      </c>
      <c r="G72">
        <v>2</v>
      </c>
      <c r="H72">
        <v>282</v>
      </c>
      <c r="I72">
        <v>292</v>
      </c>
      <c r="J72">
        <v>7.0422535211267607E-3</v>
      </c>
      <c r="K72" t="str">
        <f>projecteval_result[[#This Row],[model]]&amp;projecteval_result[[#This Row],[mode]]&amp;projecteval_result[[#This Row],[timestamp]]&amp;projecteval_result[[#This Row],[level]]</f>
        <v>Mistraldirect20250209-2142113</v>
      </c>
    </row>
    <row r="73" spans="1:11">
      <c r="A73" t="s">
        <v>259</v>
      </c>
      <c r="B73" t="s">
        <v>42</v>
      </c>
      <c r="C73" t="s">
        <v>35</v>
      </c>
      <c r="D73" t="s">
        <v>12</v>
      </c>
      <c r="E73" t="s">
        <v>80</v>
      </c>
      <c r="F73">
        <v>1</v>
      </c>
      <c r="G73">
        <v>1</v>
      </c>
      <c r="H73">
        <v>283</v>
      </c>
      <c r="I73">
        <v>8</v>
      </c>
      <c r="J73">
        <v>3.5211267605633804E-3</v>
      </c>
      <c r="K73" t="str">
        <f>projecteval_result[[#This Row],[model]]&amp;projecteval_result[[#This Row],[mode]]&amp;projecteval_result[[#This Row],[timestamp]]&amp;projecteval_result[[#This Row],[level]]</f>
        <v>phi4cascade20250209-1958411</v>
      </c>
    </row>
    <row r="74" spans="1:11">
      <c r="A74" t="s">
        <v>259</v>
      </c>
      <c r="B74" t="s">
        <v>42</v>
      </c>
      <c r="C74" t="s">
        <v>35</v>
      </c>
      <c r="D74" t="s">
        <v>12</v>
      </c>
      <c r="E74" t="s">
        <v>81</v>
      </c>
      <c r="F74">
        <v>3</v>
      </c>
      <c r="G74">
        <v>3</v>
      </c>
      <c r="H74">
        <v>281</v>
      </c>
      <c r="I74">
        <v>9</v>
      </c>
      <c r="J74">
        <v>1.0563380281690141E-2</v>
      </c>
      <c r="K74" t="str">
        <f>projecteval_result[[#This Row],[model]]&amp;projecteval_result[[#This Row],[mode]]&amp;projecteval_result[[#This Row],[timestamp]]&amp;projecteval_result[[#This Row],[level]]</f>
        <v>phi4cascade20250209-2021193</v>
      </c>
    </row>
    <row r="75" spans="1:11">
      <c r="A75" t="s">
        <v>259</v>
      </c>
      <c r="B75" t="s">
        <v>42</v>
      </c>
      <c r="C75" t="s">
        <v>35</v>
      </c>
      <c r="D75" t="s">
        <v>15</v>
      </c>
      <c r="E75" t="s">
        <v>82</v>
      </c>
      <c r="F75">
        <v>2</v>
      </c>
      <c r="G75">
        <v>4</v>
      </c>
      <c r="H75">
        <v>280</v>
      </c>
      <c r="I75">
        <v>298</v>
      </c>
      <c r="J75">
        <v>1.4084507042253521E-2</v>
      </c>
      <c r="K75" t="str">
        <f>projecteval_result[[#This Row],[model]]&amp;projecteval_result[[#This Row],[mode]]&amp;projecteval_result[[#This Row],[timestamp]]&amp;projecteval_result[[#This Row],[level]]</f>
        <v>phi4direct20250209-2210142</v>
      </c>
    </row>
    <row r="76" spans="1:11">
      <c r="A76" t="s">
        <v>259</v>
      </c>
      <c r="B76" t="s">
        <v>42</v>
      </c>
      <c r="C76" t="s">
        <v>35</v>
      </c>
      <c r="D76" t="s">
        <v>15</v>
      </c>
      <c r="E76" t="s">
        <v>83</v>
      </c>
      <c r="F76">
        <v>3</v>
      </c>
      <c r="G76">
        <v>12</v>
      </c>
      <c r="H76">
        <v>272</v>
      </c>
      <c r="I76">
        <v>292</v>
      </c>
      <c r="J76">
        <v>4.2253521126760563E-2</v>
      </c>
      <c r="K76" t="str">
        <f>projecteval_result[[#This Row],[model]]&amp;projecteval_result[[#This Row],[mode]]&amp;projecteval_result[[#This Row],[timestamp]]&amp;projecteval_result[[#This Row],[level]]</f>
        <v>phi4direct20250209-2221353</v>
      </c>
    </row>
    <row r="77" spans="1:11">
      <c r="A77" t="s">
        <v>260</v>
      </c>
      <c r="B77" t="s">
        <v>84</v>
      </c>
      <c r="C77" t="s">
        <v>218</v>
      </c>
      <c r="D77" t="s">
        <v>12</v>
      </c>
      <c r="E77" t="s">
        <v>219</v>
      </c>
      <c r="F77">
        <v>3</v>
      </c>
      <c r="G77">
        <v>5</v>
      </c>
      <c r="H77">
        <v>279</v>
      </c>
      <c r="I77">
        <v>290</v>
      </c>
      <c r="J77">
        <v>1.7605633802816902E-2</v>
      </c>
      <c r="K77" t="str">
        <f>projecteval_result[[#This Row],[model]]&amp;projecteval_result[[#This Row],[mode]]&amp;projecteval_result[[#This Row],[timestamp]]&amp;projecteval_result[[#This Row],[level]]</f>
        <v>codegemmacascade20250210-2241293</v>
      </c>
    </row>
    <row r="78" spans="1:11">
      <c r="A78" t="s">
        <v>260</v>
      </c>
      <c r="B78" t="s">
        <v>84</v>
      </c>
      <c r="C78" t="s">
        <v>218</v>
      </c>
      <c r="D78" t="s">
        <v>15</v>
      </c>
      <c r="E78" t="s">
        <v>220</v>
      </c>
      <c r="F78">
        <v>3</v>
      </c>
      <c r="G78">
        <v>0</v>
      </c>
      <c r="H78">
        <v>284</v>
      </c>
      <c r="I78">
        <v>0</v>
      </c>
      <c r="J78">
        <v>0</v>
      </c>
      <c r="K78" s="3" t="str">
        <f>projecteval_result[[#This Row],[model]]&amp;projecteval_result[[#This Row],[mode]]&amp;projecteval_result[[#This Row],[timestamp]]&amp;projecteval_result[[#This Row],[level]]</f>
        <v>codegemmadirect20250210-2244313</v>
      </c>
    </row>
    <row r="79" spans="1:11">
      <c r="A79" t="s">
        <v>260</v>
      </c>
      <c r="B79" t="s">
        <v>84</v>
      </c>
      <c r="C79" t="s">
        <v>221</v>
      </c>
      <c r="D79" t="s">
        <v>12</v>
      </c>
      <c r="E79" t="s">
        <v>222</v>
      </c>
      <c r="F79">
        <v>1</v>
      </c>
      <c r="G79">
        <v>14</v>
      </c>
      <c r="H79">
        <v>270</v>
      </c>
      <c r="I79">
        <v>289</v>
      </c>
      <c r="J79">
        <v>4.9295774647887321E-2</v>
      </c>
      <c r="K79" s="3" t="str">
        <f>projecteval_result[[#This Row],[model]]&amp;projecteval_result[[#This Row],[mode]]&amp;projecteval_result[[#This Row],[timestamp]]&amp;projecteval_result[[#This Row],[level]]</f>
        <v>gemini-2.0-pro-expcascade20250210-2259071</v>
      </c>
    </row>
    <row r="80" spans="1:11">
      <c r="A80" t="s">
        <v>260</v>
      </c>
      <c r="B80" t="s">
        <v>84</v>
      </c>
      <c r="C80" t="s">
        <v>221</v>
      </c>
      <c r="D80" t="s">
        <v>12</v>
      </c>
      <c r="E80" t="s">
        <v>268</v>
      </c>
      <c r="F80">
        <v>2</v>
      </c>
      <c r="G80">
        <v>14</v>
      </c>
      <c r="H80">
        <v>270</v>
      </c>
      <c r="I80">
        <v>284</v>
      </c>
      <c r="J80">
        <v>4.9295774647887321E-2</v>
      </c>
      <c r="K80" s="3" t="str">
        <f>projecteval_result[[#This Row],[model]]&amp;projecteval_result[[#This Row],[mode]]&amp;projecteval_result[[#This Row],[timestamp]]&amp;projecteval_result[[#This Row],[level]]</f>
        <v>gemini-2.0-pro-expcascade20250210-2325552</v>
      </c>
    </row>
    <row r="81" spans="1:11">
      <c r="A81" t="s">
        <v>260</v>
      </c>
      <c r="B81" t="s">
        <v>84</v>
      </c>
      <c r="C81" t="s">
        <v>221</v>
      </c>
      <c r="D81" t="s">
        <v>12</v>
      </c>
      <c r="E81" t="s">
        <v>223</v>
      </c>
      <c r="F81">
        <v>3</v>
      </c>
      <c r="G81">
        <v>22</v>
      </c>
      <c r="H81">
        <v>262</v>
      </c>
      <c r="I81">
        <v>287</v>
      </c>
      <c r="J81">
        <v>7.746478873239436E-2</v>
      </c>
      <c r="K81" s="3" t="str">
        <f>projecteval_result[[#This Row],[model]]&amp;projecteval_result[[#This Row],[mode]]&amp;projecteval_result[[#This Row],[timestamp]]&amp;projecteval_result[[#This Row],[level]]</f>
        <v>gemini-2.0-pro-expcascade20250211-0052423</v>
      </c>
    </row>
    <row r="82" spans="1:11">
      <c r="A82" t="s">
        <v>260</v>
      </c>
      <c r="B82" t="s">
        <v>84</v>
      </c>
      <c r="C82" t="s">
        <v>221</v>
      </c>
      <c r="D82" t="s">
        <v>15</v>
      </c>
      <c r="E82" t="s">
        <v>224</v>
      </c>
      <c r="F82">
        <v>1</v>
      </c>
      <c r="G82">
        <v>0</v>
      </c>
      <c r="H82">
        <v>284</v>
      </c>
      <c r="I82">
        <v>0</v>
      </c>
      <c r="J82">
        <v>0</v>
      </c>
      <c r="K82" s="3" t="str">
        <f>projecteval_result[[#This Row],[model]]&amp;projecteval_result[[#This Row],[mode]]&amp;projecteval_result[[#This Row],[timestamp]]&amp;projecteval_result[[#This Row],[level]]</f>
        <v>gemini-2.0-pro-expdirect20250210-2251001</v>
      </c>
    </row>
    <row r="83" spans="1:11">
      <c r="A83" t="s">
        <v>260</v>
      </c>
      <c r="B83" t="s">
        <v>84</v>
      </c>
      <c r="C83" t="s">
        <v>221</v>
      </c>
      <c r="D83" t="s">
        <v>15</v>
      </c>
      <c r="E83" t="s">
        <v>269</v>
      </c>
      <c r="F83">
        <v>2</v>
      </c>
      <c r="G83">
        <v>16</v>
      </c>
      <c r="H83">
        <v>268</v>
      </c>
      <c r="I83">
        <v>284</v>
      </c>
      <c r="J83">
        <v>5.6338028169014086E-2</v>
      </c>
      <c r="K83" s="3" t="str">
        <f>projecteval_result[[#This Row],[model]]&amp;projecteval_result[[#This Row],[mode]]&amp;projecteval_result[[#This Row],[timestamp]]&amp;projecteval_result[[#This Row],[level]]</f>
        <v>gemini-2.0-pro-expdirect20250210-2347072</v>
      </c>
    </row>
    <row r="84" spans="1:11">
      <c r="A84" t="s">
        <v>260</v>
      </c>
      <c r="B84" t="s">
        <v>84</v>
      </c>
      <c r="C84" t="s">
        <v>221</v>
      </c>
      <c r="D84" t="s">
        <v>15</v>
      </c>
      <c r="E84" t="s">
        <v>270</v>
      </c>
      <c r="F84">
        <v>3</v>
      </c>
      <c r="G84">
        <v>21</v>
      </c>
      <c r="H84">
        <v>263</v>
      </c>
      <c r="I84">
        <v>284</v>
      </c>
      <c r="J84">
        <v>7.3943661971830985E-2</v>
      </c>
      <c r="K84" s="3" t="str">
        <f>projecteval_result[[#This Row],[model]]&amp;projecteval_result[[#This Row],[mode]]&amp;projecteval_result[[#This Row],[timestamp]]&amp;projecteval_result[[#This Row],[level]]</f>
        <v>gemini-2.0-pro-expdirect20250211-0001393</v>
      </c>
    </row>
    <row r="85" spans="1:11">
      <c r="A85" t="s">
        <v>260</v>
      </c>
      <c r="B85" t="s">
        <v>84</v>
      </c>
      <c r="C85" t="s">
        <v>225</v>
      </c>
      <c r="D85" t="s">
        <v>12</v>
      </c>
      <c r="E85" t="s">
        <v>226</v>
      </c>
      <c r="F85">
        <v>1</v>
      </c>
      <c r="G85">
        <v>29</v>
      </c>
      <c r="H85">
        <v>255</v>
      </c>
      <c r="I85">
        <v>310</v>
      </c>
      <c r="J85">
        <v>0.10211267605633803</v>
      </c>
      <c r="K85" s="3" t="str">
        <f>projecteval_result[[#This Row],[model]]&amp;projecteval_result[[#This Row],[mode]]&amp;projecteval_result[[#This Row],[timestamp]]&amp;projecteval_result[[#This Row],[level]]</f>
        <v>gpt-4ocascade20250210-2014451</v>
      </c>
    </row>
    <row r="86" spans="1:11">
      <c r="A86" t="s">
        <v>260</v>
      </c>
      <c r="B86" t="s">
        <v>84</v>
      </c>
      <c r="C86" t="s">
        <v>225</v>
      </c>
      <c r="D86" t="s">
        <v>12</v>
      </c>
      <c r="E86" t="s">
        <v>227</v>
      </c>
      <c r="F86">
        <v>2</v>
      </c>
      <c r="G86">
        <v>25</v>
      </c>
      <c r="H86">
        <v>259</v>
      </c>
      <c r="I86">
        <v>310</v>
      </c>
      <c r="J86">
        <v>8.8028169014084501E-2</v>
      </c>
      <c r="K86" s="3" t="str">
        <f>projecteval_result[[#This Row],[model]]&amp;projecteval_result[[#This Row],[mode]]&amp;projecteval_result[[#This Row],[timestamp]]&amp;projecteval_result[[#This Row],[level]]</f>
        <v>gpt-4ocascade20250210-2045222</v>
      </c>
    </row>
    <row r="87" spans="1:11">
      <c r="A87" t="s">
        <v>260</v>
      </c>
      <c r="B87" t="s">
        <v>84</v>
      </c>
      <c r="C87" t="s">
        <v>225</v>
      </c>
      <c r="D87" t="s">
        <v>12</v>
      </c>
      <c r="E87" t="s">
        <v>228</v>
      </c>
      <c r="F87">
        <v>3</v>
      </c>
      <c r="G87">
        <v>30</v>
      </c>
      <c r="H87">
        <v>254</v>
      </c>
      <c r="I87">
        <v>292</v>
      </c>
      <c r="J87">
        <v>0.10563380281690141</v>
      </c>
      <c r="K87" s="3" t="str">
        <f>projecteval_result[[#This Row],[model]]&amp;projecteval_result[[#This Row],[mode]]&amp;projecteval_result[[#This Row],[timestamp]]&amp;projecteval_result[[#This Row],[level]]</f>
        <v>gpt-4ocascade20250210-2113163</v>
      </c>
    </row>
    <row r="88" spans="1:11">
      <c r="A88" t="s">
        <v>260</v>
      </c>
      <c r="B88" t="s">
        <v>84</v>
      </c>
      <c r="C88" t="s">
        <v>225</v>
      </c>
      <c r="D88" t="s">
        <v>15</v>
      </c>
      <c r="E88" t="s">
        <v>229</v>
      </c>
      <c r="F88">
        <v>1</v>
      </c>
      <c r="G88">
        <v>39</v>
      </c>
      <c r="H88">
        <v>245</v>
      </c>
      <c r="I88">
        <v>310</v>
      </c>
      <c r="J88">
        <v>0.13732394366197184</v>
      </c>
      <c r="K88" s="3" t="str">
        <f>projecteval_result[[#This Row],[model]]&amp;projecteval_result[[#This Row],[mode]]&amp;projecteval_result[[#This Row],[timestamp]]&amp;projecteval_result[[#This Row],[level]]</f>
        <v>gpt-4odirect20250210-2143121</v>
      </c>
    </row>
    <row r="89" spans="1:11">
      <c r="A89" t="s">
        <v>260</v>
      </c>
      <c r="B89" t="s">
        <v>84</v>
      </c>
      <c r="C89" t="s">
        <v>225</v>
      </c>
      <c r="D89" t="s">
        <v>15</v>
      </c>
      <c r="E89" t="s">
        <v>230</v>
      </c>
      <c r="F89">
        <v>2</v>
      </c>
      <c r="G89">
        <v>39</v>
      </c>
      <c r="H89">
        <v>245</v>
      </c>
      <c r="I89">
        <v>310</v>
      </c>
      <c r="J89">
        <v>0.13732394366197184</v>
      </c>
      <c r="K89" s="3" t="str">
        <f>projecteval_result[[#This Row],[model]]&amp;projecteval_result[[#This Row],[mode]]&amp;projecteval_result[[#This Row],[timestamp]]&amp;projecteval_result[[#This Row],[level]]</f>
        <v>gpt-4odirect20250210-2208142</v>
      </c>
    </row>
    <row r="90" spans="1:11">
      <c r="A90" t="s">
        <v>260</v>
      </c>
      <c r="B90" t="s">
        <v>84</v>
      </c>
      <c r="C90" t="s">
        <v>225</v>
      </c>
      <c r="D90" t="s">
        <v>15</v>
      </c>
      <c r="E90" t="s">
        <v>231</v>
      </c>
      <c r="F90">
        <v>3</v>
      </c>
      <c r="G90">
        <v>29</v>
      </c>
      <c r="H90">
        <v>255</v>
      </c>
      <c r="I90">
        <v>292</v>
      </c>
      <c r="J90">
        <v>0.10211267605633803</v>
      </c>
      <c r="K90" s="3" t="str">
        <f>projecteval_result[[#This Row],[model]]&amp;projecteval_result[[#This Row],[mode]]&amp;projecteval_result[[#This Row],[timestamp]]&amp;projecteval_result[[#This Row],[level]]</f>
        <v>gpt-4odirect20250210-2234273</v>
      </c>
    </row>
    <row r="91" spans="1:11">
      <c r="A91" t="s">
        <v>260</v>
      </c>
      <c r="B91" t="s">
        <v>84</v>
      </c>
      <c r="C91" t="s">
        <v>232</v>
      </c>
      <c r="D91" t="s">
        <v>12</v>
      </c>
      <c r="E91" t="s">
        <v>271</v>
      </c>
      <c r="F91">
        <v>1</v>
      </c>
      <c r="G91">
        <v>0</v>
      </c>
      <c r="H91">
        <v>284</v>
      </c>
      <c r="I91">
        <v>284</v>
      </c>
      <c r="J91">
        <v>0</v>
      </c>
      <c r="K91" s="3" t="str">
        <f>projecteval_result[[#This Row],[model]]&amp;projecteval_result[[#This Row],[mode]]&amp;projecteval_result[[#This Row],[timestamp]]&amp;projecteval_result[[#This Row],[level]]</f>
        <v>phi3-medium-128kcascade20250210-2030271</v>
      </c>
    </row>
    <row r="92" spans="1:11">
      <c r="A92" t="s">
        <v>260</v>
      </c>
      <c r="B92" t="s">
        <v>84</v>
      </c>
      <c r="C92" t="s">
        <v>232</v>
      </c>
      <c r="D92" t="s">
        <v>12</v>
      </c>
      <c r="E92" t="s">
        <v>233</v>
      </c>
      <c r="F92">
        <v>3</v>
      </c>
      <c r="G92">
        <v>0</v>
      </c>
      <c r="H92">
        <v>284</v>
      </c>
      <c r="I92">
        <v>0</v>
      </c>
      <c r="J92">
        <v>0</v>
      </c>
      <c r="K92" s="3" t="str">
        <f>projecteval_result[[#This Row],[model]]&amp;projecteval_result[[#This Row],[mode]]&amp;projecteval_result[[#This Row],[timestamp]]&amp;projecteval_result[[#This Row],[level]]</f>
        <v>phi3-medium-128kcascade20250210-2044053</v>
      </c>
    </row>
    <row r="93" spans="1:11">
      <c r="A93" t="s">
        <v>260</v>
      </c>
      <c r="B93" t="s">
        <v>84</v>
      </c>
      <c r="C93" t="s">
        <v>232</v>
      </c>
      <c r="D93" t="s">
        <v>15</v>
      </c>
      <c r="E93" t="s">
        <v>234</v>
      </c>
      <c r="F93">
        <v>3</v>
      </c>
      <c r="G93">
        <v>0</v>
      </c>
      <c r="H93">
        <v>284</v>
      </c>
      <c r="I93">
        <v>0</v>
      </c>
      <c r="J93">
        <v>0</v>
      </c>
      <c r="K93" s="3" t="str">
        <f>projecteval_result[[#This Row],[model]]&amp;projecteval_result[[#This Row],[mode]]&amp;projecteval_result[[#This Row],[timestamp]]&amp;projecteval_result[[#This Row],[level]]</f>
        <v>phi3-medium-128kdirect20250210-2053113</v>
      </c>
    </row>
    <row r="94" spans="1:11">
      <c r="A94" t="s">
        <v>272</v>
      </c>
      <c r="B94" t="s">
        <v>130</v>
      </c>
      <c r="C94" t="s">
        <v>218</v>
      </c>
      <c r="D94" t="s">
        <v>12</v>
      </c>
      <c r="E94" t="s">
        <v>273</v>
      </c>
      <c r="F94">
        <v>3</v>
      </c>
      <c r="G94">
        <v>0</v>
      </c>
      <c r="H94">
        <v>284</v>
      </c>
      <c r="I94">
        <v>0</v>
      </c>
      <c r="J94">
        <v>0</v>
      </c>
      <c r="K94" s="3" t="str">
        <f>projecteval_result[[#This Row],[model]]&amp;projecteval_result[[#This Row],[mode]]&amp;projecteval_result[[#This Row],[timestamp]]&amp;projecteval_result[[#This Row],[level]]</f>
        <v>codegemmacascade20250210-2247583</v>
      </c>
    </row>
    <row r="95" spans="1:11">
      <c r="A95" t="s">
        <v>272</v>
      </c>
      <c r="B95" t="s">
        <v>130</v>
      </c>
      <c r="C95" t="s">
        <v>218</v>
      </c>
      <c r="D95" t="s">
        <v>15</v>
      </c>
      <c r="E95" t="s">
        <v>274</v>
      </c>
      <c r="F95">
        <v>3</v>
      </c>
      <c r="G95">
        <v>6</v>
      </c>
      <c r="H95">
        <v>278</v>
      </c>
      <c r="I95">
        <v>29</v>
      </c>
      <c r="J95">
        <v>2.1126760563380281E-2</v>
      </c>
      <c r="K95" s="3" t="str">
        <f>projecteval_result[[#This Row],[model]]&amp;projecteval_result[[#This Row],[mode]]&amp;projecteval_result[[#This Row],[timestamp]]&amp;projecteval_result[[#This Row],[level]]</f>
        <v>codegemmadirect20250210-2250593</v>
      </c>
    </row>
    <row r="96" spans="1:11">
      <c r="A96" t="s">
        <v>272</v>
      </c>
      <c r="B96" t="s">
        <v>130</v>
      </c>
      <c r="C96" t="s">
        <v>225</v>
      </c>
      <c r="D96" t="s">
        <v>12</v>
      </c>
      <c r="E96" t="s">
        <v>281</v>
      </c>
      <c r="F96">
        <v>1</v>
      </c>
      <c r="G96" s="5">
        <v>27</v>
      </c>
      <c r="H96">
        <v>257</v>
      </c>
      <c r="I96">
        <v>177</v>
      </c>
      <c r="J96">
        <v>9.5070422535211266E-2</v>
      </c>
      <c r="K96" s="3" t="str">
        <f>projecteval_result[[#This Row],[model]]&amp;projecteval_result[[#This Row],[mode]]&amp;projecteval_result[[#This Row],[timestamp]]&amp;projecteval_result[[#This Row],[level]]</f>
        <v>gpt-4ocascade20250210-2307541</v>
      </c>
    </row>
    <row r="97" spans="1:11">
      <c r="A97" t="s">
        <v>272</v>
      </c>
      <c r="B97" t="s">
        <v>130</v>
      </c>
      <c r="C97" t="s">
        <v>225</v>
      </c>
      <c r="D97" t="s">
        <v>12</v>
      </c>
      <c r="E97" t="s">
        <v>282</v>
      </c>
      <c r="F97">
        <v>2</v>
      </c>
      <c r="G97">
        <v>36</v>
      </c>
      <c r="H97">
        <v>248</v>
      </c>
      <c r="I97">
        <v>153</v>
      </c>
      <c r="J97">
        <v>0.12676056338028169</v>
      </c>
      <c r="K97" s="3" t="str">
        <f>projecteval_result[[#This Row],[model]]&amp;projecteval_result[[#This Row],[mode]]&amp;projecteval_result[[#This Row],[timestamp]]&amp;projecteval_result[[#This Row],[level]]</f>
        <v>gpt-4ocascade20250210-2345052</v>
      </c>
    </row>
    <row r="98" spans="1:11">
      <c r="A98" t="s">
        <v>272</v>
      </c>
      <c r="B98" t="s">
        <v>130</v>
      </c>
      <c r="C98" t="s">
        <v>225</v>
      </c>
      <c r="D98" t="s">
        <v>12</v>
      </c>
      <c r="E98" t="s">
        <v>283</v>
      </c>
      <c r="F98">
        <v>3</v>
      </c>
      <c r="G98">
        <v>28</v>
      </c>
      <c r="H98">
        <v>256</v>
      </c>
      <c r="I98">
        <v>222</v>
      </c>
      <c r="J98">
        <v>9.8591549295774641E-2</v>
      </c>
      <c r="K98" s="3" t="str">
        <f>projecteval_result[[#This Row],[model]]&amp;projecteval_result[[#This Row],[mode]]&amp;projecteval_result[[#This Row],[timestamp]]&amp;projecteval_result[[#This Row],[level]]</f>
        <v>gpt-4ocascade20250211-0018443</v>
      </c>
    </row>
    <row r="99" spans="1:11">
      <c r="A99" t="s">
        <v>272</v>
      </c>
      <c r="B99" t="s">
        <v>130</v>
      </c>
      <c r="C99" t="s">
        <v>225</v>
      </c>
      <c r="D99" t="s">
        <v>15</v>
      </c>
      <c r="E99" t="s">
        <v>284</v>
      </c>
      <c r="F99">
        <v>1</v>
      </c>
      <c r="G99" s="5">
        <v>56</v>
      </c>
      <c r="H99">
        <v>228</v>
      </c>
      <c r="I99">
        <v>251</v>
      </c>
      <c r="J99">
        <v>0.19718309859154928</v>
      </c>
      <c r="K99" s="3" t="str">
        <f>projecteval_result[[#This Row],[model]]&amp;projecteval_result[[#This Row],[mode]]&amp;projecteval_result[[#This Row],[timestamp]]&amp;projecteval_result[[#This Row],[level]]</f>
        <v>gpt-4odirect20250211-0049591</v>
      </c>
    </row>
    <row r="100" spans="1:11">
      <c r="A100" t="s">
        <v>272</v>
      </c>
      <c r="B100" t="s">
        <v>130</v>
      </c>
      <c r="C100" t="s">
        <v>225</v>
      </c>
      <c r="D100" t="s">
        <v>15</v>
      </c>
      <c r="E100" t="s">
        <v>285</v>
      </c>
      <c r="F100">
        <v>2</v>
      </c>
      <c r="G100">
        <v>51</v>
      </c>
      <c r="H100">
        <v>233</v>
      </c>
      <c r="I100">
        <v>129</v>
      </c>
      <c r="J100">
        <v>0.1795774647887324</v>
      </c>
      <c r="K100" s="3" t="str">
        <f>projecteval_result[[#This Row],[model]]&amp;projecteval_result[[#This Row],[mode]]&amp;projecteval_result[[#This Row],[timestamp]]&amp;projecteval_result[[#This Row],[level]]</f>
        <v>gpt-4odirect20250211-0113202</v>
      </c>
    </row>
    <row r="101" spans="1:11">
      <c r="A101" t="s">
        <v>272</v>
      </c>
      <c r="B101" t="s">
        <v>130</v>
      </c>
      <c r="C101" t="s">
        <v>225</v>
      </c>
      <c r="D101" t="s">
        <v>15</v>
      </c>
      <c r="E101" t="s">
        <v>286</v>
      </c>
      <c r="F101">
        <v>3</v>
      </c>
      <c r="G101">
        <v>25</v>
      </c>
      <c r="H101">
        <v>259</v>
      </c>
      <c r="I101">
        <v>167</v>
      </c>
      <c r="J101">
        <v>8.8028169014084501E-2</v>
      </c>
      <c r="K101" s="3" t="str">
        <f>projecteval_result[[#This Row],[model]]&amp;projecteval_result[[#This Row],[mode]]&amp;projecteval_result[[#This Row],[timestamp]]&amp;projecteval_result[[#This Row],[level]]</f>
        <v>gpt-4odirect20250211-0139333</v>
      </c>
    </row>
    <row r="102" spans="1:11">
      <c r="A102" t="s">
        <v>272</v>
      </c>
      <c r="B102" t="s">
        <v>130</v>
      </c>
      <c r="C102" t="s">
        <v>232</v>
      </c>
      <c r="D102" t="s">
        <v>12</v>
      </c>
      <c r="E102" t="s">
        <v>287</v>
      </c>
      <c r="F102">
        <v>1</v>
      </c>
      <c r="G102">
        <v>0</v>
      </c>
      <c r="H102">
        <v>284</v>
      </c>
      <c r="I102">
        <v>0</v>
      </c>
      <c r="J102">
        <v>0</v>
      </c>
      <c r="K102" s="3" t="str">
        <f>projecteval_result[[#This Row],[model]]&amp;projecteval_result[[#This Row],[mode]]&amp;projecteval_result[[#This Row],[timestamp]]&amp;projecteval_result[[#This Row],[level]]</f>
        <v>phi3-medium-128kcascade20250211-1112441</v>
      </c>
    </row>
    <row r="103" spans="1:11">
      <c r="A103" t="s">
        <v>272</v>
      </c>
      <c r="B103" t="s">
        <v>130</v>
      </c>
      <c r="C103" t="s">
        <v>232</v>
      </c>
      <c r="D103" t="s">
        <v>12</v>
      </c>
      <c r="E103" t="s">
        <v>288</v>
      </c>
      <c r="F103">
        <v>3</v>
      </c>
      <c r="G103">
        <v>0</v>
      </c>
      <c r="H103">
        <v>284</v>
      </c>
      <c r="I103">
        <v>0</v>
      </c>
      <c r="J103">
        <v>0</v>
      </c>
      <c r="K103" s="3" t="str">
        <f>projecteval_result[[#This Row],[model]]&amp;projecteval_result[[#This Row],[mode]]&amp;projecteval_result[[#This Row],[timestamp]]&amp;projecteval_result[[#This Row],[level]]</f>
        <v>phi3-medium-128kcascade20250211-1131303</v>
      </c>
    </row>
    <row r="104" spans="1:11">
      <c r="A104" t="s">
        <v>272</v>
      </c>
      <c r="B104" t="s">
        <v>289</v>
      </c>
      <c r="C104" t="s">
        <v>218</v>
      </c>
      <c r="D104" t="s">
        <v>12</v>
      </c>
      <c r="E104" t="s">
        <v>290</v>
      </c>
      <c r="F104">
        <v>3</v>
      </c>
      <c r="G104">
        <v>3</v>
      </c>
      <c r="H104">
        <v>281</v>
      </c>
      <c r="I104">
        <v>9</v>
      </c>
      <c r="J104">
        <v>1.0563380281690141E-2</v>
      </c>
      <c r="K104" s="3" t="str">
        <f>projecteval_result[[#This Row],[model]]&amp;projecteval_result[[#This Row],[mode]]&amp;projecteval_result[[#This Row],[timestamp]]&amp;projecteval_result[[#This Row],[level]]</f>
        <v>codegemmacascade20250210-2254423</v>
      </c>
    </row>
    <row r="105" spans="1:11">
      <c r="A105" t="s">
        <v>272</v>
      </c>
      <c r="B105" t="s">
        <v>289</v>
      </c>
      <c r="C105" t="s">
        <v>218</v>
      </c>
      <c r="D105" t="s">
        <v>15</v>
      </c>
      <c r="E105" t="s">
        <v>291</v>
      </c>
      <c r="F105">
        <v>3</v>
      </c>
      <c r="G105">
        <v>5</v>
      </c>
      <c r="H105">
        <v>279</v>
      </c>
      <c r="I105">
        <v>29</v>
      </c>
      <c r="J105">
        <v>1.7605633802816902E-2</v>
      </c>
      <c r="K105" s="3" t="str">
        <f>projecteval_result[[#This Row],[model]]&amp;projecteval_result[[#This Row],[mode]]&amp;projecteval_result[[#This Row],[timestamp]]&amp;projecteval_result[[#This Row],[level]]</f>
        <v>codegemmadirect20250210-2258363</v>
      </c>
    </row>
    <row r="106" spans="1:11">
      <c r="A106" t="s">
        <v>272</v>
      </c>
      <c r="B106" t="s">
        <v>289</v>
      </c>
      <c r="C106" t="s">
        <v>225</v>
      </c>
      <c r="D106" t="s">
        <v>12</v>
      </c>
      <c r="E106" t="s">
        <v>298</v>
      </c>
      <c r="F106">
        <v>1</v>
      </c>
      <c r="G106">
        <v>19</v>
      </c>
      <c r="H106">
        <v>265</v>
      </c>
      <c r="I106">
        <v>103</v>
      </c>
      <c r="J106">
        <v>6.6901408450704219E-2</v>
      </c>
      <c r="K106" s="3" t="str">
        <f>projecteval_result[[#This Row],[model]]&amp;projecteval_result[[#This Row],[mode]]&amp;projecteval_result[[#This Row],[timestamp]]&amp;projecteval_result[[#This Row],[level]]</f>
        <v>gpt-4ocascade20250211-0210081</v>
      </c>
    </row>
    <row r="107" spans="1:11">
      <c r="A107" t="s">
        <v>272</v>
      </c>
      <c r="B107" t="s">
        <v>289</v>
      </c>
      <c r="C107" t="s">
        <v>225</v>
      </c>
      <c r="D107" t="s">
        <v>12</v>
      </c>
      <c r="E107" t="s">
        <v>299</v>
      </c>
      <c r="F107">
        <v>2</v>
      </c>
      <c r="G107">
        <v>45</v>
      </c>
      <c r="H107">
        <v>239</v>
      </c>
      <c r="I107">
        <v>143</v>
      </c>
      <c r="J107">
        <v>0.15845070422535212</v>
      </c>
      <c r="K107" s="3" t="str">
        <f>projecteval_result[[#This Row],[model]]&amp;projecteval_result[[#This Row],[mode]]&amp;projecteval_result[[#This Row],[timestamp]]&amp;projecteval_result[[#This Row],[level]]</f>
        <v>gpt-4ocascade20250211-0243022</v>
      </c>
    </row>
    <row r="108" spans="1:11">
      <c r="A108" t="s">
        <v>272</v>
      </c>
      <c r="B108" t="s">
        <v>289</v>
      </c>
      <c r="C108" t="s">
        <v>225</v>
      </c>
      <c r="D108" t="s">
        <v>12</v>
      </c>
      <c r="E108" t="s">
        <v>300</v>
      </c>
      <c r="F108">
        <v>3</v>
      </c>
      <c r="G108">
        <v>31</v>
      </c>
      <c r="H108">
        <v>253</v>
      </c>
      <c r="I108">
        <v>222</v>
      </c>
      <c r="J108">
        <v>0.10915492957746478</v>
      </c>
      <c r="K108" s="3" t="str">
        <f>projecteval_result[[#This Row],[model]]&amp;projecteval_result[[#This Row],[mode]]&amp;projecteval_result[[#This Row],[timestamp]]&amp;projecteval_result[[#This Row],[level]]</f>
        <v>gpt-4ocascade20250211-0316423</v>
      </c>
    </row>
    <row r="109" spans="1:11">
      <c r="A109" t="s">
        <v>272</v>
      </c>
      <c r="B109" t="s">
        <v>289</v>
      </c>
      <c r="C109" t="s">
        <v>225</v>
      </c>
      <c r="D109" t="s">
        <v>15</v>
      </c>
      <c r="E109" t="s">
        <v>301</v>
      </c>
      <c r="F109">
        <v>1</v>
      </c>
      <c r="G109">
        <v>46</v>
      </c>
      <c r="H109">
        <v>238</v>
      </c>
      <c r="I109">
        <v>266</v>
      </c>
      <c r="J109">
        <v>0.1619718309859155</v>
      </c>
      <c r="K109" s="3" t="str">
        <f>projecteval_result[[#This Row],[model]]&amp;projecteval_result[[#This Row],[mode]]&amp;projecteval_result[[#This Row],[timestamp]]&amp;projecteval_result[[#This Row],[level]]</f>
        <v>gpt-4odirect20250211-0349211</v>
      </c>
    </row>
    <row r="110" spans="1:11">
      <c r="A110" t="s">
        <v>272</v>
      </c>
      <c r="B110" t="s">
        <v>289</v>
      </c>
      <c r="C110" t="s">
        <v>225</v>
      </c>
      <c r="D110" t="s">
        <v>15</v>
      </c>
      <c r="E110" t="s">
        <v>302</v>
      </c>
      <c r="F110">
        <v>2</v>
      </c>
      <c r="G110">
        <v>51</v>
      </c>
      <c r="H110">
        <v>233</v>
      </c>
      <c r="I110">
        <v>197</v>
      </c>
      <c r="J110">
        <v>0.1795774647887324</v>
      </c>
      <c r="K110" s="3" t="str">
        <f>projecteval_result[[#This Row],[model]]&amp;projecteval_result[[#This Row],[mode]]&amp;projecteval_result[[#This Row],[timestamp]]&amp;projecteval_result[[#This Row],[level]]</f>
        <v>gpt-4odirect20250211-0415402</v>
      </c>
    </row>
    <row r="111" spans="1:11">
      <c r="A111" t="s">
        <v>272</v>
      </c>
      <c r="B111" t="s">
        <v>289</v>
      </c>
      <c r="C111" t="s">
        <v>225</v>
      </c>
      <c r="D111" t="s">
        <v>15</v>
      </c>
      <c r="E111" t="s">
        <v>303</v>
      </c>
      <c r="F111">
        <v>3</v>
      </c>
      <c r="G111">
        <v>35</v>
      </c>
      <c r="H111">
        <v>249</v>
      </c>
      <c r="I111">
        <v>209</v>
      </c>
      <c r="J111">
        <v>0.12323943661971831</v>
      </c>
      <c r="K111" s="3" t="str">
        <f>projecteval_result[[#This Row],[model]]&amp;projecteval_result[[#This Row],[mode]]&amp;projecteval_result[[#This Row],[timestamp]]&amp;projecteval_result[[#This Row],[level]]</f>
        <v>gpt-4odirect20250211-0439433</v>
      </c>
    </row>
    <row r="112" spans="1:11">
      <c r="A112" t="s">
        <v>272</v>
      </c>
      <c r="B112" t="s">
        <v>289</v>
      </c>
      <c r="C112" t="s">
        <v>232</v>
      </c>
      <c r="D112" t="s">
        <v>12</v>
      </c>
      <c r="E112" t="s">
        <v>304</v>
      </c>
      <c r="F112">
        <v>1</v>
      </c>
      <c r="G112">
        <v>0</v>
      </c>
      <c r="H112">
        <v>284</v>
      </c>
      <c r="I112">
        <v>0</v>
      </c>
      <c r="J112">
        <v>0</v>
      </c>
      <c r="K112" s="3" t="str">
        <f>projecteval_result[[#This Row],[model]]&amp;projecteval_result[[#This Row],[mode]]&amp;projecteval_result[[#This Row],[timestamp]]&amp;projecteval_result[[#This Row],[level]]</f>
        <v>phi3-medium-128kcascade20250211-1141251</v>
      </c>
    </row>
    <row r="113" spans="1:11">
      <c r="A113" t="s">
        <v>272</v>
      </c>
      <c r="B113" t="s">
        <v>289</v>
      </c>
      <c r="C113" t="s">
        <v>232</v>
      </c>
      <c r="D113" t="s">
        <v>15</v>
      </c>
      <c r="E113" t="s">
        <v>305</v>
      </c>
      <c r="F113">
        <v>1</v>
      </c>
      <c r="G113">
        <v>0</v>
      </c>
      <c r="H113">
        <v>284</v>
      </c>
      <c r="I113">
        <v>0</v>
      </c>
      <c r="J113">
        <v>0</v>
      </c>
      <c r="K113" s="3" t="str">
        <f>projecteval_result[[#This Row],[model]]&amp;projecteval_result[[#This Row],[mode]]&amp;projecteval_result[[#This Row],[timestamp]]&amp;projecteval_result[[#This Row],[level]]</f>
        <v>phi3-medium-128kdirect20250211-1200121</v>
      </c>
    </row>
    <row r="114" spans="1:11">
      <c r="A114" t="s">
        <v>272</v>
      </c>
      <c r="B114" t="s">
        <v>306</v>
      </c>
      <c r="C114" t="s">
        <v>218</v>
      </c>
      <c r="D114" t="s">
        <v>12</v>
      </c>
      <c r="E114" t="s">
        <v>307</v>
      </c>
      <c r="F114">
        <v>3</v>
      </c>
      <c r="G114">
        <v>4</v>
      </c>
      <c r="H114">
        <v>280</v>
      </c>
      <c r="I114">
        <v>15</v>
      </c>
      <c r="J114">
        <v>1.4084507042253521E-2</v>
      </c>
      <c r="K114" s="3" t="str">
        <f>projecteval_result[[#This Row],[model]]&amp;projecteval_result[[#This Row],[mode]]&amp;projecteval_result[[#This Row],[timestamp]]&amp;projecteval_result[[#This Row],[level]]</f>
        <v>codegemmacascade20250210-2301593</v>
      </c>
    </row>
    <row r="115" spans="1:11">
      <c r="A115" t="s">
        <v>272</v>
      </c>
      <c r="B115" t="s">
        <v>306</v>
      </c>
      <c r="C115" t="s">
        <v>218</v>
      </c>
      <c r="D115" t="s">
        <v>15</v>
      </c>
      <c r="E115" t="s">
        <v>308</v>
      </c>
      <c r="F115">
        <v>3</v>
      </c>
      <c r="G115">
        <v>1</v>
      </c>
      <c r="H115">
        <v>283</v>
      </c>
      <c r="I115">
        <v>9</v>
      </c>
      <c r="J115">
        <v>3.5211267605633804E-3</v>
      </c>
      <c r="K115" s="3" t="str">
        <f>projecteval_result[[#This Row],[model]]&amp;projecteval_result[[#This Row],[mode]]&amp;projecteval_result[[#This Row],[timestamp]]&amp;projecteval_result[[#This Row],[level]]</f>
        <v>codegemmadirect20250210-2305233</v>
      </c>
    </row>
    <row r="116" spans="1:11">
      <c r="A116" t="s">
        <v>272</v>
      </c>
      <c r="B116" t="s">
        <v>306</v>
      </c>
      <c r="C116" t="s">
        <v>225</v>
      </c>
      <c r="D116" t="s">
        <v>12</v>
      </c>
      <c r="E116" t="s">
        <v>315</v>
      </c>
      <c r="F116">
        <v>1</v>
      </c>
      <c r="G116">
        <v>19</v>
      </c>
      <c r="H116">
        <v>265</v>
      </c>
      <c r="I116">
        <v>121</v>
      </c>
      <c r="J116">
        <v>6.6901408450704219E-2</v>
      </c>
      <c r="K116" s="3" t="str">
        <f>projecteval_result[[#This Row],[model]]&amp;projecteval_result[[#This Row],[mode]]&amp;projecteval_result[[#This Row],[timestamp]]&amp;projecteval_result[[#This Row],[level]]</f>
        <v>gpt-4ocascade20250211-0507111</v>
      </c>
    </row>
    <row r="117" spans="1:11">
      <c r="A117" t="s">
        <v>272</v>
      </c>
      <c r="B117" t="s">
        <v>306</v>
      </c>
      <c r="C117" t="s">
        <v>225</v>
      </c>
      <c r="D117" t="s">
        <v>12</v>
      </c>
      <c r="E117" t="s">
        <v>316</v>
      </c>
      <c r="F117">
        <v>2</v>
      </c>
      <c r="G117">
        <v>39</v>
      </c>
      <c r="H117">
        <v>245</v>
      </c>
      <c r="I117">
        <v>178</v>
      </c>
      <c r="J117">
        <v>0.13732394366197184</v>
      </c>
      <c r="K117" s="3" t="str">
        <f>projecteval_result[[#This Row],[model]]&amp;projecteval_result[[#This Row],[mode]]&amp;projecteval_result[[#This Row],[timestamp]]&amp;projecteval_result[[#This Row],[level]]</f>
        <v>gpt-4ocascade20250211-0533172</v>
      </c>
    </row>
    <row r="118" spans="1:11">
      <c r="A118" t="s">
        <v>272</v>
      </c>
      <c r="B118" t="s">
        <v>306</v>
      </c>
      <c r="C118" t="s">
        <v>225</v>
      </c>
      <c r="D118" t="s">
        <v>12</v>
      </c>
      <c r="E118" t="s">
        <v>317</v>
      </c>
      <c r="F118">
        <v>3</v>
      </c>
      <c r="G118">
        <v>27</v>
      </c>
      <c r="H118">
        <v>257</v>
      </c>
      <c r="I118">
        <v>222</v>
      </c>
      <c r="J118">
        <v>9.5070422535211266E-2</v>
      </c>
      <c r="K118" s="3" t="str">
        <f>projecteval_result[[#This Row],[model]]&amp;projecteval_result[[#This Row],[mode]]&amp;projecteval_result[[#This Row],[timestamp]]&amp;projecteval_result[[#This Row],[level]]</f>
        <v>gpt-4ocascade20250211-0558083</v>
      </c>
    </row>
    <row r="119" spans="1:11">
      <c r="A119" t="s">
        <v>272</v>
      </c>
      <c r="B119" t="s">
        <v>306</v>
      </c>
      <c r="C119" t="s">
        <v>225</v>
      </c>
      <c r="D119" t="s">
        <v>15</v>
      </c>
      <c r="E119" t="s">
        <v>318</v>
      </c>
      <c r="F119">
        <v>1</v>
      </c>
      <c r="G119">
        <v>49</v>
      </c>
      <c r="H119">
        <v>235</v>
      </c>
      <c r="I119">
        <v>238</v>
      </c>
      <c r="J119">
        <v>0.17253521126760563</v>
      </c>
      <c r="K119" s="3" t="str">
        <f>projecteval_result[[#This Row],[model]]&amp;projecteval_result[[#This Row],[mode]]&amp;projecteval_result[[#This Row],[timestamp]]&amp;projecteval_result[[#This Row],[level]]</f>
        <v>gpt-4odirect20250211-0622531</v>
      </c>
    </row>
    <row r="120" spans="1:11">
      <c r="A120" t="s">
        <v>272</v>
      </c>
      <c r="B120" t="s">
        <v>306</v>
      </c>
      <c r="C120" t="s">
        <v>225</v>
      </c>
      <c r="D120" t="s">
        <v>15</v>
      </c>
      <c r="E120" t="s">
        <v>319</v>
      </c>
      <c r="F120">
        <v>2</v>
      </c>
      <c r="G120">
        <v>40</v>
      </c>
      <c r="H120">
        <v>244</v>
      </c>
      <c r="I120">
        <v>160</v>
      </c>
      <c r="J120">
        <v>0.14084507042253522</v>
      </c>
      <c r="K120" s="3" t="str">
        <f>projecteval_result[[#This Row],[model]]&amp;projecteval_result[[#This Row],[mode]]&amp;projecteval_result[[#This Row],[timestamp]]&amp;projecteval_result[[#This Row],[level]]</f>
        <v>gpt-4odirect20250211-0644562</v>
      </c>
    </row>
    <row r="121" spans="1:11">
      <c r="A121" t="s">
        <v>272</v>
      </c>
      <c r="B121" t="s">
        <v>306</v>
      </c>
      <c r="C121" t="s">
        <v>225</v>
      </c>
      <c r="D121" t="s">
        <v>15</v>
      </c>
      <c r="E121" t="s">
        <v>320</v>
      </c>
      <c r="F121">
        <v>3</v>
      </c>
      <c r="G121">
        <v>29</v>
      </c>
      <c r="H121">
        <v>255</v>
      </c>
      <c r="I121">
        <v>208</v>
      </c>
      <c r="J121">
        <v>0.10211267605633803</v>
      </c>
      <c r="K121" s="3" t="str">
        <f>projecteval_result[[#This Row],[model]]&amp;projecteval_result[[#This Row],[mode]]&amp;projecteval_result[[#This Row],[timestamp]]&amp;projecteval_result[[#This Row],[level]]</f>
        <v>gpt-4odirect20250211-0704203</v>
      </c>
    </row>
    <row r="122" spans="1:11">
      <c r="A122" t="s">
        <v>272</v>
      </c>
      <c r="B122" t="s">
        <v>306</v>
      </c>
      <c r="C122" t="s">
        <v>232</v>
      </c>
      <c r="D122" t="s">
        <v>12</v>
      </c>
      <c r="E122" t="s">
        <v>321</v>
      </c>
      <c r="F122">
        <v>1</v>
      </c>
      <c r="G122">
        <v>0</v>
      </c>
      <c r="H122">
        <v>284</v>
      </c>
      <c r="I122">
        <v>0</v>
      </c>
      <c r="J122">
        <v>0</v>
      </c>
      <c r="K122" s="3" t="str">
        <f>projecteval_result[[#This Row],[model]]&amp;projecteval_result[[#This Row],[mode]]&amp;projecteval_result[[#This Row],[timestamp]]&amp;projecteval_result[[#This Row],[level]]</f>
        <v>phi3-medium-128kcascade20250211-1210381</v>
      </c>
    </row>
    <row r="123" spans="1:11">
      <c r="A123" t="s">
        <v>272</v>
      </c>
      <c r="B123" t="s">
        <v>322</v>
      </c>
      <c r="C123" t="s">
        <v>218</v>
      </c>
      <c r="D123" t="s">
        <v>12</v>
      </c>
      <c r="E123" t="s">
        <v>323</v>
      </c>
      <c r="F123">
        <v>3</v>
      </c>
      <c r="G123">
        <v>4</v>
      </c>
      <c r="H123">
        <v>280</v>
      </c>
      <c r="I123">
        <v>23</v>
      </c>
      <c r="J123">
        <v>1.4084507042253521E-2</v>
      </c>
      <c r="K123" s="3" t="str">
        <f>projecteval_result[[#This Row],[model]]&amp;projecteval_result[[#This Row],[mode]]&amp;projecteval_result[[#This Row],[timestamp]]&amp;projecteval_result[[#This Row],[level]]</f>
        <v>codegemmacascade20250210-2308423</v>
      </c>
    </row>
    <row r="124" spans="1:11">
      <c r="A124" t="s">
        <v>272</v>
      </c>
      <c r="B124" t="s">
        <v>322</v>
      </c>
      <c r="C124" t="s">
        <v>218</v>
      </c>
      <c r="D124" t="s">
        <v>15</v>
      </c>
      <c r="E124" t="s">
        <v>324</v>
      </c>
      <c r="F124">
        <v>3</v>
      </c>
      <c r="G124">
        <v>5</v>
      </c>
      <c r="H124">
        <v>279</v>
      </c>
      <c r="I124">
        <v>15</v>
      </c>
      <c r="J124">
        <v>1.7605633802816902E-2</v>
      </c>
      <c r="K124" s="3" t="str">
        <f>projecteval_result[[#This Row],[model]]&amp;projecteval_result[[#This Row],[mode]]&amp;projecteval_result[[#This Row],[timestamp]]&amp;projecteval_result[[#This Row],[level]]</f>
        <v>codegemmadirect20250210-2311453</v>
      </c>
    </row>
    <row r="125" spans="1:11">
      <c r="A125" t="s">
        <v>272</v>
      </c>
      <c r="B125" t="s">
        <v>322</v>
      </c>
      <c r="C125" t="s">
        <v>225</v>
      </c>
      <c r="D125" t="s">
        <v>12</v>
      </c>
      <c r="E125" t="s">
        <v>325</v>
      </c>
      <c r="F125">
        <v>1</v>
      </c>
      <c r="G125">
        <v>27</v>
      </c>
      <c r="H125">
        <v>257</v>
      </c>
      <c r="I125">
        <v>115</v>
      </c>
      <c r="J125">
        <v>9.5070422535211266E-2</v>
      </c>
      <c r="K125" s="3" t="str">
        <f>projecteval_result[[#This Row],[model]]&amp;projecteval_result[[#This Row],[mode]]&amp;projecteval_result[[#This Row],[timestamp]]&amp;projecteval_result[[#This Row],[level]]</f>
        <v>gpt-4ocascade20250211-0725521</v>
      </c>
    </row>
    <row r="126" spans="1:11">
      <c r="A126" t="s">
        <v>272</v>
      </c>
      <c r="B126" t="s">
        <v>322</v>
      </c>
      <c r="C126" t="s">
        <v>225</v>
      </c>
      <c r="D126" t="s">
        <v>12</v>
      </c>
      <c r="E126" t="s">
        <v>326</v>
      </c>
      <c r="F126">
        <v>2</v>
      </c>
      <c r="G126">
        <v>30</v>
      </c>
      <c r="H126">
        <v>254</v>
      </c>
      <c r="I126">
        <v>91</v>
      </c>
      <c r="J126">
        <v>0.10563380281690141</v>
      </c>
      <c r="K126" s="3" t="str">
        <f>projecteval_result[[#This Row],[model]]&amp;projecteval_result[[#This Row],[mode]]&amp;projecteval_result[[#This Row],[timestamp]]&amp;projecteval_result[[#This Row],[level]]</f>
        <v>gpt-4ocascade20250211-0750542</v>
      </c>
    </row>
    <row r="127" spans="1:11">
      <c r="A127" t="s">
        <v>272</v>
      </c>
      <c r="B127" t="s">
        <v>322</v>
      </c>
      <c r="C127" t="s">
        <v>225</v>
      </c>
      <c r="D127" t="s">
        <v>12</v>
      </c>
      <c r="E127" t="s">
        <v>327</v>
      </c>
      <c r="F127">
        <v>3</v>
      </c>
      <c r="G127">
        <v>27</v>
      </c>
      <c r="H127">
        <v>257</v>
      </c>
      <c r="I127">
        <v>214</v>
      </c>
      <c r="J127">
        <v>9.5070422535211266E-2</v>
      </c>
      <c r="K127" s="3" t="str">
        <f>projecteval_result[[#This Row],[model]]&amp;projecteval_result[[#This Row],[mode]]&amp;projecteval_result[[#This Row],[timestamp]]&amp;projecteval_result[[#This Row],[level]]</f>
        <v>gpt-4ocascade20250211-0817333</v>
      </c>
    </row>
    <row r="128" spans="1:11">
      <c r="A128" t="s">
        <v>272</v>
      </c>
      <c r="B128" t="s">
        <v>322</v>
      </c>
      <c r="C128" t="s">
        <v>225</v>
      </c>
      <c r="D128" t="s">
        <v>15</v>
      </c>
      <c r="E128" t="s">
        <v>328</v>
      </c>
      <c r="F128">
        <v>1</v>
      </c>
      <c r="G128">
        <v>38</v>
      </c>
      <c r="H128">
        <v>246</v>
      </c>
      <c r="I128">
        <v>195</v>
      </c>
      <c r="J128">
        <v>0.13380281690140844</v>
      </c>
      <c r="K128" s="3" t="str">
        <f>projecteval_result[[#This Row],[model]]&amp;projecteval_result[[#This Row],[mode]]&amp;projecteval_result[[#This Row],[timestamp]]&amp;projecteval_result[[#This Row],[level]]</f>
        <v>gpt-4odirect20250211-0844201</v>
      </c>
    </row>
    <row r="129" spans="1:11">
      <c r="A129" t="s">
        <v>272</v>
      </c>
      <c r="B129" t="s">
        <v>322</v>
      </c>
      <c r="C129" t="s">
        <v>225</v>
      </c>
      <c r="D129" t="s">
        <v>15</v>
      </c>
      <c r="E129" t="s">
        <v>329</v>
      </c>
      <c r="F129">
        <v>2</v>
      </c>
      <c r="G129">
        <v>38</v>
      </c>
      <c r="H129">
        <v>246</v>
      </c>
      <c r="I129">
        <v>122</v>
      </c>
      <c r="J129">
        <v>0.13380281690140844</v>
      </c>
      <c r="K129" s="3" t="str">
        <f>projecteval_result[[#This Row],[model]]&amp;projecteval_result[[#This Row],[mode]]&amp;projecteval_result[[#This Row],[timestamp]]&amp;projecteval_result[[#This Row],[level]]</f>
        <v>gpt-4odirect20250211-0903452</v>
      </c>
    </row>
    <row r="130" spans="1:11">
      <c r="A130" t="s">
        <v>272</v>
      </c>
      <c r="B130" t="s">
        <v>322</v>
      </c>
      <c r="C130" t="s">
        <v>225</v>
      </c>
      <c r="D130" t="s">
        <v>15</v>
      </c>
      <c r="E130" t="s">
        <v>330</v>
      </c>
      <c r="F130">
        <v>3</v>
      </c>
      <c r="G130">
        <v>26</v>
      </c>
      <c r="H130">
        <v>258</v>
      </c>
      <c r="I130">
        <v>209</v>
      </c>
      <c r="J130">
        <v>9.154929577464789E-2</v>
      </c>
      <c r="K130" s="3" t="str">
        <f>projecteval_result[[#This Row],[model]]&amp;projecteval_result[[#This Row],[mode]]&amp;projecteval_result[[#This Row],[timestamp]]&amp;projecteval_result[[#This Row],[level]]</f>
        <v>gpt-4odirect20250211-0924103</v>
      </c>
    </row>
    <row r="131" spans="1:11">
      <c r="A131" t="s">
        <v>272</v>
      </c>
      <c r="B131" t="s">
        <v>322</v>
      </c>
      <c r="C131" t="s">
        <v>232</v>
      </c>
      <c r="D131" t="s">
        <v>12</v>
      </c>
      <c r="E131" t="s">
        <v>331</v>
      </c>
      <c r="F131">
        <v>1</v>
      </c>
      <c r="G131">
        <v>0</v>
      </c>
      <c r="H131">
        <v>284</v>
      </c>
      <c r="I131">
        <v>0</v>
      </c>
      <c r="J131">
        <v>0</v>
      </c>
      <c r="K131" s="3" t="str">
        <f>projecteval_result[[#This Row],[model]]&amp;projecteval_result[[#This Row],[mode]]&amp;projecteval_result[[#This Row],[timestamp]]&amp;projecteval_result[[#This Row],[level]]</f>
        <v>phi3-medium-128kcascade20250211-1234271</v>
      </c>
    </row>
    <row r="132" spans="1:11">
      <c r="A132" t="s">
        <v>272</v>
      </c>
      <c r="B132" t="s">
        <v>322</v>
      </c>
      <c r="C132" t="s">
        <v>232</v>
      </c>
      <c r="D132" t="s">
        <v>12</v>
      </c>
      <c r="E132" t="s">
        <v>332</v>
      </c>
      <c r="F132">
        <v>2</v>
      </c>
      <c r="G132">
        <v>0</v>
      </c>
      <c r="H132">
        <v>284</v>
      </c>
      <c r="I132">
        <v>0</v>
      </c>
      <c r="J132">
        <v>0</v>
      </c>
      <c r="K132" s="3" t="str">
        <f>projecteval_result[[#This Row],[model]]&amp;projecteval_result[[#This Row],[mode]]&amp;projecteval_result[[#This Row],[timestamp]]&amp;projecteval_result[[#This Row],[level]]</f>
        <v>phi3-medium-128kcascade20250211-1243472</v>
      </c>
    </row>
    <row r="133" spans="1:11">
      <c r="A133" t="s">
        <v>272</v>
      </c>
      <c r="B133" t="s">
        <v>322</v>
      </c>
      <c r="C133" t="s">
        <v>232</v>
      </c>
      <c r="D133" t="s">
        <v>15</v>
      </c>
      <c r="E133" t="s">
        <v>333</v>
      </c>
      <c r="F133">
        <v>1</v>
      </c>
      <c r="G133">
        <v>0</v>
      </c>
      <c r="H133">
        <v>284</v>
      </c>
      <c r="I133">
        <v>0</v>
      </c>
      <c r="J133">
        <v>0</v>
      </c>
      <c r="K133" s="3" t="str">
        <f>projecteval_result[[#This Row],[model]]&amp;projecteval_result[[#This Row],[mode]]&amp;projecteval_result[[#This Row],[timestamp]]&amp;projecteval_result[[#This Row],[level]]</f>
        <v>phi3-medium-128kdirect20250211-1251251</v>
      </c>
    </row>
    <row r="134" spans="1:11">
      <c r="A134" t="s">
        <v>272</v>
      </c>
      <c r="B134" t="s">
        <v>322</v>
      </c>
      <c r="C134" t="s">
        <v>232</v>
      </c>
      <c r="D134" t="s">
        <v>15</v>
      </c>
      <c r="E134" t="s">
        <v>334</v>
      </c>
      <c r="F134">
        <v>3</v>
      </c>
      <c r="G134">
        <v>0</v>
      </c>
      <c r="H134">
        <v>284</v>
      </c>
      <c r="I134">
        <v>0</v>
      </c>
      <c r="J134">
        <v>0</v>
      </c>
      <c r="K134" s="3" t="str">
        <f>projecteval_result[[#This Row],[model]]&amp;projecteval_result[[#This Row],[mode]]&amp;projecteval_result[[#This Row],[timestamp]]&amp;projecteval_result[[#This Row],[level]]</f>
        <v>phi3-medium-128kdirect20250211-1258263</v>
      </c>
    </row>
    <row r="135" spans="1:11">
      <c r="A135" t="s">
        <v>272</v>
      </c>
      <c r="B135" t="s">
        <v>335</v>
      </c>
      <c r="C135" t="s">
        <v>43</v>
      </c>
      <c r="D135" t="s">
        <v>12</v>
      </c>
      <c r="E135" t="s">
        <v>85</v>
      </c>
      <c r="F135">
        <v>3</v>
      </c>
      <c r="G135">
        <v>4</v>
      </c>
      <c r="H135">
        <v>280</v>
      </c>
      <c r="I135">
        <v>17</v>
      </c>
      <c r="J135">
        <v>1.4084507042253521E-2</v>
      </c>
      <c r="K135" s="3" t="str">
        <f>projecteval_result[[#This Row],[model]]&amp;projecteval_result[[#This Row],[mode]]&amp;projecteval_result[[#This Row],[timestamp]]&amp;projecteval_result[[#This Row],[level]]</f>
        <v>codellamacascade20250210-0354083</v>
      </c>
    </row>
    <row r="136" spans="1:11">
      <c r="A136" t="s">
        <v>272</v>
      </c>
      <c r="B136" t="s">
        <v>335</v>
      </c>
      <c r="C136" t="s">
        <v>43</v>
      </c>
      <c r="D136" t="s">
        <v>15</v>
      </c>
      <c r="E136" t="s">
        <v>86</v>
      </c>
      <c r="F136">
        <v>3</v>
      </c>
      <c r="G136">
        <v>4</v>
      </c>
      <c r="H136">
        <v>280</v>
      </c>
      <c r="I136">
        <v>17</v>
      </c>
      <c r="J136">
        <v>1.4084507042253521E-2</v>
      </c>
      <c r="K136" s="3" t="str">
        <f>projecteval_result[[#This Row],[model]]&amp;projecteval_result[[#This Row],[mode]]&amp;projecteval_result[[#This Row],[timestamp]]&amp;projecteval_result[[#This Row],[level]]</f>
        <v>codellamadirect20250210-0557563</v>
      </c>
    </row>
    <row r="137" spans="1:11">
      <c r="A137" t="s">
        <v>272</v>
      </c>
      <c r="B137" t="s">
        <v>335</v>
      </c>
      <c r="C137" t="s">
        <v>46</v>
      </c>
      <c r="D137" t="s">
        <v>12</v>
      </c>
      <c r="E137" t="s">
        <v>87</v>
      </c>
      <c r="F137">
        <v>1</v>
      </c>
      <c r="G137">
        <v>4</v>
      </c>
      <c r="H137">
        <v>280</v>
      </c>
      <c r="I137">
        <v>37</v>
      </c>
      <c r="J137">
        <v>1.4084507042253521E-2</v>
      </c>
      <c r="K137" s="3" t="str">
        <f>projecteval_result[[#This Row],[model]]&amp;projecteval_result[[#This Row],[mode]]&amp;projecteval_result[[#This Row],[timestamp]]&amp;projecteval_result[[#This Row],[level]]</f>
        <v>gemmacascade20250210-0253051</v>
      </c>
    </row>
    <row r="138" spans="1:11">
      <c r="A138" t="s">
        <v>272</v>
      </c>
      <c r="B138" t="s">
        <v>335</v>
      </c>
      <c r="C138" t="s">
        <v>46</v>
      </c>
      <c r="D138" t="s">
        <v>12</v>
      </c>
      <c r="E138" t="s">
        <v>88</v>
      </c>
      <c r="F138">
        <v>2</v>
      </c>
      <c r="G138">
        <v>2</v>
      </c>
      <c r="H138">
        <v>282</v>
      </c>
      <c r="I138">
        <v>22</v>
      </c>
      <c r="J138">
        <v>7.0422535211267607E-3</v>
      </c>
      <c r="K138" s="3" t="str">
        <f>projecteval_result[[#This Row],[model]]&amp;projecteval_result[[#This Row],[mode]]&amp;projecteval_result[[#This Row],[timestamp]]&amp;projecteval_result[[#This Row],[level]]</f>
        <v>gemmacascade20250210-0256082</v>
      </c>
    </row>
    <row r="139" spans="1:11">
      <c r="A139" t="s">
        <v>272</v>
      </c>
      <c r="B139" t="s">
        <v>335</v>
      </c>
      <c r="C139" t="s">
        <v>46</v>
      </c>
      <c r="D139" t="s">
        <v>12</v>
      </c>
      <c r="E139" t="s">
        <v>89</v>
      </c>
      <c r="F139">
        <v>3</v>
      </c>
      <c r="G139">
        <v>3</v>
      </c>
      <c r="H139">
        <v>281</v>
      </c>
      <c r="I139">
        <v>29</v>
      </c>
      <c r="J139">
        <v>1.0563380281690141E-2</v>
      </c>
      <c r="K139" s="3" t="str">
        <f>projecteval_result[[#This Row],[model]]&amp;projecteval_result[[#This Row],[mode]]&amp;projecteval_result[[#This Row],[timestamp]]&amp;projecteval_result[[#This Row],[level]]</f>
        <v>gemmacascade20250210-0258013</v>
      </c>
    </row>
    <row r="140" spans="1:11">
      <c r="A140" t="s">
        <v>272</v>
      </c>
      <c r="B140" t="s">
        <v>335</v>
      </c>
      <c r="C140" t="s">
        <v>46</v>
      </c>
      <c r="D140" t="s">
        <v>15</v>
      </c>
      <c r="E140" t="s">
        <v>90</v>
      </c>
      <c r="F140">
        <v>1</v>
      </c>
      <c r="G140">
        <v>1</v>
      </c>
      <c r="H140">
        <v>283</v>
      </c>
      <c r="I140">
        <v>14</v>
      </c>
      <c r="J140">
        <v>3.5211267605633804E-3</v>
      </c>
      <c r="K140" s="3" t="str">
        <f>projecteval_result[[#This Row],[model]]&amp;projecteval_result[[#This Row],[mode]]&amp;projecteval_result[[#This Row],[timestamp]]&amp;projecteval_result[[#This Row],[level]]</f>
        <v>gemmadirect20250210-0503511</v>
      </c>
    </row>
    <row r="141" spans="1:11">
      <c r="A141" t="s">
        <v>272</v>
      </c>
      <c r="B141" t="s">
        <v>335</v>
      </c>
      <c r="C141" t="s">
        <v>46</v>
      </c>
      <c r="D141" t="s">
        <v>15</v>
      </c>
      <c r="E141" t="s">
        <v>91</v>
      </c>
      <c r="F141">
        <v>2</v>
      </c>
      <c r="G141">
        <v>2</v>
      </c>
      <c r="H141">
        <v>282</v>
      </c>
      <c r="I141">
        <v>15</v>
      </c>
      <c r="J141">
        <v>7.0422535211267607E-3</v>
      </c>
      <c r="K141" s="3" t="str">
        <f>projecteval_result[[#This Row],[model]]&amp;projecteval_result[[#This Row],[mode]]&amp;projecteval_result[[#This Row],[timestamp]]&amp;projecteval_result[[#This Row],[level]]</f>
        <v>gemmadirect20250210-0505072</v>
      </c>
    </row>
    <row r="142" spans="1:11">
      <c r="A142" t="s">
        <v>272</v>
      </c>
      <c r="B142" t="s">
        <v>335</v>
      </c>
      <c r="C142" t="s">
        <v>46</v>
      </c>
      <c r="D142" t="s">
        <v>15</v>
      </c>
      <c r="E142" t="s">
        <v>92</v>
      </c>
      <c r="F142">
        <v>3</v>
      </c>
      <c r="G142">
        <v>3</v>
      </c>
      <c r="H142">
        <v>281</v>
      </c>
      <c r="I142">
        <v>28</v>
      </c>
      <c r="J142">
        <v>1.0563380281690141E-2</v>
      </c>
      <c r="K142" s="3" t="str">
        <f>projecteval_result[[#This Row],[model]]&amp;projecteval_result[[#This Row],[mode]]&amp;projecteval_result[[#This Row],[timestamp]]&amp;projecteval_result[[#This Row],[level]]</f>
        <v>gemmadirect20250210-0505593</v>
      </c>
    </row>
    <row r="143" spans="1:11">
      <c r="A143" t="s">
        <v>272</v>
      </c>
      <c r="B143" t="s">
        <v>335</v>
      </c>
      <c r="C143" t="s">
        <v>53</v>
      </c>
      <c r="D143" t="s">
        <v>12</v>
      </c>
      <c r="E143" t="s">
        <v>93</v>
      </c>
      <c r="F143">
        <v>1</v>
      </c>
      <c r="G143">
        <v>4</v>
      </c>
      <c r="H143">
        <v>280</v>
      </c>
      <c r="I143">
        <v>23</v>
      </c>
      <c r="J143">
        <v>1.4084507042253521E-2</v>
      </c>
      <c r="K143" s="3" t="str">
        <f>projecteval_result[[#This Row],[model]]&amp;projecteval_result[[#This Row],[mode]]&amp;projecteval_result[[#This Row],[timestamp]]&amp;projecteval_result[[#This Row],[level]]</f>
        <v>gemma2cascade20250210-0259201</v>
      </c>
    </row>
    <row r="144" spans="1:11">
      <c r="A144" t="s">
        <v>272</v>
      </c>
      <c r="B144" t="s">
        <v>335</v>
      </c>
      <c r="C144" t="s">
        <v>53</v>
      </c>
      <c r="D144" t="s">
        <v>12</v>
      </c>
      <c r="E144" t="s">
        <v>94</v>
      </c>
      <c r="F144">
        <v>2</v>
      </c>
      <c r="G144">
        <v>1</v>
      </c>
      <c r="H144">
        <v>283</v>
      </c>
      <c r="I144">
        <v>14</v>
      </c>
      <c r="J144">
        <v>3.5211267605633804E-3</v>
      </c>
      <c r="K144" s="3" t="str">
        <f>projecteval_result[[#This Row],[model]]&amp;projecteval_result[[#This Row],[mode]]&amp;projecteval_result[[#This Row],[timestamp]]&amp;projecteval_result[[#This Row],[level]]</f>
        <v>gemma2cascade20250210-0306142</v>
      </c>
    </row>
    <row r="145" spans="1:11">
      <c r="A145" t="s">
        <v>272</v>
      </c>
      <c r="B145" t="s">
        <v>335</v>
      </c>
      <c r="C145" t="s">
        <v>53</v>
      </c>
      <c r="D145" t="s">
        <v>12</v>
      </c>
      <c r="E145" t="s">
        <v>95</v>
      </c>
      <c r="F145">
        <v>3</v>
      </c>
      <c r="G145">
        <v>0</v>
      </c>
      <c r="H145">
        <v>284</v>
      </c>
      <c r="I145">
        <v>0</v>
      </c>
      <c r="J145">
        <v>0</v>
      </c>
      <c r="K145" s="3" t="str">
        <f>projecteval_result[[#This Row],[model]]&amp;projecteval_result[[#This Row],[mode]]&amp;projecteval_result[[#This Row],[timestamp]]&amp;projecteval_result[[#This Row],[level]]</f>
        <v>gemma2cascade20250210-0312013</v>
      </c>
    </row>
    <row r="146" spans="1:11">
      <c r="A146" t="s">
        <v>272</v>
      </c>
      <c r="B146" t="s">
        <v>335</v>
      </c>
      <c r="C146" t="s">
        <v>53</v>
      </c>
      <c r="D146" t="s">
        <v>15</v>
      </c>
      <c r="E146" t="s">
        <v>96</v>
      </c>
      <c r="F146">
        <v>1</v>
      </c>
      <c r="G146">
        <v>6</v>
      </c>
      <c r="H146">
        <v>278</v>
      </c>
      <c r="I146">
        <v>23</v>
      </c>
      <c r="J146">
        <v>2.1126760563380281E-2</v>
      </c>
      <c r="K146" s="3" t="str">
        <f>projecteval_result[[#This Row],[model]]&amp;projecteval_result[[#This Row],[mode]]&amp;projecteval_result[[#This Row],[timestamp]]&amp;projecteval_result[[#This Row],[level]]</f>
        <v>gemma2direct20250210-0507261</v>
      </c>
    </row>
    <row r="147" spans="1:11">
      <c r="A147" t="s">
        <v>272</v>
      </c>
      <c r="B147" t="s">
        <v>335</v>
      </c>
      <c r="C147" t="s">
        <v>53</v>
      </c>
      <c r="D147" t="s">
        <v>15</v>
      </c>
      <c r="E147" t="s">
        <v>97</v>
      </c>
      <c r="F147">
        <v>2</v>
      </c>
      <c r="G147">
        <v>1</v>
      </c>
      <c r="H147">
        <v>283</v>
      </c>
      <c r="I147">
        <v>9</v>
      </c>
      <c r="J147">
        <v>3.5211267605633804E-3</v>
      </c>
      <c r="K147" s="3" t="str">
        <f>projecteval_result[[#This Row],[model]]&amp;projecteval_result[[#This Row],[mode]]&amp;projecteval_result[[#This Row],[timestamp]]&amp;projecteval_result[[#This Row],[level]]</f>
        <v>gemma2direct20250210-0511382</v>
      </c>
    </row>
    <row r="148" spans="1:11">
      <c r="A148" t="s">
        <v>272</v>
      </c>
      <c r="B148" t="s">
        <v>335</v>
      </c>
      <c r="C148" t="s">
        <v>53</v>
      </c>
      <c r="D148" t="s">
        <v>15</v>
      </c>
      <c r="E148" t="s">
        <v>98</v>
      </c>
      <c r="F148">
        <v>3</v>
      </c>
      <c r="G148">
        <v>0</v>
      </c>
      <c r="H148">
        <v>284</v>
      </c>
      <c r="I148">
        <v>0</v>
      </c>
      <c r="J148">
        <v>0</v>
      </c>
      <c r="K148" s="3" t="str">
        <f>projecteval_result[[#This Row],[model]]&amp;projecteval_result[[#This Row],[mode]]&amp;projecteval_result[[#This Row],[timestamp]]&amp;projecteval_result[[#This Row],[level]]</f>
        <v>gemma2direct20250210-0516263</v>
      </c>
    </row>
    <row r="149" spans="1:11">
      <c r="A149" t="s">
        <v>272</v>
      </c>
      <c r="B149" t="s">
        <v>335</v>
      </c>
      <c r="C149" t="s">
        <v>60</v>
      </c>
      <c r="D149" t="s">
        <v>12</v>
      </c>
      <c r="E149" t="s">
        <v>99</v>
      </c>
      <c r="F149">
        <v>1</v>
      </c>
      <c r="G149">
        <v>6</v>
      </c>
      <c r="H149">
        <v>278</v>
      </c>
      <c r="I149">
        <v>29</v>
      </c>
      <c r="J149">
        <v>2.1126760563380281E-2</v>
      </c>
      <c r="K149" s="3" t="str">
        <f>projecteval_result[[#This Row],[model]]&amp;projecteval_result[[#This Row],[mode]]&amp;projecteval_result[[#This Row],[timestamp]]&amp;projecteval_result[[#This Row],[level]]</f>
        <v>gpt-3.5-turbo-0125cascade20250210-0217241</v>
      </c>
    </row>
    <row r="150" spans="1:11">
      <c r="A150" t="s">
        <v>272</v>
      </c>
      <c r="B150" t="s">
        <v>335</v>
      </c>
      <c r="C150" t="s">
        <v>60</v>
      </c>
      <c r="D150" t="s">
        <v>12</v>
      </c>
      <c r="E150" t="s">
        <v>100</v>
      </c>
      <c r="F150">
        <v>2</v>
      </c>
      <c r="G150">
        <v>7</v>
      </c>
      <c r="H150">
        <v>277</v>
      </c>
      <c r="I150">
        <v>37</v>
      </c>
      <c r="J150">
        <v>2.464788732394366E-2</v>
      </c>
      <c r="K150" s="3" t="str">
        <f>projecteval_result[[#This Row],[model]]&amp;projecteval_result[[#This Row],[mode]]&amp;projecteval_result[[#This Row],[timestamp]]&amp;projecteval_result[[#This Row],[level]]</f>
        <v>gpt-3.5-turbo-0125cascade20250210-0223272</v>
      </c>
    </row>
    <row r="151" spans="1:11">
      <c r="A151" t="s">
        <v>272</v>
      </c>
      <c r="B151" t="s">
        <v>335</v>
      </c>
      <c r="C151" t="s">
        <v>60</v>
      </c>
      <c r="D151" t="s">
        <v>12</v>
      </c>
      <c r="E151" t="s">
        <v>101</v>
      </c>
      <c r="F151">
        <v>3</v>
      </c>
      <c r="G151">
        <v>18</v>
      </c>
      <c r="H151">
        <v>266</v>
      </c>
      <c r="I151">
        <v>133</v>
      </c>
      <c r="J151">
        <v>6.3380281690140844E-2</v>
      </c>
      <c r="K151" s="3" t="str">
        <f>projecteval_result[[#This Row],[model]]&amp;projecteval_result[[#This Row],[mode]]&amp;projecteval_result[[#This Row],[timestamp]]&amp;projecteval_result[[#This Row],[level]]</f>
        <v>gpt-3.5-turbo-0125cascade20250210-0232023</v>
      </c>
    </row>
    <row r="152" spans="1:11">
      <c r="A152" t="s">
        <v>272</v>
      </c>
      <c r="B152" t="s">
        <v>335</v>
      </c>
      <c r="C152" t="s">
        <v>60</v>
      </c>
      <c r="D152" t="s">
        <v>15</v>
      </c>
      <c r="E152" t="s">
        <v>102</v>
      </c>
      <c r="F152">
        <v>1</v>
      </c>
      <c r="G152">
        <v>7</v>
      </c>
      <c r="H152">
        <v>277</v>
      </c>
      <c r="I152">
        <v>37</v>
      </c>
      <c r="J152">
        <v>2.464788732394366E-2</v>
      </c>
      <c r="K152" s="3" t="str">
        <f>projecteval_result[[#This Row],[model]]&amp;projecteval_result[[#This Row],[mode]]&amp;projecteval_result[[#This Row],[timestamp]]&amp;projecteval_result[[#This Row],[level]]</f>
        <v>gpt-3.5-turbo-0125direct20250210-0438331</v>
      </c>
    </row>
    <row r="153" spans="1:11">
      <c r="A153" t="s">
        <v>272</v>
      </c>
      <c r="B153" t="s">
        <v>335</v>
      </c>
      <c r="C153" t="s">
        <v>60</v>
      </c>
      <c r="D153" t="s">
        <v>15</v>
      </c>
      <c r="E153" t="s">
        <v>103</v>
      </c>
      <c r="F153">
        <v>2</v>
      </c>
      <c r="G153">
        <v>7</v>
      </c>
      <c r="H153">
        <v>277</v>
      </c>
      <c r="I153">
        <v>37</v>
      </c>
      <c r="J153">
        <v>2.464788732394366E-2</v>
      </c>
      <c r="K153" s="3" t="str">
        <f>projecteval_result[[#This Row],[model]]&amp;projecteval_result[[#This Row],[mode]]&amp;projecteval_result[[#This Row],[timestamp]]&amp;projecteval_result[[#This Row],[level]]</f>
        <v>gpt-3.5-turbo-0125direct20250210-0442362</v>
      </c>
    </row>
    <row r="154" spans="1:11">
      <c r="A154" t="s">
        <v>272</v>
      </c>
      <c r="B154" t="s">
        <v>335</v>
      </c>
      <c r="C154" t="s">
        <v>60</v>
      </c>
      <c r="D154" t="s">
        <v>15</v>
      </c>
      <c r="E154" t="s">
        <v>104</v>
      </c>
      <c r="F154">
        <v>3</v>
      </c>
      <c r="G154">
        <v>10</v>
      </c>
      <c r="H154">
        <v>274</v>
      </c>
      <c r="I154">
        <v>50</v>
      </c>
      <c r="J154">
        <v>3.5211267605633804E-2</v>
      </c>
      <c r="K154" s="3" t="str">
        <f>projecteval_result[[#This Row],[model]]&amp;projecteval_result[[#This Row],[mode]]&amp;projecteval_result[[#This Row],[timestamp]]&amp;projecteval_result[[#This Row],[level]]</f>
        <v>gpt-3.5-turbo-0125direct20250210-0447063</v>
      </c>
    </row>
    <row r="155" spans="1:11">
      <c r="A155" t="s">
        <v>272</v>
      </c>
      <c r="B155" t="s">
        <v>335</v>
      </c>
      <c r="C155" t="s">
        <v>11</v>
      </c>
      <c r="D155" t="s">
        <v>12</v>
      </c>
      <c r="E155" t="s">
        <v>105</v>
      </c>
      <c r="F155">
        <v>1</v>
      </c>
      <c r="G155">
        <v>0</v>
      </c>
      <c r="H155">
        <v>284</v>
      </c>
      <c r="I155">
        <v>0</v>
      </c>
      <c r="J155">
        <v>0</v>
      </c>
      <c r="K155" s="3" t="str">
        <f>projecteval_result[[#This Row],[model]]&amp;projecteval_result[[#This Row],[mode]]&amp;projecteval_result[[#This Row],[timestamp]]&amp;projecteval_result[[#This Row],[level]]</f>
        <v>llama2cascade20250210-0420301</v>
      </c>
    </row>
    <row r="156" spans="1:11">
      <c r="A156" t="s">
        <v>272</v>
      </c>
      <c r="B156" t="s">
        <v>335</v>
      </c>
      <c r="C156" t="s">
        <v>11</v>
      </c>
      <c r="D156" t="s">
        <v>12</v>
      </c>
      <c r="E156" t="s">
        <v>106</v>
      </c>
      <c r="F156">
        <v>2</v>
      </c>
      <c r="G156">
        <v>0</v>
      </c>
      <c r="H156">
        <v>284</v>
      </c>
      <c r="I156">
        <v>0</v>
      </c>
      <c r="J156">
        <v>0</v>
      </c>
      <c r="K156" s="3" t="str">
        <f>projecteval_result[[#This Row],[model]]&amp;projecteval_result[[#This Row],[mode]]&amp;projecteval_result[[#This Row],[timestamp]]&amp;projecteval_result[[#This Row],[level]]</f>
        <v>llama2cascade20250210-0423182</v>
      </c>
    </row>
    <row r="157" spans="1:11">
      <c r="A157" t="s">
        <v>272</v>
      </c>
      <c r="B157" t="s">
        <v>335</v>
      </c>
      <c r="C157" t="s">
        <v>11</v>
      </c>
      <c r="D157" t="s">
        <v>15</v>
      </c>
      <c r="E157" t="s">
        <v>107</v>
      </c>
      <c r="F157">
        <v>1</v>
      </c>
      <c r="G157">
        <v>0</v>
      </c>
      <c r="H157">
        <v>284</v>
      </c>
      <c r="I157">
        <v>0</v>
      </c>
      <c r="J157">
        <v>0</v>
      </c>
      <c r="K157" s="3" t="str">
        <f>projecteval_result[[#This Row],[model]]&amp;projecteval_result[[#This Row],[mode]]&amp;projecteval_result[[#This Row],[timestamp]]&amp;projecteval_result[[#This Row],[level]]</f>
        <v>llama2direct20250210-0614161</v>
      </c>
    </row>
    <row r="158" spans="1:11">
      <c r="A158" t="s">
        <v>272</v>
      </c>
      <c r="B158" t="s">
        <v>335</v>
      </c>
      <c r="C158" t="s">
        <v>11</v>
      </c>
      <c r="D158" t="s">
        <v>15</v>
      </c>
      <c r="E158" t="s">
        <v>108</v>
      </c>
      <c r="F158">
        <v>2</v>
      </c>
      <c r="G158">
        <v>0</v>
      </c>
      <c r="H158">
        <v>284</v>
      </c>
      <c r="I158">
        <v>0</v>
      </c>
      <c r="J158">
        <v>0</v>
      </c>
      <c r="K158" s="3" t="str">
        <f>projecteval_result[[#This Row],[model]]&amp;projecteval_result[[#This Row],[mode]]&amp;projecteval_result[[#This Row],[timestamp]]&amp;projecteval_result[[#This Row],[level]]</f>
        <v>llama2direct20250210-0616112</v>
      </c>
    </row>
    <row r="159" spans="1:11">
      <c r="A159" t="s">
        <v>272</v>
      </c>
      <c r="B159" t="s">
        <v>335</v>
      </c>
      <c r="C159" t="s">
        <v>11</v>
      </c>
      <c r="D159" t="s">
        <v>15</v>
      </c>
      <c r="E159" t="s">
        <v>109</v>
      </c>
      <c r="F159">
        <v>3</v>
      </c>
      <c r="G159">
        <v>1</v>
      </c>
      <c r="H159">
        <v>283</v>
      </c>
      <c r="I159">
        <v>6</v>
      </c>
      <c r="J159">
        <v>3.5211267605633804E-3</v>
      </c>
      <c r="K159" s="3" t="str">
        <f>projecteval_result[[#This Row],[model]]&amp;projecteval_result[[#This Row],[mode]]&amp;projecteval_result[[#This Row],[timestamp]]&amp;projecteval_result[[#This Row],[level]]</f>
        <v>llama2direct20250210-0618143</v>
      </c>
    </row>
    <row r="160" spans="1:11">
      <c r="A160" t="s">
        <v>272</v>
      </c>
      <c r="B160" t="s">
        <v>335</v>
      </c>
      <c r="C160" t="s">
        <v>17</v>
      </c>
      <c r="D160" t="s">
        <v>12</v>
      </c>
      <c r="E160" t="s">
        <v>110</v>
      </c>
      <c r="F160">
        <v>1</v>
      </c>
      <c r="G160">
        <v>1</v>
      </c>
      <c r="H160">
        <v>283</v>
      </c>
      <c r="I160">
        <v>9</v>
      </c>
      <c r="J160">
        <v>3.5211267605633804E-3</v>
      </c>
      <c r="K160" s="3" t="str">
        <f>projecteval_result[[#This Row],[model]]&amp;projecteval_result[[#This Row],[mode]]&amp;projecteval_result[[#This Row],[timestamp]]&amp;projecteval_result[[#This Row],[level]]</f>
        <v>llama3.1cascade20250210-0427171</v>
      </c>
    </row>
    <row r="161" spans="1:11">
      <c r="A161" t="s">
        <v>272</v>
      </c>
      <c r="B161" t="s">
        <v>335</v>
      </c>
      <c r="C161" t="s">
        <v>17</v>
      </c>
      <c r="D161" t="s">
        <v>12</v>
      </c>
      <c r="E161" t="s">
        <v>111</v>
      </c>
      <c r="F161">
        <v>2</v>
      </c>
      <c r="G161">
        <v>0</v>
      </c>
      <c r="H161">
        <v>284</v>
      </c>
      <c r="I161">
        <v>0</v>
      </c>
      <c r="J161">
        <v>0</v>
      </c>
      <c r="K161" s="3" t="str">
        <f>projecteval_result[[#This Row],[model]]&amp;projecteval_result[[#This Row],[mode]]&amp;projecteval_result[[#This Row],[timestamp]]&amp;projecteval_result[[#This Row],[level]]</f>
        <v>llama3.1cascade20250210-0431422</v>
      </c>
    </row>
    <row r="162" spans="1:11">
      <c r="A162" t="s">
        <v>272</v>
      </c>
      <c r="B162" t="s">
        <v>335</v>
      </c>
      <c r="C162" t="s">
        <v>17</v>
      </c>
      <c r="D162" t="s">
        <v>12</v>
      </c>
      <c r="E162" t="s">
        <v>112</v>
      </c>
      <c r="F162">
        <v>3</v>
      </c>
      <c r="G162">
        <v>1</v>
      </c>
      <c r="H162">
        <v>283</v>
      </c>
      <c r="I162">
        <v>6</v>
      </c>
      <c r="J162">
        <v>3.5211267605633804E-3</v>
      </c>
      <c r="K162" s="3" t="str">
        <f>projecteval_result[[#This Row],[model]]&amp;projecteval_result[[#This Row],[mode]]&amp;projecteval_result[[#This Row],[timestamp]]&amp;projecteval_result[[#This Row],[level]]</f>
        <v>llama3.1cascade20250210-0435173</v>
      </c>
    </row>
    <row r="163" spans="1:11">
      <c r="A163" t="s">
        <v>272</v>
      </c>
      <c r="B163" t="s">
        <v>335</v>
      </c>
      <c r="C163" t="s">
        <v>17</v>
      </c>
      <c r="D163" t="s">
        <v>15</v>
      </c>
      <c r="E163" t="s">
        <v>113</v>
      </c>
      <c r="F163">
        <v>1</v>
      </c>
      <c r="G163">
        <v>0</v>
      </c>
      <c r="H163">
        <v>284</v>
      </c>
      <c r="I163">
        <v>0</v>
      </c>
      <c r="J163">
        <v>0</v>
      </c>
      <c r="K163" s="3" t="str">
        <f>projecteval_result[[#This Row],[model]]&amp;projecteval_result[[#This Row],[mode]]&amp;projecteval_result[[#This Row],[timestamp]]&amp;projecteval_result[[#This Row],[level]]</f>
        <v>llama3.1direct20250210-0619461</v>
      </c>
    </row>
    <row r="164" spans="1:11">
      <c r="A164" t="s">
        <v>272</v>
      </c>
      <c r="B164" t="s">
        <v>335</v>
      </c>
      <c r="C164" t="s">
        <v>17</v>
      </c>
      <c r="D164" t="s">
        <v>15</v>
      </c>
      <c r="E164" t="s">
        <v>114</v>
      </c>
      <c r="F164">
        <v>2</v>
      </c>
      <c r="G164">
        <v>2</v>
      </c>
      <c r="H164">
        <v>282</v>
      </c>
      <c r="I164">
        <v>22</v>
      </c>
      <c r="J164">
        <v>7.0422535211267607E-3</v>
      </c>
      <c r="K164" s="3" t="str">
        <f>projecteval_result[[#This Row],[model]]&amp;projecteval_result[[#This Row],[mode]]&amp;projecteval_result[[#This Row],[timestamp]]&amp;projecteval_result[[#This Row],[level]]</f>
        <v>llama3.1direct20250210-0622152</v>
      </c>
    </row>
    <row r="165" spans="1:11">
      <c r="A165" t="s">
        <v>272</v>
      </c>
      <c r="B165" t="s">
        <v>335</v>
      </c>
      <c r="C165" t="s">
        <v>17</v>
      </c>
      <c r="D165" t="s">
        <v>15</v>
      </c>
      <c r="E165" t="s">
        <v>115</v>
      </c>
      <c r="F165">
        <v>3</v>
      </c>
      <c r="G165">
        <v>0</v>
      </c>
      <c r="H165">
        <v>284</v>
      </c>
      <c r="I165">
        <v>0</v>
      </c>
      <c r="J165">
        <v>0</v>
      </c>
      <c r="K165" s="3" t="str">
        <f>projecteval_result[[#This Row],[model]]&amp;projecteval_result[[#This Row],[mode]]&amp;projecteval_result[[#This Row],[timestamp]]&amp;projecteval_result[[#This Row],[level]]</f>
        <v>llama3.1direct20250210-0625373</v>
      </c>
    </row>
    <row r="166" spans="1:11">
      <c r="A166" t="s">
        <v>272</v>
      </c>
      <c r="B166" t="s">
        <v>335</v>
      </c>
      <c r="C166" t="s">
        <v>25</v>
      </c>
      <c r="D166" t="s">
        <v>12</v>
      </c>
      <c r="E166" t="s">
        <v>116</v>
      </c>
      <c r="F166">
        <v>1</v>
      </c>
      <c r="G166">
        <v>2</v>
      </c>
      <c r="H166">
        <v>282</v>
      </c>
      <c r="I166">
        <v>14</v>
      </c>
      <c r="J166">
        <v>7.0422535211267607E-3</v>
      </c>
      <c r="K166" s="3" t="str">
        <f>projecteval_result[[#This Row],[model]]&amp;projecteval_result[[#This Row],[mode]]&amp;projecteval_result[[#This Row],[timestamp]]&amp;projecteval_result[[#This Row],[level]]</f>
        <v>llama3.2cascade20250210-0414331</v>
      </c>
    </row>
    <row r="167" spans="1:11">
      <c r="A167" t="s">
        <v>272</v>
      </c>
      <c r="B167" t="s">
        <v>335</v>
      </c>
      <c r="C167" t="s">
        <v>25</v>
      </c>
      <c r="D167" t="s">
        <v>15</v>
      </c>
      <c r="E167" t="s">
        <v>117</v>
      </c>
      <c r="F167">
        <v>1</v>
      </c>
      <c r="G167">
        <v>0</v>
      </c>
      <c r="H167">
        <v>284</v>
      </c>
      <c r="I167">
        <v>0</v>
      </c>
      <c r="J167">
        <v>0</v>
      </c>
      <c r="K167" s="3" t="str">
        <f>projecteval_result[[#This Row],[model]]&amp;projecteval_result[[#This Row],[mode]]&amp;projecteval_result[[#This Row],[timestamp]]&amp;projecteval_result[[#This Row],[level]]</f>
        <v>llama3.2direct20250210-0609431</v>
      </c>
    </row>
    <row r="168" spans="1:11">
      <c r="A168" t="s">
        <v>272</v>
      </c>
      <c r="B168" t="s">
        <v>335</v>
      </c>
      <c r="C168" t="s">
        <v>28</v>
      </c>
      <c r="D168" t="s">
        <v>12</v>
      </c>
      <c r="E168" t="s">
        <v>118</v>
      </c>
      <c r="F168">
        <v>1</v>
      </c>
      <c r="G168">
        <v>4</v>
      </c>
      <c r="H168">
        <v>280</v>
      </c>
      <c r="I168">
        <v>28</v>
      </c>
      <c r="J168">
        <v>1.4084507042253521E-2</v>
      </c>
      <c r="K168" s="3" t="str">
        <f>projecteval_result[[#This Row],[model]]&amp;projecteval_result[[#This Row],[mode]]&amp;projecteval_result[[#This Row],[timestamp]]&amp;projecteval_result[[#This Row],[level]]</f>
        <v>Mistralcascade20250210-0241231</v>
      </c>
    </row>
    <row r="169" spans="1:11">
      <c r="A169" t="s">
        <v>272</v>
      </c>
      <c r="B169" t="s">
        <v>335</v>
      </c>
      <c r="C169" t="s">
        <v>28</v>
      </c>
      <c r="D169" t="s">
        <v>12</v>
      </c>
      <c r="E169" t="s">
        <v>119</v>
      </c>
      <c r="F169">
        <v>2</v>
      </c>
      <c r="G169">
        <v>2</v>
      </c>
      <c r="H169">
        <v>282</v>
      </c>
      <c r="I169">
        <v>14</v>
      </c>
      <c r="J169">
        <v>7.0422535211267607E-3</v>
      </c>
      <c r="K169" s="3" t="str">
        <f>projecteval_result[[#This Row],[model]]&amp;projecteval_result[[#This Row],[mode]]&amp;projecteval_result[[#This Row],[timestamp]]&amp;projecteval_result[[#This Row],[level]]</f>
        <v>Mistralcascade20250210-0247042</v>
      </c>
    </row>
    <row r="170" spans="1:11">
      <c r="A170" t="s">
        <v>272</v>
      </c>
      <c r="B170" t="s">
        <v>335</v>
      </c>
      <c r="C170" t="s">
        <v>28</v>
      </c>
      <c r="D170" t="s">
        <v>12</v>
      </c>
      <c r="E170" t="s">
        <v>120</v>
      </c>
      <c r="F170">
        <v>3</v>
      </c>
      <c r="G170">
        <v>3</v>
      </c>
      <c r="H170">
        <v>281</v>
      </c>
      <c r="I170">
        <v>9</v>
      </c>
      <c r="J170">
        <v>1.0563380281690141E-2</v>
      </c>
      <c r="K170" s="3" t="str">
        <f>projecteval_result[[#This Row],[model]]&amp;projecteval_result[[#This Row],[mode]]&amp;projecteval_result[[#This Row],[timestamp]]&amp;projecteval_result[[#This Row],[level]]</f>
        <v>Mistralcascade20250210-0250453</v>
      </c>
    </row>
    <row r="171" spans="1:11">
      <c r="A171" t="s">
        <v>272</v>
      </c>
      <c r="B171" t="s">
        <v>335</v>
      </c>
      <c r="C171" t="s">
        <v>28</v>
      </c>
      <c r="D171" t="s">
        <v>15</v>
      </c>
      <c r="E171" t="s">
        <v>121</v>
      </c>
      <c r="F171">
        <v>1</v>
      </c>
      <c r="G171">
        <v>4</v>
      </c>
      <c r="H171">
        <v>280</v>
      </c>
      <c r="I171">
        <v>23</v>
      </c>
      <c r="J171">
        <v>1.4084507042253521E-2</v>
      </c>
      <c r="K171" s="3" t="str">
        <f>projecteval_result[[#This Row],[model]]&amp;projecteval_result[[#This Row],[mode]]&amp;projecteval_result[[#This Row],[timestamp]]&amp;projecteval_result[[#This Row],[level]]</f>
        <v>Mistraldirect20250210-0454321</v>
      </c>
    </row>
    <row r="172" spans="1:11">
      <c r="A172" t="s">
        <v>272</v>
      </c>
      <c r="B172" t="s">
        <v>335</v>
      </c>
      <c r="C172" t="s">
        <v>28</v>
      </c>
      <c r="D172" t="s">
        <v>15</v>
      </c>
      <c r="E172" t="s">
        <v>122</v>
      </c>
      <c r="F172">
        <v>2</v>
      </c>
      <c r="G172">
        <v>2</v>
      </c>
      <c r="H172">
        <v>282</v>
      </c>
      <c r="I172">
        <v>23</v>
      </c>
      <c r="J172">
        <v>7.0422535211267607E-3</v>
      </c>
      <c r="K172" s="3" t="str">
        <f>projecteval_result[[#This Row],[model]]&amp;projecteval_result[[#This Row],[mode]]&amp;projecteval_result[[#This Row],[timestamp]]&amp;projecteval_result[[#This Row],[level]]</f>
        <v>Mistraldirect20250210-0457372</v>
      </c>
    </row>
    <row r="173" spans="1:11">
      <c r="A173" t="s">
        <v>272</v>
      </c>
      <c r="B173" t="s">
        <v>335</v>
      </c>
      <c r="C173" t="s">
        <v>28</v>
      </c>
      <c r="D173" t="s">
        <v>15</v>
      </c>
      <c r="E173" t="s">
        <v>123</v>
      </c>
      <c r="F173">
        <v>3</v>
      </c>
      <c r="G173">
        <v>2</v>
      </c>
      <c r="H173">
        <v>282</v>
      </c>
      <c r="I173">
        <v>22</v>
      </c>
      <c r="J173">
        <v>7.0422535211267607E-3</v>
      </c>
      <c r="K173" s="3" t="str">
        <f>projecteval_result[[#This Row],[model]]&amp;projecteval_result[[#This Row],[mode]]&amp;projecteval_result[[#This Row],[timestamp]]&amp;projecteval_result[[#This Row],[level]]</f>
        <v>Mistraldirect20250210-0501073</v>
      </c>
    </row>
    <row r="174" spans="1:11">
      <c r="A174" t="s">
        <v>272</v>
      </c>
      <c r="B174" t="s">
        <v>335</v>
      </c>
      <c r="C174" t="s">
        <v>35</v>
      </c>
      <c r="D174" t="s">
        <v>12</v>
      </c>
      <c r="E174" t="s">
        <v>124</v>
      </c>
      <c r="F174">
        <v>1</v>
      </c>
      <c r="G174">
        <v>0</v>
      </c>
      <c r="H174">
        <v>284</v>
      </c>
      <c r="I174">
        <v>0</v>
      </c>
      <c r="J174">
        <v>0</v>
      </c>
      <c r="K174" s="3" t="str">
        <f>projecteval_result[[#This Row],[model]]&amp;projecteval_result[[#This Row],[mode]]&amp;projecteval_result[[#This Row],[timestamp]]&amp;projecteval_result[[#This Row],[level]]</f>
        <v>phi4cascade20250210-0316381</v>
      </c>
    </row>
    <row r="175" spans="1:11">
      <c r="A175" t="s">
        <v>272</v>
      </c>
      <c r="B175" t="s">
        <v>335</v>
      </c>
      <c r="C175" t="s">
        <v>35</v>
      </c>
      <c r="D175" t="s">
        <v>12</v>
      </c>
      <c r="E175" t="s">
        <v>125</v>
      </c>
      <c r="F175">
        <v>2</v>
      </c>
      <c r="G175">
        <v>3</v>
      </c>
      <c r="H175">
        <v>281</v>
      </c>
      <c r="I175">
        <v>9</v>
      </c>
      <c r="J175">
        <v>1.0563380281690141E-2</v>
      </c>
      <c r="K175" s="3" t="str">
        <f>projecteval_result[[#This Row],[model]]&amp;projecteval_result[[#This Row],[mode]]&amp;projecteval_result[[#This Row],[timestamp]]&amp;projecteval_result[[#This Row],[level]]</f>
        <v>phi4cascade20250210-0331172</v>
      </c>
    </row>
    <row r="176" spans="1:11">
      <c r="A176" t="s">
        <v>272</v>
      </c>
      <c r="B176" t="s">
        <v>335</v>
      </c>
      <c r="C176" t="s">
        <v>35</v>
      </c>
      <c r="D176" t="s">
        <v>12</v>
      </c>
      <c r="E176" t="s">
        <v>126</v>
      </c>
      <c r="F176">
        <v>3</v>
      </c>
      <c r="G176">
        <v>7</v>
      </c>
      <c r="H176">
        <v>277</v>
      </c>
      <c r="I176">
        <v>11</v>
      </c>
      <c r="J176">
        <v>2.464788732394366E-2</v>
      </c>
      <c r="K176" s="3" t="str">
        <f>projecteval_result[[#This Row],[model]]&amp;projecteval_result[[#This Row],[mode]]&amp;projecteval_result[[#This Row],[timestamp]]&amp;projecteval_result[[#This Row],[level]]</f>
        <v>phi4cascade20250210-0342113</v>
      </c>
    </row>
    <row r="177" spans="1:11">
      <c r="A177" t="s">
        <v>272</v>
      </c>
      <c r="B177" t="s">
        <v>335</v>
      </c>
      <c r="C177" t="s">
        <v>35</v>
      </c>
      <c r="D177" t="s">
        <v>15</v>
      </c>
      <c r="E177" t="s">
        <v>127</v>
      </c>
      <c r="F177">
        <v>1</v>
      </c>
      <c r="G177">
        <v>6</v>
      </c>
      <c r="H177">
        <v>278</v>
      </c>
      <c r="I177">
        <v>37</v>
      </c>
      <c r="J177">
        <v>2.1126760563380281E-2</v>
      </c>
      <c r="K177" s="3" t="str">
        <f>projecteval_result[[#This Row],[model]]&amp;projecteval_result[[#This Row],[mode]]&amp;projecteval_result[[#This Row],[timestamp]]&amp;projecteval_result[[#This Row],[level]]</f>
        <v>phi4direct20250210-0521351</v>
      </c>
    </row>
    <row r="178" spans="1:11">
      <c r="A178" t="s">
        <v>272</v>
      </c>
      <c r="B178" t="s">
        <v>335</v>
      </c>
      <c r="C178" t="s">
        <v>35</v>
      </c>
      <c r="D178" t="s">
        <v>15</v>
      </c>
      <c r="E178" t="s">
        <v>128</v>
      </c>
      <c r="F178">
        <v>2</v>
      </c>
      <c r="G178">
        <v>2</v>
      </c>
      <c r="H178">
        <v>282</v>
      </c>
      <c r="I178">
        <v>22</v>
      </c>
      <c r="J178">
        <v>7.0422535211267607E-3</v>
      </c>
      <c r="K178" s="3" t="str">
        <f>projecteval_result[[#This Row],[model]]&amp;projecteval_result[[#This Row],[mode]]&amp;projecteval_result[[#This Row],[timestamp]]&amp;projecteval_result[[#This Row],[level]]</f>
        <v>phi4direct20250210-0533142</v>
      </c>
    </row>
    <row r="179" spans="1:11">
      <c r="A179" t="s">
        <v>272</v>
      </c>
      <c r="B179" t="s">
        <v>335</v>
      </c>
      <c r="C179" t="s">
        <v>35</v>
      </c>
      <c r="D179" t="s">
        <v>15</v>
      </c>
      <c r="E179" t="s">
        <v>129</v>
      </c>
      <c r="F179">
        <v>3</v>
      </c>
      <c r="G179">
        <v>7</v>
      </c>
      <c r="H179">
        <v>277</v>
      </c>
      <c r="I179">
        <v>37</v>
      </c>
      <c r="J179">
        <v>2.464788732394366E-2</v>
      </c>
      <c r="K179" s="3" t="str">
        <f>projecteval_result[[#This Row],[model]]&amp;projecteval_result[[#This Row],[mode]]&amp;projecteval_result[[#This Row],[timestamp]]&amp;projecteval_result[[#This Row],[level]]</f>
        <v>phi4direct20250210-0541423</v>
      </c>
    </row>
    <row r="180" spans="1:11">
      <c r="A180" t="s">
        <v>272</v>
      </c>
      <c r="B180" t="s">
        <v>336</v>
      </c>
      <c r="C180" t="s">
        <v>43</v>
      </c>
      <c r="D180" t="s">
        <v>12</v>
      </c>
      <c r="E180" t="s">
        <v>131</v>
      </c>
      <c r="F180">
        <v>3</v>
      </c>
      <c r="G180">
        <v>1</v>
      </c>
      <c r="H180">
        <v>283</v>
      </c>
      <c r="I180">
        <v>6</v>
      </c>
      <c r="J180">
        <v>3.5211267605633804E-3</v>
      </c>
      <c r="K180" s="3" t="str">
        <f>projecteval_result[[#This Row],[model]]&amp;projecteval_result[[#This Row],[mode]]&amp;projecteval_result[[#This Row],[timestamp]]&amp;projecteval_result[[#This Row],[level]]</f>
        <v>codellamacascade20250210-1119023</v>
      </c>
    </row>
    <row r="181" spans="1:11">
      <c r="A181" t="s">
        <v>272</v>
      </c>
      <c r="B181" t="s">
        <v>336</v>
      </c>
      <c r="C181" t="s">
        <v>43</v>
      </c>
      <c r="D181" t="s">
        <v>15</v>
      </c>
      <c r="E181" t="s">
        <v>132</v>
      </c>
      <c r="F181">
        <v>3</v>
      </c>
      <c r="G181">
        <v>2</v>
      </c>
      <c r="H181">
        <v>282</v>
      </c>
      <c r="I181">
        <v>14</v>
      </c>
      <c r="J181">
        <v>7.0422535211267607E-3</v>
      </c>
      <c r="K181" s="3" t="str">
        <f>projecteval_result[[#This Row],[model]]&amp;projecteval_result[[#This Row],[mode]]&amp;projecteval_result[[#This Row],[timestamp]]&amp;projecteval_result[[#This Row],[level]]</f>
        <v>codellamadirect20250210-1327463</v>
      </c>
    </row>
    <row r="182" spans="1:11">
      <c r="A182" t="s">
        <v>272</v>
      </c>
      <c r="B182" t="s">
        <v>336</v>
      </c>
      <c r="C182" t="s">
        <v>46</v>
      </c>
      <c r="D182" t="s">
        <v>12</v>
      </c>
      <c r="E182" t="s">
        <v>133</v>
      </c>
      <c r="F182">
        <v>1</v>
      </c>
      <c r="G182">
        <v>4</v>
      </c>
      <c r="H182">
        <v>280</v>
      </c>
      <c r="I182">
        <v>37</v>
      </c>
      <c r="J182">
        <v>1.4084507042253521E-2</v>
      </c>
      <c r="K182" s="3" t="str">
        <f>projecteval_result[[#This Row],[model]]&amp;projecteval_result[[#This Row],[mode]]&amp;projecteval_result[[#This Row],[timestamp]]&amp;projecteval_result[[#This Row],[level]]</f>
        <v>gemmacascade20250210-1010591</v>
      </c>
    </row>
    <row r="183" spans="1:11">
      <c r="A183" t="s">
        <v>272</v>
      </c>
      <c r="B183" t="s">
        <v>336</v>
      </c>
      <c r="C183" t="s">
        <v>46</v>
      </c>
      <c r="D183" t="s">
        <v>12</v>
      </c>
      <c r="E183" t="s">
        <v>134</v>
      </c>
      <c r="F183">
        <v>2</v>
      </c>
      <c r="G183">
        <v>3</v>
      </c>
      <c r="H183">
        <v>281</v>
      </c>
      <c r="I183">
        <v>31</v>
      </c>
      <c r="J183">
        <v>1.0563380281690141E-2</v>
      </c>
      <c r="K183" s="3" t="str">
        <f>projecteval_result[[#This Row],[model]]&amp;projecteval_result[[#This Row],[mode]]&amp;projecteval_result[[#This Row],[timestamp]]&amp;projecteval_result[[#This Row],[level]]</f>
        <v>gemmacascade20250210-1014072</v>
      </c>
    </row>
    <row r="184" spans="1:11">
      <c r="A184" t="s">
        <v>272</v>
      </c>
      <c r="B184" t="s">
        <v>336</v>
      </c>
      <c r="C184" t="s">
        <v>46</v>
      </c>
      <c r="D184" t="s">
        <v>12</v>
      </c>
      <c r="E184" t="s">
        <v>135</v>
      </c>
      <c r="F184">
        <v>3</v>
      </c>
      <c r="G184">
        <v>2</v>
      </c>
      <c r="H184">
        <v>282</v>
      </c>
      <c r="I184">
        <v>15</v>
      </c>
      <c r="J184">
        <v>7.0422535211267607E-3</v>
      </c>
      <c r="K184" s="3" t="str">
        <f>projecteval_result[[#This Row],[model]]&amp;projecteval_result[[#This Row],[mode]]&amp;projecteval_result[[#This Row],[timestamp]]&amp;projecteval_result[[#This Row],[level]]</f>
        <v>gemmacascade20250210-1016113</v>
      </c>
    </row>
    <row r="185" spans="1:11">
      <c r="A185" t="s">
        <v>272</v>
      </c>
      <c r="B185" t="s">
        <v>336</v>
      </c>
      <c r="C185" t="s">
        <v>46</v>
      </c>
      <c r="D185" t="s">
        <v>15</v>
      </c>
      <c r="E185" t="s">
        <v>136</v>
      </c>
      <c r="F185">
        <v>1</v>
      </c>
      <c r="G185">
        <v>1</v>
      </c>
      <c r="H185">
        <v>283</v>
      </c>
      <c r="I185">
        <v>6</v>
      </c>
      <c r="J185">
        <v>3.5211267605633804E-3</v>
      </c>
      <c r="K185" s="3" t="str">
        <f>projecteval_result[[#This Row],[model]]&amp;projecteval_result[[#This Row],[mode]]&amp;projecteval_result[[#This Row],[timestamp]]&amp;projecteval_result[[#This Row],[level]]</f>
        <v>gemmadirect20250210-1235391</v>
      </c>
    </row>
    <row r="186" spans="1:11">
      <c r="A186" t="s">
        <v>272</v>
      </c>
      <c r="B186" t="s">
        <v>336</v>
      </c>
      <c r="C186" t="s">
        <v>46</v>
      </c>
      <c r="D186" t="s">
        <v>15</v>
      </c>
      <c r="E186" t="s">
        <v>137</v>
      </c>
      <c r="F186">
        <v>2</v>
      </c>
      <c r="G186">
        <v>2</v>
      </c>
      <c r="H186">
        <v>282</v>
      </c>
      <c r="I186">
        <v>15</v>
      </c>
      <c r="J186">
        <v>7.0422535211267607E-3</v>
      </c>
      <c r="K186" s="3" t="str">
        <f>projecteval_result[[#This Row],[model]]&amp;projecteval_result[[#This Row],[mode]]&amp;projecteval_result[[#This Row],[timestamp]]&amp;projecteval_result[[#This Row],[level]]</f>
        <v>gemmadirect20250210-1237042</v>
      </c>
    </row>
    <row r="187" spans="1:11">
      <c r="A187" t="s">
        <v>272</v>
      </c>
      <c r="B187" t="s">
        <v>336</v>
      </c>
      <c r="C187" t="s">
        <v>46</v>
      </c>
      <c r="D187" t="s">
        <v>15</v>
      </c>
      <c r="E187" t="s">
        <v>138</v>
      </c>
      <c r="F187">
        <v>3</v>
      </c>
      <c r="G187">
        <v>2</v>
      </c>
      <c r="H187">
        <v>282</v>
      </c>
      <c r="I187">
        <v>17</v>
      </c>
      <c r="J187">
        <v>7.0422535211267607E-3</v>
      </c>
      <c r="K187" s="3" t="str">
        <f>projecteval_result[[#This Row],[model]]&amp;projecteval_result[[#This Row],[mode]]&amp;projecteval_result[[#This Row],[timestamp]]&amp;projecteval_result[[#This Row],[level]]</f>
        <v>gemmadirect20250210-1238053</v>
      </c>
    </row>
    <row r="188" spans="1:11">
      <c r="A188" t="s">
        <v>272</v>
      </c>
      <c r="B188" t="s">
        <v>336</v>
      </c>
      <c r="C188" t="s">
        <v>53</v>
      </c>
      <c r="D188" t="s">
        <v>12</v>
      </c>
      <c r="E188" t="s">
        <v>139</v>
      </c>
      <c r="F188">
        <v>1</v>
      </c>
      <c r="G188">
        <v>5</v>
      </c>
      <c r="H188">
        <v>279</v>
      </c>
      <c r="I188">
        <v>31</v>
      </c>
      <c r="J188">
        <v>1.7605633802816902E-2</v>
      </c>
      <c r="K188" s="3" t="str">
        <f>projecteval_result[[#This Row],[model]]&amp;projecteval_result[[#This Row],[mode]]&amp;projecteval_result[[#This Row],[timestamp]]&amp;projecteval_result[[#This Row],[level]]</f>
        <v>gemma2cascade20250210-1017191</v>
      </c>
    </row>
    <row r="189" spans="1:11">
      <c r="A189" t="s">
        <v>272</v>
      </c>
      <c r="B189" t="s">
        <v>336</v>
      </c>
      <c r="C189" t="s">
        <v>53</v>
      </c>
      <c r="D189" t="s">
        <v>12</v>
      </c>
      <c r="E189" t="s">
        <v>140</v>
      </c>
      <c r="F189">
        <v>2</v>
      </c>
      <c r="G189">
        <v>5</v>
      </c>
      <c r="H189">
        <v>279</v>
      </c>
      <c r="I189">
        <v>37</v>
      </c>
      <c r="J189">
        <v>1.7605633802816902E-2</v>
      </c>
      <c r="K189" s="3" t="str">
        <f>projecteval_result[[#This Row],[model]]&amp;projecteval_result[[#This Row],[mode]]&amp;projecteval_result[[#This Row],[timestamp]]&amp;projecteval_result[[#This Row],[level]]</f>
        <v>gemma2cascade20250210-1025452</v>
      </c>
    </row>
    <row r="190" spans="1:11">
      <c r="A190" t="s">
        <v>272</v>
      </c>
      <c r="B190" t="s">
        <v>336</v>
      </c>
      <c r="C190" t="s">
        <v>53</v>
      </c>
      <c r="D190" t="s">
        <v>12</v>
      </c>
      <c r="E190" t="s">
        <v>141</v>
      </c>
      <c r="F190">
        <v>3</v>
      </c>
      <c r="G190">
        <v>3</v>
      </c>
      <c r="H190">
        <v>281</v>
      </c>
      <c r="I190">
        <v>6</v>
      </c>
      <c r="J190">
        <v>1.0563380281690141E-2</v>
      </c>
      <c r="K190" s="3" t="str">
        <f>projecteval_result[[#This Row],[model]]&amp;projecteval_result[[#This Row],[mode]]&amp;projecteval_result[[#This Row],[timestamp]]&amp;projecteval_result[[#This Row],[level]]</f>
        <v>gemma2cascade20250210-1033583</v>
      </c>
    </row>
    <row r="191" spans="1:11">
      <c r="A191" t="s">
        <v>272</v>
      </c>
      <c r="B191" t="s">
        <v>336</v>
      </c>
      <c r="C191" t="s">
        <v>53</v>
      </c>
      <c r="D191" t="s">
        <v>15</v>
      </c>
      <c r="E191" t="s">
        <v>142</v>
      </c>
      <c r="F191">
        <v>1</v>
      </c>
      <c r="G191">
        <v>4</v>
      </c>
      <c r="H191">
        <v>280</v>
      </c>
      <c r="I191">
        <v>17</v>
      </c>
      <c r="J191">
        <v>1.4084507042253521E-2</v>
      </c>
      <c r="K191" s="3" t="str">
        <f>projecteval_result[[#This Row],[model]]&amp;projecteval_result[[#This Row],[mode]]&amp;projecteval_result[[#This Row],[timestamp]]&amp;projecteval_result[[#This Row],[level]]</f>
        <v>gemma2direct20250210-1239221</v>
      </c>
    </row>
    <row r="192" spans="1:11">
      <c r="A192" t="s">
        <v>272</v>
      </c>
      <c r="B192" t="s">
        <v>336</v>
      </c>
      <c r="C192" t="s">
        <v>53</v>
      </c>
      <c r="D192" t="s">
        <v>15</v>
      </c>
      <c r="E192" t="s">
        <v>143</v>
      </c>
      <c r="F192">
        <v>2</v>
      </c>
      <c r="G192">
        <v>1</v>
      </c>
      <c r="H192">
        <v>283</v>
      </c>
      <c r="I192">
        <v>6</v>
      </c>
      <c r="J192">
        <v>3.5211267605633804E-3</v>
      </c>
      <c r="K192" s="3" t="str">
        <f>projecteval_result[[#This Row],[model]]&amp;projecteval_result[[#This Row],[mode]]&amp;projecteval_result[[#This Row],[timestamp]]&amp;projecteval_result[[#This Row],[level]]</f>
        <v>gemma2direct20250210-1245342</v>
      </c>
    </row>
    <row r="193" spans="1:11">
      <c r="A193" t="s">
        <v>272</v>
      </c>
      <c r="B193" t="s">
        <v>336</v>
      </c>
      <c r="C193" t="s">
        <v>53</v>
      </c>
      <c r="D193" t="s">
        <v>15</v>
      </c>
      <c r="E193" t="s">
        <v>144</v>
      </c>
      <c r="F193">
        <v>3</v>
      </c>
      <c r="G193">
        <v>3</v>
      </c>
      <c r="H193">
        <v>281</v>
      </c>
      <c r="I193">
        <v>9</v>
      </c>
      <c r="J193">
        <v>1.0563380281690141E-2</v>
      </c>
      <c r="K193" s="3" t="str">
        <f>projecteval_result[[#This Row],[model]]&amp;projecteval_result[[#This Row],[mode]]&amp;projecteval_result[[#This Row],[timestamp]]&amp;projecteval_result[[#This Row],[level]]</f>
        <v>gemma2direct20250210-1251053</v>
      </c>
    </row>
    <row r="194" spans="1:11">
      <c r="A194" t="s">
        <v>272</v>
      </c>
      <c r="B194" t="s">
        <v>336</v>
      </c>
      <c r="C194" t="s">
        <v>60</v>
      </c>
      <c r="D194" t="s">
        <v>12</v>
      </c>
      <c r="E194" t="s">
        <v>145</v>
      </c>
      <c r="F194">
        <v>1</v>
      </c>
      <c r="G194">
        <v>7</v>
      </c>
      <c r="H194">
        <v>277</v>
      </c>
      <c r="I194">
        <v>37</v>
      </c>
      <c r="J194">
        <v>2.464788732394366E-2</v>
      </c>
      <c r="K194" s="3" t="str">
        <f>projecteval_result[[#This Row],[model]]&amp;projecteval_result[[#This Row],[mode]]&amp;projecteval_result[[#This Row],[timestamp]]&amp;projecteval_result[[#This Row],[level]]</f>
        <v>gpt-3.5-turbo-0125cascade20250210-0940311</v>
      </c>
    </row>
    <row r="195" spans="1:11">
      <c r="A195" t="s">
        <v>272</v>
      </c>
      <c r="B195" t="s">
        <v>336</v>
      </c>
      <c r="C195" t="s">
        <v>60</v>
      </c>
      <c r="D195" t="s">
        <v>12</v>
      </c>
      <c r="E195" t="s">
        <v>146</v>
      </c>
      <c r="F195">
        <v>2</v>
      </c>
      <c r="G195">
        <v>7</v>
      </c>
      <c r="H195">
        <v>277</v>
      </c>
      <c r="I195">
        <v>37</v>
      </c>
      <c r="J195">
        <v>2.464788732394366E-2</v>
      </c>
      <c r="K195" s="3" t="str">
        <f>projecteval_result[[#This Row],[model]]&amp;projecteval_result[[#This Row],[mode]]&amp;projecteval_result[[#This Row],[timestamp]]&amp;projecteval_result[[#This Row],[level]]</f>
        <v>gpt-3.5-turbo-0125cascade20250210-0945492</v>
      </c>
    </row>
    <row r="196" spans="1:11">
      <c r="A196" t="s">
        <v>272</v>
      </c>
      <c r="B196" t="s">
        <v>336</v>
      </c>
      <c r="C196" t="s">
        <v>60</v>
      </c>
      <c r="D196" t="s">
        <v>12</v>
      </c>
      <c r="E196" t="s">
        <v>147</v>
      </c>
      <c r="F196">
        <v>3</v>
      </c>
      <c r="G196">
        <v>15</v>
      </c>
      <c r="H196">
        <v>269</v>
      </c>
      <c r="I196">
        <v>121</v>
      </c>
      <c r="J196">
        <v>5.2816901408450703E-2</v>
      </c>
      <c r="K196" s="3" t="str">
        <f>projecteval_result[[#This Row],[model]]&amp;projecteval_result[[#This Row],[mode]]&amp;projecteval_result[[#This Row],[timestamp]]&amp;projecteval_result[[#This Row],[level]]</f>
        <v>gpt-3.5-turbo-0125cascade20250210-0950523</v>
      </c>
    </row>
    <row r="197" spans="1:11">
      <c r="A197" t="s">
        <v>272</v>
      </c>
      <c r="B197" t="s">
        <v>336</v>
      </c>
      <c r="C197" t="s">
        <v>60</v>
      </c>
      <c r="D197" t="s">
        <v>15</v>
      </c>
      <c r="E197" t="s">
        <v>148</v>
      </c>
      <c r="F197">
        <v>1</v>
      </c>
      <c r="G197">
        <v>3</v>
      </c>
      <c r="H197">
        <v>281</v>
      </c>
      <c r="I197">
        <v>20</v>
      </c>
      <c r="J197">
        <v>1.0563380281690141E-2</v>
      </c>
      <c r="K197" s="3" t="str">
        <f>projecteval_result[[#This Row],[model]]&amp;projecteval_result[[#This Row],[mode]]&amp;projecteval_result[[#This Row],[timestamp]]&amp;projecteval_result[[#This Row],[level]]</f>
        <v>gpt-3.5-turbo-0125direct20250210-1210391</v>
      </c>
    </row>
    <row r="198" spans="1:11">
      <c r="A198" t="s">
        <v>272</v>
      </c>
      <c r="B198" t="s">
        <v>336</v>
      </c>
      <c r="C198" t="s">
        <v>60</v>
      </c>
      <c r="D198" t="s">
        <v>15</v>
      </c>
      <c r="E198" t="s">
        <v>149</v>
      </c>
      <c r="F198">
        <v>2</v>
      </c>
      <c r="G198">
        <v>7</v>
      </c>
      <c r="H198">
        <v>277</v>
      </c>
      <c r="I198">
        <v>37</v>
      </c>
      <c r="J198">
        <v>2.464788732394366E-2</v>
      </c>
      <c r="K198" s="3" t="str">
        <f>projecteval_result[[#This Row],[model]]&amp;projecteval_result[[#This Row],[mode]]&amp;projecteval_result[[#This Row],[timestamp]]&amp;projecteval_result[[#This Row],[level]]</f>
        <v>gpt-3.5-turbo-0125direct20250210-1214402</v>
      </c>
    </row>
    <row r="199" spans="1:11">
      <c r="A199" t="s">
        <v>272</v>
      </c>
      <c r="B199" t="s">
        <v>336</v>
      </c>
      <c r="C199" t="s">
        <v>60</v>
      </c>
      <c r="D199" t="s">
        <v>15</v>
      </c>
      <c r="E199" t="s">
        <v>150</v>
      </c>
      <c r="F199">
        <v>3</v>
      </c>
      <c r="G199">
        <v>19</v>
      </c>
      <c r="H199">
        <v>265</v>
      </c>
      <c r="I199">
        <v>102</v>
      </c>
      <c r="J199">
        <v>6.6901408450704219E-2</v>
      </c>
      <c r="K199" s="3" t="str">
        <f>projecteval_result[[#This Row],[model]]&amp;projecteval_result[[#This Row],[mode]]&amp;projecteval_result[[#This Row],[timestamp]]&amp;projecteval_result[[#This Row],[level]]</f>
        <v>gpt-3.5-turbo-0125direct20250210-1219363</v>
      </c>
    </row>
    <row r="200" spans="1:11">
      <c r="A200" t="s">
        <v>272</v>
      </c>
      <c r="B200" t="s">
        <v>336</v>
      </c>
      <c r="C200" t="s">
        <v>11</v>
      </c>
      <c r="D200" t="s">
        <v>12</v>
      </c>
      <c r="E200" t="s">
        <v>151</v>
      </c>
      <c r="F200">
        <v>2</v>
      </c>
      <c r="G200">
        <v>0</v>
      </c>
      <c r="H200">
        <v>284</v>
      </c>
      <c r="I200">
        <v>0</v>
      </c>
      <c r="J200">
        <v>0</v>
      </c>
      <c r="K200" s="3" t="str">
        <f>projecteval_result[[#This Row],[model]]&amp;projecteval_result[[#This Row],[mode]]&amp;projecteval_result[[#This Row],[timestamp]]&amp;projecteval_result[[#This Row],[level]]</f>
        <v>llama2cascade20250210-1155022</v>
      </c>
    </row>
    <row r="201" spans="1:11">
      <c r="A201" t="s">
        <v>272</v>
      </c>
      <c r="B201" t="s">
        <v>336</v>
      </c>
      <c r="C201" t="s">
        <v>11</v>
      </c>
      <c r="D201" t="s">
        <v>15</v>
      </c>
      <c r="E201" t="s">
        <v>152</v>
      </c>
      <c r="F201">
        <v>1</v>
      </c>
      <c r="G201">
        <v>3</v>
      </c>
      <c r="H201">
        <v>281</v>
      </c>
      <c r="I201">
        <v>23</v>
      </c>
      <c r="J201">
        <v>1.0563380281690141E-2</v>
      </c>
      <c r="K201" s="3" t="str">
        <f>projecteval_result[[#This Row],[model]]&amp;projecteval_result[[#This Row],[mode]]&amp;projecteval_result[[#This Row],[timestamp]]&amp;projecteval_result[[#This Row],[level]]</f>
        <v>llama2direct20250210-1348531</v>
      </c>
    </row>
    <row r="202" spans="1:11">
      <c r="A202" t="s">
        <v>272</v>
      </c>
      <c r="B202" t="s">
        <v>336</v>
      </c>
      <c r="C202" t="s">
        <v>11</v>
      </c>
      <c r="D202" t="s">
        <v>15</v>
      </c>
      <c r="E202" t="s">
        <v>153</v>
      </c>
      <c r="F202">
        <v>2</v>
      </c>
      <c r="G202">
        <v>0</v>
      </c>
      <c r="H202">
        <v>284</v>
      </c>
      <c r="I202">
        <v>0</v>
      </c>
      <c r="J202">
        <v>0</v>
      </c>
      <c r="K202" s="3" t="str">
        <f>projecteval_result[[#This Row],[model]]&amp;projecteval_result[[#This Row],[mode]]&amp;projecteval_result[[#This Row],[timestamp]]&amp;projecteval_result[[#This Row],[level]]</f>
        <v>llama2direct20250210-1350472</v>
      </c>
    </row>
    <row r="203" spans="1:11">
      <c r="A203" t="s">
        <v>272</v>
      </c>
      <c r="B203" t="s">
        <v>336</v>
      </c>
      <c r="C203" t="s">
        <v>17</v>
      </c>
      <c r="D203" t="s">
        <v>12</v>
      </c>
      <c r="E203" t="s">
        <v>154</v>
      </c>
      <c r="F203">
        <v>1</v>
      </c>
      <c r="G203">
        <v>1</v>
      </c>
      <c r="H203">
        <v>283</v>
      </c>
      <c r="I203">
        <v>14</v>
      </c>
      <c r="J203">
        <v>3.5211267605633804E-3</v>
      </c>
      <c r="K203" s="3" t="str">
        <f>projecteval_result[[#This Row],[model]]&amp;projecteval_result[[#This Row],[mode]]&amp;projecteval_result[[#This Row],[timestamp]]&amp;projecteval_result[[#This Row],[level]]</f>
        <v>llama3.1cascade20250210-1158331</v>
      </c>
    </row>
    <row r="204" spans="1:11">
      <c r="A204" t="s">
        <v>272</v>
      </c>
      <c r="B204" t="s">
        <v>336</v>
      </c>
      <c r="C204" t="s">
        <v>17</v>
      </c>
      <c r="D204" t="s">
        <v>12</v>
      </c>
      <c r="E204" t="s">
        <v>155</v>
      </c>
      <c r="F204">
        <v>2</v>
      </c>
      <c r="G204">
        <v>2</v>
      </c>
      <c r="H204">
        <v>282</v>
      </c>
      <c r="I204">
        <v>6</v>
      </c>
      <c r="J204">
        <v>7.0422535211267607E-3</v>
      </c>
      <c r="K204" s="3" t="str">
        <f>projecteval_result[[#This Row],[model]]&amp;projecteval_result[[#This Row],[mode]]&amp;projecteval_result[[#This Row],[timestamp]]&amp;projecteval_result[[#This Row],[level]]</f>
        <v>llama3.1cascade20250210-1203342</v>
      </c>
    </row>
    <row r="205" spans="1:11">
      <c r="A205" t="s">
        <v>272</v>
      </c>
      <c r="B205" t="s">
        <v>336</v>
      </c>
      <c r="C205" t="s">
        <v>17</v>
      </c>
      <c r="D205" t="s">
        <v>12</v>
      </c>
      <c r="E205" t="s">
        <v>156</v>
      </c>
      <c r="F205">
        <v>3</v>
      </c>
      <c r="G205">
        <v>3</v>
      </c>
      <c r="H205">
        <v>281</v>
      </c>
      <c r="I205">
        <v>9</v>
      </c>
      <c r="J205">
        <v>1.0563380281690141E-2</v>
      </c>
      <c r="K205" s="3" t="str">
        <f>projecteval_result[[#This Row],[model]]&amp;projecteval_result[[#This Row],[mode]]&amp;projecteval_result[[#This Row],[timestamp]]&amp;projecteval_result[[#This Row],[level]]</f>
        <v>llama3.1cascade20250210-1207323</v>
      </c>
    </row>
    <row r="206" spans="1:11">
      <c r="A206" t="s">
        <v>272</v>
      </c>
      <c r="B206" t="s">
        <v>336</v>
      </c>
      <c r="C206" t="s">
        <v>17</v>
      </c>
      <c r="D206" t="s">
        <v>15</v>
      </c>
      <c r="E206" t="s">
        <v>157</v>
      </c>
      <c r="F206">
        <v>1</v>
      </c>
      <c r="G206">
        <v>0</v>
      </c>
      <c r="H206">
        <v>284</v>
      </c>
      <c r="I206">
        <v>0</v>
      </c>
      <c r="J206">
        <v>0</v>
      </c>
      <c r="K206" s="3" t="str">
        <f>projecteval_result[[#This Row],[model]]&amp;projecteval_result[[#This Row],[mode]]&amp;projecteval_result[[#This Row],[timestamp]]&amp;projecteval_result[[#This Row],[level]]</f>
        <v>llama3.1direct20250210-1354131</v>
      </c>
    </row>
    <row r="207" spans="1:11">
      <c r="A207" t="s">
        <v>272</v>
      </c>
      <c r="B207" t="s">
        <v>336</v>
      </c>
      <c r="C207" t="s">
        <v>17</v>
      </c>
      <c r="D207" t="s">
        <v>15</v>
      </c>
      <c r="E207" t="s">
        <v>158</v>
      </c>
      <c r="F207">
        <v>2</v>
      </c>
      <c r="G207">
        <v>2</v>
      </c>
      <c r="H207">
        <v>282</v>
      </c>
      <c r="I207">
        <v>23</v>
      </c>
      <c r="J207">
        <v>7.0422535211267607E-3</v>
      </c>
      <c r="K207" s="3" t="str">
        <f>projecteval_result[[#This Row],[model]]&amp;projecteval_result[[#This Row],[mode]]&amp;projecteval_result[[#This Row],[timestamp]]&amp;projecteval_result[[#This Row],[level]]</f>
        <v>llama3.1direct20250210-1356392</v>
      </c>
    </row>
    <row r="208" spans="1:11">
      <c r="A208" t="s">
        <v>272</v>
      </c>
      <c r="B208" t="s">
        <v>336</v>
      </c>
      <c r="C208" t="s">
        <v>17</v>
      </c>
      <c r="D208" t="s">
        <v>15</v>
      </c>
      <c r="E208" t="s">
        <v>159</v>
      </c>
      <c r="F208">
        <v>3</v>
      </c>
      <c r="G208">
        <v>1</v>
      </c>
      <c r="H208">
        <v>283</v>
      </c>
      <c r="I208">
        <v>9</v>
      </c>
      <c r="J208">
        <v>3.5211267605633804E-3</v>
      </c>
      <c r="K208" s="3" t="str">
        <f>projecteval_result[[#This Row],[model]]&amp;projecteval_result[[#This Row],[mode]]&amp;projecteval_result[[#This Row],[timestamp]]&amp;projecteval_result[[#This Row],[level]]</f>
        <v>llama3.1direct20250210-1359553</v>
      </c>
    </row>
    <row r="209" spans="1:11">
      <c r="A209" t="s">
        <v>272</v>
      </c>
      <c r="B209" t="s">
        <v>336</v>
      </c>
      <c r="C209" t="s">
        <v>25</v>
      </c>
      <c r="D209" t="s">
        <v>15</v>
      </c>
      <c r="E209" t="s">
        <v>160</v>
      </c>
      <c r="F209">
        <v>1</v>
      </c>
      <c r="G209">
        <v>1</v>
      </c>
      <c r="H209">
        <v>283</v>
      </c>
      <c r="I209">
        <v>6</v>
      </c>
      <c r="J209">
        <v>3.5211267605633804E-3</v>
      </c>
      <c r="K209" s="3" t="str">
        <f>projecteval_result[[#This Row],[model]]&amp;projecteval_result[[#This Row],[mode]]&amp;projecteval_result[[#This Row],[timestamp]]&amp;projecteval_result[[#This Row],[level]]</f>
        <v>llama3.2direct20250210-1341541</v>
      </c>
    </row>
    <row r="210" spans="1:11">
      <c r="A210" t="s">
        <v>272</v>
      </c>
      <c r="B210" t="s">
        <v>336</v>
      </c>
      <c r="C210" t="s">
        <v>28</v>
      </c>
      <c r="D210" t="s">
        <v>12</v>
      </c>
      <c r="E210" t="s">
        <v>161</v>
      </c>
      <c r="F210">
        <v>1</v>
      </c>
      <c r="G210">
        <v>1</v>
      </c>
      <c r="H210">
        <v>283</v>
      </c>
      <c r="I210">
        <v>8</v>
      </c>
      <c r="J210">
        <v>3.5211267605633804E-3</v>
      </c>
      <c r="K210" s="3" t="str">
        <f>projecteval_result[[#This Row],[model]]&amp;projecteval_result[[#This Row],[mode]]&amp;projecteval_result[[#This Row],[timestamp]]&amp;projecteval_result[[#This Row],[level]]</f>
        <v>Mistralcascade20250210-0957331</v>
      </c>
    </row>
    <row r="211" spans="1:11">
      <c r="A211" t="s">
        <v>272</v>
      </c>
      <c r="B211" t="s">
        <v>336</v>
      </c>
      <c r="C211" t="s">
        <v>28</v>
      </c>
      <c r="D211" t="s">
        <v>12</v>
      </c>
      <c r="E211" t="s">
        <v>162</v>
      </c>
      <c r="F211">
        <v>2</v>
      </c>
      <c r="G211">
        <v>3</v>
      </c>
      <c r="H211">
        <v>281</v>
      </c>
      <c r="I211">
        <v>28</v>
      </c>
      <c r="J211">
        <v>1.0563380281690141E-2</v>
      </c>
      <c r="K211" s="3" t="str">
        <f>projecteval_result[[#This Row],[model]]&amp;projecteval_result[[#This Row],[mode]]&amp;projecteval_result[[#This Row],[timestamp]]&amp;projecteval_result[[#This Row],[level]]</f>
        <v>Mistralcascade20250210-1003102</v>
      </c>
    </row>
    <row r="212" spans="1:11">
      <c r="A212" t="s">
        <v>272</v>
      </c>
      <c r="B212" t="s">
        <v>336</v>
      </c>
      <c r="C212" t="s">
        <v>28</v>
      </c>
      <c r="D212" t="s">
        <v>12</v>
      </c>
      <c r="E212" t="s">
        <v>163</v>
      </c>
      <c r="F212">
        <v>3</v>
      </c>
      <c r="G212">
        <v>3</v>
      </c>
      <c r="H212">
        <v>281</v>
      </c>
      <c r="I212">
        <v>14</v>
      </c>
      <c r="J212">
        <v>1.0563380281690141E-2</v>
      </c>
      <c r="K212" s="3" t="str">
        <f>projecteval_result[[#This Row],[model]]&amp;projecteval_result[[#This Row],[mode]]&amp;projecteval_result[[#This Row],[timestamp]]&amp;projecteval_result[[#This Row],[level]]</f>
        <v>Mistralcascade20250210-1007533</v>
      </c>
    </row>
    <row r="213" spans="1:11">
      <c r="A213" t="s">
        <v>272</v>
      </c>
      <c r="B213" t="s">
        <v>336</v>
      </c>
      <c r="C213" t="s">
        <v>28</v>
      </c>
      <c r="D213" t="s">
        <v>15</v>
      </c>
      <c r="E213" t="s">
        <v>164</v>
      </c>
      <c r="F213">
        <v>1</v>
      </c>
      <c r="G213">
        <v>1</v>
      </c>
      <c r="H213">
        <v>283</v>
      </c>
      <c r="I213">
        <v>14</v>
      </c>
      <c r="J213">
        <v>3.5211267605633804E-3</v>
      </c>
      <c r="K213" s="3" t="str">
        <f>projecteval_result[[#This Row],[model]]&amp;projecteval_result[[#This Row],[mode]]&amp;projecteval_result[[#This Row],[timestamp]]&amp;projecteval_result[[#This Row],[level]]</f>
        <v>Mistraldirect20250210-1226291</v>
      </c>
    </row>
    <row r="214" spans="1:11">
      <c r="A214" t="s">
        <v>272</v>
      </c>
      <c r="B214" t="s">
        <v>336</v>
      </c>
      <c r="C214" t="s">
        <v>28</v>
      </c>
      <c r="D214" t="s">
        <v>15</v>
      </c>
      <c r="E214" t="s">
        <v>165</v>
      </c>
      <c r="F214">
        <v>2</v>
      </c>
      <c r="G214">
        <v>3</v>
      </c>
      <c r="H214">
        <v>281</v>
      </c>
      <c r="I214">
        <v>23</v>
      </c>
      <c r="J214">
        <v>1.0563380281690141E-2</v>
      </c>
      <c r="K214" s="3" t="str">
        <f>projecteval_result[[#This Row],[model]]&amp;projecteval_result[[#This Row],[mode]]&amp;projecteval_result[[#This Row],[timestamp]]&amp;projecteval_result[[#This Row],[level]]</f>
        <v>Mistraldirect20250210-1229082</v>
      </c>
    </row>
    <row r="215" spans="1:11">
      <c r="A215" t="s">
        <v>272</v>
      </c>
      <c r="B215" t="s">
        <v>336</v>
      </c>
      <c r="C215" t="s">
        <v>28</v>
      </c>
      <c r="D215" t="s">
        <v>15</v>
      </c>
      <c r="E215" t="s">
        <v>166</v>
      </c>
      <c r="F215">
        <v>3</v>
      </c>
      <c r="G215">
        <v>1</v>
      </c>
      <c r="H215">
        <v>283</v>
      </c>
      <c r="I215">
        <v>8</v>
      </c>
      <c r="J215">
        <v>3.5211267605633804E-3</v>
      </c>
      <c r="K215" s="3" t="str">
        <f>projecteval_result[[#This Row],[model]]&amp;projecteval_result[[#This Row],[mode]]&amp;projecteval_result[[#This Row],[timestamp]]&amp;projecteval_result[[#This Row],[level]]</f>
        <v>Mistraldirect20250210-1232353</v>
      </c>
    </row>
    <row r="216" spans="1:11">
      <c r="A216" t="s">
        <v>272</v>
      </c>
      <c r="B216" t="s">
        <v>336</v>
      </c>
      <c r="C216" t="s">
        <v>35</v>
      </c>
      <c r="D216" t="s">
        <v>12</v>
      </c>
      <c r="E216" t="s">
        <v>167</v>
      </c>
      <c r="F216">
        <v>1</v>
      </c>
      <c r="G216">
        <v>1</v>
      </c>
      <c r="H216">
        <v>283</v>
      </c>
      <c r="I216">
        <v>14</v>
      </c>
      <c r="J216">
        <v>3.5211267605633804E-3</v>
      </c>
      <c r="K216" s="3" t="str">
        <f>projecteval_result[[#This Row],[model]]&amp;projecteval_result[[#This Row],[mode]]&amp;projecteval_result[[#This Row],[timestamp]]&amp;projecteval_result[[#This Row],[level]]</f>
        <v>phi4cascade20250210-1039511</v>
      </c>
    </row>
    <row r="217" spans="1:11">
      <c r="A217" t="s">
        <v>272</v>
      </c>
      <c r="B217" t="s">
        <v>336</v>
      </c>
      <c r="C217" t="s">
        <v>35</v>
      </c>
      <c r="D217" t="s">
        <v>12</v>
      </c>
      <c r="E217" t="s">
        <v>168</v>
      </c>
      <c r="F217">
        <v>2</v>
      </c>
      <c r="G217">
        <v>3</v>
      </c>
      <c r="H217">
        <v>281</v>
      </c>
      <c r="I217">
        <v>9</v>
      </c>
      <c r="J217">
        <v>1.0563380281690141E-2</v>
      </c>
      <c r="K217" s="3" t="str">
        <f>projecteval_result[[#This Row],[model]]&amp;projecteval_result[[#This Row],[mode]]&amp;projecteval_result[[#This Row],[timestamp]]&amp;projecteval_result[[#This Row],[level]]</f>
        <v>phi4cascade20250210-1054042</v>
      </c>
    </row>
    <row r="218" spans="1:11">
      <c r="A218" t="s">
        <v>272</v>
      </c>
      <c r="B218" t="s">
        <v>336</v>
      </c>
      <c r="C218" t="s">
        <v>35</v>
      </c>
      <c r="D218" t="s">
        <v>12</v>
      </c>
      <c r="E218" t="s">
        <v>169</v>
      </c>
      <c r="F218">
        <v>3</v>
      </c>
      <c r="G218">
        <v>5</v>
      </c>
      <c r="H218">
        <v>279</v>
      </c>
      <c r="I218">
        <v>15</v>
      </c>
      <c r="J218">
        <v>1.7605633802816902E-2</v>
      </c>
      <c r="K218" s="3" t="str">
        <f>projecteval_result[[#This Row],[model]]&amp;projecteval_result[[#This Row],[mode]]&amp;projecteval_result[[#This Row],[timestamp]]&amp;projecteval_result[[#This Row],[level]]</f>
        <v>phi4cascade20250210-1105283</v>
      </c>
    </row>
    <row r="219" spans="1:11">
      <c r="A219" t="s">
        <v>272</v>
      </c>
      <c r="B219" t="s">
        <v>336</v>
      </c>
      <c r="C219" t="s">
        <v>35</v>
      </c>
      <c r="D219" t="s">
        <v>15</v>
      </c>
      <c r="E219" t="s">
        <v>170</v>
      </c>
      <c r="F219">
        <v>1</v>
      </c>
      <c r="G219">
        <v>12</v>
      </c>
      <c r="H219">
        <v>272</v>
      </c>
      <c r="I219">
        <v>42</v>
      </c>
      <c r="J219">
        <v>4.2253521126760563E-2</v>
      </c>
      <c r="K219" s="3" t="str">
        <f>projecteval_result[[#This Row],[model]]&amp;projecteval_result[[#This Row],[mode]]&amp;projecteval_result[[#This Row],[timestamp]]&amp;projecteval_result[[#This Row],[level]]</f>
        <v>phi4direct20250210-1259001</v>
      </c>
    </row>
    <row r="220" spans="1:11">
      <c r="A220" t="s">
        <v>272</v>
      </c>
      <c r="B220" t="s">
        <v>336</v>
      </c>
      <c r="C220" t="s">
        <v>35</v>
      </c>
      <c r="D220" t="s">
        <v>15</v>
      </c>
      <c r="E220" t="s">
        <v>171</v>
      </c>
      <c r="F220">
        <v>2</v>
      </c>
      <c r="G220">
        <v>4</v>
      </c>
      <c r="H220">
        <v>280</v>
      </c>
      <c r="I220">
        <v>23</v>
      </c>
      <c r="J220">
        <v>1.4084507042253521E-2</v>
      </c>
      <c r="K220" s="3" t="str">
        <f>projecteval_result[[#This Row],[model]]&amp;projecteval_result[[#This Row],[mode]]&amp;projecteval_result[[#This Row],[timestamp]]&amp;projecteval_result[[#This Row],[level]]</f>
        <v>phi4direct20250210-1308062</v>
      </c>
    </row>
    <row r="221" spans="1:11">
      <c r="A221" t="s">
        <v>272</v>
      </c>
      <c r="B221" t="s">
        <v>336</v>
      </c>
      <c r="C221" t="s">
        <v>35</v>
      </c>
      <c r="D221" t="s">
        <v>15</v>
      </c>
      <c r="E221" t="s">
        <v>172</v>
      </c>
      <c r="F221">
        <v>3</v>
      </c>
      <c r="G221">
        <v>3</v>
      </c>
      <c r="H221">
        <v>281</v>
      </c>
      <c r="I221">
        <v>15</v>
      </c>
      <c r="J221">
        <v>1.0563380281690141E-2</v>
      </c>
      <c r="K221" s="3" t="str">
        <f>projecteval_result[[#This Row],[model]]&amp;projecteval_result[[#This Row],[mode]]&amp;projecteval_result[[#This Row],[timestamp]]&amp;projecteval_result[[#This Row],[level]]</f>
        <v>phi4direct20250210-1316363</v>
      </c>
    </row>
    <row r="222" spans="1:11">
      <c r="A222" t="s">
        <v>272</v>
      </c>
      <c r="B222" t="s">
        <v>173</v>
      </c>
      <c r="C222" t="s">
        <v>43</v>
      </c>
      <c r="D222" t="s">
        <v>12</v>
      </c>
      <c r="E222" t="s">
        <v>174</v>
      </c>
      <c r="F222">
        <v>3</v>
      </c>
      <c r="G222">
        <v>0</v>
      </c>
      <c r="H222">
        <v>284</v>
      </c>
      <c r="I222">
        <v>0</v>
      </c>
      <c r="J222">
        <v>0</v>
      </c>
      <c r="K222" s="3" t="str">
        <f>projecteval_result[[#This Row],[model]]&amp;projecteval_result[[#This Row],[mode]]&amp;projecteval_result[[#This Row],[timestamp]]&amp;projecteval_result[[#This Row],[level]]</f>
        <v>codellamacascade20250210-1714353</v>
      </c>
    </row>
    <row r="223" spans="1:11">
      <c r="A223" t="s">
        <v>272</v>
      </c>
      <c r="B223" t="s">
        <v>173</v>
      </c>
      <c r="C223" t="s">
        <v>43</v>
      </c>
      <c r="D223" t="s">
        <v>15</v>
      </c>
      <c r="E223" t="s">
        <v>175</v>
      </c>
      <c r="F223">
        <v>3</v>
      </c>
      <c r="G223">
        <v>2</v>
      </c>
      <c r="H223">
        <v>282</v>
      </c>
      <c r="I223">
        <v>15</v>
      </c>
      <c r="J223">
        <v>7.0422535211267607E-3</v>
      </c>
      <c r="K223" s="3" t="str">
        <f>projecteval_result[[#This Row],[model]]&amp;projecteval_result[[#This Row],[mode]]&amp;projecteval_result[[#This Row],[timestamp]]&amp;projecteval_result[[#This Row],[level]]</f>
        <v>codellamadirect20250210-1914483</v>
      </c>
    </row>
    <row r="224" spans="1:11">
      <c r="A224" t="s">
        <v>272</v>
      </c>
      <c r="B224" t="s">
        <v>173</v>
      </c>
      <c r="C224" t="s">
        <v>46</v>
      </c>
      <c r="D224" t="s">
        <v>12</v>
      </c>
      <c r="E224" t="s">
        <v>176</v>
      </c>
      <c r="F224">
        <v>1</v>
      </c>
      <c r="G224">
        <v>3</v>
      </c>
      <c r="H224">
        <v>281</v>
      </c>
      <c r="I224">
        <v>28</v>
      </c>
      <c r="J224">
        <v>1.0563380281690141E-2</v>
      </c>
      <c r="K224" s="3" t="str">
        <f>projecteval_result[[#This Row],[model]]&amp;projecteval_result[[#This Row],[mode]]&amp;projecteval_result[[#This Row],[timestamp]]&amp;projecteval_result[[#This Row],[level]]</f>
        <v>gemmacascade20250210-1602001</v>
      </c>
    </row>
    <row r="225" spans="1:11">
      <c r="A225" t="s">
        <v>272</v>
      </c>
      <c r="B225" t="s">
        <v>173</v>
      </c>
      <c r="C225" t="s">
        <v>46</v>
      </c>
      <c r="D225" t="s">
        <v>12</v>
      </c>
      <c r="E225" t="s">
        <v>177</v>
      </c>
      <c r="F225">
        <v>2</v>
      </c>
      <c r="G225">
        <v>3</v>
      </c>
      <c r="H225">
        <v>281</v>
      </c>
      <c r="I225">
        <v>31</v>
      </c>
      <c r="J225">
        <v>1.0563380281690141E-2</v>
      </c>
      <c r="K225" s="3" t="str">
        <f>projecteval_result[[#This Row],[model]]&amp;projecteval_result[[#This Row],[mode]]&amp;projecteval_result[[#This Row],[timestamp]]&amp;projecteval_result[[#This Row],[level]]</f>
        <v>gemmacascade20250210-1606452</v>
      </c>
    </row>
    <row r="226" spans="1:11">
      <c r="A226" t="s">
        <v>272</v>
      </c>
      <c r="B226" t="s">
        <v>173</v>
      </c>
      <c r="C226" t="s">
        <v>46</v>
      </c>
      <c r="D226" t="s">
        <v>12</v>
      </c>
      <c r="E226" t="s">
        <v>178</v>
      </c>
      <c r="F226">
        <v>3</v>
      </c>
      <c r="G226">
        <v>2</v>
      </c>
      <c r="H226">
        <v>282</v>
      </c>
      <c r="I226">
        <v>20</v>
      </c>
      <c r="J226">
        <v>7.0422535211267607E-3</v>
      </c>
      <c r="K226" s="3" t="str">
        <f>projecteval_result[[#This Row],[model]]&amp;projecteval_result[[#This Row],[mode]]&amp;projecteval_result[[#This Row],[timestamp]]&amp;projecteval_result[[#This Row],[level]]</f>
        <v>gemmacascade20250210-1609273</v>
      </c>
    </row>
    <row r="227" spans="1:11">
      <c r="A227" t="s">
        <v>272</v>
      </c>
      <c r="B227" t="s">
        <v>173</v>
      </c>
      <c r="C227" t="s">
        <v>46</v>
      </c>
      <c r="D227" t="s">
        <v>15</v>
      </c>
      <c r="E227" t="s">
        <v>179</v>
      </c>
      <c r="F227">
        <v>1</v>
      </c>
      <c r="G227">
        <v>3</v>
      </c>
      <c r="H227">
        <v>281</v>
      </c>
      <c r="I227">
        <v>28</v>
      </c>
      <c r="J227">
        <v>1.0563380281690141E-2</v>
      </c>
      <c r="K227" s="3" t="str">
        <f>projecteval_result[[#This Row],[model]]&amp;projecteval_result[[#This Row],[mode]]&amp;projecteval_result[[#This Row],[timestamp]]&amp;projecteval_result[[#This Row],[level]]</f>
        <v>gemmadirect20250210-1827351</v>
      </c>
    </row>
    <row r="228" spans="1:11">
      <c r="A228" t="s">
        <v>272</v>
      </c>
      <c r="B228" t="s">
        <v>173</v>
      </c>
      <c r="C228" t="s">
        <v>46</v>
      </c>
      <c r="D228" t="s">
        <v>15</v>
      </c>
      <c r="E228" t="s">
        <v>180</v>
      </c>
      <c r="F228">
        <v>2</v>
      </c>
      <c r="G228">
        <v>2</v>
      </c>
      <c r="H228">
        <v>282</v>
      </c>
      <c r="I228">
        <v>14</v>
      </c>
      <c r="J228">
        <v>7.0422535211267607E-3</v>
      </c>
      <c r="K228" s="3" t="str">
        <f>projecteval_result[[#This Row],[model]]&amp;projecteval_result[[#This Row],[mode]]&amp;projecteval_result[[#This Row],[timestamp]]&amp;projecteval_result[[#This Row],[level]]</f>
        <v>gemmadirect20250210-1829002</v>
      </c>
    </row>
    <row r="229" spans="1:11">
      <c r="A229" t="s">
        <v>272</v>
      </c>
      <c r="B229" t="s">
        <v>173</v>
      </c>
      <c r="C229" t="s">
        <v>46</v>
      </c>
      <c r="D229" t="s">
        <v>15</v>
      </c>
      <c r="E229" t="s">
        <v>181</v>
      </c>
      <c r="F229">
        <v>3</v>
      </c>
      <c r="G229">
        <v>1</v>
      </c>
      <c r="H229">
        <v>283</v>
      </c>
      <c r="I229">
        <v>6</v>
      </c>
      <c r="J229">
        <v>3.5211267605633804E-3</v>
      </c>
      <c r="K229" s="3" t="str">
        <f>projecteval_result[[#This Row],[model]]&amp;projecteval_result[[#This Row],[mode]]&amp;projecteval_result[[#This Row],[timestamp]]&amp;projecteval_result[[#This Row],[level]]</f>
        <v>gemmadirect20250210-1829553</v>
      </c>
    </row>
    <row r="230" spans="1:11">
      <c r="A230" t="s">
        <v>272</v>
      </c>
      <c r="B230" t="s">
        <v>173</v>
      </c>
      <c r="C230" t="s">
        <v>53</v>
      </c>
      <c r="D230" t="s">
        <v>12</v>
      </c>
      <c r="E230" t="s">
        <v>182</v>
      </c>
      <c r="F230">
        <v>1</v>
      </c>
      <c r="G230">
        <v>6</v>
      </c>
      <c r="H230">
        <v>278</v>
      </c>
      <c r="I230">
        <v>23</v>
      </c>
      <c r="J230">
        <v>2.1126760563380281E-2</v>
      </c>
      <c r="K230" s="3" t="str">
        <f>projecteval_result[[#This Row],[model]]&amp;projecteval_result[[#This Row],[mode]]&amp;projecteval_result[[#This Row],[timestamp]]&amp;projecteval_result[[#This Row],[level]]</f>
        <v>gemma2cascade20250210-1610491</v>
      </c>
    </row>
    <row r="231" spans="1:11">
      <c r="A231" t="s">
        <v>272</v>
      </c>
      <c r="B231" t="s">
        <v>173</v>
      </c>
      <c r="C231" t="s">
        <v>53</v>
      </c>
      <c r="D231" t="s">
        <v>12</v>
      </c>
      <c r="E231" t="s">
        <v>183</v>
      </c>
      <c r="F231">
        <v>2</v>
      </c>
      <c r="G231">
        <v>2</v>
      </c>
      <c r="H231">
        <v>282</v>
      </c>
      <c r="I231">
        <v>22</v>
      </c>
      <c r="J231">
        <v>7.0422535211267607E-3</v>
      </c>
      <c r="K231" s="3" t="str">
        <f>projecteval_result[[#This Row],[model]]&amp;projecteval_result[[#This Row],[mode]]&amp;projecteval_result[[#This Row],[timestamp]]&amp;projecteval_result[[#This Row],[level]]</f>
        <v>gemma2cascade20250210-1619372</v>
      </c>
    </row>
    <row r="232" spans="1:11">
      <c r="A232" t="s">
        <v>272</v>
      </c>
      <c r="B232" t="s">
        <v>173</v>
      </c>
      <c r="C232" t="s">
        <v>53</v>
      </c>
      <c r="D232" t="s">
        <v>12</v>
      </c>
      <c r="E232" t="s">
        <v>184</v>
      </c>
      <c r="F232">
        <v>3</v>
      </c>
      <c r="G232">
        <v>1</v>
      </c>
      <c r="H232">
        <v>283</v>
      </c>
      <c r="I232">
        <v>6</v>
      </c>
      <c r="J232">
        <v>3.5211267605633804E-3</v>
      </c>
      <c r="K232" s="3" t="str">
        <f>projecteval_result[[#This Row],[model]]&amp;projecteval_result[[#This Row],[mode]]&amp;projecteval_result[[#This Row],[timestamp]]&amp;projecteval_result[[#This Row],[level]]</f>
        <v>gemma2cascade20250210-1628363</v>
      </c>
    </row>
    <row r="233" spans="1:11">
      <c r="A233" t="s">
        <v>272</v>
      </c>
      <c r="B233" t="s">
        <v>173</v>
      </c>
      <c r="C233" t="s">
        <v>53</v>
      </c>
      <c r="D233" t="s">
        <v>15</v>
      </c>
      <c r="E233" t="s">
        <v>185</v>
      </c>
      <c r="F233">
        <v>1</v>
      </c>
      <c r="G233">
        <v>1</v>
      </c>
      <c r="H233">
        <v>283</v>
      </c>
      <c r="I233">
        <v>8</v>
      </c>
      <c r="J233">
        <v>3.5211267605633804E-3</v>
      </c>
      <c r="K233" s="3" t="str">
        <f>projecteval_result[[#This Row],[model]]&amp;projecteval_result[[#This Row],[mode]]&amp;projecteval_result[[#This Row],[timestamp]]&amp;projecteval_result[[#This Row],[level]]</f>
        <v>gemma2direct20250210-1831081</v>
      </c>
    </row>
    <row r="234" spans="1:11">
      <c r="A234" t="s">
        <v>272</v>
      </c>
      <c r="B234" t="s">
        <v>173</v>
      </c>
      <c r="C234" t="s">
        <v>53</v>
      </c>
      <c r="D234" t="s">
        <v>15</v>
      </c>
      <c r="E234" t="s">
        <v>186</v>
      </c>
      <c r="F234">
        <v>2</v>
      </c>
      <c r="G234">
        <v>3</v>
      </c>
      <c r="H234">
        <v>281</v>
      </c>
      <c r="I234">
        <v>14</v>
      </c>
      <c r="J234">
        <v>1.0563380281690141E-2</v>
      </c>
      <c r="K234" s="3" t="str">
        <f>projecteval_result[[#This Row],[model]]&amp;projecteval_result[[#This Row],[mode]]&amp;projecteval_result[[#This Row],[timestamp]]&amp;projecteval_result[[#This Row],[level]]</f>
        <v>gemma2direct20250210-1835262</v>
      </c>
    </row>
    <row r="235" spans="1:11">
      <c r="A235" t="s">
        <v>272</v>
      </c>
      <c r="B235" t="s">
        <v>173</v>
      </c>
      <c r="C235" t="s">
        <v>53</v>
      </c>
      <c r="D235" t="s">
        <v>15</v>
      </c>
      <c r="E235" t="s">
        <v>187</v>
      </c>
      <c r="F235">
        <v>3</v>
      </c>
      <c r="G235">
        <v>2</v>
      </c>
      <c r="H235">
        <v>282</v>
      </c>
      <c r="I235">
        <v>6</v>
      </c>
      <c r="J235">
        <v>7.0422535211267607E-3</v>
      </c>
      <c r="K235" s="3" t="str">
        <f>projecteval_result[[#This Row],[model]]&amp;projecteval_result[[#This Row],[mode]]&amp;projecteval_result[[#This Row],[timestamp]]&amp;projecteval_result[[#This Row],[level]]</f>
        <v>gemma2direct20250210-1839133</v>
      </c>
    </row>
    <row r="236" spans="1:11">
      <c r="A236" t="s">
        <v>272</v>
      </c>
      <c r="B236" t="s">
        <v>173</v>
      </c>
      <c r="C236" t="s">
        <v>60</v>
      </c>
      <c r="D236" t="s">
        <v>12</v>
      </c>
      <c r="E236" t="s">
        <v>188</v>
      </c>
      <c r="F236">
        <v>1</v>
      </c>
      <c r="G236">
        <v>7</v>
      </c>
      <c r="H236">
        <v>277</v>
      </c>
      <c r="I236">
        <v>37</v>
      </c>
      <c r="J236">
        <v>2.464788732394366E-2</v>
      </c>
      <c r="K236" s="3" t="str">
        <f>projecteval_result[[#This Row],[model]]&amp;projecteval_result[[#This Row],[mode]]&amp;projecteval_result[[#This Row],[timestamp]]&amp;projecteval_result[[#This Row],[level]]</f>
        <v>gpt-3.5-turbo-0125cascade20250210-1527391</v>
      </c>
    </row>
    <row r="237" spans="1:11">
      <c r="A237" t="s">
        <v>272</v>
      </c>
      <c r="B237" t="s">
        <v>173</v>
      </c>
      <c r="C237" t="s">
        <v>60</v>
      </c>
      <c r="D237" t="s">
        <v>12</v>
      </c>
      <c r="E237" t="s">
        <v>189</v>
      </c>
      <c r="F237">
        <v>2</v>
      </c>
      <c r="G237">
        <v>7</v>
      </c>
      <c r="H237">
        <v>277</v>
      </c>
      <c r="I237">
        <v>37</v>
      </c>
      <c r="J237">
        <v>2.464788732394366E-2</v>
      </c>
      <c r="K237" s="3" t="str">
        <f>projecteval_result[[#This Row],[model]]&amp;projecteval_result[[#This Row],[mode]]&amp;projecteval_result[[#This Row],[timestamp]]&amp;projecteval_result[[#This Row],[level]]</f>
        <v>gpt-3.5-turbo-0125cascade20250210-1533502</v>
      </c>
    </row>
    <row r="238" spans="1:11">
      <c r="A238" t="s">
        <v>272</v>
      </c>
      <c r="B238" t="s">
        <v>173</v>
      </c>
      <c r="C238" t="s">
        <v>60</v>
      </c>
      <c r="D238" t="s">
        <v>12</v>
      </c>
      <c r="E238" t="s">
        <v>190</v>
      </c>
      <c r="F238">
        <v>3</v>
      </c>
      <c r="G238">
        <v>16</v>
      </c>
      <c r="H238">
        <v>268</v>
      </c>
      <c r="I238">
        <v>124</v>
      </c>
      <c r="J238">
        <v>5.6338028169014086E-2</v>
      </c>
      <c r="K238" s="3" t="str">
        <f>projecteval_result[[#This Row],[model]]&amp;projecteval_result[[#This Row],[mode]]&amp;projecteval_result[[#This Row],[timestamp]]&amp;projecteval_result[[#This Row],[level]]</f>
        <v>gpt-3.5-turbo-0125cascade20250210-1539493</v>
      </c>
    </row>
    <row r="239" spans="1:11">
      <c r="A239" t="s">
        <v>272</v>
      </c>
      <c r="B239" t="s">
        <v>173</v>
      </c>
      <c r="C239" t="s">
        <v>60</v>
      </c>
      <c r="D239" t="s">
        <v>15</v>
      </c>
      <c r="E239" t="s">
        <v>191</v>
      </c>
      <c r="F239">
        <v>1</v>
      </c>
      <c r="G239">
        <v>7</v>
      </c>
      <c r="H239">
        <v>277</v>
      </c>
      <c r="I239">
        <v>37</v>
      </c>
      <c r="J239">
        <v>2.464788732394366E-2</v>
      </c>
      <c r="K239" s="3" t="str">
        <f>projecteval_result[[#This Row],[model]]&amp;projecteval_result[[#This Row],[mode]]&amp;projecteval_result[[#This Row],[timestamp]]&amp;projecteval_result[[#This Row],[level]]</f>
        <v>gpt-3.5-turbo-0125direct20250210-1758031</v>
      </c>
    </row>
    <row r="240" spans="1:11">
      <c r="A240" t="s">
        <v>272</v>
      </c>
      <c r="B240" t="s">
        <v>173</v>
      </c>
      <c r="C240" t="s">
        <v>60</v>
      </c>
      <c r="D240" t="s">
        <v>15</v>
      </c>
      <c r="E240" t="s">
        <v>192</v>
      </c>
      <c r="F240">
        <v>2</v>
      </c>
      <c r="G240">
        <v>6</v>
      </c>
      <c r="H240">
        <v>278</v>
      </c>
      <c r="I240">
        <v>29</v>
      </c>
      <c r="J240">
        <v>2.1126760563380281E-2</v>
      </c>
      <c r="K240" s="3" t="str">
        <f>projecteval_result[[#This Row],[model]]&amp;projecteval_result[[#This Row],[mode]]&amp;projecteval_result[[#This Row],[timestamp]]&amp;projecteval_result[[#This Row],[level]]</f>
        <v>gpt-3.5-turbo-0125direct20250210-1803292</v>
      </c>
    </row>
    <row r="241" spans="1:11">
      <c r="A241" t="s">
        <v>272</v>
      </c>
      <c r="B241" t="s">
        <v>173</v>
      </c>
      <c r="C241" t="s">
        <v>60</v>
      </c>
      <c r="D241" t="s">
        <v>15</v>
      </c>
      <c r="E241" t="s">
        <v>193</v>
      </c>
      <c r="F241">
        <v>3</v>
      </c>
      <c r="G241">
        <v>15</v>
      </c>
      <c r="H241">
        <v>269</v>
      </c>
      <c r="I241">
        <v>74</v>
      </c>
      <c r="J241">
        <v>5.2816901408450703E-2</v>
      </c>
      <c r="K241" s="3" t="str">
        <f>projecteval_result[[#This Row],[model]]&amp;projecteval_result[[#This Row],[mode]]&amp;projecteval_result[[#This Row],[timestamp]]&amp;projecteval_result[[#This Row],[level]]</f>
        <v>gpt-3.5-turbo-0125direct20250210-1809063</v>
      </c>
    </row>
    <row r="242" spans="1:11">
      <c r="A242" t="s">
        <v>272</v>
      </c>
      <c r="B242" t="s">
        <v>173</v>
      </c>
      <c r="C242" t="s">
        <v>11</v>
      </c>
      <c r="D242" t="s">
        <v>12</v>
      </c>
      <c r="E242" t="s">
        <v>194</v>
      </c>
      <c r="F242">
        <v>1</v>
      </c>
      <c r="G242">
        <v>0</v>
      </c>
      <c r="H242">
        <v>284</v>
      </c>
      <c r="I242">
        <v>0</v>
      </c>
      <c r="J242">
        <v>0</v>
      </c>
      <c r="K242" s="3" t="str">
        <f>projecteval_result[[#This Row],[model]]&amp;projecteval_result[[#This Row],[mode]]&amp;projecteval_result[[#This Row],[timestamp]]&amp;projecteval_result[[#This Row],[level]]</f>
        <v>llama2cascade20250210-1739301</v>
      </c>
    </row>
    <row r="243" spans="1:11">
      <c r="A243" t="s">
        <v>272</v>
      </c>
      <c r="B243" t="s">
        <v>173</v>
      </c>
      <c r="C243" t="s">
        <v>11</v>
      </c>
      <c r="D243" t="s">
        <v>12</v>
      </c>
      <c r="E243" t="s">
        <v>195</v>
      </c>
      <c r="F243">
        <v>3</v>
      </c>
      <c r="G243">
        <v>0</v>
      </c>
      <c r="H243">
        <v>284</v>
      </c>
      <c r="I243">
        <v>0</v>
      </c>
      <c r="J243">
        <v>0</v>
      </c>
      <c r="K243" s="3" t="str">
        <f>projecteval_result[[#This Row],[model]]&amp;projecteval_result[[#This Row],[mode]]&amp;projecteval_result[[#This Row],[timestamp]]&amp;projecteval_result[[#This Row],[level]]</f>
        <v>llama2cascade20250210-1744303</v>
      </c>
    </row>
    <row r="244" spans="1:11">
      <c r="A244" t="s">
        <v>272</v>
      </c>
      <c r="B244" t="s">
        <v>173</v>
      </c>
      <c r="C244" t="s">
        <v>11</v>
      </c>
      <c r="D244" t="s">
        <v>15</v>
      </c>
      <c r="E244" t="s">
        <v>196</v>
      </c>
      <c r="F244">
        <v>1</v>
      </c>
      <c r="G244">
        <v>1</v>
      </c>
      <c r="H244">
        <v>283</v>
      </c>
      <c r="I244">
        <v>8</v>
      </c>
      <c r="J244">
        <v>3.5211267605633804E-3</v>
      </c>
      <c r="K244" s="3" t="str">
        <f>projecteval_result[[#This Row],[model]]&amp;projecteval_result[[#This Row],[mode]]&amp;projecteval_result[[#This Row],[timestamp]]&amp;projecteval_result[[#This Row],[level]]</f>
        <v>llama2direct20250210-1938541</v>
      </c>
    </row>
    <row r="245" spans="1:11">
      <c r="A245" t="s">
        <v>272</v>
      </c>
      <c r="B245" t="s">
        <v>173</v>
      </c>
      <c r="C245" t="s">
        <v>11</v>
      </c>
      <c r="D245" t="s">
        <v>15</v>
      </c>
      <c r="E245" t="s">
        <v>197</v>
      </c>
      <c r="F245">
        <v>3</v>
      </c>
      <c r="G245">
        <v>0</v>
      </c>
      <c r="H245">
        <v>284</v>
      </c>
      <c r="I245">
        <v>0</v>
      </c>
      <c r="J245">
        <v>0</v>
      </c>
      <c r="K245" s="3" t="str">
        <f>projecteval_result[[#This Row],[model]]&amp;projecteval_result[[#This Row],[mode]]&amp;projecteval_result[[#This Row],[timestamp]]&amp;projecteval_result[[#This Row],[level]]</f>
        <v>llama2direct20250210-1942293</v>
      </c>
    </row>
    <row r="246" spans="1:11">
      <c r="A246" t="s">
        <v>272</v>
      </c>
      <c r="B246" t="s">
        <v>173</v>
      </c>
      <c r="C246" t="s">
        <v>17</v>
      </c>
      <c r="D246" t="s">
        <v>12</v>
      </c>
      <c r="E246" t="s">
        <v>198</v>
      </c>
      <c r="F246">
        <v>1</v>
      </c>
      <c r="G246">
        <v>0</v>
      </c>
      <c r="H246">
        <v>284</v>
      </c>
      <c r="I246">
        <v>0</v>
      </c>
      <c r="J246">
        <v>0</v>
      </c>
      <c r="K246" s="3" t="str">
        <f>projecteval_result[[#This Row],[model]]&amp;projecteval_result[[#This Row],[mode]]&amp;projecteval_result[[#This Row],[timestamp]]&amp;projecteval_result[[#This Row],[level]]</f>
        <v>llama3.1cascade20250210-1745381</v>
      </c>
    </row>
    <row r="247" spans="1:11">
      <c r="A247" t="s">
        <v>272</v>
      </c>
      <c r="B247" t="s">
        <v>173</v>
      </c>
      <c r="C247" t="s">
        <v>17</v>
      </c>
      <c r="D247" t="s">
        <v>12</v>
      </c>
      <c r="E247" t="s">
        <v>199</v>
      </c>
      <c r="F247">
        <v>2</v>
      </c>
      <c r="G247">
        <v>1</v>
      </c>
      <c r="H247">
        <v>283</v>
      </c>
      <c r="I247">
        <v>8</v>
      </c>
      <c r="J247">
        <v>3.5211267605633804E-3</v>
      </c>
      <c r="K247" s="3" t="str">
        <f>projecteval_result[[#This Row],[model]]&amp;projecteval_result[[#This Row],[mode]]&amp;projecteval_result[[#This Row],[timestamp]]&amp;projecteval_result[[#This Row],[level]]</f>
        <v>llama3.1cascade20250210-1750252</v>
      </c>
    </row>
    <row r="248" spans="1:11">
      <c r="A248" t="s">
        <v>272</v>
      </c>
      <c r="B248" t="s">
        <v>173</v>
      </c>
      <c r="C248" t="s">
        <v>17</v>
      </c>
      <c r="D248" t="s">
        <v>12</v>
      </c>
      <c r="E248" t="s">
        <v>200</v>
      </c>
      <c r="F248">
        <v>3</v>
      </c>
      <c r="G248">
        <v>0</v>
      </c>
      <c r="H248">
        <v>284</v>
      </c>
      <c r="I248">
        <v>0</v>
      </c>
      <c r="J248">
        <v>0</v>
      </c>
      <c r="K248" s="3" t="str">
        <f>projecteval_result[[#This Row],[model]]&amp;projecteval_result[[#This Row],[mode]]&amp;projecteval_result[[#This Row],[timestamp]]&amp;projecteval_result[[#This Row],[level]]</f>
        <v>llama3.1cascade20250210-1754303</v>
      </c>
    </row>
    <row r="249" spans="1:11">
      <c r="A249" t="s">
        <v>272</v>
      </c>
      <c r="B249" t="s">
        <v>173</v>
      </c>
      <c r="C249" t="s">
        <v>17</v>
      </c>
      <c r="D249" t="s">
        <v>15</v>
      </c>
      <c r="E249" t="s">
        <v>201</v>
      </c>
      <c r="F249">
        <v>1</v>
      </c>
      <c r="G249">
        <v>0</v>
      </c>
      <c r="H249">
        <v>284</v>
      </c>
      <c r="I249">
        <v>0</v>
      </c>
      <c r="J249">
        <v>0</v>
      </c>
      <c r="K249" s="3" t="str">
        <f>projecteval_result[[#This Row],[model]]&amp;projecteval_result[[#This Row],[mode]]&amp;projecteval_result[[#This Row],[timestamp]]&amp;projecteval_result[[#This Row],[level]]</f>
        <v>llama3.1direct20250210-1943481</v>
      </c>
    </row>
    <row r="250" spans="1:11">
      <c r="A250" t="s">
        <v>272</v>
      </c>
      <c r="B250" t="s">
        <v>173</v>
      </c>
      <c r="C250" t="s">
        <v>17</v>
      </c>
      <c r="D250" t="s">
        <v>15</v>
      </c>
      <c r="E250" t="s">
        <v>202</v>
      </c>
      <c r="F250">
        <v>2</v>
      </c>
      <c r="G250">
        <v>0</v>
      </c>
      <c r="H250">
        <v>284</v>
      </c>
      <c r="I250">
        <v>0</v>
      </c>
      <c r="J250">
        <v>0</v>
      </c>
      <c r="K250" s="3" t="str">
        <f>projecteval_result[[#This Row],[model]]&amp;projecteval_result[[#This Row],[mode]]&amp;projecteval_result[[#This Row],[timestamp]]&amp;projecteval_result[[#This Row],[level]]</f>
        <v>llama3.1direct20250210-1946332</v>
      </c>
    </row>
    <row r="251" spans="1:11">
      <c r="A251" t="s">
        <v>272</v>
      </c>
      <c r="B251" t="s">
        <v>173</v>
      </c>
      <c r="C251" t="s">
        <v>17</v>
      </c>
      <c r="D251" t="s">
        <v>15</v>
      </c>
      <c r="E251" t="s">
        <v>203</v>
      </c>
      <c r="F251">
        <v>3</v>
      </c>
      <c r="G251">
        <v>3</v>
      </c>
      <c r="H251">
        <v>281</v>
      </c>
      <c r="I251">
        <v>15</v>
      </c>
      <c r="J251">
        <v>1.0563380281690141E-2</v>
      </c>
      <c r="K251" s="3" t="str">
        <f>projecteval_result[[#This Row],[model]]&amp;projecteval_result[[#This Row],[mode]]&amp;projecteval_result[[#This Row],[timestamp]]&amp;projecteval_result[[#This Row],[level]]</f>
        <v>llama3.1direct20250210-1949513</v>
      </c>
    </row>
    <row r="252" spans="1:11">
      <c r="A252" t="s">
        <v>272</v>
      </c>
      <c r="B252" t="s">
        <v>173</v>
      </c>
      <c r="C252" t="s">
        <v>25</v>
      </c>
      <c r="D252" t="s">
        <v>12</v>
      </c>
      <c r="E252" t="s">
        <v>204</v>
      </c>
      <c r="F252">
        <v>1</v>
      </c>
      <c r="G252">
        <v>1</v>
      </c>
      <c r="H252">
        <v>283</v>
      </c>
      <c r="I252">
        <v>6</v>
      </c>
      <c r="J252">
        <v>3.5211267605633804E-3</v>
      </c>
      <c r="K252" s="3" t="str">
        <f>projecteval_result[[#This Row],[model]]&amp;projecteval_result[[#This Row],[mode]]&amp;projecteval_result[[#This Row],[timestamp]]&amp;projecteval_result[[#This Row],[level]]</f>
        <v>llama3.2cascade20250210-1732581</v>
      </c>
    </row>
    <row r="253" spans="1:11">
      <c r="A253" t="s">
        <v>272</v>
      </c>
      <c r="B253" t="s">
        <v>173</v>
      </c>
      <c r="C253" t="s">
        <v>25</v>
      </c>
      <c r="D253" t="s">
        <v>12</v>
      </c>
      <c r="E253" t="s">
        <v>205</v>
      </c>
      <c r="F253">
        <v>2</v>
      </c>
      <c r="G253">
        <v>1</v>
      </c>
      <c r="H253">
        <v>283</v>
      </c>
      <c r="I253">
        <v>8</v>
      </c>
      <c r="J253">
        <v>3.5211267605633804E-3</v>
      </c>
      <c r="K253" s="3" t="str">
        <f>projecteval_result[[#This Row],[model]]&amp;projecteval_result[[#This Row],[mode]]&amp;projecteval_result[[#This Row],[timestamp]]&amp;projecteval_result[[#This Row],[level]]</f>
        <v>llama3.2cascade20250210-1736162</v>
      </c>
    </row>
    <row r="254" spans="1:11">
      <c r="A254" t="s">
        <v>272</v>
      </c>
      <c r="B254" t="s">
        <v>173</v>
      </c>
      <c r="C254" t="s">
        <v>25</v>
      </c>
      <c r="D254" t="s">
        <v>15</v>
      </c>
      <c r="E254" t="s">
        <v>206</v>
      </c>
      <c r="F254">
        <v>1</v>
      </c>
      <c r="G254">
        <v>0</v>
      </c>
      <c r="H254">
        <v>284</v>
      </c>
      <c r="I254">
        <v>0</v>
      </c>
      <c r="J254">
        <v>0</v>
      </c>
      <c r="K254" s="3" t="str">
        <f>projecteval_result[[#This Row],[model]]&amp;projecteval_result[[#This Row],[mode]]&amp;projecteval_result[[#This Row],[timestamp]]&amp;projecteval_result[[#This Row],[level]]</f>
        <v>llama3.2direct20250210-1933091</v>
      </c>
    </row>
    <row r="255" spans="1:11">
      <c r="A255" t="s">
        <v>272</v>
      </c>
      <c r="B255" t="s">
        <v>173</v>
      </c>
      <c r="C255" t="s">
        <v>28</v>
      </c>
      <c r="D255" t="s">
        <v>12</v>
      </c>
      <c r="E255" t="s">
        <v>207</v>
      </c>
      <c r="F255">
        <v>1</v>
      </c>
      <c r="G255">
        <v>6</v>
      </c>
      <c r="H255">
        <v>278</v>
      </c>
      <c r="I255">
        <v>29</v>
      </c>
      <c r="J255">
        <v>2.1126760563380281E-2</v>
      </c>
      <c r="K255" s="3" t="str">
        <f>projecteval_result[[#This Row],[model]]&amp;projecteval_result[[#This Row],[mode]]&amp;projecteval_result[[#This Row],[timestamp]]&amp;projecteval_result[[#This Row],[level]]</f>
        <v>Mistralcascade20250210-1547591</v>
      </c>
    </row>
    <row r="256" spans="1:11">
      <c r="A256" t="s">
        <v>272</v>
      </c>
      <c r="B256" t="s">
        <v>173</v>
      </c>
      <c r="C256" t="s">
        <v>28</v>
      </c>
      <c r="D256" t="s">
        <v>12</v>
      </c>
      <c r="E256" t="s">
        <v>208</v>
      </c>
      <c r="F256">
        <v>2</v>
      </c>
      <c r="G256">
        <v>3</v>
      </c>
      <c r="H256">
        <v>281</v>
      </c>
      <c r="I256">
        <v>31</v>
      </c>
      <c r="J256">
        <v>1.0563380281690141E-2</v>
      </c>
      <c r="K256" s="3" t="str">
        <f>projecteval_result[[#This Row],[model]]&amp;projecteval_result[[#This Row],[mode]]&amp;projecteval_result[[#This Row],[timestamp]]&amp;projecteval_result[[#This Row],[level]]</f>
        <v>Mistralcascade20250210-1553262</v>
      </c>
    </row>
    <row r="257" spans="1:11">
      <c r="A257" t="s">
        <v>272</v>
      </c>
      <c r="B257" t="s">
        <v>173</v>
      </c>
      <c r="C257" t="s">
        <v>28</v>
      </c>
      <c r="D257" t="s">
        <v>12</v>
      </c>
      <c r="E257" t="s">
        <v>209</v>
      </c>
      <c r="F257">
        <v>3</v>
      </c>
      <c r="G257">
        <v>0</v>
      </c>
      <c r="H257">
        <v>284</v>
      </c>
      <c r="I257">
        <v>0</v>
      </c>
      <c r="J257">
        <v>0</v>
      </c>
      <c r="K257" s="3" t="str">
        <f>projecteval_result[[#This Row],[model]]&amp;projecteval_result[[#This Row],[mode]]&amp;projecteval_result[[#This Row],[timestamp]]&amp;projecteval_result[[#This Row],[level]]</f>
        <v>Mistralcascade20250210-1558413</v>
      </c>
    </row>
    <row r="258" spans="1:11">
      <c r="A258" t="s">
        <v>272</v>
      </c>
      <c r="B258" t="s">
        <v>173</v>
      </c>
      <c r="C258" t="s">
        <v>28</v>
      </c>
      <c r="D258" t="s">
        <v>15</v>
      </c>
      <c r="E258" t="s">
        <v>210</v>
      </c>
      <c r="F258">
        <v>1</v>
      </c>
      <c r="G258">
        <v>3</v>
      </c>
      <c r="H258">
        <v>281</v>
      </c>
      <c r="I258">
        <v>20</v>
      </c>
      <c r="J258">
        <v>1.0563380281690141E-2</v>
      </c>
      <c r="K258" s="3" t="str">
        <f>projecteval_result[[#This Row],[model]]&amp;projecteval_result[[#This Row],[mode]]&amp;projecteval_result[[#This Row],[timestamp]]&amp;projecteval_result[[#This Row],[level]]</f>
        <v>Mistraldirect20250210-1817361</v>
      </c>
    </row>
    <row r="259" spans="1:11">
      <c r="A259" t="s">
        <v>272</v>
      </c>
      <c r="B259" t="s">
        <v>173</v>
      </c>
      <c r="C259" t="s">
        <v>28</v>
      </c>
      <c r="D259" t="s">
        <v>15</v>
      </c>
      <c r="E259" t="s">
        <v>211</v>
      </c>
      <c r="F259">
        <v>2</v>
      </c>
      <c r="G259">
        <v>4</v>
      </c>
      <c r="H259">
        <v>280</v>
      </c>
      <c r="I259">
        <v>23</v>
      </c>
      <c r="J259">
        <v>1.4084507042253521E-2</v>
      </c>
      <c r="K259" s="3" t="str">
        <f>projecteval_result[[#This Row],[model]]&amp;projecteval_result[[#This Row],[mode]]&amp;projecteval_result[[#This Row],[timestamp]]&amp;projecteval_result[[#This Row],[level]]</f>
        <v>Mistraldirect20250210-1821062</v>
      </c>
    </row>
    <row r="260" spans="1:11">
      <c r="A260" t="s">
        <v>272</v>
      </c>
      <c r="B260" t="s">
        <v>173</v>
      </c>
      <c r="C260" t="s">
        <v>28</v>
      </c>
      <c r="D260" t="s">
        <v>15</v>
      </c>
      <c r="E260" t="s">
        <v>212</v>
      </c>
      <c r="F260">
        <v>3</v>
      </c>
      <c r="G260">
        <v>2</v>
      </c>
      <c r="H260">
        <v>282</v>
      </c>
      <c r="I260">
        <v>22</v>
      </c>
      <c r="J260">
        <v>7.0422535211267607E-3</v>
      </c>
      <c r="K260" s="3" t="str">
        <f>projecteval_result[[#This Row],[model]]&amp;projecteval_result[[#This Row],[mode]]&amp;projecteval_result[[#This Row],[timestamp]]&amp;projecteval_result[[#This Row],[level]]</f>
        <v>Mistraldirect20250210-1824443</v>
      </c>
    </row>
    <row r="261" spans="1:11">
      <c r="A261" t="s">
        <v>272</v>
      </c>
      <c r="B261" t="s">
        <v>173</v>
      </c>
      <c r="C261" t="s">
        <v>35</v>
      </c>
      <c r="D261" t="s">
        <v>12</v>
      </c>
      <c r="E261" t="s">
        <v>213</v>
      </c>
      <c r="F261">
        <v>2</v>
      </c>
      <c r="G261">
        <v>0</v>
      </c>
      <c r="H261">
        <v>284</v>
      </c>
      <c r="I261">
        <v>0</v>
      </c>
      <c r="J261">
        <v>0</v>
      </c>
      <c r="K261" s="3" t="str">
        <f>projecteval_result[[#This Row],[model]]&amp;projecteval_result[[#This Row],[mode]]&amp;projecteval_result[[#This Row],[timestamp]]&amp;projecteval_result[[#This Row],[level]]</f>
        <v>phi4cascade20250210-1652052</v>
      </c>
    </row>
    <row r="262" spans="1:11">
      <c r="A262" t="s">
        <v>272</v>
      </c>
      <c r="B262" t="s">
        <v>173</v>
      </c>
      <c r="C262" t="s">
        <v>35</v>
      </c>
      <c r="D262" t="s">
        <v>12</v>
      </c>
      <c r="E262" t="s">
        <v>214</v>
      </c>
      <c r="F262">
        <v>3</v>
      </c>
      <c r="G262">
        <v>4</v>
      </c>
      <c r="H262">
        <v>280</v>
      </c>
      <c r="I262">
        <v>23</v>
      </c>
      <c r="J262">
        <v>1.4084507042253521E-2</v>
      </c>
      <c r="K262" s="3" t="str">
        <f>projecteval_result[[#This Row],[model]]&amp;projecteval_result[[#This Row],[mode]]&amp;projecteval_result[[#This Row],[timestamp]]&amp;projecteval_result[[#This Row],[level]]</f>
        <v>phi4cascade20250210-1702413</v>
      </c>
    </row>
    <row r="263" spans="1:11">
      <c r="A263" t="s">
        <v>272</v>
      </c>
      <c r="B263" t="s">
        <v>173</v>
      </c>
      <c r="C263" t="s">
        <v>35</v>
      </c>
      <c r="D263" t="s">
        <v>15</v>
      </c>
      <c r="E263" t="s">
        <v>215</v>
      </c>
      <c r="F263">
        <v>1</v>
      </c>
      <c r="G263">
        <v>5</v>
      </c>
      <c r="H263">
        <v>279</v>
      </c>
      <c r="I263">
        <v>41</v>
      </c>
      <c r="J263">
        <v>1.7605633802816902E-2</v>
      </c>
      <c r="K263" s="3" t="str">
        <f>projecteval_result[[#This Row],[model]]&amp;projecteval_result[[#This Row],[mode]]&amp;projecteval_result[[#This Row],[timestamp]]&amp;projecteval_result[[#This Row],[level]]</f>
        <v>phi4direct20250210-1844111</v>
      </c>
    </row>
    <row r="264" spans="1:11">
      <c r="A264" t="s">
        <v>272</v>
      </c>
      <c r="B264" t="s">
        <v>173</v>
      </c>
      <c r="C264" t="s">
        <v>35</v>
      </c>
      <c r="D264" t="s">
        <v>15</v>
      </c>
      <c r="E264" t="s">
        <v>216</v>
      </c>
      <c r="F264">
        <v>2</v>
      </c>
      <c r="G264">
        <v>3</v>
      </c>
      <c r="H264">
        <v>281</v>
      </c>
      <c r="I264">
        <v>17</v>
      </c>
      <c r="J264">
        <v>1.0563380281690141E-2</v>
      </c>
      <c r="K264" s="3" t="str">
        <f>projecteval_result[[#This Row],[model]]&amp;projecteval_result[[#This Row],[mode]]&amp;projecteval_result[[#This Row],[timestamp]]&amp;projecteval_result[[#This Row],[level]]</f>
        <v>phi4direct20250210-1854422</v>
      </c>
    </row>
    <row r="265" spans="1:11">
      <c r="A265" t="s">
        <v>272</v>
      </c>
      <c r="B265" t="s">
        <v>173</v>
      </c>
      <c r="C265" t="s">
        <v>35</v>
      </c>
      <c r="D265" t="s">
        <v>15</v>
      </c>
      <c r="E265" t="s">
        <v>217</v>
      </c>
      <c r="F265">
        <v>3</v>
      </c>
      <c r="G265">
        <v>3</v>
      </c>
      <c r="H265">
        <v>281</v>
      </c>
      <c r="I265">
        <v>15</v>
      </c>
      <c r="J265">
        <v>1.0563380281690141E-2</v>
      </c>
      <c r="K265" s="3" t="str">
        <f>projecteval_result[[#This Row],[model]]&amp;projecteval_result[[#This Row],[mode]]&amp;projecteval_result[[#This Row],[timestamp]]&amp;projecteval_result[[#This Row],[level]]</f>
        <v>phi4direct20250210-1903353</v>
      </c>
    </row>
    <row r="266" spans="1:11">
      <c r="A266" t="s">
        <v>358</v>
      </c>
      <c r="B266" t="s">
        <v>337</v>
      </c>
      <c r="C266" t="s">
        <v>261</v>
      </c>
      <c r="D266" t="s">
        <v>12</v>
      </c>
      <c r="E266" t="s">
        <v>262</v>
      </c>
      <c r="F266">
        <v>1</v>
      </c>
      <c r="G266">
        <v>16</v>
      </c>
      <c r="H266">
        <v>268</v>
      </c>
      <c r="I266">
        <v>170</v>
      </c>
      <c r="J266">
        <v>5.6338028169014086E-2</v>
      </c>
      <c r="K266" s="3" t="str">
        <f>projecteval_result[[#This Row],[model]]&amp;projecteval_result[[#This Row],[mode]]&amp;projecteval_result[[#This Row],[timestamp]]&amp;projecteval_result[[#This Row],[level]]</f>
        <v>gemini-1.5-procascade20250210-2350441</v>
      </c>
    </row>
    <row r="267" spans="1:11">
      <c r="A267" t="s">
        <v>358</v>
      </c>
      <c r="B267" t="s">
        <v>337</v>
      </c>
      <c r="C267" t="s">
        <v>261</v>
      </c>
      <c r="D267" t="s">
        <v>12</v>
      </c>
      <c r="E267" t="s">
        <v>263</v>
      </c>
      <c r="F267">
        <v>2</v>
      </c>
      <c r="G267">
        <v>22</v>
      </c>
      <c r="H267">
        <v>262</v>
      </c>
      <c r="I267">
        <v>186</v>
      </c>
      <c r="J267">
        <v>7.746478873239436E-2</v>
      </c>
      <c r="K267" s="3" t="str">
        <f>projecteval_result[[#This Row],[model]]&amp;projecteval_result[[#This Row],[mode]]&amp;projecteval_result[[#This Row],[timestamp]]&amp;projecteval_result[[#This Row],[level]]</f>
        <v>gemini-1.5-procascade20250211-0023552</v>
      </c>
    </row>
    <row r="268" spans="1:11">
      <c r="A268" t="s">
        <v>358</v>
      </c>
      <c r="B268" t="s">
        <v>337</v>
      </c>
      <c r="C268" t="s">
        <v>261</v>
      </c>
      <c r="D268" t="s">
        <v>12</v>
      </c>
      <c r="E268" t="s">
        <v>264</v>
      </c>
      <c r="F268">
        <v>3</v>
      </c>
      <c r="G268">
        <v>23</v>
      </c>
      <c r="H268">
        <v>261</v>
      </c>
      <c r="I268">
        <v>165</v>
      </c>
      <c r="J268">
        <v>8.098591549295775E-2</v>
      </c>
      <c r="K268" s="3" t="str">
        <f>projecteval_result[[#This Row],[model]]&amp;projecteval_result[[#This Row],[mode]]&amp;projecteval_result[[#This Row],[timestamp]]&amp;projecteval_result[[#This Row],[level]]</f>
        <v>gemini-1.5-procascade20250211-0053143</v>
      </c>
    </row>
    <row r="269" spans="1:11">
      <c r="A269" t="s">
        <v>358</v>
      </c>
      <c r="B269" t="s">
        <v>337</v>
      </c>
      <c r="C269" t="s">
        <v>261</v>
      </c>
      <c r="D269" t="s">
        <v>15</v>
      </c>
      <c r="E269" t="s">
        <v>265</v>
      </c>
      <c r="F269">
        <v>1</v>
      </c>
      <c r="G269">
        <v>21</v>
      </c>
      <c r="H269">
        <v>263</v>
      </c>
      <c r="I269">
        <v>95</v>
      </c>
      <c r="J269">
        <v>7.3943661971830985E-2</v>
      </c>
      <c r="K269" s="3" t="str">
        <f>projecteval_result[[#This Row],[model]]&amp;projecteval_result[[#This Row],[mode]]&amp;projecteval_result[[#This Row],[timestamp]]&amp;projecteval_result[[#This Row],[level]]</f>
        <v>gemini-1.5-prodirect20250211-0123231</v>
      </c>
    </row>
    <row r="270" spans="1:11">
      <c r="A270" t="s">
        <v>358</v>
      </c>
      <c r="B270" t="s">
        <v>337</v>
      </c>
      <c r="C270" t="s">
        <v>261</v>
      </c>
      <c r="D270" t="s">
        <v>15</v>
      </c>
      <c r="E270" t="s">
        <v>266</v>
      </c>
      <c r="F270">
        <v>2</v>
      </c>
      <c r="G270">
        <v>18</v>
      </c>
      <c r="H270">
        <v>266</v>
      </c>
      <c r="I270">
        <v>120</v>
      </c>
      <c r="J270">
        <v>6.3380281690140844E-2</v>
      </c>
      <c r="K270" s="3" t="str">
        <f>projecteval_result[[#This Row],[model]]&amp;projecteval_result[[#This Row],[mode]]&amp;projecteval_result[[#This Row],[timestamp]]&amp;projecteval_result[[#This Row],[level]]</f>
        <v>gemini-1.5-prodirect20250211-0141522</v>
      </c>
    </row>
    <row r="271" spans="1:11">
      <c r="A271" t="s">
        <v>358</v>
      </c>
      <c r="B271" t="s">
        <v>337</v>
      </c>
      <c r="C271" t="s">
        <v>261</v>
      </c>
      <c r="D271" t="s">
        <v>15</v>
      </c>
      <c r="E271" t="s">
        <v>267</v>
      </c>
      <c r="F271">
        <v>3</v>
      </c>
      <c r="G271">
        <v>24</v>
      </c>
      <c r="H271">
        <v>260</v>
      </c>
      <c r="I271">
        <v>166</v>
      </c>
      <c r="J271">
        <v>8.4507042253521125E-2</v>
      </c>
      <c r="K271" s="3" t="str">
        <f>projecteval_result[[#This Row],[model]]&amp;projecteval_result[[#This Row],[mode]]&amp;projecteval_result[[#This Row],[timestamp]]&amp;projecteval_result[[#This Row],[level]]</f>
        <v>gemini-1.5-prodirect20250211-0201563</v>
      </c>
    </row>
    <row r="272" spans="1:11">
      <c r="A272" t="s">
        <v>358</v>
      </c>
      <c r="B272" t="s">
        <v>337</v>
      </c>
      <c r="C272" t="s">
        <v>338</v>
      </c>
      <c r="D272" t="s">
        <v>12</v>
      </c>
      <c r="E272" t="s">
        <v>339</v>
      </c>
      <c r="F272">
        <v>1</v>
      </c>
      <c r="G272">
        <v>10</v>
      </c>
      <c r="H272">
        <v>274</v>
      </c>
      <c r="I272">
        <v>71</v>
      </c>
      <c r="J272">
        <v>3.5211267605633804E-2</v>
      </c>
      <c r="K272" s="3" t="str">
        <f>projecteval_result[[#This Row],[model]]&amp;projecteval_result[[#This Row],[mode]]&amp;projecteval_result[[#This Row],[timestamp]]&amp;projecteval_result[[#This Row],[level]]</f>
        <v>gemini-2.0-flashcascade20250211-1204261</v>
      </c>
    </row>
    <row r="273" spans="1:11">
      <c r="A273" t="s">
        <v>358</v>
      </c>
      <c r="B273" t="s">
        <v>337</v>
      </c>
      <c r="C273" t="s">
        <v>338</v>
      </c>
      <c r="D273" t="s">
        <v>12</v>
      </c>
      <c r="E273" t="s">
        <v>340</v>
      </c>
      <c r="F273">
        <v>2</v>
      </c>
      <c r="G273">
        <v>7</v>
      </c>
      <c r="H273">
        <v>277</v>
      </c>
      <c r="I273">
        <v>79</v>
      </c>
      <c r="J273">
        <v>2.464788732394366E-2</v>
      </c>
      <c r="K273" s="3" t="str">
        <f>projecteval_result[[#This Row],[model]]&amp;projecteval_result[[#This Row],[mode]]&amp;projecteval_result[[#This Row],[timestamp]]&amp;projecteval_result[[#This Row],[level]]</f>
        <v>gemini-2.0-flashcascade20250211-1224232</v>
      </c>
    </row>
    <row r="274" spans="1:11">
      <c r="A274" t="s">
        <v>358</v>
      </c>
      <c r="B274" t="s">
        <v>337</v>
      </c>
      <c r="C274" t="s">
        <v>338</v>
      </c>
      <c r="D274" t="s">
        <v>12</v>
      </c>
      <c r="E274" t="s">
        <v>341</v>
      </c>
      <c r="F274">
        <v>3</v>
      </c>
      <c r="G274">
        <v>20</v>
      </c>
      <c r="H274">
        <v>264</v>
      </c>
      <c r="I274">
        <v>144</v>
      </c>
      <c r="J274">
        <v>7.0422535211267609E-2</v>
      </c>
      <c r="K274" s="3" t="str">
        <f>projecteval_result[[#This Row],[model]]&amp;projecteval_result[[#This Row],[mode]]&amp;projecteval_result[[#This Row],[timestamp]]&amp;projecteval_result[[#This Row],[level]]</f>
        <v>gemini-2.0-flashcascade20250211-1238313</v>
      </c>
    </row>
    <row r="275" spans="1:11">
      <c r="A275" t="s">
        <v>358</v>
      </c>
      <c r="B275" t="s">
        <v>337</v>
      </c>
      <c r="C275" t="s">
        <v>338</v>
      </c>
      <c r="D275" t="s">
        <v>15</v>
      </c>
      <c r="E275" t="s">
        <v>342</v>
      </c>
      <c r="F275">
        <v>1</v>
      </c>
      <c r="G275">
        <v>16</v>
      </c>
      <c r="H275">
        <v>268</v>
      </c>
      <c r="I275">
        <v>119</v>
      </c>
      <c r="J275">
        <v>5.6338028169014086E-2</v>
      </c>
      <c r="K275" s="3" t="str">
        <f>projecteval_result[[#This Row],[model]]&amp;projecteval_result[[#This Row],[mode]]&amp;projecteval_result[[#This Row],[timestamp]]&amp;projecteval_result[[#This Row],[level]]</f>
        <v>gemini-2.0-flashdirect20250211-1250381</v>
      </c>
    </row>
    <row r="276" spans="1:11">
      <c r="A276" t="s">
        <v>358</v>
      </c>
      <c r="B276" t="s">
        <v>337</v>
      </c>
      <c r="C276" t="s">
        <v>338</v>
      </c>
      <c r="D276" t="s">
        <v>15</v>
      </c>
      <c r="E276" t="s">
        <v>343</v>
      </c>
      <c r="F276">
        <v>2</v>
      </c>
      <c r="G276">
        <v>10</v>
      </c>
      <c r="H276">
        <v>274</v>
      </c>
      <c r="I276">
        <v>88</v>
      </c>
      <c r="J276">
        <v>3.5211267605633804E-2</v>
      </c>
      <c r="K276" s="3" t="str">
        <f>projecteval_result[[#This Row],[model]]&amp;projecteval_result[[#This Row],[mode]]&amp;projecteval_result[[#This Row],[timestamp]]&amp;projecteval_result[[#This Row],[level]]</f>
        <v>gemini-2.0-flashdirect20250211-1302302</v>
      </c>
    </row>
    <row r="277" spans="1:11">
      <c r="A277" t="s">
        <v>359</v>
      </c>
      <c r="B277" t="s">
        <v>337</v>
      </c>
      <c r="C277" t="s">
        <v>338</v>
      </c>
      <c r="D277" t="s">
        <v>15</v>
      </c>
      <c r="E277" t="s">
        <v>344</v>
      </c>
      <c r="F277">
        <v>3</v>
      </c>
      <c r="G277">
        <v>22</v>
      </c>
      <c r="H277">
        <v>262</v>
      </c>
      <c r="I277">
        <v>128</v>
      </c>
      <c r="J277">
        <v>7.746478873239436E-2</v>
      </c>
      <c r="K277" s="3" t="str">
        <f>projecteval_result[[#This Row],[model]]&amp;projecteval_result[[#This Row],[mode]]&amp;projecteval_result[[#This Row],[timestamp]]&amp;projecteval_result[[#This Row],[level]]</f>
        <v>gemini-2.0-flashdirect20250211-1315163</v>
      </c>
    </row>
    <row r="278" spans="1:11">
      <c r="A278" t="s">
        <v>360</v>
      </c>
      <c r="B278" t="s">
        <v>345</v>
      </c>
      <c r="C278" t="s">
        <v>261</v>
      </c>
      <c r="D278" t="s">
        <v>12</v>
      </c>
      <c r="E278" t="s">
        <v>275</v>
      </c>
      <c r="F278">
        <v>1</v>
      </c>
      <c r="G278">
        <v>22</v>
      </c>
      <c r="H278">
        <v>262</v>
      </c>
      <c r="I278">
        <v>238</v>
      </c>
      <c r="J278">
        <v>7.746478873239436E-2</v>
      </c>
      <c r="K278" s="3" t="str">
        <f>projecteval_result[[#This Row],[model]]&amp;projecteval_result[[#This Row],[mode]]&amp;projecteval_result[[#This Row],[timestamp]]&amp;projecteval_result[[#This Row],[level]]</f>
        <v>gemini-1.5-procascade20250211-0230441</v>
      </c>
    </row>
    <row r="279" spans="1:11">
      <c r="A279" t="s">
        <v>360</v>
      </c>
      <c r="B279" t="s">
        <v>345</v>
      </c>
      <c r="C279" t="s">
        <v>261</v>
      </c>
      <c r="D279" t="s">
        <v>12</v>
      </c>
      <c r="E279" t="s">
        <v>276</v>
      </c>
      <c r="F279">
        <v>2</v>
      </c>
      <c r="G279">
        <v>17</v>
      </c>
      <c r="H279">
        <v>267</v>
      </c>
      <c r="I279">
        <v>149</v>
      </c>
      <c r="J279">
        <v>5.9859154929577461E-2</v>
      </c>
      <c r="K279" s="3" t="str">
        <f>projecteval_result[[#This Row],[model]]&amp;projecteval_result[[#This Row],[mode]]&amp;projecteval_result[[#This Row],[timestamp]]&amp;projecteval_result[[#This Row],[level]]</f>
        <v>gemini-1.5-procascade20250211-0303482</v>
      </c>
    </row>
    <row r="280" spans="1:11">
      <c r="A280" t="s">
        <v>360</v>
      </c>
      <c r="B280" t="s">
        <v>345</v>
      </c>
      <c r="C280" t="s">
        <v>261</v>
      </c>
      <c r="D280" t="s">
        <v>12</v>
      </c>
      <c r="E280" t="s">
        <v>277</v>
      </c>
      <c r="F280">
        <v>3</v>
      </c>
      <c r="G280">
        <v>24</v>
      </c>
      <c r="H280">
        <v>260</v>
      </c>
      <c r="I280">
        <v>117</v>
      </c>
      <c r="J280">
        <v>8.4507042253521125E-2</v>
      </c>
      <c r="K280" s="3" t="str">
        <f>projecteval_result[[#This Row],[model]]&amp;projecteval_result[[#This Row],[mode]]&amp;projecteval_result[[#This Row],[timestamp]]&amp;projecteval_result[[#This Row],[level]]</f>
        <v>gemini-1.5-procascade20250211-0333113</v>
      </c>
    </row>
    <row r="281" spans="1:11">
      <c r="A281" t="s">
        <v>360</v>
      </c>
      <c r="B281" t="s">
        <v>345</v>
      </c>
      <c r="C281" t="s">
        <v>261</v>
      </c>
      <c r="D281" t="s">
        <v>15</v>
      </c>
      <c r="E281" t="s">
        <v>278</v>
      </c>
      <c r="F281">
        <v>1</v>
      </c>
      <c r="G281">
        <v>1</v>
      </c>
      <c r="H281">
        <v>283</v>
      </c>
      <c r="I281">
        <v>11</v>
      </c>
      <c r="J281">
        <v>3.5211267605633804E-3</v>
      </c>
      <c r="K281" s="3" t="str">
        <f>projecteval_result[[#This Row],[model]]&amp;projecteval_result[[#This Row],[mode]]&amp;projecteval_result[[#This Row],[timestamp]]&amp;projecteval_result[[#This Row],[level]]</f>
        <v>gemini-1.5-prodirect20250211-0400021</v>
      </c>
    </row>
    <row r="282" spans="1:11">
      <c r="A282" t="s">
        <v>360</v>
      </c>
      <c r="B282" t="s">
        <v>345</v>
      </c>
      <c r="C282" t="s">
        <v>261</v>
      </c>
      <c r="D282" t="s">
        <v>15</v>
      </c>
      <c r="E282" t="s">
        <v>279</v>
      </c>
      <c r="F282">
        <v>2</v>
      </c>
      <c r="G282">
        <v>12</v>
      </c>
      <c r="H282">
        <v>272</v>
      </c>
      <c r="I282">
        <v>99</v>
      </c>
      <c r="J282">
        <v>4.2253521126760563E-2</v>
      </c>
      <c r="K282" s="3" t="str">
        <f>projecteval_result[[#This Row],[model]]&amp;projecteval_result[[#This Row],[mode]]&amp;projecteval_result[[#This Row],[timestamp]]&amp;projecteval_result[[#This Row],[level]]</f>
        <v>gemini-1.5-prodirect20250211-0402432</v>
      </c>
    </row>
    <row r="283" spans="1:11">
      <c r="A283" t="s">
        <v>360</v>
      </c>
      <c r="B283" t="s">
        <v>345</v>
      </c>
      <c r="C283" t="s">
        <v>261</v>
      </c>
      <c r="D283" t="s">
        <v>15</v>
      </c>
      <c r="E283" t="s">
        <v>280</v>
      </c>
      <c r="F283">
        <v>3</v>
      </c>
      <c r="G283">
        <v>23</v>
      </c>
      <c r="H283">
        <v>261</v>
      </c>
      <c r="I283">
        <v>198</v>
      </c>
      <c r="J283">
        <v>8.098591549295775E-2</v>
      </c>
      <c r="K283" s="3" t="str">
        <f>projecteval_result[[#This Row],[model]]&amp;projecteval_result[[#This Row],[mode]]&amp;projecteval_result[[#This Row],[timestamp]]&amp;projecteval_result[[#This Row],[level]]</f>
        <v>gemini-1.5-prodirect20250211-0421023</v>
      </c>
    </row>
    <row r="284" spans="1:11">
      <c r="A284" t="s">
        <v>360</v>
      </c>
      <c r="B284" t="s">
        <v>345</v>
      </c>
      <c r="C284" t="s">
        <v>338</v>
      </c>
      <c r="D284" t="s">
        <v>12</v>
      </c>
      <c r="E284" t="s">
        <v>346</v>
      </c>
      <c r="F284">
        <v>1</v>
      </c>
      <c r="G284">
        <v>13</v>
      </c>
      <c r="H284">
        <v>271</v>
      </c>
      <c r="I284">
        <v>86</v>
      </c>
      <c r="J284">
        <v>4.5774647887323945E-2</v>
      </c>
      <c r="K284" s="3" t="str">
        <f>projecteval_result[[#This Row],[model]]&amp;projecteval_result[[#This Row],[mode]]&amp;projecteval_result[[#This Row],[timestamp]]&amp;projecteval_result[[#This Row],[level]]</f>
        <v>gemini-2.0-flashcascade20250211-1327391</v>
      </c>
    </row>
    <row r="285" spans="1:11">
      <c r="A285" t="s">
        <v>360</v>
      </c>
      <c r="B285" t="s">
        <v>345</v>
      </c>
      <c r="C285" t="s">
        <v>338</v>
      </c>
      <c r="D285" t="s">
        <v>12</v>
      </c>
      <c r="E285" t="s">
        <v>347</v>
      </c>
      <c r="F285">
        <v>2</v>
      </c>
      <c r="G285">
        <v>10</v>
      </c>
      <c r="H285">
        <v>274</v>
      </c>
      <c r="I285">
        <v>108</v>
      </c>
      <c r="J285">
        <v>3.5211267605633804E-2</v>
      </c>
      <c r="K285" s="3" t="str">
        <f>projecteval_result[[#This Row],[model]]&amp;projecteval_result[[#This Row],[mode]]&amp;projecteval_result[[#This Row],[timestamp]]&amp;projecteval_result[[#This Row],[level]]</f>
        <v>gemini-2.0-flashcascade20250211-1346292</v>
      </c>
    </row>
    <row r="286" spans="1:11">
      <c r="A286" t="s">
        <v>360</v>
      </c>
      <c r="B286" t="s">
        <v>345</v>
      </c>
      <c r="C286" t="s">
        <v>338</v>
      </c>
      <c r="D286" t="s">
        <v>12</v>
      </c>
      <c r="E286" t="s">
        <v>348</v>
      </c>
      <c r="F286">
        <v>3</v>
      </c>
      <c r="G286">
        <v>22</v>
      </c>
      <c r="H286">
        <v>262</v>
      </c>
      <c r="I286">
        <v>123</v>
      </c>
      <c r="J286">
        <v>7.746478873239436E-2</v>
      </c>
      <c r="K286" s="3" t="str">
        <f>projecteval_result[[#This Row],[model]]&amp;projecteval_result[[#This Row],[mode]]&amp;projecteval_result[[#This Row],[timestamp]]&amp;projecteval_result[[#This Row],[level]]</f>
        <v>gemini-2.0-flashcascade20250211-1402463</v>
      </c>
    </row>
    <row r="287" spans="1:11">
      <c r="A287" t="s">
        <v>360</v>
      </c>
      <c r="B287" t="s">
        <v>345</v>
      </c>
      <c r="C287" t="s">
        <v>338</v>
      </c>
      <c r="D287" t="s">
        <v>15</v>
      </c>
      <c r="E287" t="s">
        <v>349</v>
      </c>
      <c r="F287">
        <v>1</v>
      </c>
      <c r="G287">
        <v>13</v>
      </c>
      <c r="H287">
        <v>271</v>
      </c>
      <c r="I287">
        <v>79</v>
      </c>
      <c r="J287">
        <v>4.5774647887323945E-2</v>
      </c>
      <c r="K287" s="3" t="str">
        <f>projecteval_result[[#This Row],[model]]&amp;projecteval_result[[#This Row],[mode]]&amp;projecteval_result[[#This Row],[timestamp]]&amp;projecteval_result[[#This Row],[level]]</f>
        <v>gemini-2.0-flashdirect20250211-1413491</v>
      </c>
    </row>
    <row r="288" spans="1:11">
      <c r="A288" t="s">
        <v>360</v>
      </c>
      <c r="B288" t="s">
        <v>345</v>
      </c>
      <c r="C288" t="s">
        <v>338</v>
      </c>
      <c r="D288" t="s">
        <v>15</v>
      </c>
      <c r="E288" t="s">
        <v>350</v>
      </c>
      <c r="F288">
        <v>2</v>
      </c>
      <c r="G288">
        <v>8</v>
      </c>
      <c r="H288">
        <v>276</v>
      </c>
      <c r="I288">
        <v>54</v>
      </c>
      <c r="J288">
        <v>2.8169014084507043E-2</v>
      </c>
      <c r="K288" s="3" t="str">
        <f>projecteval_result[[#This Row],[model]]&amp;projecteval_result[[#This Row],[mode]]&amp;projecteval_result[[#This Row],[timestamp]]&amp;projecteval_result[[#This Row],[level]]</f>
        <v>gemini-2.0-flashdirect20250211-1425432</v>
      </c>
    </row>
    <row r="289" spans="1:11">
      <c r="A289" t="s">
        <v>360</v>
      </c>
      <c r="B289" t="s">
        <v>345</v>
      </c>
      <c r="C289" t="s">
        <v>338</v>
      </c>
      <c r="D289" t="s">
        <v>15</v>
      </c>
      <c r="E289" t="s">
        <v>351</v>
      </c>
      <c r="F289">
        <v>3</v>
      </c>
      <c r="G289">
        <v>21</v>
      </c>
      <c r="H289">
        <v>263</v>
      </c>
      <c r="I289">
        <v>122</v>
      </c>
      <c r="J289">
        <v>7.3943661971830985E-2</v>
      </c>
      <c r="K289" s="3" t="str">
        <f>projecteval_result[[#This Row],[model]]&amp;projecteval_result[[#This Row],[mode]]&amp;projecteval_result[[#This Row],[timestamp]]&amp;projecteval_result[[#This Row],[level]]</f>
        <v>gemini-2.0-flashdirect20250211-1438433</v>
      </c>
    </row>
    <row r="290" spans="1:11">
      <c r="A290" t="s">
        <v>360</v>
      </c>
      <c r="B290" t="s">
        <v>352</v>
      </c>
      <c r="C290" t="s">
        <v>261</v>
      </c>
      <c r="D290" t="s">
        <v>12</v>
      </c>
      <c r="E290" t="s">
        <v>292</v>
      </c>
      <c r="F290">
        <v>1</v>
      </c>
      <c r="G290">
        <v>26</v>
      </c>
      <c r="H290">
        <v>258</v>
      </c>
      <c r="I290">
        <v>197</v>
      </c>
      <c r="J290">
        <v>9.154929577464789E-2</v>
      </c>
      <c r="K290" s="3" t="str">
        <f>projecteval_result[[#This Row],[model]]&amp;projecteval_result[[#This Row],[mode]]&amp;projecteval_result[[#This Row],[timestamp]]&amp;projecteval_result[[#This Row],[level]]</f>
        <v>gemini-1.5-procascade20250211-0453221</v>
      </c>
    </row>
    <row r="291" spans="1:11">
      <c r="A291" t="s">
        <v>360</v>
      </c>
      <c r="B291" t="s">
        <v>352</v>
      </c>
      <c r="C291" t="s">
        <v>261</v>
      </c>
      <c r="D291" t="s">
        <v>12</v>
      </c>
      <c r="E291" t="s">
        <v>293</v>
      </c>
      <c r="F291">
        <v>2</v>
      </c>
      <c r="G291">
        <v>18</v>
      </c>
      <c r="H291">
        <v>266</v>
      </c>
      <c r="I291">
        <v>204</v>
      </c>
      <c r="J291">
        <v>6.3380281690140844E-2</v>
      </c>
      <c r="K291" s="3" t="str">
        <f>projecteval_result[[#This Row],[model]]&amp;projecteval_result[[#This Row],[mode]]&amp;projecteval_result[[#This Row],[timestamp]]&amp;projecteval_result[[#This Row],[level]]</f>
        <v>gemini-1.5-procascade20250211-0527052</v>
      </c>
    </row>
    <row r="292" spans="1:11">
      <c r="A292" t="s">
        <v>360</v>
      </c>
      <c r="B292" t="s">
        <v>352</v>
      </c>
      <c r="C292" t="s">
        <v>261</v>
      </c>
      <c r="D292" t="s">
        <v>12</v>
      </c>
      <c r="E292" t="s">
        <v>294</v>
      </c>
      <c r="F292">
        <v>3</v>
      </c>
      <c r="G292">
        <v>25</v>
      </c>
      <c r="H292">
        <v>259</v>
      </c>
      <c r="I292">
        <v>182</v>
      </c>
      <c r="J292">
        <v>8.8028169014084501E-2</v>
      </c>
      <c r="K292" s="3" t="str">
        <f>projecteval_result[[#This Row],[model]]&amp;projecteval_result[[#This Row],[mode]]&amp;projecteval_result[[#This Row],[timestamp]]&amp;projecteval_result[[#This Row],[level]]</f>
        <v>gemini-1.5-procascade20250211-0557093</v>
      </c>
    </row>
    <row r="293" spans="1:11">
      <c r="A293" t="s">
        <v>360</v>
      </c>
      <c r="B293" t="s">
        <v>352</v>
      </c>
      <c r="C293" t="s">
        <v>261</v>
      </c>
      <c r="D293" t="s">
        <v>15</v>
      </c>
      <c r="E293" t="s">
        <v>295</v>
      </c>
      <c r="F293">
        <v>1</v>
      </c>
      <c r="G293">
        <v>18</v>
      </c>
      <c r="H293">
        <v>266</v>
      </c>
      <c r="I293">
        <v>108</v>
      </c>
      <c r="J293">
        <v>6.3380281690140844E-2</v>
      </c>
      <c r="K293" s="3" t="str">
        <f>projecteval_result[[#This Row],[model]]&amp;projecteval_result[[#This Row],[mode]]&amp;projecteval_result[[#This Row],[timestamp]]&amp;projecteval_result[[#This Row],[level]]</f>
        <v>gemini-1.5-prodirect20250211-0627041</v>
      </c>
    </row>
    <row r="294" spans="1:11">
      <c r="A294" t="s">
        <v>360</v>
      </c>
      <c r="B294" t="s">
        <v>352</v>
      </c>
      <c r="C294" t="s">
        <v>261</v>
      </c>
      <c r="D294" t="s">
        <v>15</v>
      </c>
      <c r="E294" t="s">
        <v>296</v>
      </c>
      <c r="F294">
        <v>2</v>
      </c>
      <c r="G294">
        <v>11</v>
      </c>
      <c r="H294">
        <v>273</v>
      </c>
      <c r="I294">
        <v>117</v>
      </c>
      <c r="J294">
        <v>3.873239436619718E-2</v>
      </c>
      <c r="K294" s="3" t="str">
        <f>projecteval_result[[#This Row],[model]]&amp;projecteval_result[[#This Row],[mode]]&amp;projecteval_result[[#This Row],[timestamp]]&amp;projecteval_result[[#This Row],[level]]</f>
        <v>gemini-1.5-prodirect20250211-0647432</v>
      </c>
    </row>
    <row r="295" spans="1:11">
      <c r="A295" t="s">
        <v>360</v>
      </c>
      <c r="B295" t="s">
        <v>352</v>
      </c>
      <c r="C295" t="s">
        <v>261</v>
      </c>
      <c r="D295" t="s">
        <v>15</v>
      </c>
      <c r="E295" t="s">
        <v>297</v>
      </c>
      <c r="F295">
        <v>3</v>
      </c>
      <c r="G295">
        <v>24</v>
      </c>
      <c r="H295">
        <v>260</v>
      </c>
      <c r="I295">
        <v>167</v>
      </c>
      <c r="J295">
        <v>8.4507042253521125E-2</v>
      </c>
      <c r="K295" s="3" t="str">
        <f>projecteval_result[[#This Row],[model]]&amp;projecteval_result[[#This Row],[mode]]&amp;projecteval_result[[#This Row],[timestamp]]&amp;projecteval_result[[#This Row],[level]]</f>
        <v>gemini-1.5-prodirect20250211-0706133</v>
      </c>
    </row>
    <row r="296" spans="1:11">
      <c r="A296" t="s">
        <v>360</v>
      </c>
      <c r="B296" t="s">
        <v>352</v>
      </c>
      <c r="C296" t="s">
        <v>338</v>
      </c>
      <c r="D296" t="s">
        <v>12</v>
      </c>
      <c r="E296" t="s">
        <v>353</v>
      </c>
      <c r="F296">
        <v>1</v>
      </c>
      <c r="G296">
        <v>6</v>
      </c>
      <c r="H296">
        <v>278</v>
      </c>
      <c r="I296">
        <v>45</v>
      </c>
      <c r="J296">
        <v>2.1126760563380281E-2</v>
      </c>
      <c r="K296" s="3" t="str">
        <f>projecteval_result[[#This Row],[model]]&amp;projecteval_result[[#This Row],[mode]]&amp;projecteval_result[[#This Row],[timestamp]]&amp;projecteval_result[[#This Row],[level]]</f>
        <v>gemini-2.0-flashcascade20250211-1450111</v>
      </c>
    </row>
    <row r="297" spans="1:11">
      <c r="A297" t="s">
        <v>360</v>
      </c>
      <c r="B297" t="s">
        <v>352</v>
      </c>
      <c r="C297" t="s">
        <v>338</v>
      </c>
      <c r="D297" t="s">
        <v>12</v>
      </c>
      <c r="E297" t="s">
        <v>354</v>
      </c>
      <c r="F297">
        <v>2</v>
      </c>
      <c r="G297">
        <v>10</v>
      </c>
      <c r="H297">
        <v>274</v>
      </c>
      <c r="I297">
        <v>95</v>
      </c>
      <c r="J297">
        <v>3.5211267605633804E-2</v>
      </c>
      <c r="K297" s="3" t="str">
        <f>projecteval_result[[#This Row],[model]]&amp;projecteval_result[[#This Row],[mode]]&amp;projecteval_result[[#This Row],[timestamp]]&amp;projecteval_result[[#This Row],[level]]</f>
        <v>gemini-2.0-flashcascade20250211-1508572</v>
      </c>
    </row>
    <row r="298" spans="1:11">
      <c r="A298" t="s">
        <v>360</v>
      </c>
      <c r="B298" t="s">
        <v>352</v>
      </c>
      <c r="C298" t="s">
        <v>338</v>
      </c>
      <c r="D298" t="s">
        <v>12</v>
      </c>
      <c r="E298" t="s">
        <v>355</v>
      </c>
      <c r="F298">
        <v>3</v>
      </c>
      <c r="G298">
        <v>23</v>
      </c>
      <c r="H298">
        <v>261</v>
      </c>
      <c r="I298">
        <v>152</v>
      </c>
      <c r="J298">
        <v>8.098591549295775E-2</v>
      </c>
      <c r="K298" s="3" t="str">
        <f>projecteval_result[[#This Row],[model]]&amp;projecteval_result[[#This Row],[mode]]&amp;projecteval_result[[#This Row],[timestamp]]&amp;projecteval_result[[#This Row],[level]]</f>
        <v>gemini-2.0-flashcascade20250211-1524083</v>
      </c>
    </row>
    <row r="299" spans="1:11">
      <c r="A299" t="s">
        <v>360</v>
      </c>
      <c r="B299" t="s">
        <v>352</v>
      </c>
      <c r="C299" t="s">
        <v>338</v>
      </c>
      <c r="D299" t="s">
        <v>15</v>
      </c>
      <c r="E299" t="s">
        <v>356</v>
      </c>
      <c r="F299">
        <v>1</v>
      </c>
      <c r="G299">
        <v>8</v>
      </c>
      <c r="H299">
        <v>276</v>
      </c>
      <c r="I299">
        <v>62</v>
      </c>
      <c r="J299">
        <v>2.8169014084507043E-2</v>
      </c>
      <c r="K299" s="3" t="str">
        <f>projecteval_result[[#This Row],[model]]&amp;projecteval_result[[#This Row],[mode]]&amp;projecteval_result[[#This Row],[timestamp]]&amp;projecteval_result[[#This Row],[level]]</f>
        <v>gemini-2.0-flashdirect20250211-1536341</v>
      </c>
    </row>
    <row r="300" spans="1:11">
      <c r="A300" t="s">
        <v>360</v>
      </c>
      <c r="B300" t="s">
        <v>352</v>
      </c>
      <c r="C300" t="s">
        <v>338</v>
      </c>
      <c r="D300" t="s">
        <v>15</v>
      </c>
      <c r="E300" t="s">
        <v>357</v>
      </c>
      <c r="F300">
        <v>2</v>
      </c>
      <c r="G300">
        <v>7</v>
      </c>
      <c r="H300">
        <v>277</v>
      </c>
      <c r="I300">
        <v>34</v>
      </c>
      <c r="J300">
        <v>2.464788732394366E-2</v>
      </c>
      <c r="K300" s="3" t="str">
        <f>projecteval_result[[#This Row],[model]]&amp;projecteval_result[[#This Row],[mode]]&amp;projecteval_result[[#This Row],[timestamp]]&amp;projecteval_result[[#This Row],[level]]</f>
        <v>gemini-2.0-flashdirect20250211-1546382</v>
      </c>
    </row>
    <row r="301" spans="1:11">
      <c r="A301" t="s">
        <v>360</v>
      </c>
      <c r="B301" t="s">
        <v>352</v>
      </c>
      <c r="C301" t="s">
        <v>338</v>
      </c>
      <c r="D301" t="s">
        <v>15</v>
      </c>
      <c r="E301" t="s">
        <v>361</v>
      </c>
      <c r="F301">
        <v>3</v>
      </c>
      <c r="G301">
        <v>23</v>
      </c>
      <c r="H301">
        <v>261</v>
      </c>
      <c r="I301">
        <v>119</v>
      </c>
      <c r="J301">
        <v>8.098591549295775E-2</v>
      </c>
      <c r="K301" s="3" t="str">
        <f>projecteval_result[[#This Row],[model]]&amp;projecteval_result[[#This Row],[mode]]&amp;projecteval_result[[#This Row],[timestamp]]&amp;projecteval_result[[#This Row],[level]]</f>
        <v>gemini-2.0-flashdirect20250211-1558453</v>
      </c>
    </row>
    <row r="302" spans="1:11">
      <c r="A302" t="s">
        <v>360</v>
      </c>
      <c r="B302" t="s">
        <v>362</v>
      </c>
      <c r="C302" t="s">
        <v>261</v>
      </c>
      <c r="D302" t="s">
        <v>12</v>
      </c>
      <c r="E302" t="s">
        <v>309</v>
      </c>
      <c r="F302">
        <v>1</v>
      </c>
      <c r="G302">
        <v>21</v>
      </c>
      <c r="H302">
        <v>263</v>
      </c>
      <c r="I302">
        <v>204</v>
      </c>
      <c r="J302">
        <v>7.3943661971830985E-2</v>
      </c>
      <c r="K302" s="3" t="str">
        <f>projecteval_result[[#This Row],[model]]&amp;projecteval_result[[#This Row],[mode]]&amp;projecteval_result[[#This Row],[timestamp]]&amp;projecteval_result[[#This Row],[level]]</f>
        <v>gemini-1.5-procascade20250211-0737161</v>
      </c>
    </row>
    <row r="303" spans="1:11">
      <c r="A303" t="s">
        <v>360</v>
      </c>
      <c r="B303" t="s">
        <v>362</v>
      </c>
      <c r="C303" t="s">
        <v>261</v>
      </c>
      <c r="D303" t="s">
        <v>12</v>
      </c>
      <c r="E303" t="s">
        <v>310</v>
      </c>
      <c r="F303">
        <v>2</v>
      </c>
      <c r="G303">
        <v>25</v>
      </c>
      <c r="H303">
        <v>259</v>
      </c>
      <c r="I303">
        <v>205</v>
      </c>
      <c r="J303">
        <v>8.8028169014084501E-2</v>
      </c>
      <c r="K303" s="3" t="str">
        <f>projecteval_result[[#This Row],[model]]&amp;projecteval_result[[#This Row],[mode]]&amp;projecteval_result[[#This Row],[timestamp]]&amp;projecteval_result[[#This Row],[level]]</f>
        <v>gemini-1.5-procascade20250211-0811222</v>
      </c>
    </row>
    <row r="304" spans="1:11">
      <c r="A304" t="s">
        <v>360</v>
      </c>
      <c r="B304" t="s">
        <v>362</v>
      </c>
      <c r="C304" t="s">
        <v>261</v>
      </c>
      <c r="D304" t="s">
        <v>12</v>
      </c>
      <c r="E304" t="s">
        <v>311</v>
      </c>
      <c r="F304">
        <v>3</v>
      </c>
      <c r="G304">
        <v>33</v>
      </c>
      <c r="H304">
        <v>251</v>
      </c>
      <c r="I304">
        <v>179</v>
      </c>
      <c r="J304">
        <v>0.11619718309859155</v>
      </c>
      <c r="K304" s="3" t="str">
        <f>projecteval_result[[#This Row],[model]]&amp;projecteval_result[[#This Row],[mode]]&amp;projecteval_result[[#This Row],[timestamp]]&amp;projecteval_result[[#This Row],[level]]</f>
        <v>gemini-1.5-procascade20250211-0842023</v>
      </c>
    </row>
    <row r="305" spans="1:11">
      <c r="A305" t="s">
        <v>360</v>
      </c>
      <c r="B305" t="s">
        <v>362</v>
      </c>
      <c r="C305" t="s">
        <v>261</v>
      </c>
      <c r="D305" t="s">
        <v>15</v>
      </c>
      <c r="E305" t="s">
        <v>312</v>
      </c>
      <c r="F305">
        <v>1</v>
      </c>
      <c r="G305">
        <v>20</v>
      </c>
      <c r="H305">
        <v>264</v>
      </c>
      <c r="I305">
        <v>116</v>
      </c>
      <c r="J305">
        <v>7.0422535211267609E-2</v>
      </c>
      <c r="K305" s="3" t="str">
        <f>projecteval_result[[#This Row],[model]]&amp;projecteval_result[[#This Row],[mode]]&amp;projecteval_result[[#This Row],[timestamp]]&amp;projecteval_result[[#This Row],[level]]</f>
        <v>gemini-1.5-prodirect20250211-0911161</v>
      </c>
    </row>
    <row r="306" spans="1:11">
      <c r="A306" t="s">
        <v>360</v>
      </c>
      <c r="B306" t="s">
        <v>362</v>
      </c>
      <c r="C306" t="s">
        <v>261</v>
      </c>
      <c r="D306" t="s">
        <v>15</v>
      </c>
      <c r="E306" t="s">
        <v>313</v>
      </c>
      <c r="F306">
        <v>2</v>
      </c>
      <c r="G306">
        <v>12</v>
      </c>
      <c r="H306">
        <v>272</v>
      </c>
      <c r="I306">
        <v>60</v>
      </c>
      <c r="J306">
        <v>4.2253521126760563E-2</v>
      </c>
      <c r="K306" s="3" t="str">
        <f>projecteval_result[[#This Row],[model]]&amp;projecteval_result[[#This Row],[mode]]&amp;projecteval_result[[#This Row],[timestamp]]&amp;projecteval_result[[#This Row],[level]]</f>
        <v>gemini-1.5-prodirect20250211-0928552</v>
      </c>
    </row>
    <row r="307" spans="1:11">
      <c r="A307" t="s">
        <v>360</v>
      </c>
      <c r="B307" t="s">
        <v>362</v>
      </c>
      <c r="C307" t="s">
        <v>261</v>
      </c>
      <c r="D307" t="s">
        <v>15</v>
      </c>
      <c r="E307" t="s">
        <v>314</v>
      </c>
      <c r="F307">
        <v>3</v>
      </c>
      <c r="G307">
        <v>19</v>
      </c>
      <c r="H307">
        <v>265</v>
      </c>
      <c r="I307">
        <v>175</v>
      </c>
      <c r="J307">
        <v>6.6901408450704219E-2</v>
      </c>
      <c r="K307" s="3" t="str">
        <f>projecteval_result[[#This Row],[model]]&amp;projecteval_result[[#This Row],[mode]]&amp;projecteval_result[[#This Row],[timestamp]]&amp;projecteval_result[[#This Row],[level]]</f>
        <v>gemini-1.5-prodirect20250211-0949263</v>
      </c>
    </row>
    <row r="308" spans="1:11">
      <c r="A308" t="s">
        <v>360</v>
      </c>
      <c r="B308" t="s">
        <v>362</v>
      </c>
      <c r="C308" t="s">
        <v>338</v>
      </c>
      <c r="D308" t="s">
        <v>12</v>
      </c>
      <c r="E308" t="s">
        <v>363</v>
      </c>
      <c r="F308">
        <v>1</v>
      </c>
      <c r="G308">
        <v>16</v>
      </c>
      <c r="H308">
        <v>268</v>
      </c>
      <c r="I308">
        <v>107</v>
      </c>
      <c r="J308">
        <v>5.6338028169014086E-2</v>
      </c>
      <c r="K308" s="3" t="str">
        <f>projecteval_result[[#This Row],[model]]&amp;projecteval_result[[#This Row],[mode]]&amp;projecteval_result[[#This Row],[timestamp]]&amp;projecteval_result[[#This Row],[level]]</f>
        <v>gemini-2.0-flashcascade20250211-1610291</v>
      </c>
    </row>
    <row r="309" spans="1:11">
      <c r="A309" t="s">
        <v>360</v>
      </c>
      <c r="B309" t="s">
        <v>362</v>
      </c>
      <c r="C309" t="s">
        <v>338</v>
      </c>
      <c r="D309" t="s">
        <v>12</v>
      </c>
      <c r="E309" t="s">
        <v>364</v>
      </c>
      <c r="F309">
        <v>2</v>
      </c>
      <c r="G309">
        <v>15</v>
      </c>
      <c r="H309">
        <v>269</v>
      </c>
      <c r="I309">
        <v>128</v>
      </c>
      <c r="J309">
        <v>5.2816901408450703E-2</v>
      </c>
      <c r="K309" s="3" t="str">
        <f>projecteval_result[[#This Row],[model]]&amp;projecteval_result[[#This Row],[mode]]&amp;projecteval_result[[#This Row],[timestamp]]&amp;projecteval_result[[#This Row],[level]]</f>
        <v>gemini-2.0-flashcascade20250211-1630052</v>
      </c>
    </row>
    <row r="310" spans="1:11">
      <c r="A310" t="s">
        <v>360</v>
      </c>
      <c r="B310" t="s">
        <v>362</v>
      </c>
      <c r="C310" t="s">
        <v>338</v>
      </c>
      <c r="D310" t="s">
        <v>12</v>
      </c>
      <c r="E310" t="s">
        <v>365</v>
      </c>
      <c r="F310">
        <v>3</v>
      </c>
      <c r="G310">
        <v>15</v>
      </c>
      <c r="H310">
        <v>269</v>
      </c>
      <c r="I310">
        <v>145</v>
      </c>
      <c r="J310">
        <v>5.2816901408450703E-2</v>
      </c>
      <c r="K310" s="3" t="str">
        <f>projecteval_result[[#This Row],[model]]&amp;projecteval_result[[#This Row],[mode]]&amp;projecteval_result[[#This Row],[timestamp]]&amp;projecteval_result[[#This Row],[level]]</f>
        <v>gemini-2.0-flashcascade20250211-1645033</v>
      </c>
    </row>
    <row r="311" spans="1:11">
      <c r="A311" t="s">
        <v>360</v>
      </c>
      <c r="B311" t="s">
        <v>362</v>
      </c>
      <c r="C311" t="s">
        <v>338</v>
      </c>
      <c r="D311" t="s">
        <v>15</v>
      </c>
      <c r="E311" t="s">
        <v>366</v>
      </c>
      <c r="F311">
        <v>1</v>
      </c>
      <c r="G311">
        <v>3</v>
      </c>
      <c r="H311">
        <v>281</v>
      </c>
      <c r="I311">
        <v>20</v>
      </c>
      <c r="J311">
        <v>1.0563380281690141E-2</v>
      </c>
      <c r="K311" s="3" t="str">
        <f>projecteval_result[[#This Row],[model]]&amp;projecteval_result[[#This Row],[mode]]&amp;projecteval_result[[#This Row],[timestamp]]&amp;projecteval_result[[#This Row],[level]]</f>
        <v>gemini-2.0-flashdirect20250211-1657151</v>
      </c>
    </row>
    <row r="312" spans="1:11">
      <c r="A312" t="s">
        <v>360</v>
      </c>
      <c r="B312" t="s">
        <v>362</v>
      </c>
      <c r="C312" t="s">
        <v>338</v>
      </c>
      <c r="D312" t="s">
        <v>15</v>
      </c>
      <c r="E312" t="s">
        <v>367</v>
      </c>
      <c r="F312">
        <v>2</v>
      </c>
      <c r="G312">
        <v>5</v>
      </c>
      <c r="H312">
        <v>279</v>
      </c>
      <c r="I312">
        <v>33</v>
      </c>
      <c r="J312">
        <v>1.7605633802816902E-2</v>
      </c>
      <c r="K312" s="3" t="str">
        <f>projecteval_result[[#This Row],[model]]&amp;projecteval_result[[#This Row],[mode]]&amp;projecteval_result[[#This Row],[timestamp]]&amp;projecteval_result[[#This Row],[level]]</f>
        <v>gemini-2.0-flashdirect20250211-1707022</v>
      </c>
    </row>
    <row r="313" spans="1:11">
      <c r="A313" t="s">
        <v>360</v>
      </c>
      <c r="B313" t="s">
        <v>362</v>
      </c>
      <c r="C313" t="s">
        <v>338</v>
      </c>
      <c r="D313" t="s">
        <v>15</v>
      </c>
      <c r="E313" t="s">
        <v>368</v>
      </c>
      <c r="F313">
        <v>3</v>
      </c>
      <c r="G313">
        <v>25</v>
      </c>
      <c r="H313">
        <v>259</v>
      </c>
      <c r="I313">
        <v>184</v>
      </c>
      <c r="J313">
        <v>8.8028169014084501E-2</v>
      </c>
      <c r="K313" s="3" t="str">
        <f>projecteval_result[[#This Row],[model]]&amp;projecteval_result[[#This Row],[mode]]&amp;projecteval_result[[#This Row],[timestamp]]&amp;projecteval_result[[#This Row],[level]]</f>
        <v>gemini-2.0-flashdirect20250211-1718503</v>
      </c>
    </row>
    <row r="314" spans="1:11">
      <c r="A314" t="s">
        <v>360</v>
      </c>
      <c r="B314" t="s">
        <v>369</v>
      </c>
      <c r="C314" t="s">
        <v>261</v>
      </c>
      <c r="D314" t="s">
        <v>12</v>
      </c>
      <c r="E314" t="s">
        <v>370</v>
      </c>
      <c r="F314">
        <v>1</v>
      </c>
      <c r="G314">
        <v>26</v>
      </c>
      <c r="H314">
        <v>258</v>
      </c>
      <c r="I314">
        <v>238</v>
      </c>
      <c r="J314">
        <v>9.154929577464789E-2</v>
      </c>
      <c r="K314" s="3" t="str">
        <f>projecteval_result[[#This Row],[model]]&amp;projecteval_result[[#This Row],[mode]]&amp;projecteval_result[[#This Row],[timestamp]]&amp;projecteval_result[[#This Row],[level]]</f>
        <v>gemini-1.5-procascade20250211-1053021</v>
      </c>
    </row>
    <row r="315" spans="1:11">
      <c r="A315" t="s">
        <v>360</v>
      </c>
      <c r="B315" t="s">
        <v>369</v>
      </c>
      <c r="C315" t="s">
        <v>261</v>
      </c>
      <c r="D315" t="s">
        <v>12</v>
      </c>
      <c r="E315" t="s">
        <v>371</v>
      </c>
      <c r="F315">
        <v>2</v>
      </c>
      <c r="G315">
        <v>23</v>
      </c>
      <c r="H315">
        <v>261</v>
      </c>
      <c r="I315">
        <v>128</v>
      </c>
      <c r="J315">
        <v>8.098591549295775E-2</v>
      </c>
      <c r="K315" s="3" t="str">
        <f>projecteval_result[[#This Row],[model]]&amp;projecteval_result[[#This Row],[mode]]&amp;projecteval_result[[#This Row],[timestamp]]&amp;projecteval_result[[#This Row],[level]]</f>
        <v>gemini-1.5-procascade20250211-1125542</v>
      </c>
    </row>
    <row r="316" spans="1:11">
      <c r="A316" t="s">
        <v>360</v>
      </c>
      <c r="B316" t="s">
        <v>369</v>
      </c>
      <c r="C316" t="s">
        <v>261</v>
      </c>
      <c r="D316" t="s">
        <v>12</v>
      </c>
      <c r="E316" t="s">
        <v>372</v>
      </c>
      <c r="F316">
        <v>3</v>
      </c>
      <c r="G316">
        <v>24</v>
      </c>
      <c r="H316">
        <v>260</v>
      </c>
      <c r="I316">
        <v>168</v>
      </c>
      <c r="J316">
        <v>8.4507042253521125E-2</v>
      </c>
      <c r="K316" s="3" t="str">
        <f>projecteval_result[[#This Row],[model]]&amp;projecteval_result[[#This Row],[mode]]&amp;projecteval_result[[#This Row],[timestamp]]&amp;projecteval_result[[#This Row],[level]]</f>
        <v>gemini-1.5-procascade20250211-1154593</v>
      </c>
    </row>
    <row r="317" spans="1:11">
      <c r="A317" t="s">
        <v>360</v>
      </c>
      <c r="B317" t="s">
        <v>369</v>
      </c>
      <c r="C317" t="s">
        <v>261</v>
      </c>
      <c r="D317" t="s">
        <v>15</v>
      </c>
      <c r="E317" t="s">
        <v>373</v>
      </c>
      <c r="F317">
        <v>1</v>
      </c>
      <c r="G317">
        <v>15</v>
      </c>
      <c r="H317">
        <v>269</v>
      </c>
      <c r="I317">
        <v>58</v>
      </c>
      <c r="J317">
        <v>5.2816901408450703E-2</v>
      </c>
      <c r="K317" s="3" t="str">
        <f>projecteval_result[[#This Row],[model]]&amp;projecteval_result[[#This Row],[mode]]&amp;projecteval_result[[#This Row],[timestamp]]&amp;projecteval_result[[#This Row],[level]]</f>
        <v>gemini-1.5-prodirect20250211-1226411</v>
      </c>
    </row>
    <row r="318" spans="1:11">
      <c r="A318" t="s">
        <v>360</v>
      </c>
      <c r="B318" t="s">
        <v>369</v>
      </c>
      <c r="C318" t="s">
        <v>261</v>
      </c>
      <c r="D318" t="s">
        <v>15</v>
      </c>
      <c r="E318" t="s">
        <v>374</v>
      </c>
      <c r="F318">
        <v>2</v>
      </c>
      <c r="G318">
        <v>11</v>
      </c>
      <c r="H318">
        <v>273</v>
      </c>
      <c r="I318">
        <v>78</v>
      </c>
      <c r="J318">
        <v>3.873239436619718E-2</v>
      </c>
      <c r="K318" s="3" t="str">
        <f>projecteval_result[[#This Row],[model]]&amp;projecteval_result[[#This Row],[mode]]&amp;projecteval_result[[#This Row],[timestamp]]&amp;projecteval_result[[#This Row],[level]]</f>
        <v>gemini-1.5-prodirect20250211-1242142</v>
      </c>
    </row>
    <row r="319" spans="1:11">
      <c r="A319" t="s">
        <v>360</v>
      </c>
      <c r="B319" t="s">
        <v>369</v>
      </c>
      <c r="C319" t="s">
        <v>261</v>
      </c>
      <c r="D319" t="s">
        <v>15</v>
      </c>
      <c r="E319" t="s">
        <v>375</v>
      </c>
      <c r="F319">
        <v>3</v>
      </c>
      <c r="G319">
        <v>27</v>
      </c>
      <c r="H319">
        <v>257</v>
      </c>
      <c r="I319">
        <v>186</v>
      </c>
      <c r="J319">
        <v>9.5070422535211266E-2</v>
      </c>
      <c r="K319" s="3" t="str">
        <f>projecteval_result[[#This Row],[model]]&amp;projecteval_result[[#This Row],[mode]]&amp;projecteval_result[[#This Row],[timestamp]]&amp;projecteval_result[[#This Row],[level]]</f>
        <v>gemini-1.5-prodirect20250211-1301093</v>
      </c>
    </row>
    <row r="320" spans="1:11">
      <c r="A320" t="s">
        <v>360</v>
      </c>
      <c r="B320" t="s">
        <v>369</v>
      </c>
      <c r="C320" t="s">
        <v>338</v>
      </c>
      <c r="D320" t="s">
        <v>12</v>
      </c>
      <c r="E320" t="s">
        <v>376</v>
      </c>
      <c r="F320">
        <v>1</v>
      </c>
      <c r="G320">
        <v>1</v>
      </c>
      <c r="H320">
        <v>283</v>
      </c>
      <c r="I320">
        <v>11</v>
      </c>
      <c r="J320">
        <v>3.5211267605633804E-3</v>
      </c>
      <c r="K320" s="3" t="str">
        <f>projecteval_result[[#This Row],[model]]&amp;projecteval_result[[#This Row],[mode]]&amp;projecteval_result[[#This Row],[timestamp]]&amp;projecteval_result[[#This Row],[level]]</f>
        <v>gemini-2.0-flashcascade20250211-1731011</v>
      </c>
    </row>
    <row r="321" spans="1:12">
      <c r="A321" t="s">
        <v>360</v>
      </c>
      <c r="B321" t="s">
        <v>369</v>
      </c>
      <c r="C321" t="s">
        <v>338</v>
      </c>
      <c r="D321" t="s">
        <v>12</v>
      </c>
      <c r="E321" t="s">
        <v>377</v>
      </c>
      <c r="F321">
        <v>3</v>
      </c>
      <c r="G321">
        <v>22</v>
      </c>
      <c r="H321">
        <v>262</v>
      </c>
      <c r="I321">
        <v>144</v>
      </c>
      <c r="J321">
        <v>7.746478873239436E-2</v>
      </c>
      <c r="K321" s="3" t="str">
        <f>projecteval_result[[#This Row],[model]]&amp;projecteval_result[[#This Row],[mode]]&amp;projecteval_result[[#This Row],[timestamp]]&amp;projecteval_result[[#This Row],[level]]</f>
        <v>gemini-2.0-flashcascade20250211-1732183</v>
      </c>
    </row>
    <row r="322" spans="1:12">
      <c r="A322" t="s">
        <v>360</v>
      </c>
      <c r="B322" t="s">
        <v>369</v>
      </c>
      <c r="C322" t="s">
        <v>338</v>
      </c>
      <c r="D322" t="s">
        <v>12</v>
      </c>
      <c r="E322" t="s">
        <v>378</v>
      </c>
      <c r="F322">
        <v>2</v>
      </c>
      <c r="G322">
        <v>9</v>
      </c>
      <c r="H322">
        <v>275</v>
      </c>
      <c r="I322">
        <v>67</v>
      </c>
      <c r="J322">
        <v>3.1690140845070422E-2</v>
      </c>
      <c r="K322" s="3" t="str">
        <f>projecteval_result[[#This Row],[model]]&amp;projecteval_result[[#This Row],[mode]]&amp;projecteval_result[[#This Row],[timestamp]]&amp;projecteval_result[[#This Row],[level]]</f>
        <v>gemini-2.0-flashcascade20250211-1952242</v>
      </c>
    </row>
    <row r="323" spans="1:12">
      <c r="A323" t="s">
        <v>360</v>
      </c>
      <c r="B323" t="s">
        <v>369</v>
      </c>
      <c r="C323" t="s">
        <v>338</v>
      </c>
      <c r="D323" t="s">
        <v>15</v>
      </c>
      <c r="E323" t="s">
        <v>379</v>
      </c>
      <c r="F323">
        <v>1</v>
      </c>
      <c r="G323">
        <v>10</v>
      </c>
      <c r="H323">
        <v>274</v>
      </c>
      <c r="I323">
        <v>45</v>
      </c>
      <c r="J323">
        <v>3.5211267605633804E-2</v>
      </c>
      <c r="K323" s="3" t="str">
        <f>projecteval_result[[#This Row],[model]]&amp;projecteval_result[[#This Row],[mode]]&amp;projecteval_result[[#This Row],[timestamp]]&amp;projecteval_result[[#This Row],[level]]</f>
        <v>gemini-2.0-flashdirect20250211-1744071</v>
      </c>
    </row>
    <row r="324" spans="1:12">
      <c r="A324" t="s">
        <v>360</v>
      </c>
      <c r="B324" t="s">
        <v>369</v>
      </c>
      <c r="C324" t="s">
        <v>338</v>
      </c>
      <c r="D324" t="s">
        <v>15</v>
      </c>
      <c r="E324" t="s">
        <v>380</v>
      </c>
      <c r="F324">
        <v>2</v>
      </c>
      <c r="G324">
        <v>18</v>
      </c>
      <c r="H324">
        <v>266</v>
      </c>
      <c r="I324">
        <v>74</v>
      </c>
      <c r="J324">
        <v>6.3380281690140844E-2</v>
      </c>
      <c r="K324" s="3" t="str">
        <f>projecteval_result[[#This Row],[model]]&amp;projecteval_result[[#This Row],[mode]]&amp;projecteval_result[[#This Row],[timestamp]]&amp;projecteval_result[[#This Row],[level]]</f>
        <v>gemini-2.0-flashdirect20250211-1754442</v>
      </c>
      <c r="L324">
        <v>1</v>
      </c>
    </row>
    <row r="325" spans="1:12">
      <c r="A325" t="s">
        <v>360</v>
      </c>
      <c r="B325" t="s">
        <v>369</v>
      </c>
      <c r="C325" t="s">
        <v>338</v>
      </c>
      <c r="D325" t="s">
        <v>15</v>
      </c>
      <c r="E325" t="s">
        <v>381</v>
      </c>
      <c r="F325">
        <v>3</v>
      </c>
      <c r="G325">
        <v>19</v>
      </c>
      <c r="H325">
        <v>265</v>
      </c>
      <c r="I325">
        <v>146</v>
      </c>
      <c r="J325">
        <v>6.6901408450704219E-2</v>
      </c>
      <c r="K325" s="3" t="str">
        <f>projecteval_result[[#This Row],[model]]&amp;projecteval_result[[#This Row],[mode]]&amp;projecteval_result[[#This Row],[timestamp]]&amp;projecteval_result[[#This Row],[level]]</f>
        <v>gemini-2.0-flashdirect20250211-1807113</v>
      </c>
    </row>
    <row r="326" spans="1:12">
      <c r="A326" t="s">
        <v>360</v>
      </c>
      <c r="B326" t="s">
        <v>369</v>
      </c>
      <c r="C326" t="s">
        <v>338</v>
      </c>
      <c r="D326" t="s">
        <v>15</v>
      </c>
      <c r="E326" t="s">
        <v>382</v>
      </c>
      <c r="F326">
        <v>2</v>
      </c>
      <c r="G326">
        <v>19</v>
      </c>
      <c r="H326">
        <v>265</v>
      </c>
      <c r="I326">
        <v>40</v>
      </c>
      <c r="J326">
        <v>6.6901408450704219E-2</v>
      </c>
      <c r="K326" s="3" t="str">
        <f>projecteval_result[[#This Row],[model]]&amp;projecteval_result[[#This Row],[mode]]&amp;projecteval_result[[#This Row],[timestamp]]&amp;projecteval_result[[#This Row],[level]]</f>
        <v>gemini-2.0-flashdirect20250211-2008222</v>
      </c>
    </row>
  </sheetData>
  <conditionalFormatting sqref="K1:K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6268-5291-4E05-949B-EF1457F7F9AB}">
  <dimension ref="A1:W45"/>
  <sheetViews>
    <sheetView topLeftCell="A4" workbookViewId="0">
      <selection activeCell="E19" sqref="E19:G20"/>
    </sheetView>
  </sheetViews>
  <sheetFormatPr defaultRowHeight="14"/>
  <cols>
    <col min="1" max="2" width="17.1640625" bestFit="1" customWidth="1"/>
    <col min="3" max="3" width="11.75" bestFit="1" customWidth="1"/>
    <col min="4" max="4" width="8.75" hidden="1" customWidth="1"/>
    <col min="5" max="11" width="11.75" bestFit="1" customWidth="1"/>
    <col min="12" max="12" width="17.83203125" bestFit="1" customWidth="1"/>
    <col min="13" max="13" width="8.75" bestFit="1" customWidth="1"/>
    <col min="14" max="15" width="2.75" bestFit="1" customWidth="1"/>
    <col min="16" max="16" width="11.25" bestFit="1" customWidth="1"/>
    <col min="17" max="17" width="17.83203125" bestFit="1" customWidth="1"/>
    <col min="18" max="18" width="8.75" bestFit="1" customWidth="1"/>
    <col min="19" max="20" width="1.75" bestFit="1" customWidth="1"/>
    <col min="21" max="21" width="7.1640625" bestFit="1" customWidth="1"/>
    <col min="22" max="24" width="1.75" bestFit="1" customWidth="1"/>
    <col min="25" max="25" width="9.6640625" bestFit="1" customWidth="1"/>
  </cols>
  <sheetData>
    <row r="1" spans="1:23">
      <c r="A1" s="1" t="s">
        <v>236</v>
      </c>
      <c r="B1" t="s">
        <v>239</v>
      </c>
      <c r="Q1" s="1" t="s">
        <v>236</v>
      </c>
      <c r="R1" t="s">
        <v>239</v>
      </c>
    </row>
    <row r="3" spans="1:23">
      <c r="A3" s="1" t="s">
        <v>383</v>
      </c>
      <c r="B3" s="1" t="s">
        <v>240</v>
      </c>
      <c r="Q3" s="1" t="s">
        <v>402</v>
      </c>
      <c r="R3" s="1" t="s">
        <v>240</v>
      </c>
    </row>
    <row r="4" spans="1:23">
      <c r="B4" t="s">
        <v>12</v>
      </c>
      <c r="E4" t="s">
        <v>15</v>
      </c>
      <c r="R4" t="s">
        <v>12</v>
      </c>
      <c r="U4" t="s">
        <v>15</v>
      </c>
    </row>
    <row r="5" spans="1:23">
      <c r="A5" s="1" t="s">
        <v>237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  <c r="Q5" s="1" t="s">
        <v>237</v>
      </c>
      <c r="R5">
        <v>1</v>
      </c>
      <c r="S5">
        <v>2</v>
      </c>
      <c r="T5">
        <v>3</v>
      </c>
      <c r="U5">
        <v>1</v>
      </c>
      <c r="V5">
        <v>2</v>
      </c>
      <c r="W5">
        <v>3</v>
      </c>
    </row>
    <row r="6" spans="1:23">
      <c r="A6" s="2" t="s">
        <v>218</v>
      </c>
      <c r="B6" s="4"/>
      <c r="C6" s="4"/>
      <c r="D6" s="4">
        <v>1.7605633802816902E-2</v>
      </c>
      <c r="E6" s="4"/>
      <c r="F6" s="4"/>
      <c r="G6" s="4">
        <v>2.1126760563380281E-2</v>
      </c>
      <c r="Q6" s="2" t="s">
        <v>218</v>
      </c>
      <c r="R6" s="3"/>
      <c r="S6" s="3"/>
      <c r="T6" s="3">
        <v>5</v>
      </c>
      <c r="U6" s="3"/>
      <c r="V6" s="3"/>
      <c r="W6" s="3">
        <v>5</v>
      </c>
    </row>
    <row r="7" spans="1:23">
      <c r="A7" s="2" t="s">
        <v>43</v>
      </c>
      <c r="B7" s="4"/>
      <c r="C7" s="4"/>
      <c r="D7" s="4">
        <v>1.4084507042253521E-2</v>
      </c>
      <c r="E7" s="4"/>
      <c r="F7" s="4"/>
      <c r="G7" s="4">
        <v>1.4084507042253521E-2</v>
      </c>
      <c r="Q7" s="2" t="s">
        <v>43</v>
      </c>
      <c r="R7" s="3"/>
      <c r="S7" s="3"/>
      <c r="T7" s="3">
        <v>5</v>
      </c>
      <c r="U7" s="3"/>
      <c r="V7" s="3"/>
      <c r="W7" s="3">
        <v>5</v>
      </c>
    </row>
    <row r="8" spans="1:23">
      <c r="A8" s="2" t="s">
        <v>261</v>
      </c>
      <c r="B8" s="4">
        <v>9.154929577464789E-2</v>
      </c>
      <c r="C8" s="4">
        <v>8.8028169014084501E-2</v>
      </c>
      <c r="D8" s="4">
        <v>0.11619718309859155</v>
      </c>
      <c r="E8" s="4">
        <v>7.3943661971830985E-2</v>
      </c>
      <c r="F8" s="4">
        <v>6.3380281690140844E-2</v>
      </c>
      <c r="G8" s="4">
        <v>9.5070422535211266E-2</v>
      </c>
      <c r="Q8" s="2" t="s">
        <v>261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5</v>
      </c>
    </row>
    <row r="9" spans="1:23">
      <c r="A9" s="2" t="s">
        <v>338</v>
      </c>
      <c r="B9" s="4">
        <v>5.6338028169014086E-2</v>
      </c>
      <c r="C9" s="4">
        <v>5.2816901408450703E-2</v>
      </c>
      <c r="D9" s="4">
        <v>8.098591549295775E-2</v>
      </c>
      <c r="E9" s="4">
        <v>5.6338028169014086E-2</v>
      </c>
      <c r="F9" s="4">
        <v>6.6901408450704219E-2</v>
      </c>
      <c r="G9" s="4">
        <v>8.8028169014084501E-2</v>
      </c>
      <c r="Q9" s="2" t="s">
        <v>338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</row>
    <row r="10" spans="1:23">
      <c r="A10" s="2" t="s">
        <v>221</v>
      </c>
      <c r="B10" s="4">
        <v>4.9295774647887321E-2</v>
      </c>
      <c r="C10" s="4">
        <v>4.9295774647887321E-2</v>
      </c>
      <c r="D10" s="4">
        <v>7.746478873239436E-2</v>
      </c>
      <c r="E10" s="4">
        <v>0</v>
      </c>
      <c r="F10" s="4">
        <v>5.6338028169014086E-2</v>
      </c>
      <c r="G10" s="4">
        <v>7.3943661971830985E-2</v>
      </c>
      <c r="Q10" s="2" t="s">
        <v>221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</row>
    <row r="11" spans="1:23">
      <c r="A11" s="2" t="s">
        <v>46</v>
      </c>
      <c r="B11" s="4">
        <v>1.4084507042253521E-2</v>
      </c>
      <c r="C11" s="4">
        <v>1.4084507042253521E-2</v>
      </c>
      <c r="D11" s="4">
        <v>1.0563380281690141E-2</v>
      </c>
      <c r="E11" s="4">
        <v>1.0563380281690141E-2</v>
      </c>
      <c r="F11" s="4">
        <v>7.0422535211267607E-3</v>
      </c>
      <c r="G11" s="4">
        <v>1.0563380281690141E-2</v>
      </c>
      <c r="Q11" s="2" t="s">
        <v>46</v>
      </c>
      <c r="R11" s="3">
        <v>4</v>
      </c>
      <c r="S11" s="3">
        <v>5</v>
      </c>
      <c r="T11" s="3">
        <v>4</v>
      </c>
      <c r="U11" s="3">
        <v>4</v>
      </c>
      <c r="V11" s="3">
        <v>5</v>
      </c>
      <c r="W11" s="3">
        <v>4</v>
      </c>
    </row>
    <row r="12" spans="1:23">
      <c r="A12" s="2" t="s">
        <v>53</v>
      </c>
      <c r="B12" s="4">
        <v>2.1126760563380281E-2</v>
      </c>
      <c r="C12" s="4">
        <v>2.464788732394366E-2</v>
      </c>
      <c r="D12" s="4">
        <v>1.0563380281690141E-2</v>
      </c>
      <c r="E12" s="4">
        <v>2.1126760563380281E-2</v>
      </c>
      <c r="F12" s="4">
        <v>1.0563380281690141E-2</v>
      </c>
      <c r="G12" s="4">
        <v>1.0563380281690141E-2</v>
      </c>
      <c r="Q12" s="2" t="s">
        <v>53</v>
      </c>
      <c r="R12" s="3">
        <v>5</v>
      </c>
      <c r="S12" s="3">
        <v>4</v>
      </c>
      <c r="T12" s="3">
        <v>5</v>
      </c>
      <c r="U12" s="3">
        <v>5</v>
      </c>
      <c r="V12" s="3">
        <v>4</v>
      </c>
      <c r="W12" s="3">
        <v>5</v>
      </c>
    </row>
    <row r="13" spans="1:23">
      <c r="A13" s="2" t="s">
        <v>60</v>
      </c>
      <c r="B13" s="4">
        <v>2.464788732394366E-2</v>
      </c>
      <c r="C13" s="4">
        <v>2.464788732394366E-2</v>
      </c>
      <c r="D13" s="4">
        <v>7.746478873239436E-2</v>
      </c>
      <c r="E13" s="4">
        <v>2.464788732394366E-2</v>
      </c>
      <c r="F13" s="4">
        <v>2.464788732394366E-2</v>
      </c>
      <c r="G13" s="4">
        <v>6.6901408450704219E-2</v>
      </c>
      <c r="Q13" s="2" t="s">
        <v>60</v>
      </c>
      <c r="R13" s="3">
        <v>5</v>
      </c>
      <c r="S13" s="3">
        <v>5</v>
      </c>
      <c r="T13" s="3">
        <v>5</v>
      </c>
      <c r="U13" s="3">
        <v>5</v>
      </c>
      <c r="V13" s="3">
        <v>5</v>
      </c>
      <c r="W13" s="3">
        <v>5</v>
      </c>
    </row>
    <row r="14" spans="1:23">
      <c r="A14" s="2" t="s">
        <v>225</v>
      </c>
      <c r="B14" s="4">
        <v>0.10211267605633803</v>
      </c>
      <c r="C14" s="4">
        <v>0.15845070422535212</v>
      </c>
      <c r="D14" s="4">
        <v>0.10915492957746478</v>
      </c>
      <c r="E14" s="4">
        <v>0.19718309859154928</v>
      </c>
      <c r="F14" s="4">
        <v>0.1795774647887324</v>
      </c>
      <c r="G14" s="4">
        <v>0.12323943661971831</v>
      </c>
      <c r="Q14" s="2" t="s">
        <v>225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</row>
    <row r="15" spans="1:23">
      <c r="A15" s="2" t="s">
        <v>11</v>
      </c>
      <c r="B15" s="4">
        <v>0</v>
      </c>
      <c r="C15" s="4">
        <v>3.5211267605633804E-3</v>
      </c>
      <c r="D15" s="4">
        <v>0</v>
      </c>
      <c r="E15" s="4">
        <v>1.0563380281690141E-2</v>
      </c>
      <c r="F15" s="4">
        <v>0</v>
      </c>
      <c r="G15" s="4">
        <v>3.5211267605633804E-3</v>
      </c>
      <c r="Q15" s="2" t="s">
        <v>11</v>
      </c>
      <c r="R15" s="3">
        <v>3</v>
      </c>
      <c r="S15" s="3">
        <v>3</v>
      </c>
      <c r="T15" s="3">
        <v>2</v>
      </c>
      <c r="U15" s="3">
        <v>4</v>
      </c>
      <c r="V15" s="3">
        <v>2</v>
      </c>
      <c r="W15" s="3">
        <v>2</v>
      </c>
    </row>
    <row r="16" spans="1:23">
      <c r="A16" s="2" t="s">
        <v>17</v>
      </c>
      <c r="B16" s="4">
        <v>7.0422535211267607E-3</v>
      </c>
      <c r="C16" s="4">
        <v>7.0422535211267607E-3</v>
      </c>
      <c r="D16" s="4">
        <v>1.4084507042253521E-2</v>
      </c>
      <c r="E16" s="4">
        <v>3.5211267605633804E-3</v>
      </c>
      <c r="F16" s="4">
        <v>7.0422535211267607E-3</v>
      </c>
      <c r="G16" s="4">
        <v>1.0563380281690141E-2</v>
      </c>
      <c r="Q16" s="2" t="s">
        <v>17</v>
      </c>
      <c r="R16" s="3">
        <v>5</v>
      </c>
      <c r="S16" s="3">
        <v>4</v>
      </c>
      <c r="T16" s="3">
        <v>5</v>
      </c>
      <c r="U16" s="3">
        <v>5</v>
      </c>
      <c r="V16" s="3">
        <v>4</v>
      </c>
      <c r="W16" s="3">
        <v>5</v>
      </c>
    </row>
    <row r="17" spans="1:23">
      <c r="A17" s="2" t="s">
        <v>25</v>
      </c>
      <c r="B17" s="4">
        <v>7.0422535211267607E-3</v>
      </c>
      <c r="C17" s="4">
        <v>3.5211267605633804E-3</v>
      </c>
      <c r="D17" s="4"/>
      <c r="E17" s="4">
        <v>3.5211267605633804E-3</v>
      </c>
      <c r="F17" s="4"/>
      <c r="G17" s="4">
        <v>0</v>
      </c>
      <c r="Q17" s="2" t="s">
        <v>25</v>
      </c>
      <c r="R17" s="3">
        <v>3</v>
      </c>
      <c r="S17" s="3">
        <v>2</v>
      </c>
      <c r="T17" s="3"/>
      <c r="U17" s="3">
        <v>4</v>
      </c>
      <c r="V17" s="3"/>
      <c r="W17" s="3">
        <v>1</v>
      </c>
    </row>
    <row r="18" spans="1:23">
      <c r="A18" s="2" t="s">
        <v>28</v>
      </c>
      <c r="B18" s="4">
        <v>2.1126760563380281E-2</v>
      </c>
      <c r="C18" s="4">
        <v>1.7605633802816902E-2</v>
      </c>
      <c r="D18" s="4">
        <v>1.0563380281690141E-2</v>
      </c>
      <c r="E18" s="4">
        <v>1.4084507042253521E-2</v>
      </c>
      <c r="F18" s="4">
        <v>1.4084507042253521E-2</v>
      </c>
      <c r="G18" s="4">
        <v>7.0422535211267607E-3</v>
      </c>
      <c r="Q18" s="2" t="s">
        <v>28</v>
      </c>
      <c r="R18" s="3">
        <v>5</v>
      </c>
      <c r="S18" s="3">
        <v>5</v>
      </c>
      <c r="T18" s="3">
        <v>5</v>
      </c>
      <c r="U18" s="3">
        <v>5</v>
      </c>
      <c r="V18" s="3">
        <v>5</v>
      </c>
      <c r="W18" s="3">
        <v>5</v>
      </c>
    </row>
    <row r="19" spans="1:23">
      <c r="A19" s="2" t="s">
        <v>232</v>
      </c>
      <c r="B19" s="4">
        <v>0</v>
      </c>
      <c r="C19" s="4">
        <v>0</v>
      </c>
      <c r="D19" s="4">
        <v>0</v>
      </c>
      <c r="E19" s="4">
        <v>0</v>
      </c>
      <c r="F19" s="4"/>
      <c r="G19" s="4">
        <v>0</v>
      </c>
      <c r="Q19" s="2" t="s">
        <v>232</v>
      </c>
      <c r="R19" s="3">
        <v>5</v>
      </c>
      <c r="S19" s="3">
        <v>1</v>
      </c>
      <c r="T19" s="3">
        <v>2</v>
      </c>
      <c r="U19" s="3">
        <v>2</v>
      </c>
      <c r="V19" s="3"/>
      <c r="W19" s="3">
        <v>2</v>
      </c>
    </row>
    <row r="20" spans="1:23">
      <c r="A20" s="2" t="s">
        <v>35</v>
      </c>
      <c r="B20" s="4">
        <v>3.5211267605633804E-3</v>
      </c>
      <c r="C20" s="4">
        <v>1.0563380281690141E-2</v>
      </c>
      <c r="D20" s="4">
        <v>2.464788732394366E-2</v>
      </c>
      <c r="E20" s="4">
        <v>4.2253521126760563E-2</v>
      </c>
      <c r="F20" s="4">
        <v>1.4084507042253521E-2</v>
      </c>
      <c r="G20" s="4">
        <v>4.2253521126760563E-2</v>
      </c>
      <c r="Q20" s="2" t="s">
        <v>35</v>
      </c>
      <c r="R20" s="3">
        <v>4</v>
      </c>
      <c r="S20" s="3">
        <v>4</v>
      </c>
      <c r="T20" s="3">
        <v>5</v>
      </c>
      <c r="U20" s="3">
        <v>4</v>
      </c>
      <c r="V20" s="3">
        <v>5</v>
      </c>
      <c r="W20" s="3">
        <v>5</v>
      </c>
    </row>
    <row r="21" spans="1:23">
      <c r="A21" s="2" t="s">
        <v>238</v>
      </c>
      <c r="B21" s="4">
        <v>0.10211267605633803</v>
      </c>
      <c r="C21" s="4">
        <v>0.15845070422535212</v>
      </c>
      <c r="D21" s="4">
        <v>0.11619718309859155</v>
      </c>
      <c r="E21" s="4">
        <v>0.19718309859154928</v>
      </c>
      <c r="F21" s="4">
        <v>0.1795774647887324</v>
      </c>
      <c r="G21" s="4">
        <v>0.12323943661971831</v>
      </c>
    </row>
    <row r="22" spans="1:23">
      <c r="B22" s="4">
        <f>AVERAGE(B8:B20)</f>
        <v>3.0606717226435529E-2</v>
      </c>
      <c r="C22" s="4">
        <f t="shared" ref="C22:F22" si="0">AVERAGE(C8:C20)</f>
        <v>3.4940411700975074E-2</v>
      </c>
      <c r="D22" s="4">
        <f t="shared" si="0"/>
        <v>4.4307511737089196E-2</v>
      </c>
      <c r="E22" s="4">
        <f t="shared" si="0"/>
        <v>3.5211267605633798E-2</v>
      </c>
      <c r="F22" s="4">
        <f t="shared" si="0"/>
        <v>4.0332906530089627E-2</v>
      </c>
      <c r="G22" s="4">
        <f>SUM(G6:G20)/16</f>
        <v>3.5431338028169002E-2</v>
      </c>
    </row>
    <row r="25" spans="1:23">
      <c r="A25" s="1" t="s">
        <v>236</v>
      </c>
      <c r="B25" t="s">
        <v>239</v>
      </c>
    </row>
    <row r="27" spans="1:23">
      <c r="A27" s="1" t="s">
        <v>403</v>
      </c>
      <c r="B27" s="1" t="s">
        <v>240</v>
      </c>
    </row>
    <row r="28" spans="1:23">
      <c r="B28" t="s">
        <v>12</v>
      </c>
      <c r="E28" t="s">
        <v>241</v>
      </c>
      <c r="F28" t="s">
        <v>15</v>
      </c>
      <c r="I28" t="s">
        <v>242</v>
      </c>
      <c r="J28" t="s">
        <v>238</v>
      </c>
    </row>
    <row r="29" spans="1:23">
      <c r="A29" s="1" t="s">
        <v>237</v>
      </c>
      <c r="B29">
        <v>1</v>
      </c>
      <c r="C29">
        <v>2</v>
      </c>
      <c r="D29">
        <v>3</v>
      </c>
      <c r="F29">
        <v>1</v>
      </c>
      <c r="G29">
        <v>2</v>
      </c>
      <c r="H29">
        <v>3</v>
      </c>
    </row>
    <row r="30" spans="1:23">
      <c r="A30" s="2" t="s">
        <v>218</v>
      </c>
      <c r="B30" s="3"/>
      <c r="C30" s="3"/>
      <c r="D30" s="3">
        <v>5.6338028169014086E-2</v>
      </c>
      <c r="E30" s="3">
        <v>5.6338028169014086E-2</v>
      </c>
      <c r="F30" s="3"/>
      <c r="G30" s="3"/>
      <c r="H30" s="3">
        <v>5.9859154929577468E-2</v>
      </c>
      <c r="I30" s="3">
        <v>5.9859154929577468E-2</v>
      </c>
      <c r="J30" s="3">
        <v>0.11619718309859156</v>
      </c>
    </row>
    <row r="31" spans="1:23">
      <c r="A31" s="2" t="s">
        <v>43</v>
      </c>
      <c r="B31" s="3"/>
      <c r="C31" s="3"/>
      <c r="D31" s="3">
        <v>2.1126760563380281E-2</v>
      </c>
      <c r="E31" s="3">
        <v>2.1126760563380281E-2</v>
      </c>
      <c r="F31" s="3"/>
      <c r="G31" s="3"/>
      <c r="H31" s="3">
        <v>3.873239436619718E-2</v>
      </c>
      <c r="I31" s="3">
        <v>3.873239436619718E-2</v>
      </c>
      <c r="J31" s="3">
        <v>5.9859154929577461E-2</v>
      </c>
    </row>
    <row r="32" spans="1:23">
      <c r="A32" s="2" t="s">
        <v>261</v>
      </c>
      <c r="B32" s="3">
        <v>0.39084507042253519</v>
      </c>
      <c r="C32" s="3">
        <v>0.36971830985915488</v>
      </c>
      <c r="D32" s="3">
        <v>0.45422535211267606</v>
      </c>
      <c r="E32" s="3">
        <v>1.214788732394366</v>
      </c>
      <c r="F32" s="3">
        <v>0.2640845070422535</v>
      </c>
      <c r="G32" s="3">
        <v>0.22535211267605634</v>
      </c>
      <c r="H32" s="3">
        <v>0.4119718309859155</v>
      </c>
      <c r="I32" s="3">
        <v>0.90140845070422537</v>
      </c>
      <c r="J32" s="3">
        <v>2.1161971830985911</v>
      </c>
    </row>
    <row r="33" spans="1:10">
      <c r="A33" s="2" t="s">
        <v>338</v>
      </c>
      <c r="B33" s="3">
        <v>0.1619718309859155</v>
      </c>
      <c r="C33" s="3">
        <v>0.17957746478873243</v>
      </c>
      <c r="D33" s="3">
        <v>0.35915492957746481</v>
      </c>
      <c r="E33" s="3">
        <v>0.70070422535211274</v>
      </c>
      <c r="F33" s="3">
        <v>0.176056338028169</v>
      </c>
      <c r="G33" s="3">
        <v>0.17253521126760563</v>
      </c>
      <c r="H33" s="3">
        <v>0.38732394366197187</v>
      </c>
      <c r="I33" s="3">
        <v>0.7359154929577465</v>
      </c>
      <c r="J33" s="3">
        <v>1.4366197183098595</v>
      </c>
    </row>
    <row r="34" spans="1:10">
      <c r="A34" s="2" t="s">
        <v>221</v>
      </c>
      <c r="B34" s="3">
        <v>4.9295774647887321E-2</v>
      </c>
      <c r="C34" s="3">
        <v>4.9295774647887321E-2</v>
      </c>
      <c r="D34" s="3">
        <v>7.746478873239436E-2</v>
      </c>
      <c r="E34" s="3">
        <v>0.176056338028169</v>
      </c>
      <c r="F34" s="3">
        <v>0</v>
      </c>
      <c r="G34" s="3">
        <v>5.6338028169014086E-2</v>
      </c>
      <c r="H34" s="3">
        <v>7.3943661971830985E-2</v>
      </c>
      <c r="I34" s="3">
        <v>0.13028169014084506</v>
      </c>
      <c r="J34" s="3">
        <v>0.30633802816901406</v>
      </c>
    </row>
    <row r="35" spans="1:10">
      <c r="A35" s="2" t="s">
        <v>46</v>
      </c>
      <c r="B35" s="3">
        <v>4.9295774647887328E-2</v>
      </c>
      <c r="C35" s="3">
        <v>5.2816901408450703E-2</v>
      </c>
      <c r="D35" s="3">
        <v>2.8169014084507043E-2</v>
      </c>
      <c r="E35" s="3">
        <v>0.13028169014084506</v>
      </c>
      <c r="F35" s="3">
        <v>2.8169014084507043E-2</v>
      </c>
      <c r="G35" s="3">
        <v>3.1690140845070422E-2</v>
      </c>
      <c r="H35" s="3">
        <v>2.464788732394366E-2</v>
      </c>
      <c r="I35" s="3">
        <v>8.4507042253521125E-2</v>
      </c>
      <c r="J35" s="3">
        <v>0.21478873239436616</v>
      </c>
    </row>
    <row r="36" spans="1:10">
      <c r="A36" s="2" t="s">
        <v>53</v>
      </c>
      <c r="B36" s="3">
        <v>8.4507042253521125E-2</v>
      </c>
      <c r="C36" s="3">
        <v>5.2816901408450696E-2</v>
      </c>
      <c r="D36" s="3">
        <v>1.7605633802816902E-2</v>
      </c>
      <c r="E36" s="3">
        <v>0.15492957746478872</v>
      </c>
      <c r="F36" s="3">
        <v>6.6901408450704219E-2</v>
      </c>
      <c r="G36" s="3">
        <v>2.8169014084507043E-2</v>
      </c>
      <c r="H36" s="3">
        <v>3.1690140845070422E-2</v>
      </c>
      <c r="I36" s="3">
        <v>0.12676056338028169</v>
      </c>
      <c r="J36" s="3">
        <v>0.28169014084507038</v>
      </c>
    </row>
    <row r="37" spans="1:10">
      <c r="A37" s="2" t="s">
        <v>60</v>
      </c>
      <c r="B37" s="3">
        <v>0.11971830985915491</v>
      </c>
      <c r="C37" s="3">
        <v>0.1232394366197183</v>
      </c>
      <c r="D37" s="3">
        <v>0.30281690140845069</v>
      </c>
      <c r="E37" s="3">
        <v>0.54577464788732388</v>
      </c>
      <c r="F37" s="3">
        <v>9.8591549295774641E-2</v>
      </c>
      <c r="G37" s="3">
        <v>0.11971830985915492</v>
      </c>
      <c r="H37" s="3">
        <v>0.2640845070422535</v>
      </c>
      <c r="I37" s="3">
        <v>0.48239436619718307</v>
      </c>
      <c r="J37" s="3">
        <v>1.028169014084507</v>
      </c>
    </row>
    <row r="38" spans="1:10">
      <c r="A38" s="2" t="s">
        <v>225</v>
      </c>
      <c r="B38" s="3">
        <v>0.426056338028169</v>
      </c>
      <c r="C38" s="3">
        <v>0.61619718309859151</v>
      </c>
      <c r="D38" s="3">
        <v>0.50352112676056338</v>
      </c>
      <c r="E38" s="3">
        <v>1.545774647887324</v>
      </c>
      <c r="F38" s="3">
        <v>0.80281690140845074</v>
      </c>
      <c r="G38" s="3">
        <v>0.77112676056338025</v>
      </c>
      <c r="H38" s="3">
        <v>0.50704225352112675</v>
      </c>
      <c r="I38" s="3">
        <v>2.080985915492958</v>
      </c>
      <c r="J38" s="3">
        <v>3.626760563380282</v>
      </c>
    </row>
    <row r="39" spans="1:10">
      <c r="A39" s="2" t="s">
        <v>11</v>
      </c>
      <c r="B39" s="3">
        <v>0</v>
      </c>
      <c r="C39" s="3">
        <v>3.5211267605633804E-3</v>
      </c>
      <c r="D39" s="3">
        <v>0</v>
      </c>
      <c r="E39" s="3">
        <v>3.5211267605633804E-3</v>
      </c>
      <c r="F39" s="3">
        <v>1.4084507042253521E-2</v>
      </c>
      <c r="G39" s="3">
        <v>0</v>
      </c>
      <c r="H39" s="3">
        <v>3.5211267605633804E-3</v>
      </c>
      <c r="I39" s="3">
        <v>1.7605633802816902E-2</v>
      </c>
      <c r="J39" s="3">
        <v>2.1126760563380281E-2</v>
      </c>
    </row>
    <row r="40" spans="1:10">
      <c r="A40" s="2" t="s">
        <v>17</v>
      </c>
      <c r="B40" s="3">
        <v>1.4084507042253521E-2</v>
      </c>
      <c r="C40" s="3">
        <v>1.4084507042253521E-2</v>
      </c>
      <c r="D40" s="3">
        <v>3.5211267605633798E-2</v>
      </c>
      <c r="E40" s="3">
        <v>6.3380281690140844E-2</v>
      </c>
      <c r="F40" s="3">
        <v>7.0422535211267607E-3</v>
      </c>
      <c r="G40" s="3">
        <v>1.4084507042253521E-2</v>
      </c>
      <c r="H40" s="3">
        <v>2.1126760563380281E-2</v>
      </c>
      <c r="I40" s="3">
        <v>4.2253521126760563E-2</v>
      </c>
      <c r="J40" s="3">
        <v>0.10563380281690141</v>
      </c>
    </row>
    <row r="41" spans="1:10">
      <c r="A41" s="2" t="s">
        <v>25</v>
      </c>
      <c r="B41" s="3">
        <v>1.0563380281690141E-2</v>
      </c>
      <c r="C41" s="3">
        <v>7.0422535211267607E-3</v>
      </c>
      <c r="D41" s="3"/>
      <c r="E41" s="3">
        <v>1.7605633802816902E-2</v>
      </c>
      <c r="F41" s="3">
        <v>7.0422535211267607E-3</v>
      </c>
      <c r="G41" s="3"/>
      <c r="H41" s="3">
        <v>0</v>
      </c>
      <c r="I41" s="3">
        <v>7.0422535211267607E-3</v>
      </c>
      <c r="J41" s="3">
        <v>2.4647887323943664E-2</v>
      </c>
    </row>
    <row r="42" spans="1:10">
      <c r="A42" s="2" t="s">
        <v>28</v>
      </c>
      <c r="B42" s="3">
        <v>7.3943661971830998E-2</v>
      </c>
      <c r="C42" s="3">
        <v>5.2816901408450703E-2</v>
      </c>
      <c r="D42" s="3">
        <v>2.8169014084507043E-2</v>
      </c>
      <c r="E42" s="3">
        <v>0.15492957746478872</v>
      </c>
      <c r="F42" s="3">
        <v>4.5774647887323945E-2</v>
      </c>
      <c r="G42" s="3">
        <v>4.9295774647887328E-2</v>
      </c>
      <c r="H42" s="3">
        <v>2.8169014084507043E-2</v>
      </c>
      <c r="I42" s="3">
        <v>0.12323943661971833</v>
      </c>
      <c r="J42" s="3">
        <v>0.27816901408450706</v>
      </c>
    </row>
    <row r="43" spans="1:10">
      <c r="A43" s="2" t="s">
        <v>232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/>
      <c r="H43" s="3">
        <v>0</v>
      </c>
      <c r="I43" s="3">
        <v>0</v>
      </c>
      <c r="J43" s="3">
        <v>0</v>
      </c>
    </row>
    <row r="44" spans="1:10">
      <c r="A44" s="2" t="s">
        <v>35</v>
      </c>
      <c r="B44" s="3">
        <v>7.0422535211267607E-3</v>
      </c>
      <c r="C44" s="3">
        <v>2.8169014084507043E-2</v>
      </c>
      <c r="D44" s="3">
        <v>9.1549295774647876E-2</v>
      </c>
      <c r="E44" s="3">
        <v>0.12676056338028169</v>
      </c>
      <c r="F44" s="3">
        <v>8.8028169014084515E-2</v>
      </c>
      <c r="G44" s="3">
        <v>5.6338028169014086E-2</v>
      </c>
      <c r="H44" s="3">
        <v>0.10211267605633803</v>
      </c>
      <c r="I44" s="3">
        <v>0.24647887323943662</v>
      </c>
      <c r="J44" s="3">
        <v>0.37323943661971826</v>
      </c>
    </row>
    <row r="45" spans="1:10">
      <c r="A45" s="2" t="s">
        <v>238</v>
      </c>
      <c r="B45" s="3">
        <v>1.387323943661972</v>
      </c>
      <c r="C45" s="3">
        <v>1.5492957746478875</v>
      </c>
      <c r="D45" s="3">
        <v>1.975352112676056</v>
      </c>
      <c r="E45" s="3">
        <v>4.9119718309859159</v>
      </c>
      <c r="F45" s="3">
        <v>1.5985915492957745</v>
      </c>
      <c r="G45" s="3">
        <v>1.5246478873239433</v>
      </c>
      <c r="H45" s="3">
        <v>1.954225352112676</v>
      </c>
      <c r="I45" s="3">
        <v>5.0774647887323949</v>
      </c>
      <c r="J45" s="3">
        <v>9.9894366197183118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ACB7-DD4B-47FD-B985-B8BB6FBD663A}">
  <dimension ref="A1:N21"/>
  <sheetViews>
    <sheetView zoomScale="160" zoomScaleNormal="160" workbookViewId="0">
      <selection activeCell="D7" sqref="D7"/>
    </sheetView>
  </sheetViews>
  <sheetFormatPr defaultRowHeight="14"/>
  <sheetData>
    <row r="1" spans="1:14" ht="14.5" thickTop="1">
      <c r="A1" s="19" t="s">
        <v>384</v>
      </c>
      <c r="B1" s="22" t="s">
        <v>385</v>
      </c>
      <c r="C1" s="22"/>
      <c r="D1" s="22"/>
      <c r="E1" s="22"/>
      <c r="F1" s="22"/>
      <c r="G1" s="22" t="s">
        <v>386</v>
      </c>
      <c r="H1" s="22"/>
      <c r="I1" s="22"/>
      <c r="J1" s="22"/>
      <c r="K1" s="22"/>
      <c r="L1" s="22"/>
      <c r="M1" s="22"/>
      <c r="N1" s="22"/>
    </row>
    <row r="2" spans="1:14">
      <c r="A2" s="20"/>
      <c r="B2" s="23" t="s">
        <v>387</v>
      </c>
      <c r="C2" s="23"/>
      <c r="D2" s="24" t="s">
        <v>388</v>
      </c>
      <c r="E2" s="24"/>
      <c r="F2" s="24"/>
      <c r="G2" s="23" t="s">
        <v>387</v>
      </c>
      <c r="H2" s="23"/>
      <c r="I2" s="23"/>
      <c r="J2" s="23" t="s">
        <v>388</v>
      </c>
      <c r="K2" s="23"/>
      <c r="L2" s="23"/>
      <c r="M2" s="23"/>
      <c r="N2" s="23"/>
    </row>
    <row r="3" spans="1:14" ht="14.5" thickBot="1">
      <c r="A3" s="21"/>
      <c r="B3" s="6" t="s">
        <v>389</v>
      </c>
      <c r="C3" s="6" t="s">
        <v>390</v>
      </c>
      <c r="D3" s="7" t="s">
        <v>389</v>
      </c>
      <c r="E3" s="7" t="s">
        <v>390</v>
      </c>
      <c r="F3" s="6" t="s">
        <v>391</v>
      </c>
      <c r="G3" s="8" t="s">
        <v>389</v>
      </c>
      <c r="H3" s="8" t="s">
        <v>390</v>
      </c>
      <c r="I3" s="8" t="s">
        <v>392</v>
      </c>
      <c r="J3" s="8" t="s">
        <v>389</v>
      </c>
      <c r="K3" s="8" t="s">
        <v>390</v>
      </c>
      <c r="L3" s="8" t="s">
        <v>391</v>
      </c>
      <c r="M3" s="8" t="s">
        <v>392</v>
      </c>
      <c r="N3" s="8" t="s">
        <v>393</v>
      </c>
    </row>
    <row r="4" spans="1:14">
      <c r="A4" s="17" t="s">
        <v>404</v>
      </c>
      <c r="B4" s="9">
        <f>pilot!B15</f>
        <v>0</v>
      </c>
      <c r="C4" s="9">
        <f>pilot!C15</f>
        <v>3.5211267605633804E-3</v>
      </c>
      <c r="D4" s="10">
        <f>pilot!E15</f>
        <v>1.0563380281690141E-2</v>
      </c>
      <c r="E4" s="10">
        <f>pilot!F15</f>
        <v>0</v>
      </c>
      <c r="F4" s="9">
        <f>pilot!G15</f>
        <v>3.5211267605633804E-3</v>
      </c>
      <c r="G4" s="9">
        <f>'format-2'!B35</f>
        <v>0</v>
      </c>
      <c r="H4" s="9">
        <f>'format-2'!C35</f>
        <v>7.0422535211267609E-4</v>
      </c>
      <c r="I4" s="9">
        <f>'format-2'!E35</f>
        <v>3.5211267605633805E-4</v>
      </c>
      <c r="J4" s="9">
        <f>'format-2'!F35</f>
        <v>2.8169014084507044E-3</v>
      </c>
      <c r="K4" s="9">
        <f>'format-2'!G35</f>
        <v>0</v>
      </c>
      <c r="L4" s="9">
        <f>'format-2'!H35</f>
        <v>7.0422535211267609E-4</v>
      </c>
      <c r="M4" s="9">
        <f>'format-2'!I35</f>
        <v>1.1737089201877935E-3</v>
      </c>
      <c r="N4" s="9">
        <f>'format-2'!J35</f>
        <v>8.450704225352112E-4</v>
      </c>
    </row>
    <row r="5" spans="1:14">
      <c r="A5" s="17" t="s">
        <v>405</v>
      </c>
      <c r="B5" s="9">
        <f>pilot!B16</f>
        <v>7.0422535211267607E-3</v>
      </c>
      <c r="C5" s="9">
        <f>pilot!C16</f>
        <v>7.0422535211267607E-3</v>
      </c>
      <c r="D5" s="10">
        <f>pilot!E16</f>
        <v>3.5211267605633804E-3</v>
      </c>
      <c r="E5" s="10">
        <f>pilot!F16</f>
        <v>7.0422535211267607E-3</v>
      </c>
      <c r="F5" s="9">
        <f>pilot!G16</f>
        <v>1.0563380281690141E-2</v>
      </c>
      <c r="G5" s="9">
        <f>'format-2'!B36</f>
        <v>2.8169014084507044E-3</v>
      </c>
      <c r="H5" s="9">
        <f>'format-2'!C36</f>
        <v>2.8169014084507044E-3</v>
      </c>
      <c r="I5" s="9">
        <f>'format-2'!E36</f>
        <v>2.8169014084507044E-3</v>
      </c>
      <c r="J5" s="9">
        <f>'format-2'!F36</f>
        <v>1.4084507042253522E-3</v>
      </c>
      <c r="K5" s="9">
        <f>'format-2'!G36</f>
        <v>2.8169014084507044E-3</v>
      </c>
      <c r="L5" s="9">
        <f>'format-2'!H36</f>
        <v>4.2253521126760559E-3</v>
      </c>
      <c r="M5" s="9">
        <f>'format-2'!I36</f>
        <v>2.8169014084507044E-3</v>
      </c>
      <c r="N5" s="9">
        <f>'format-2'!J36</f>
        <v>2.8169014084507044E-3</v>
      </c>
    </row>
    <row r="6" spans="1:14">
      <c r="A6" s="17" t="s">
        <v>406</v>
      </c>
      <c r="B6" s="9">
        <f>pilot!B17</f>
        <v>7.0422535211267607E-3</v>
      </c>
      <c r="C6" s="9">
        <f>pilot!C17</f>
        <v>3.5211267605633804E-3</v>
      </c>
      <c r="D6" s="10">
        <f>pilot!E17</f>
        <v>3.5211267605633804E-3</v>
      </c>
      <c r="E6" s="10">
        <f>pilot!F17</f>
        <v>0</v>
      </c>
      <c r="F6" s="9">
        <f>pilot!G17</f>
        <v>0</v>
      </c>
      <c r="G6" s="9">
        <f>'format-2'!B37</f>
        <v>2.112676056338028E-3</v>
      </c>
      <c r="H6" s="9">
        <f>'format-2'!C37</f>
        <v>1.4084507042253522E-3</v>
      </c>
      <c r="I6" s="9">
        <f>'format-2'!E37</f>
        <v>1.7605633802816902E-3</v>
      </c>
      <c r="J6" s="9">
        <f>'format-2'!F37</f>
        <v>1.4084507042253522E-3</v>
      </c>
      <c r="K6" s="9">
        <f>'format-2'!G37</f>
        <v>0</v>
      </c>
      <c r="L6" s="9">
        <f>'format-2'!H37</f>
        <v>0</v>
      </c>
      <c r="M6" s="9">
        <f>'format-2'!I37</f>
        <v>4.6948356807511736E-4</v>
      </c>
      <c r="N6" s="9">
        <f>'format-2'!J37</f>
        <v>9.8591549295774664E-4</v>
      </c>
    </row>
    <row r="7" spans="1:14">
      <c r="A7" s="17" t="s">
        <v>407</v>
      </c>
      <c r="B7" s="9">
        <f>pilot!B19</f>
        <v>0</v>
      </c>
      <c r="C7" s="9">
        <f>pilot!C19</f>
        <v>0</v>
      </c>
      <c r="D7" s="9">
        <f>pilot!E19</f>
        <v>0</v>
      </c>
      <c r="E7" s="9">
        <f>pilot!F19</f>
        <v>0</v>
      </c>
      <c r="F7" s="9">
        <f>pilot!G19</f>
        <v>0</v>
      </c>
      <c r="G7" s="9">
        <f>'format-2'!B39</f>
        <v>0</v>
      </c>
      <c r="H7" s="9">
        <f>'format-2'!C39</f>
        <v>0</v>
      </c>
      <c r="I7" s="9">
        <f>'format-2'!E39</f>
        <v>0</v>
      </c>
      <c r="J7" s="9">
        <f>'format-2'!F39</f>
        <v>0</v>
      </c>
      <c r="K7" s="9">
        <f>'format-2'!G39</f>
        <v>0</v>
      </c>
      <c r="L7" s="9">
        <f>'format-2'!H39</f>
        <v>0</v>
      </c>
      <c r="M7" s="9">
        <f>'format-2'!I39</f>
        <v>0</v>
      </c>
      <c r="N7" s="9">
        <f>'format-2'!J39</f>
        <v>0</v>
      </c>
    </row>
    <row r="8" spans="1:14">
      <c r="A8" s="17" t="s">
        <v>408</v>
      </c>
      <c r="B8" s="9">
        <f>pilot!B20</f>
        <v>3.5211267605633804E-3</v>
      </c>
      <c r="C8" s="9">
        <f>pilot!C20</f>
        <v>1.0563380281690141E-2</v>
      </c>
      <c r="D8" s="11">
        <f>pilot!E20</f>
        <v>4.2253521126760563E-2</v>
      </c>
      <c r="E8" s="11">
        <f>pilot!F20</f>
        <v>1.4084507042253521E-2</v>
      </c>
      <c r="F8" s="11">
        <f>pilot!G20</f>
        <v>4.2253521126760563E-2</v>
      </c>
      <c r="G8" s="9">
        <f>'format-2'!B40</f>
        <v>1.4084507042253522E-3</v>
      </c>
      <c r="H8" s="9">
        <f>'format-2'!C40</f>
        <v>5.6338028169014088E-3</v>
      </c>
      <c r="I8" s="9">
        <f>'format-2'!E40</f>
        <v>3.5211267605633804E-3</v>
      </c>
      <c r="J8" s="11">
        <f>'format-2'!F40</f>
        <v>1.7605633802816902E-2</v>
      </c>
      <c r="K8" s="11">
        <f>'format-2'!G40</f>
        <v>1.1267605633802818E-2</v>
      </c>
      <c r="L8" s="11">
        <f>'format-2'!H40</f>
        <v>2.0422535211267606E-2</v>
      </c>
      <c r="M8" s="11">
        <f>'format-2'!I40</f>
        <v>1.6431924882629109E-2</v>
      </c>
      <c r="N8" s="11">
        <f>'format-2'!J40</f>
        <v>1.1267605633802818E-2</v>
      </c>
    </row>
    <row r="9" spans="1:14">
      <c r="A9" s="17" t="s">
        <v>409</v>
      </c>
      <c r="B9" s="9">
        <f>pilot!B11</f>
        <v>1.4084507042253521E-2</v>
      </c>
      <c r="C9" s="9">
        <f>pilot!C11</f>
        <v>1.4084507042253521E-2</v>
      </c>
      <c r="D9" s="10">
        <f>pilot!E11</f>
        <v>1.0563380281690141E-2</v>
      </c>
      <c r="E9" s="10">
        <f>pilot!F11</f>
        <v>7.0422535211267607E-3</v>
      </c>
      <c r="F9" s="9">
        <f>pilot!G11</f>
        <v>1.0563380281690141E-2</v>
      </c>
      <c r="G9" s="9">
        <f>'format-2'!B31</f>
        <v>9.8591549295774655E-3</v>
      </c>
      <c r="H9" s="9">
        <f>'format-2'!C31</f>
        <v>1.0563380281690141E-2</v>
      </c>
      <c r="I9" s="9">
        <f>'format-2'!E31</f>
        <v>1.0211267605633803E-2</v>
      </c>
      <c r="J9" s="9">
        <f>'format-2'!F31</f>
        <v>5.6338028169014088E-3</v>
      </c>
      <c r="K9" s="9">
        <f>'format-2'!G31</f>
        <v>6.3380281690140847E-3</v>
      </c>
      <c r="L9" s="9">
        <f>'format-2'!H31</f>
        <v>4.9295774647887319E-3</v>
      </c>
      <c r="M9" s="9">
        <f>'format-2'!I31</f>
        <v>5.6338028169014088E-3</v>
      </c>
      <c r="N9" s="9">
        <f>'format-2'!J31</f>
        <v>7.4647887323943665E-3</v>
      </c>
    </row>
    <row r="10" spans="1:14">
      <c r="A10" s="17" t="s">
        <v>410</v>
      </c>
      <c r="B10" s="11">
        <f>pilot!B12</f>
        <v>2.1126760563380281E-2</v>
      </c>
      <c r="C10" s="11">
        <f>pilot!C12</f>
        <v>2.464788732394366E-2</v>
      </c>
      <c r="D10" s="10">
        <f>pilot!E12</f>
        <v>2.1126760563380281E-2</v>
      </c>
      <c r="E10" s="10">
        <f>pilot!F12</f>
        <v>1.0563380281690141E-2</v>
      </c>
      <c r="F10" s="9">
        <f>pilot!G12</f>
        <v>1.0563380281690141E-2</v>
      </c>
      <c r="G10" s="11">
        <f>'format-2'!B32</f>
        <v>1.6901408450704224E-2</v>
      </c>
      <c r="H10" s="11">
        <f>'format-2'!C32</f>
        <v>1.0563380281690139E-2</v>
      </c>
      <c r="I10" s="11">
        <f>'format-2'!E32</f>
        <v>1.3732394366197182E-2</v>
      </c>
      <c r="J10" s="9">
        <f>'format-2'!F32</f>
        <v>1.3380281690140845E-2</v>
      </c>
      <c r="K10" s="9">
        <f>'format-2'!G32</f>
        <v>5.6338028169014088E-3</v>
      </c>
      <c r="L10" s="9">
        <f>'format-2'!H32</f>
        <v>6.3380281690140847E-3</v>
      </c>
      <c r="M10" s="9">
        <f>'format-2'!I32</f>
        <v>8.4507042253521118E-3</v>
      </c>
      <c r="N10" s="9">
        <f>'format-2'!J32</f>
        <v>1.0563380281690141E-2</v>
      </c>
    </row>
    <row r="11" spans="1:14" ht="14.5" thickBot="1">
      <c r="A11" s="18" t="s">
        <v>411</v>
      </c>
      <c r="B11" s="9">
        <f>pilot!B18</f>
        <v>2.1126760563380281E-2</v>
      </c>
      <c r="C11" s="9">
        <f>pilot!C18</f>
        <v>1.7605633802816902E-2</v>
      </c>
      <c r="D11" s="10">
        <f>pilot!E18</f>
        <v>1.4084507042253521E-2</v>
      </c>
      <c r="E11" s="10">
        <f>pilot!F18</f>
        <v>1.4084507042253521E-2</v>
      </c>
      <c r="F11" s="9">
        <f>pilot!G18</f>
        <v>7.0422535211267607E-3</v>
      </c>
      <c r="G11" s="9">
        <f>'format-2'!B38</f>
        <v>1.47887323943662E-2</v>
      </c>
      <c r="H11" s="9">
        <f>'format-2'!C38</f>
        <v>1.0563380281690141E-2</v>
      </c>
      <c r="I11" s="9">
        <f>'format-2'!E38</f>
        <v>1.2676056338028169E-2</v>
      </c>
      <c r="J11" s="9">
        <f>'format-2'!F38</f>
        <v>9.1549295774647887E-3</v>
      </c>
      <c r="K11" s="9">
        <f>'format-2'!G38</f>
        <v>9.8591549295774655E-3</v>
      </c>
      <c r="L11" s="9">
        <f>'format-2'!H38</f>
        <v>5.6338028169014088E-3</v>
      </c>
      <c r="M11" s="9">
        <f>'format-2'!I38</f>
        <v>8.2159624413145546E-3</v>
      </c>
      <c r="N11" s="9">
        <f>'format-2'!J38</f>
        <v>9.9999999999999985E-3</v>
      </c>
    </row>
    <row r="12" spans="1:14">
      <c r="A12" s="17" t="s">
        <v>412</v>
      </c>
      <c r="B12" s="9" t="s">
        <v>394</v>
      </c>
      <c r="C12" s="9" t="s">
        <v>394</v>
      </c>
      <c r="D12" s="9" t="s">
        <v>394</v>
      </c>
      <c r="E12" s="9" t="s">
        <v>394</v>
      </c>
      <c r="F12" s="9">
        <v>0</v>
      </c>
      <c r="G12" s="9" t="s">
        <v>394</v>
      </c>
      <c r="H12" s="9" t="s">
        <v>394</v>
      </c>
      <c r="I12" s="9" t="s">
        <v>394</v>
      </c>
      <c r="J12" s="9" t="s">
        <v>394</v>
      </c>
      <c r="K12" s="9" t="s">
        <v>394</v>
      </c>
      <c r="L12" s="9">
        <v>0</v>
      </c>
      <c r="M12" s="9" t="s">
        <v>394</v>
      </c>
      <c r="N12" s="9" t="s">
        <v>394</v>
      </c>
    </row>
    <row r="13" spans="1:14">
      <c r="A13" s="17" t="s">
        <v>395</v>
      </c>
      <c r="B13" s="9" t="s">
        <v>394</v>
      </c>
      <c r="C13" s="9" t="s">
        <v>394</v>
      </c>
      <c r="D13" s="9" t="s">
        <v>394</v>
      </c>
      <c r="E13" s="9" t="s">
        <v>394</v>
      </c>
      <c r="F13" s="9">
        <f>pilot!G6</f>
        <v>2.1126760563380281E-2</v>
      </c>
      <c r="G13" s="9" t="s">
        <v>394</v>
      </c>
      <c r="H13" s="9" t="s">
        <v>394</v>
      </c>
      <c r="I13" s="9" t="s">
        <v>394</v>
      </c>
      <c r="J13" s="9" t="s">
        <v>394</v>
      </c>
      <c r="K13" s="9" t="s">
        <v>394</v>
      </c>
      <c r="L13" s="11">
        <f>'format-2'!H26</f>
        <v>1.1971830985915494E-2</v>
      </c>
      <c r="M13" s="9" t="s">
        <v>394</v>
      </c>
      <c r="N13" s="9" t="s">
        <v>394</v>
      </c>
    </row>
    <row r="14" spans="1:14" ht="14.5" thickBot="1">
      <c r="A14" s="18" t="s">
        <v>396</v>
      </c>
      <c r="B14" s="9" t="s">
        <v>394</v>
      </c>
      <c r="C14" s="9" t="s">
        <v>394</v>
      </c>
      <c r="D14" s="9" t="s">
        <v>394</v>
      </c>
      <c r="E14" s="9" t="s">
        <v>394</v>
      </c>
      <c r="F14" s="9">
        <f>pilot!G7</f>
        <v>1.4084507042253521E-2</v>
      </c>
      <c r="G14" s="9" t="s">
        <v>394</v>
      </c>
      <c r="H14" s="9" t="s">
        <v>394</v>
      </c>
      <c r="I14" s="9" t="s">
        <v>394</v>
      </c>
      <c r="J14" s="9" t="s">
        <v>394</v>
      </c>
      <c r="K14" s="9" t="s">
        <v>394</v>
      </c>
      <c r="L14" s="9">
        <f>'format-2'!H27</f>
        <v>7.7464788732394358E-3</v>
      </c>
      <c r="M14" s="9" t="s">
        <v>394</v>
      </c>
      <c r="N14" s="9" t="s">
        <v>394</v>
      </c>
    </row>
    <row r="15" spans="1:14">
      <c r="A15" s="17" t="s">
        <v>397</v>
      </c>
      <c r="B15" s="9">
        <f>pilot!B13</f>
        <v>2.464788732394366E-2</v>
      </c>
      <c r="C15" s="9">
        <f>pilot!C13</f>
        <v>2.464788732394366E-2</v>
      </c>
      <c r="D15" s="10">
        <f>pilot!E13</f>
        <v>2.464788732394366E-2</v>
      </c>
      <c r="E15" s="10">
        <f>pilot!F13</f>
        <v>2.464788732394366E-2</v>
      </c>
      <c r="F15" s="9">
        <f>pilot!G13</f>
        <v>6.6901408450704219E-2</v>
      </c>
      <c r="G15" s="9">
        <f>'format-2'!B33</f>
        <v>2.3943661971830982E-2</v>
      </c>
      <c r="H15" s="9">
        <f>'format-2'!C33</f>
        <v>2.464788732394366E-2</v>
      </c>
      <c r="I15" s="9">
        <f>'format-2'!E33</f>
        <v>2.4295774647887319E-2</v>
      </c>
      <c r="J15" s="9">
        <f>'format-2'!F33</f>
        <v>1.9718309859154928E-2</v>
      </c>
      <c r="K15" s="9">
        <f>'format-2'!G33</f>
        <v>2.3943661971830985E-2</v>
      </c>
      <c r="L15" s="9">
        <f>'format-2'!H33</f>
        <v>5.2816901408450703E-2</v>
      </c>
      <c r="M15" s="9">
        <f>'format-2'!I33</f>
        <v>3.2159624413145536E-2</v>
      </c>
      <c r="N15" s="9">
        <f>'format-2'!J33</f>
        <v>2.9014084507042251E-2</v>
      </c>
    </row>
    <row r="16" spans="1:14">
      <c r="A16" s="17" t="s">
        <v>398</v>
      </c>
      <c r="B16" s="15">
        <f>pilot!B14</f>
        <v>0.10211267605633803</v>
      </c>
      <c r="C16" s="15">
        <f>pilot!C14</f>
        <v>0.15845070422535212</v>
      </c>
      <c r="D16" s="16">
        <f>pilot!E14</f>
        <v>0.19718309859154928</v>
      </c>
      <c r="E16" s="16">
        <f>pilot!F14</f>
        <v>0.1795774647887324</v>
      </c>
      <c r="F16" s="15">
        <f>pilot!G14</f>
        <v>0.12323943661971831</v>
      </c>
      <c r="G16" s="15">
        <f>'format-2'!B34</f>
        <v>8.52112676056338E-2</v>
      </c>
      <c r="H16" s="15">
        <f>'format-2'!C34</f>
        <v>0.1232394366197183</v>
      </c>
      <c r="I16" s="15">
        <f>'format-2'!E34</f>
        <v>0.10422535211267606</v>
      </c>
      <c r="J16" s="15">
        <f>'format-2'!F34</f>
        <v>0.16056338028169015</v>
      </c>
      <c r="K16" s="15">
        <f>'format-2'!G34</f>
        <v>0.15422535211267605</v>
      </c>
      <c r="L16" s="15">
        <f>'format-2'!H34</f>
        <v>0.10140845070422536</v>
      </c>
      <c r="M16" s="15">
        <f>'format-2'!I34</f>
        <v>0.13873239436619719</v>
      </c>
      <c r="N16" s="15">
        <f>'format-2'!J34</f>
        <v>0.12492957746478872</v>
      </c>
    </row>
    <row r="17" spans="1:14">
      <c r="A17" s="17" t="s">
        <v>399</v>
      </c>
      <c r="B17" s="9">
        <f>pilot!B8</f>
        <v>9.154929577464789E-2</v>
      </c>
      <c r="C17" s="9">
        <f>pilot!C8</f>
        <v>8.8028169014084501E-2</v>
      </c>
      <c r="D17" s="10">
        <f>pilot!E8</f>
        <v>7.3943661971830985E-2</v>
      </c>
      <c r="E17" s="10">
        <f>pilot!F8</f>
        <v>6.3380281690140844E-2</v>
      </c>
      <c r="F17" s="9">
        <f>pilot!G8</f>
        <v>9.5070422535211266E-2</v>
      </c>
      <c r="G17" s="9">
        <f>'format-2'!B28</f>
        <v>7.8169014084507035E-2</v>
      </c>
      <c r="H17" s="9">
        <f>'format-2'!C28</f>
        <v>7.3943661971830971E-2</v>
      </c>
      <c r="I17" s="9">
        <f>'format-2'!E28</f>
        <v>7.6056338028168996E-2</v>
      </c>
      <c r="J17" s="9">
        <f>'format-2'!F28</f>
        <v>5.2816901408450703E-2</v>
      </c>
      <c r="K17" s="9">
        <f>'format-2'!G28</f>
        <v>4.507042253521127E-2</v>
      </c>
      <c r="L17" s="9">
        <f>'format-2'!H28</f>
        <v>8.23943661971831E-2</v>
      </c>
      <c r="M17" s="9">
        <f>'format-2'!I28</f>
        <v>6.0093896713615022E-2</v>
      </c>
      <c r="N17" s="9">
        <f>'format-2'!J28</f>
        <v>6.6478873239436617E-2</v>
      </c>
    </row>
    <row r="18" spans="1:14">
      <c r="A18" s="17" t="s">
        <v>400</v>
      </c>
      <c r="B18" s="9">
        <f>pilot!B9</f>
        <v>5.6338028169014086E-2</v>
      </c>
      <c r="C18" s="9">
        <f>pilot!C9</f>
        <v>5.2816901408450703E-2</v>
      </c>
      <c r="D18" s="10">
        <f>pilot!E9</f>
        <v>5.6338028169014086E-2</v>
      </c>
      <c r="E18" s="10">
        <f>pilot!F9</f>
        <v>6.6901408450704219E-2</v>
      </c>
      <c r="F18" s="9">
        <f>pilot!G9</f>
        <v>8.8028169014084501E-2</v>
      </c>
      <c r="G18" s="9">
        <f>'format-2'!B29</f>
        <v>3.2394366197183097E-2</v>
      </c>
      <c r="H18" s="9">
        <f>'format-2'!C29</f>
        <v>3.5915492957746487E-2</v>
      </c>
      <c r="I18" s="9">
        <f>'format-2'!E29</f>
        <v>3.4154929577464792E-2</v>
      </c>
      <c r="J18" s="9">
        <f>'format-2'!F29</f>
        <v>3.5211267605633798E-2</v>
      </c>
      <c r="K18" s="9">
        <f>'format-2'!G29</f>
        <v>3.4507042253521122E-2</v>
      </c>
      <c r="L18" s="9">
        <f>'format-2'!H29</f>
        <v>7.7464788732394374E-2</v>
      </c>
      <c r="M18" s="9">
        <f>'format-2'!I29</f>
        <v>4.9061032863849767E-2</v>
      </c>
      <c r="N18" s="9">
        <f>'format-2'!J29</f>
        <v>4.3098591549295781E-2</v>
      </c>
    </row>
    <row r="19" spans="1:14" ht="14.5" thickBot="1">
      <c r="A19" s="18" t="s">
        <v>401</v>
      </c>
      <c r="B19" s="9">
        <f>pilot!B10</f>
        <v>4.9295774647887321E-2</v>
      </c>
      <c r="C19" s="9">
        <f>pilot!C10</f>
        <v>4.9295774647887321E-2</v>
      </c>
      <c r="D19" s="10">
        <f>pilot!E10</f>
        <v>0</v>
      </c>
      <c r="E19" s="10">
        <f>pilot!F10</f>
        <v>5.6338028169014086E-2</v>
      </c>
      <c r="F19" s="9">
        <f>pilot!G10</f>
        <v>7.3943661971830985E-2</v>
      </c>
      <c r="G19" s="9" t="s">
        <v>394</v>
      </c>
      <c r="H19" s="9" t="s">
        <v>394</v>
      </c>
      <c r="I19" s="9" t="s">
        <v>394</v>
      </c>
      <c r="J19" s="9" t="s">
        <v>394</v>
      </c>
      <c r="K19" s="9" t="s">
        <v>394</v>
      </c>
      <c r="L19" s="9" t="s">
        <v>394</v>
      </c>
      <c r="M19" s="9" t="s">
        <v>394</v>
      </c>
      <c r="N19" s="9" t="s">
        <v>394</v>
      </c>
    </row>
    <row r="20" spans="1:14" ht="14.5" thickBot="1">
      <c r="A20" s="12" t="s">
        <v>392</v>
      </c>
      <c r="B20" s="13">
        <f>pilot!B22</f>
        <v>3.0606717226435529E-2</v>
      </c>
      <c r="C20" s="13">
        <f>pilot!C22</f>
        <v>3.4940411700975074E-2</v>
      </c>
      <c r="D20" s="14">
        <f>pilot!E22</f>
        <v>3.5211267605633798E-2</v>
      </c>
      <c r="E20" s="14">
        <f>pilot!F22</f>
        <v>4.0332906530089627E-2</v>
      </c>
      <c r="F20" s="13">
        <f>pilot!G22</f>
        <v>3.5431338028169002E-2</v>
      </c>
      <c r="G20" s="13">
        <f>'format-2'!B41</f>
        <v>2.2300469483568074E-2</v>
      </c>
      <c r="H20" s="13">
        <f>'format-2'!C41</f>
        <v>2.4999999999999994E-2</v>
      </c>
      <c r="I20" s="13">
        <f>'format-2'!E41</f>
        <v>2.3650234741784033E-2</v>
      </c>
      <c r="J20" s="13">
        <f>'format-2'!F41</f>
        <v>2.6643192488262909E-2</v>
      </c>
      <c r="K20" s="13">
        <f>'format-2'!G41</f>
        <v>2.4471830985915492E-2</v>
      </c>
      <c r="L20" s="13">
        <f>'format-2'!H41</f>
        <v>2.5070422535211263E-2</v>
      </c>
      <c r="M20" s="13">
        <f>'format-2'!I41</f>
        <v>2.6936619718309865E-2</v>
      </c>
      <c r="N20" s="13">
        <f>'format-2'!J41</f>
        <v>2.5622065727699529E-2</v>
      </c>
    </row>
    <row r="21" spans="1:14" ht="14.5" thickTop="1"/>
  </sheetData>
  <mergeCells count="7">
    <mergeCell ref="A1:A3"/>
    <mergeCell ref="B1:F1"/>
    <mergeCell ref="G1:N1"/>
    <mergeCell ref="B2:C2"/>
    <mergeCell ref="D2:F2"/>
    <mergeCell ref="G2:I2"/>
    <mergeCell ref="J2:N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F255-241E-4832-A470-5A190DA5911B}">
  <dimension ref="A1:J41"/>
  <sheetViews>
    <sheetView workbookViewId="0">
      <selection activeCell="B13" sqref="B13"/>
    </sheetView>
  </sheetViews>
  <sheetFormatPr defaultRowHeight="14"/>
  <cols>
    <col min="1" max="1" width="17.1640625" bestFit="1" customWidth="1"/>
    <col min="4" max="4" width="8.6640625" hidden="1" customWidth="1"/>
  </cols>
  <sheetData>
    <row r="1" spans="1:10">
      <c r="A1" t="str">
        <f>pilot!A27</f>
        <v>求和项:score</v>
      </c>
      <c r="B1" t="str">
        <f>pilot!B27</f>
        <v>列标签</v>
      </c>
      <c r="C1">
        <f>pilot!C27</f>
        <v>0</v>
      </c>
      <c r="D1">
        <f>pilot!D27</f>
        <v>0</v>
      </c>
      <c r="E1">
        <f>pilot!E27</f>
        <v>0</v>
      </c>
      <c r="F1">
        <f>pilot!F27</f>
        <v>0</v>
      </c>
      <c r="G1">
        <f>pilot!G27</f>
        <v>0</v>
      </c>
      <c r="H1">
        <f>pilot!H27</f>
        <v>0</v>
      </c>
      <c r="I1">
        <f>pilot!I27</f>
        <v>0</v>
      </c>
      <c r="J1">
        <f>pilot!J27</f>
        <v>0</v>
      </c>
    </row>
    <row r="2" spans="1:10">
      <c r="A2">
        <f>pilot!A28</f>
        <v>0</v>
      </c>
      <c r="B2" t="str">
        <f>pilot!B28</f>
        <v>cascade</v>
      </c>
      <c r="C2">
        <f>pilot!C28</f>
        <v>0</v>
      </c>
      <c r="D2">
        <f>pilot!D28</f>
        <v>0</v>
      </c>
      <c r="E2" t="str">
        <f>pilot!E28</f>
        <v>cascade 汇总</v>
      </c>
      <c r="F2" t="str">
        <f>pilot!F28</f>
        <v>direct</v>
      </c>
      <c r="G2">
        <f>pilot!G28</f>
        <v>0</v>
      </c>
      <c r="H2">
        <f>pilot!H28</f>
        <v>0</v>
      </c>
      <c r="I2" t="str">
        <f>pilot!I28</f>
        <v>direct 汇总</v>
      </c>
      <c r="J2" t="str">
        <f>pilot!J28</f>
        <v>总计</v>
      </c>
    </row>
    <row r="3" spans="1:10">
      <c r="A3" t="str">
        <f>pilot!A29</f>
        <v>行标签</v>
      </c>
      <c r="B3">
        <f>pilot!B29</f>
        <v>1</v>
      </c>
      <c r="C3">
        <f>pilot!C29</f>
        <v>2</v>
      </c>
      <c r="D3">
        <f>pilot!D29</f>
        <v>3</v>
      </c>
      <c r="E3">
        <f>pilot!E29</f>
        <v>0</v>
      </c>
      <c r="F3">
        <f>pilot!F29</f>
        <v>1</v>
      </c>
      <c r="G3">
        <f>pilot!G29</f>
        <v>2</v>
      </c>
      <c r="H3">
        <f>pilot!H29</f>
        <v>3</v>
      </c>
      <c r="I3">
        <f>pilot!I29</f>
        <v>0</v>
      </c>
      <c r="J3">
        <f>pilot!J29</f>
        <v>0</v>
      </c>
    </row>
    <row r="4" spans="1:10">
      <c r="A4" t="str">
        <f>pilot!A30</f>
        <v>codegemma</v>
      </c>
      <c r="B4">
        <f>pilot!B30</f>
        <v>0</v>
      </c>
      <c r="C4">
        <f>pilot!C30</f>
        <v>0</v>
      </c>
      <c r="D4">
        <f>pilot!D30</f>
        <v>5.6338028169014086E-2</v>
      </c>
      <c r="E4">
        <f>pilot!E30</f>
        <v>5.6338028169014086E-2</v>
      </c>
      <c r="F4">
        <f>pilot!F30</f>
        <v>0</v>
      </c>
      <c r="G4">
        <f>pilot!G30</f>
        <v>0</v>
      </c>
      <c r="H4">
        <f>pilot!H30</f>
        <v>5.9859154929577468E-2</v>
      </c>
      <c r="I4">
        <f>pilot!I30</f>
        <v>5.9859154929577468E-2</v>
      </c>
      <c r="J4">
        <f>pilot!J30</f>
        <v>0.11619718309859156</v>
      </c>
    </row>
    <row r="5" spans="1:10">
      <c r="A5" t="str">
        <f>pilot!A31</f>
        <v>codellama</v>
      </c>
      <c r="B5">
        <f>pilot!B31</f>
        <v>0</v>
      </c>
      <c r="C5">
        <f>pilot!C31</f>
        <v>0</v>
      </c>
      <c r="D5">
        <f>pilot!D31</f>
        <v>2.1126760563380281E-2</v>
      </c>
      <c r="E5">
        <f>pilot!E31</f>
        <v>2.1126760563380281E-2</v>
      </c>
      <c r="F5">
        <f>pilot!F31</f>
        <v>0</v>
      </c>
      <c r="G5">
        <f>pilot!G31</f>
        <v>0</v>
      </c>
      <c r="H5">
        <f>pilot!H31</f>
        <v>3.873239436619718E-2</v>
      </c>
      <c r="I5">
        <f>pilot!I31</f>
        <v>3.873239436619718E-2</v>
      </c>
      <c r="J5">
        <f>pilot!J31</f>
        <v>5.9859154929577461E-2</v>
      </c>
    </row>
    <row r="6" spans="1:10">
      <c r="A6" t="str">
        <f>pilot!A32</f>
        <v>gemini-1.5-pro</v>
      </c>
      <c r="B6">
        <f>pilot!B32</f>
        <v>0.39084507042253519</v>
      </c>
      <c r="C6">
        <f>pilot!C32</f>
        <v>0.36971830985915488</v>
      </c>
      <c r="D6">
        <f>pilot!D32</f>
        <v>0.45422535211267606</v>
      </c>
      <c r="E6">
        <f>pilot!E32</f>
        <v>1.214788732394366</v>
      </c>
      <c r="F6">
        <f>pilot!F32</f>
        <v>0.2640845070422535</v>
      </c>
      <c r="G6">
        <f>pilot!G32</f>
        <v>0.22535211267605634</v>
      </c>
      <c r="H6">
        <f>pilot!H32</f>
        <v>0.4119718309859155</v>
      </c>
      <c r="I6">
        <f>pilot!I32</f>
        <v>0.90140845070422537</v>
      </c>
      <c r="J6">
        <f>pilot!J32</f>
        <v>2.1161971830985911</v>
      </c>
    </row>
    <row r="7" spans="1:10">
      <c r="A7" t="str">
        <f>pilot!A33</f>
        <v>gemini-2.0-flash</v>
      </c>
      <c r="B7">
        <f>pilot!B33</f>
        <v>0.1619718309859155</v>
      </c>
      <c r="C7">
        <f>pilot!C33</f>
        <v>0.17957746478873243</v>
      </c>
      <c r="D7">
        <f>pilot!D33</f>
        <v>0.35915492957746481</v>
      </c>
      <c r="E7">
        <f>pilot!E33</f>
        <v>0.70070422535211274</v>
      </c>
      <c r="F7">
        <f>pilot!F33</f>
        <v>0.176056338028169</v>
      </c>
      <c r="G7">
        <f>pilot!G33</f>
        <v>0.17253521126760563</v>
      </c>
      <c r="H7">
        <f>pilot!H33</f>
        <v>0.38732394366197187</v>
      </c>
      <c r="I7">
        <f>pilot!I33</f>
        <v>0.7359154929577465</v>
      </c>
      <c r="J7">
        <f>pilot!J33</f>
        <v>1.4366197183098595</v>
      </c>
    </row>
    <row r="8" spans="1:10">
      <c r="A8" t="str">
        <f>pilot!A34</f>
        <v>gemini-2.0-pro-exp</v>
      </c>
      <c r="B8">
        <f>pilot!B34</f>
        <v>4.9295774647887321E-2</v>
      </c>
      <c r="C8">
        <f>pilot!C34</f>
        <v>4.9295774647887321E-2</v>
      </c>
      <c r="D8">
        <f>pilot!D34</f>
        <v>7.746478873239436E-2</v>
      </c>
      <c r="E8">
        <f>pilot!E34</f>
        <v>0.176056338028169</v>
      </c>
      <c r="F8">
        <f>pilot!F34</f>
        <v>0</v>
      </c>
      <c r="G8">
        <f>pilot!G34</f>
        <v>5.6338028169014086E-2</v>
      </c>
      <c r="H8">
        <f>pilot!H34</f>
        <v>7.3943661971830985E-2</v>
      </c>
      <c r="I8">
        <f>pilot!I34</f>
        <v>0.13028169014084506</v>
      </c>
      <c r="J8">
        <f>pilot!J34</f>
        <v>0.30633802816901406</v>
      </c>
    </row>
    <row r="9" spans="1:10">
      <c r="A9" t="str">
        <f>pilot!A35</f>
        <v>gemma</v>
      </c>
      <c r="B9">
        <f>pilot!B35</f>
        <v>4.9295774647887328E-2</v>
      </c>
      <c r="C9">
        <f>pilot!C35</f>
        <v>5.2816901408450703E-2</v>
      </c>
      <c r="D9">
        <f>pilot!D35</f>
        <v>2.8169014084507043E-2</v>
      </c>
      <c r="E9">
        <f>pilot!E35</f>
        <v>0.13028169014084506</v>
      </c>
      <c r="F9">
        <f>pilot!F35</f>
        <v>2.8169014084507043E-2</v>
      </c>
      <c r="G9">
        <f>pilot!G35</f>
        <v>3.1690140845070422E-2</v>
      </c>
      <c r="H9">
        <f>pilot!H35</f>
        <v>2.464788732394366E-2</v>
      </c>
      <c r="I9">
        <f>pilot!I35</f>
        <v>8.4507042253521125E-2</v>
      </c>
      <c r="J9">
        <f>pilot!J35</f>
        <v>0.21478873239436616</v>
      </c>
    </row>
    <row r="10" spans="1:10">
      <c r="A10" t="str">
        <f>pilot!A36</f>
        <v>gemma2</v>
      </c>
      <c r="B10">
        <f>pilot!B36</f>
        <v>8.4507042253521125E-2</v>
      </c>
      <c r="C10">
        <f>pilot!C36</f>
        <v>5.2816901408450696E-2</v>
      </c>
      <c r="D10">
        <f>pilot!D36</f>
        <v>1.7605633802816902E-2</v>
      </c>
      <c r="E10">
        <f>pilot!E36</f>
        <v>0.15492957746478872</v>
      </c>
      <c r="F10">
        <f>pilot!F36</f>
        <v>6.6901408450704219E-2</v>
      </c>
      <c r="G10">
        <f>pilot!G36</f>
        <v>2.8169014084507043E-2</v>
      </c>
      <c r="H10">
        <f>pilot!H36</f>
        <v>3.1690140845070422E-2</v>
      </c>
      <c r="I10">
        <f>pilot!I36</f>
        <v>0.12676056338028169</v>
      </c>
      <c r="J10">
        <f>pilot!J36</f>
        <v>0.28169014084507038</v>
      </c>
    </row>
    <row r="11" spans="1:10">
      <c r="A11" t="str">
        <f>pilot!A37</f>
        <v>gpt-3.5-turbo-0125</v>
      </c>
      <c r="B11">
        <f>pilot!B37</f>
        <v>0.11971830985915491</v>
      </c>
      <c r="C11">
        <f>pilot!C37</f>
        <v>0.1232394366197183</v>
      </c>
      <c r="D11">
        <f>pilot!D37</f>
        <v>0.30281690140845069</v>
      </c>
      <c r="E11">
        <f>pilot!E37</f>
        <v>0.54577464788732388</v>
      </c>
      <c r="F11">
        <f>pilot!F37</f>
        <v>9.8591549295774641E-2</v>
      </c>
      <c r="G11">
        <f>pilot!G37</f>
        <v>0.11971830985915492</v>
      </c>
      <c r="H11">
        <f>pilot!H37</f>
        <v>0.2640845070422535</v>
      </c>
      <c r="I11">
        <f>pilot!I37</f>
        <v>0.48239436619718307</v>
      </c>
      <c r="J11">
        <f>pilot!J37</f>
        <v>1.028169014084507</v>
      </c>
    </row>
    <row r="12" spans="1:10">
      <c r="A12" t="str">
        <f>pilot!A38</f>
        <v>gpt-4o</v>
      </c>
      <c r="B12">
        <f>pilot!B38</f>
        <v>0.426056338028169</v>
      </c>
      <c r="C12">
        <f>pilot!C38</f>
        <v>0.61619718309859151</v>
      </c>
      <c r="D12">
        <f>pilot!D38</f>
        <v>0.50352112676056338</v>
      </c>
      <c r="E12">
        <f>pilot!E38</f>
        <v>1.545774647887324</v>
      </c>
      <c r="F12">
        <f>pilot!F38</f>
        <v>0.80281690140845074</v>
      </c>
      <c r="G12">
        <f>pilot!G38</f>
        <v>0.77112676056338025</v>
      </c>
      <c r="H12">
        <f>pilot!H38</f>
        <v>0.50704225352112675</v>
      </c>
      <c r="I12">
        <f>pilot!I38</f>
        <v>2.080985915492958</v>
      </c>
      <c r="J12">
        <f>pilot!J38</f>
        <v>3.626760563380282</v>
      </c>
    </row>
    <row r="13" spans="1:10">
      <c r="A13" t="str">
        <f>pilot!A39</f>
        <v>llama2</v>
      </c>
      <c r="B13">
        <f>pilot!B39</f>
        <v>0</v>
      </c>
      <c r="C13">
        <f>pilot!C39</f>
        <v>3.5211267605633804E-3</v>
      </c>
      <c r="D13">
        <f>pilot!D39</f>
        <v>0</v>
      </c>
      <c r="E13">
        <f>pilot!E39</f>
        <v>3.5211267605633804E-3</v>
      </c>
      <c r="F13">
        <f>pilot!F39</f>
        <v>1.4084507042253521E-2</v>
      </c>
      <c r="G13">
        <f>pilot!G39</f>
        <v>0</v>
      </c>
      <c r="H13">
        <f>pilot!H39</f>
        <v>3.5211267605633804E-3</v>
      </c>
      <c r="I13">
        <f>pilot!I39</f>
        <v>1.7605633802816902E-2</v>
      </c>
      <c r="J13">
        <f>pilot!J39</f>
        <v>2.1126760563380281E-2</v>
      </c>
    </row>
    <row r="14" spans="1:10">
      <c r="A14" t="str">
        <f>pilot!A40</f>
        <v>llama3.1</v>
      </c>
      <c r="B14">
        <f>pilot!B40</f>
        <v>1.4084507042253521E-2</v>
      </c>
      <c r="C14">
        <f>pilot!C40</f>
        <v>1.4084507042253521E-2</v>
      </c>
      <c r="D14">
        <f>pilot!D40</f>
        <v>3.5211267605633798E-2</v>
      </c>
      <c r="E14">
        <f>pilot!E40</f>
        <v>6.3380281690140844E-2</v>
      </c>
      <c r="F14">
        <f>pilot!F40</f>
        <v>7.0422535211267607E-3</v>
      </c>
      <c r="G14">
        <f>pilot!G40</f>
        <v>1.4084507042253521E-2</v>
      </c>
      <c r="H14">
        <f>pilot!H40</f>
        <v>2.1126760563380281E-2</v>
      </c>
      <c r="I14">
        <f>pilot!I40</f>
        <v>4.2253521126760563E-2</v>
      </c>
      <c r="J14">
        <f>pilot!J40</f>
        <v>0.10563380281690141</v>
      </c>
    </row>
    <row r="15" spans="1:10">
      <c r="A15" t="str">
        <f>pilot!A41</f>
        <v>llama3.2</v>
      </c>
      <c r="B15">
        <f>pilot!B41</f>
        <v>1.0563380281690141E-2</v>
      </c>
      <c r="C15">
        <f>pilot!C41</f>
        <v>7.0422535211267607E-3</v>
      </c>
      <c r="D15">
        <f>pilot!D41</f>
        <v>0</v>
      </c>
      <c r="E15">
        <f>pilot!E41</f>
        <v>1.7605633802816902E-2</v>
      </c>
      <c r="F15">
        <f>pilot!F41</f>
        <v>7.0422535211267607E-3</v>
      </c>
      <c r="G15">
        <f>pilot!G41</f>
        <v>0</v>
      </c>
      <c r="H15">
        <f>pilot!H41</f>
        <v>0</v>
      </c>
      <c r="I15">
        <f>pilot!I41</f>
        <v>7.0422535211267607E-3</v>
      </c>
      <c r="J15">
        <f>pilot!J41</f>
        <v>2.4647887323943664E-2</v>
      </c>
    </row>
    <row r="16" spans="1:10">
      <c r="A16" t="str">
        <f>pilot!A42</f>
        <v>Mistral</v>
      </c>
      <c r="B16">
        <f>pilot!B42</f>
        <v>7.3943661971830998E-2</v>
      </c>
      <c r="C16">
        <f>pilot!C42</f>
        <v>5.2816901408450703E-2</v>
      </c>
      <c r="D16">
        <f>pilot!D42</f>
        <v>2.8169014084507043E-2</v>
      </c>
      <c r="E16">
        <f>pilot!E42</f>
        <v>0.15492957746478872</v>
      </c>
      <c r="F16">
        <f>pilot!F42</f>
        <v>4.5774647887323945E-2</v>
      </c>
      <c r="G16">
        <f>pilot!G42</f>
        <v>4.9295774647887328E-2</v>
      </c>
      <c r="H16">
        <f>pilot!H42</f>
        <v>2.8169014084507043E-2</v>
      </c>
      <c r="I16">
        <f>pilot!I42</f>
        <v>0.12323943661971833</v>
      </c>
      <c r="J16">
        <f>pilot!J42</f>
        <v>0.27816901408450706</v>
      </c>
    </row>
    <row r="17" spans="1:10">
      <c r="A17" t="str">
        <f>pilot!A43</f>
        <v>phi3-medium-128k</v>
      </c>
      <c r="B17">
        <f>pilot!B43</f>
        <v>0</v>
      </c>
      <c r="C17">
        <f>pilot!C43</f>
        <v>0</v>
      </c>
      <c r="D17">
        <f>pilot!D43</f>
        <v>0</v>
      </c>
      <c r="E17">
        <f>pilot!E43</f>
        <v>0</v>
      </c>
      <c r="F17">
        <f>pilot!F43</f>
        <v>0</v>
      </c>
      <c r="G17">
        <f>pilot!G43</f>
        <v>0</v>
      </c>
      <c r="H17">
        <f>pilot!H43</f>
        <v>0</v>
      </c>
      <c r="I17">
        <f>pilot!I43</f>
        <v>0</v>
      </c>
      <c r="J17">
        <f>pilot!J43</f>
        <v>0</v>
      </c>
    </row>
    <row r="18" spans="1:10">
      <c r="A18" t="str">
        <f>pilot!A44</f>
        <v>phi4</v>
      </c>
      <c r="B18">
        <f>pilot!B44</f>
        <v>7.0422535211267607E-3</v>
      </c>
      <c r="C18">
        <f>pilot!C44</f>
        <v>2.8169014084507043E-2</v>
      </c>
      <c r="D18">
        <f>pilot!D44</f>
        <v>9.1549295774647876E-2</v>
      </c>
      <c r="E18">
        <f>pilot!E44</f>
        <v>0.12676056338028169</v>
      </c>
      <c r="F18">
        <f>pilot!F44</f>
        <v>8.8028169014084515E-2</v>
      </c>
      <c r="G18">
        <f>pilot!G44</f>
        <v>5.6338028169014086E-2</v>
      </c>
      <c r="H18">
        <f>pilot!H44</f>
        <v>0.10211267605633803</v>
      </c>
      <c r="I18">
        <f>pilot!I44</f>
        <v>0.24647887323943662</v>
      </c>
      <c r="J18">
        <f>pilot!J44</f>
        <v>0.37323943661971826</v>
      </c>
    </row>
    <row r="19" spans="1:10">
      <c r="A19" t="str">
        <f>pilot!A45</f>
        <v>总计</v>
      </c>
      <c r="B19">
        <f>pilot!B45</f>
        <v>1.387323943661972</v>
      </c>
      <c r="C19">
        <f>pilot!C45</f>
        <v>1.5492957746478875</v>
      </c>
      <c r="D19">
        <f>pilot!D45</f>
        <v>1.975352112676056</v>
      </c>
      <c r="E19">
        <f>pilot!E45</f>
        <v>4.9119718309859159</v>
      </c>
      <c r="F19">
        <f>pilot!F45</f>
        <v>1.5985915492957745</v>
      </c>
      <c r="G19">
        <f>pilot!G45</f>
        <v>1.5246478873239433</v>
      </c>
      <c r="H19">
        <f>pilot!H45</f>
        <v>1.954225352112676</v>
      </c>
      <c r="I19">
        <f>pilot!I45</f>
        <v>5.0774647887323949</v>
      </c>
      <c r="J19">
        <f>pilot!J45</f>
        <v>9.9894366197183118</v>
      </c>
    </row>
    <row r="23" spans="1:10">
      <c r="A23" t="str">
        <f t="shared" ref="A23:A41" si="0">A1</f>
        <v>求和项:score</v>
      </c>
      <c r="B23" t="str">
        <f t="shared" ref="B23:J23" si="1">B1</f>
        <v>列标签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>
      <c r="A24">
        <f t="shared" si="0"/>
        <v>0</v>
      </c>
      <c r="B24" t="str">
        <f t="shared" ref="B24:J24" si="2">B2</f>
        <v>cascade</v>
      </c>
      <c r="C24">
        <f t="shared" si="2"/>
        <v>0</v>
      </c>
      <c r="D24">
        <f t="shared" si="2"/>
        <v>0</v>
      </c>
      <c r="E24" t="str">
        <f t="shared" si="2"/>
        <v>cascade 汇总</v>
      </c>
      <c r="F24" t="str">
        <f t="shared" si="2"/>
        <v>direct</v>
      </c>
      <c r="G24">
        <f t="shared" si="2"/>
        <v>0</v>
      </c>
      <c r="H24">
        <f t="shared" si="2"/>
        <v>0</v>
      </c>
      <c r="I24" t="str">
        <f t="shared" si="2"/>
        <v>direct 汇总</v>
      </c>
      <c r="J24" t="str">
        <f t="shared" si="2"/>
        <v>总计</v>
      </c>
    </row>
    <row r="25" spans="1:10">
      <c r="A25" t="str">
        <f t="shared" si="0"/>
        <v>行标签</v>
      </c>
      <c r="B25">
        <f t="shared" ref="B25:J25" si="3">B3</f>
        <v>1</v>
      </c>
      <c r="C25">
        <f t="shared" si="3"/>
        <v>2</v>
      </c>
      <c r="D25">
        <f t="shared" si="3"/>
        <v>3</v>
      </c>
      <c r="E25">
        <f t="shared" si="3"/>
        <v>0</v>
      </c>
      <c r="F25">
        <f t="shared" si="3"/>
        <v>1</v>
      </c>
      <c r="G25">
        <f t="shared" si="3"/>
        <v>2</v>
      </c>
      <c r="H25">
        <f t="shared" si="3"/>
        <v>3</v>
      </c>
      <c r="I25">
        <f t="shared" si="3"/>
        <v>0</v>
      </c>
      <c r="J25">
        <f t="shared" si="3"/>
        <v>0</v>
      </c>
    </row>
    <row r="26" spans="1:10">
      <c r="A26" t="str">
        <f t="shared" si="0"/>
        <v>codegemma</v>
      </c>
      <c r="B26" t="s">
        <v>394</v>
      </c>
      <c r="C26" t="s">
        <v>394</v>
      </c>
      <c r="D26" t="s">
        <v>394</v>
      </c>
      <c r="E26" t="s">
        <v>394</v>
      </c>
      <c r="F26" t="s">
        <v>394</v>
      </c>
      <c r="G26" t="s">
        <v>394</v>
      </c>
      <c r="H26">
        <f>H4/5</f>
        <v>1.1971830985915494E-2</v>
      </c>
      <c r="I26" t="s">
        <v>394</v>
      </c>
      <c r="J26" t="s">
        <v>394</v>
      </c>
    </row>
    <row r="27" spans="1:10">
      <c r="A27" t="str">
        <f t="shared" si="0"/>
        <v>codellama</v>
      </c>
      <c r="B27" t="s">
        <v>394</v>
      </c>
      <c r="C27" t="s">
        <v>394</v>
      </c>
      <c r="D27" t="s">
        <v>394</v>
      </c>
      <c r="E27" t="s">
        <v>394</v>
      </c>
      <c r="F27" t="s">
        <v>394</v>
      </c>
      <c r="G27" t="s">
        <v>394</v>
      </c>
      <c r="H27">
        <f>H5/5</f>
        <v>7.7464788732394358E-3</v>
      </c>
      <c r="I27" t="s">
        <v>394</v>
      </c>
      <c r="J27" t="s">
        <v>394</v>
      </c>
    </row>
    <row r="28" spans="1:10">
      <c r="A28" t="str">
        <f t="shared" si="0"/>
        <v>gemini-1.5-pro</v>
      </c>
      <c r="B28">
        <f>B6/5</f>
        <v>7.8169014084507035E-2</v>
      </c>
      <c r="C28">
        <f t="shared" ref="C28:H31" si="4">C6/5</f>
        <v>7.3943661971830971E-2</v>
      </c>
      <c r="D28" t="s">
        <v>394</v>
      </c>
      <c r="E28">
        <f>SUM(B6:C6)/10</f>
        <v>7.6056338028168996E-2</v>
      </c>
      <c r="F28">
        <f t="shared" si="4"/>
        <v>5.2816901408450703E-2</v>
      </c>
      <c r="G28">
        <f t="shared" si="4"/>
        <v>4.507042253521127E-2</v>
      </c>
      <c r="H28">
        <f t="shared" si="4"/>
        <v>8.23943661971831E-2</v>
      </c>
      <c r="I28">
        <f>I6/15</f>
        <v>6.0093896713615022E-2</v>
      </c>
      <c r="J28">
        <f>SUM(B6:C6,F6:H6)/25</f>
        <v>6.6478873239436617E-2</v>
      </c>
    </row>
    <row r="29" spans="1:10">
      <c r="A29" t="str">
        <f t="shared" si="0"/>
        <v>gemini-2.0-flash</v>
      </c>
      <c r="B29">
        <f>B7/5</f>
        <v>3.2394366197183097E-2</v>
      </c>
      <c r="C29">
        <f t="shared" si="4"/>
        <v>3.5915492957746487E-2</v>
      </c>
      <c r="D29" t="s">
        <v>394</v>
      </c>
      <c r="E29">
        <f t="shared" ref="E29:E40" si="5">SUM(B7:C7)/10</f>
        <v>3.4154929577464792E-2</v>
      </c>
      <c r="F29">
        <f t="shared" si="4"/>
        <v>3.5211267605633798E-2</v>
      </c>
      <c r="G29">
        <f t="shared" si="4"/>
        <v>3.4507042253521122E-2</v>
      </c>
      <c r="H29">
        <f t="shared" si="4"/>
        <v>7.7464788732394374E-2</v>
      </c>
      <c r="I29">
        <f t="shared" ref="I29" si="6">I7/15</f>
        <v>4.9061032863849767E-2</v>
      </c>
      <c r="J29">
        <f t="shared" ref="J29:J40" si="7">SUM(B7:C7,F7:H7)/25</f>
        <v>4.3098591549295781E-2</v>
      </c>
    </row>
    <row r="30" spans="1:10">
      <c r="A30" t="str">
        <f t="shared" si="0"/>
        <v>gemini-2.0-pro-exp</v>
      </c>
      <c r="B30">
        <f>B8</f>
        <v>4.9295774647887321E-2</v>
      </c>
      <c r="C30">
        <f t="shared" ref="C30:H30" si="8">C8</f>
        <v>4.9295774647887321E-2</v>
      </c>
      <c r="D30" t="s">
        <v>394</v>
      </c>
      <c r="E30">
        <f t="shared" si="5"/>
        <v>9.8591549295774638E-3</v>
      </c>
      <c r="F30">
        <f t="shared" si="8"/>
        <v>0</v>
      </c>
      <c r="G30">
        <f t="shared" si="8"/>
        <v>5.6338028169014086E-2</v>
      </c>
      <c r="H30">
        <f t="shared" si="8"/>
        <v>7.3943661971830985E-2</v>
      </c>
      <c r="I30">
        <f t="shared" ref="I30" si="9">I8/15</f>
        <v>8.6854460093896708E-3</v>
      </c>
      <c r="J30">
        <f t="shared" si="7"/>
        <v>9.1549295774647869E-3</v>
      </c>
    </row>
    <row r="31" spans="1:10">
      <c r="A31" t="str">
        <f t="shared" si="0"/>
        <v>gemma</v>
      </c>
      <c r="B31">
        <f>B9/5</f>
        <v>9.8591549295774655E-3</v>
      </c>
      <c r="C31">
        <f t="shared" si="4"/>
        <v>1.0563380281690141E-2</v>
      </c>
      <c r="D31" t="s">
        <v>394</v>
      </c>
      <c r="E31">
        <f>SUM(B9:C9)/10</f>
        <v>1.0211267605633803E-2</v>
      </c>
      <c r="F31">
        <f t="shared" si="4"/>
        <v>5.6338028169014088E-3</v>
      </c>
      <c r="G31">
        <f t="shared" si="4"/>
        <v>6.3380281690140847E-3</v>
      </c>
      <c r="H31">
        <f t="shared" si="4"/>
        <v>4.9295774647887319E-3</v>
      </c>
      <c r="I31">
        <f t="shared" ref="I31" si="10">I9/15</f>
        <v>5.6338028169014088E-3</v>
      </c>
      <c r="J31">
        <f t="shared" si="7"/>
        <v>7.4647887323943665E-3</v>
      </c>
    </row>
    <row r="32" spans="1:10">
      <c r="A32" t="str">
        <f t="shared" si="0"/>
        <v>gemma2</v>
      </c>
      <c r="B32">
        <f t="shared" ref="B32:C32" si="11">B10/5</f>
        <v>1.6901408450704224E-2</v>
      </c>
      <c r="C32">
        <f t="shared" si="11"/>
        <v>1.0563380281690139E-2</v>
      </c>
      <c r="D32" t="s">
        <v>394</v>
      </c>
      <c r="E32">
        <f t="shared" si="5"/>
        <v>1.3732394366197182E-2</v>
      </c>
      <c r="F32">
        <f t="shared" ref="F32:H32" si="12">F10/5</f>
        <v>1.3380281690140845E-2</v>
      </c>
      <c r="G32">
        <f t="shared" si="12"/>
        <v>5.6338028169014088E-3</v>
      </c>
      <c r="H32">
        <f t="shared" si="12"/>
        <v>6.3380281690140847E-3</v>
      </c>
      <c r="I32">
        <f t="shared" ref="I32" si="13">I10/15</f>
        <v>8.4507042253521118E-3</v>
      </c>
      <c r="J32">
        <f t="shared" si="7"/>
        <v>1.0563380281690141E-2</v>
      </c>
    </row>
    <row r="33" spans="1:10">
      <c r="A33" t="str">
        <f t="shared" si="0"/>
        <v>gpt-3.5-turbo-0125</v>
      </c>
      <c r="B33">
        <f t="shared" ref="B33:C33" si="14">B11/5</f>
        <v>2.3943661971830982E-2</v>
      </c>
      <c r="C33">
        <f t="shared" si="14"/>
        <v>2.464788732394366E-2</v>
      </c>
      <c r="D33" t="s">
        <v>394</v>
      </c>
      <c r="E33">
        <f t="shared" si="5"/>
        <v>2.4295774647887319E-2</v>
      </c>
      <c r="F33">
        <f t="shared" ref="F33:H33" si="15">F11/5</f>
        <v>1.9718309859154928E-2</v>
      </c>
      <c r="G33">
        <f t="shared" si="15"/>
        <v>2.3943661971830985E-2</v>
      </c>
      <c r="H33">
        <f t="shared" si="15"/>
        <v>5.2816901408450703E-2</v>
      </c>
      <c r="I33">
        <f t="shared" ref="I33" si="16">I11/15</f>
        <v>3.2159624413145536E-2</v>
      </c>
      <c r="J33">
        <f t="shared" si="7"/>
        <v>2.9014084507042251E-2</v>
      </c>
    </row>
    <row r="34" spans="1:10">
      <c r="A34" t="str">
        <f t="shared" si="0"/>
        <v>gpt-4o</v>
      </c>
      <c r="B34">
        <f t="shared" ref="B34:C34" si="17">B12/5</f>
        <v>8.52112676056338E-2</v>
      </c>
      <c r="C34">
        <f t="shared" si="17"/>
        <v>0.1232394366197183</v>
      </c>
      <c r="D34" t="s">
        <v>394</v>
      </c>
      <c r="E34">
        <f t="shared" si="5"/>
        <v>0.10422535211267606</v>
      </c>
      <c r="F34">
        <f t="shared" ref="F34:H34" si="18">F12/5</f>
        <v>0.16056338028169015</v>
      </c>
      <c r="G34">
        <f t="shared" si="18"/>
        <v>0.15422535211267605</v>
      </c>
      <c r="H34">
        <f t="shared" si="18"/>
        <v>0.10140845070422536</v>
      </c>
      <c r="I34">
        <f t="shared" ref="I34" si="19">I12/15</f>
        <v>0.13873239436619719</v>
      </c>
      <c r="J34">
        <f t="shared" si="7"/>
        <v>0.12492957746478872</v>
      </c>
    </row>
    <row r="35" spans="1:10">
      <c r="A35" t="str">
        <f t="shared" si="0"/>
        <v>llama2</v>
      </c>
      <c r="B35">
        <f t="shared" ref="B35:C35" si="20">B13/5</f>
        <v>0</v>
      </c>
      <c r="C35">
        <f t="shared" si="20"/>
        <v>7.0422535211267609E-4</v>
      </c>
      <c r="D35" t="s">
        <v>394</v>
      </c>
      <c r="E35">
        <f t="shared" si="5"/>
        <v>3.5211267605633805E-4</v>
      </c>
      <c r="F35">
        <f t="shared" ref="F35:H35" si="21">F13/5</f>
        <v>2.8169014084507044E-3</v>
      </c>
      <c r="G35">
        <f t="shared" si="21"/>
        <v>0</v>
      </c>
      <c r="H35">
        <f t="shared" si="21"/>
        <v>7.0422535211267609E-4</v>
      </c>
      <c r="I35">
        <f t="shared" ref="I35" si="22">I13/15</f>
        <v>1.1737089201877935E-3</v>
      </c>
      <c r="J35">
        <f t="shared" si="7"/>
        <v>8.450704225352112E-4</v>
      </c>
    </row>
    <row r="36" spans="1:10">
      <c r="A36" t="str">
        <f t="shared" si="0"/>
        <v>llama3.1</v>
      </c>
      <c r="B36">
        <f t="shared" ref="B36:C36" si="23">B14/5</f>
        <v>2.8169014084507044E-3</v>
      </c>
      <c r="C36">
        <f t="shared" si="23"/>
        <v>2.8169014084507044E-3</v>
      </c>
      <c r="D36" t="s">
        <v>394</v>
      </c>
      <c r="E36">
        <f t="shared" si="5"/>
        <v>2.8169014084507044E-3</v>
      </c>
      <c r="F36">
        <f t="shared" ref="F36:H36" si="24">F14/5</f>
        <v>1.4084507042253522E-3</v>
      </c>
      <c r="G36">
        <f t="shared" si="24"/>
        <v>2.8169014084507044E-3</v>
      </c>
      <c r="H36">
        <f t="shared" si="24"/>
        <v>4.2253521126760559E-3</v>
      </c>
      <c r="I36">
        <f t="shared" ref="I36" si="25">I14/15</f>
        <v>2.8169014084507044E-3</v>
      </c>
      <c r="J36">
        <f t="shared" si="7"/>
        <v>2.8169014084507044E-3</v>
      </c>
    </row>
    <row r="37" spans="1:10">
      <c r="A37" t="str">
        <f t="shared" si="0"/>
        <v>llama3.2</v>
      </c>
      <c r="B37">
        <f t="shared" ref="B37:C37" si="26">B15/5</f>
        <v>2.112676056338028E-3</v>
      </c>
      <c r="C37">
        <f t="shared" si="26"/>
        <v>1.4084507042253522E-3</v>
      </c>
      <c r="D37" t="s">
        <v>394</v>
      </c>
      <c r="E37">
        <f t="shared" si="5"/>
        <v>1.7605633802816902E-3</v>
      </c>
      <c r="F37">
        <f t="shared" ref="F37:H37" si="27">F15/5</f>
        <v>1.4084507042253522E-3</v>
      </c>
      <c r="G37">
        <f t="shared" si="27"/>
        <v>0</v>
      </c>
      <c r="H37">
        <f t="shared" si="27"/>
        <v>0</v>
      </c>
      <c r="I37">
        <f t="shared" ref="I37" si="28">I15/15</f>
        <v>4.6948356807511736E-4</v>
      </c>
      <c r="J37">
        <f t="shared" si="7"/>
        <v>9.8591549295774664E-4</v>
      </c>
    </row>
    <row r="38" spans="1:10">
      <c r="A38" t="str">
        <f t="shared" si="0"/>
        <v>Mistral</v>
      </c>
      <c r="B38">
        <f t="shared" ref="B38:C38" si="29">B16/5</f>
        <v>1.47887323943662E-2</v>
      </c>
      <c r="C38">
        <f t="shared" si="29"/>
        <v>1.0563380281690141E-2</v>
      </c>
      <c r="D38" t="s">
        <v>394</v>
      </c>
      <c r="E38">
        <f t="shared" si="5"/>
        <v>1.2676056338028169E-2</v>
      </c>
      <c r="F38">
        <f t="shared" ref="F38:H38" si="30">F16/5</f>
        <v>9.1549295774647887E-3</v>
      </c>
      <c r="G38">
        <f t="shared" si="30"/>
        <v>9.8591549295774655E-3</v>
      </c>
      <c r="H38">
        <f t="shared" si="30"/>
        <v>5.6338028169014088E-3</v>
      </c>
      <c r="I38">
        <f t="shared" ref="I38" si="31">I16/15</f>
        <v>8.2159624413145546E-3</v>
      </c>
      <c r="J38">
        <f t="shared" si="7"/>
        <v>9.9999999999999985E-3</v>
      </c>
    </row>
    <row r="39" spans="1:10">
      <c r="A39" t="str">
        <f t="shared" si="0"/>
        <v>phi3-medium-128k</v>
      </c>
      <c r="B39">
        <f t="shared" ref="B39:C39" si="32">B17/5</f>
        <v>0</v>
      </c>
      <c r="C39">
        <f t="shared" si="32"/>
        <v>0</v>
      </c>
      <c r="D39" t="s">
        <v>394</v>
      </c>
      <c r="E39">
        <f t="shared" si="5"/>
        <v>0</v>
      </c>
      <c r="F39">
        <f t="shared" ref="F39:H39" si="33">F17/5</f>
        <v>0</v>
      </c>
      <c r="G39">
        <f t="shared" si="33"/>
        <v>0</v>
      </c>
      <c r="H39">
        <f t="shared" si="33"/>
        <v>0</v>
      </c>
      <c r="I39">
        <f t="shared" ref="I39" si="34">I17/15</f>
        <v>0</v>
      </c>
      <c r="J39">
        <f t="shared" si="7"/>
        <v>0</v>
      </c>
    </row>
    <row r="40" spans="1:10">
      <c r="A40" t="str">
        <f t="shared" si="0"/>
        <v>phi4</v>
      </c>
      <c r="B40">
        <f t="shared" ref="B40:C40" si="35">B18/5</f>
        <v>1.4084507042253522E-3</v>
      </c>
      <c r="C40">
        <f t="shared" si="35"/>
        <v>5.6338028169014088E-3</v>
      </c>
      <c r="D40" t="s">
        <v>394</v>
      </c>
      <c r="E40">
        <f t="shared" si="5"/>
        <v>3.5211267605633804E-3</v>
      </c>
      <c r="F40">
        <f t="shared" ref="F40:H40" si="36">F18/5</f>
        <v>1.7605633802816902E-2</v>
      </c>
      <c r="G40">
        <f t="shared" si="36"/>
        <v>1.1267605633802818E-2</v>
      </c>
      <c r="H40">
        <f t="shared" si="36"/>
        <v>2.0422535211267606E-2</v>
      </c>
      <c r="I40">
        <f t="shared" ref="I40" si="37">I18/15</f>
        <v>1.6431924882629109E-2</v>
      </c>
      <c r="J40">
        <f t="shared" si="7"/>
        <v>1.1267605633802818E-2</v>
      </c>
    </row>
    <row r="41" spans="1:10">
      <c r="A41" t="str">
        <f t="shared" si="0"/>
        <v>总计</v>
      </c>
      <c r="B41">
        <f>(SUM(B28:B40)-B30)/12</f>
        <v>2.2300469483568074E-2</v>
      </c>
      <c r="C41">
        <f t="shared" ref="C41:J41" si="38">(SUM(C28:C40)-C30)/12</f>
        <v>2.4999999999999994E-2</v>
      </c>
      <c r="D41" t="e">
        <f t="shared" si="38"/>
        <v>#VALUE!</v>
      </c>
      <c r="E41">
        <f t="shared" si="38"/>
        <v>2.3650234741784033E-2</v>
      </c>
      <c r="F41">
        <f t="shared" si="38"/>
        <v>2.6643192488262909E-2</v>
      </c>
      <c r="G41">
        <f t="shared" si="38"/>
        <v>2.4471830985915492E-2</v>
      </c>
      <c r="H41">
        <f>(SUM(H26:H40)-H30)/15</f>
        <v>2.5070422535211263E-2</v>
      </c>
      <c r="I41">
        <f t="shared" si="38"/>
        <v>2.6936619718309865E-2</v>
      </c>
      <c r="J41">
        <f t="shared" si="38"/>
        <v>2.5622065727699529E-2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f c 0 8 d d - f 4 a 9 - 4 d 0 9 - 9 a a 0 - a a a 5 e 7 1 1 f b e 2 "   x m l n s = " h t t p : / / s c h e m a s . m i c r o s o f t . c o m / D a t a M a s h u p " > A A A A A C Y G A A B Q S w M E F A A C A A g A V Y V M W o R e Y D q m A A A A 9 w A A A B I A H A B D b 2 5 m a W c v U G F j a 2 F n Z S 5 4 b W w g o h g A K K A U A A A A A A A A A A A A A A A A A A A A A A A A A A A A h Y 8 x D o I w G I W v Q r r T A h I i 5 K c M r G J M T I x r U y o 0 Q j G 0 W O L V H D y S V x C j q J v j + 9 4 3 v H e / 3 i A b 2 8 Y 5 i 1 7 L T q X I x x 5 y h O J d K V W V o s E c 3 C X K K G w Y P 7 J K O J O s d D L q M k W 1 M a e E E G s t t g v c 9 R U J P M 8 n + 2 K 1 5 b V o G f r I 8 r / s S q U N U 1 w g C r v X G B r g O M J + H I U h 9 o D M F A q p v k Y w D X 6 2 P x D y o T F D L + i l d v M 1 k D k C e Z + g D 1 B L A w Q U A A I A C A B V h U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Y V M W q h x K Q I e A w A A l g c A A B M A H A B G b 3 J t d W x h c y 9 T Z W N 0 a W 9 u M S 5 t I K I Y A C i g F A A A A A A A A A A A A A A A A A A A A A A A A A A A A L 1 V W 0 s b Q R R + D / g f h u l L A t t Q a R G q X c W q Q R 9 a q v E t 5 m H c P d Y t e 0 l n Z q 0 S A q U X o o i Y g v a i U K z 0 o S 2 9 C a V Q r f 0 1 2 U 3 y L 3 p 2 N 5 c 1 2 f a p N C / Z O T P n + 7 7 z z T m 7 A j R p O D b J R / / D Y 0 O p o Z R Y Z R x 0 c o m W u H M P N 2 C N m Z c 5 C N e U l K j E B D m U I v j z T 2 u 4 z D m m D j y b M 0 w Q a T o 9 u n Q L z x n s L t i S L I A A x r X V p T s R 0 g w i L c F 6 C b h h 4 b 5 Y S m D I K B F 6 4 9 N h 6 + F W 4 + B J 6 6 D W f L H r P 6 / W z 7 4 P I + E i W z Y h m w c T E x e c B y K N O h Q C T F s l h U k p u b H s S h D F i c K s o e t g F y f I j X E i u Q s d 5 O b X x 4 2 9 d 8 3 q B + / z Q f 3 H l l c 9 9 / e / 9 p A n d X 3 K M V 3 L T i d L U A h t n n / 0 d 4 6 j N W 1 z x 2 P p w p R j S 6 y w m O m Q t q o 7 3 r N z r 7 a D c N 7 m i x 7 d A t j M g o h R p J O 1 K a R M b + M p 5 K J 5 x + U a Z M N l p Y P u b R 6 1 X r 0 N o J 9 + r 5 8 9 v 0 A Q O d U h 6 N c R Q M c h + 6 v r U v h b 7 7 2 T f c x q v n n n H / 2 8 Q D G z X m K 2 H j 6 3 r U s Q N O h b l B x l B O R Y f t z E x t v T + q / t a J H p G u k f f v P 3 f i B y 4 + T M e 7 3 d 1 b D I m S 1 W H G 5 F e I s b J c R L E K 2 U + w u W e J R I W J e V w A y d y c G g 5 e h g J k Y H g h J b W 0 h m l Q Z 2 T F g L Q e Z s O X I t G w g M w y U m B O i D 8 R W G I 5 U Q h 3 X Q s M M T d o T m 8 K 4 g 2 7 W W g V c q m a G U Y S d a F x / 2 u N f / b 8 a 9 L z + b m x + C P k K e 8 p V K d 2 x 6 m t t H 4 l q 9 3 U f t g b 2 g 2 g L J S G F O 3 G E c 7 1 U C n 3 e B b 6 j B 5 C v k p m E z v j G H 7 w N p r B j A 1 X g q d i I 6 p t L o U O B r H 8 g C 3 H c N p A 7 B i n E t U c P + 3 b 0 p s Z a d d j Q 3 s C P d F q 8 U p s E 0 L A M Z V K o g Z X s + 1 e s K m b E 1 R z f s u + r 1 q y M K m X c d C X m 5 Y Y L a e 8 z e d m w o d k d i t + b t V P F e / a N q 6 / h l d y T w R i z M m A W G t 9 d + T x b a w U n T z G v M Z F x E R c X b 5 C J c W G 6 B 5 F w 7 / E a E h q B T g U J k o m U a d K R V Q q g c T p 9 r s n C s 6 C i l g + Z Q W q G k 2 O f e n 3 z r e J U h 6 n h v 7 z / 6 + g + 9 D a A 6 / i b A x s w / r Y 3 9 B l B L A Q I t A B Q A A g A I A F W F T F q E X m A 6 p g A A A P c A A A A S A A A A A A A A A A A A A A A A A A A A A A B D b 2 5 m a W c v U G F j a 2 F n Z S 5 4 b W x Q S w E C L Q A U A A I A C A B V h U x a D 8 r p q 6 Q A A A D p A A A A E w A A A A A A A A A A A A A A A A D y A A A A W 0 N v b n R l b n R f V H l w Z X N d L n h t b F B L A Q I t A B Q A A g A I A F W F T F q o c S k C H g M A A J Y H A A A T A A A A A A A A A A A A A A A A A O M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j A A A A A A A A q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k h R b G F W d z l 6 M l J L Y k s y e n h D c U d V d E k r U z d q a U J 3 Y 2 0 5 c V p X T j B a W F p o Y k M x e V p Y T j F i S F F n N k w y c z V v M m k 1 c G F I N U x 1 M k F B Q U F B Q U F B Q U F B Q U F K Q 3 V R R j B D V T c 1 S H F v e j Z i b V V y c k Z n U z V i a X U 1 W X F w N T Z p T D V i c V A 1 c C t s N k s r a U F B R k h R b G F W d z l 6 M l J L Y k s y e n h D c U d V d E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p l Y 3 R l d m F s L X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B y b 2 p l Y 3 R l d m F s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J U M D g 6 N D I 6 N D I u N T M 3 M z E z M F o i I C 8 + P E V u d H J 5 I F R 5 c G U 9 I k Z p b G x D b 2 x 1 b W 5 U e X B l c y I g V m F s d W U 9 I n N C Z 1 l H Q m d Z R E F 3 T U R C U T 0 9 I i A v P j x F b n R y e S B U e X B l P S J G a W x s Q 2 9 s d W 1 u T m F t Z X M i I F Z h b H V l P S J z W y Z x d W 9 0 O 1 N v d X J j Z S 5 O Y W 1 l J n F 1 b 3 Q 7 L C Z x d W 9 0 O 2 R h d G U m c X V v d D s s J n F 1 b 3 Q 7 b W 9 k Z W w m c X V v d D s s J n F 1 b 3 Q 7 b W 9 k Z S Z x d W 9 0 O y w m c X V v d D t 0 a W 1 l c 3 R h b X A m c X V v d D s s J n F 1 b 3 Q 7 b G V 2 Z W w m c X V v d D s s J n F 1 b 3 Q 7 c G F z c 2 V k J n F 1 b 3 Q 7 L C Z x d W 9 0 O 2 Z h a W x l Z C Z x d W 9 0 O y w m c X V v d D t l e G V j d X R l Z C Z x d W 9 0 O y w m c X V v d D t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Z X Z h b C 1 y Z X N 1 b H Q v 5 p u 0 5 p S 5 5 5 q E 5 7 G 7 5 Z 6 L L n t T b 3 V y Y 2 U u T m F t Z S w w f S Z x d W 9 0 O y w m c X V v d D t T Z W N 0 a W 9 u M S 9 w c m 9 q Z W N 0 Z X Z h b C 1 y Z X N 1 b H Q v 5 p u 0 5 p S 5 5 5 q E 5 7 G 7 5 Z 6 L L n t k Y X R l L D F 9 J n F 1 b 3 Q 7 L C Z x d W 9 0 O 1 N l Y 3 R p b 2 4 x L 3 B y b 2 p l Y 3 R l d m F s L X J l c 3 V s d C / m m 7 T m l L n n m o T n s b v l n o s u e 2 1 v Z G V s L D J 9 J n F 1 b 3 Q 7 L C Z x d W 9 0 O 1 N l Y 3 R p b 2 4 x L 3 B y b 2 p l Y 3 R l d m F s L X J l c 3 V s d C / m m 7 T m l L n n m o T n s b v l n o s u e 2 1 v Z G U s M 3 0 m c X V v d D s s J n F 1 b 3 Q 7 U 2 V j d G l v b j E v c H J v a m V j d G V 2 Y W w t c m V z d W x 0 L + a b t O a U u e e a h O e x u + W e i y 5 7 d G l t Z X N 0 Y W 1 w L D R 9 J n F 1 b 3 Q 7 L C Z x d W 9 0 O 1 N l Y 3 R p b 2 4 x L 3 B y b 2 p l Y 3 R l d m F s L X J l c 3 V s d C / m m 7 T m l L n n m o T n s b v l n o s u e 2 x l d m V s L D V 9 J n F 1 b 3 Q 7 L C Z x d W 9 0 O 1 N l Y 3 R p b 2 4 x L 3 B y b 2 p l Y 3 R l d m F s L X J l c 3 V s d C / m m 7 T m l L n n m o T n s b v l n o s u e 3 B h c 3 N l Z C w 2 f S Z x d W 9 0 O y w m c X V v d D t T Z W N 0 a W 9 u M S 9 w c m 9 q Z W N 0 Z X Z h b C 1 y Z X N 1 b H Q v 5 p u 0 5 p S 5 5 5 q E 5 7 G 7 5 Z 6 L L n t m Y W l s Z W Q s N 3 0 m c X V v d D s s J n F 1 b 3 Q 7 U 2 V j d G l v b j E v c H J v a m V j d G V 2 Y W w t c m V z d W x 0 L + a b t O a U u e e a h O e x u + W e i y 5 7 Z X h l Y 3 V 0 Z W Q s O H 0 m c X V v d D s s J n F 1 b 3 Q 7 U 2 V j d G l v b j E v c H J v a m V j d G V 2 Y W w t c m V z d W x 0 L + a b t O a U u e e a h O e x u + W e i y 5 7 c 2 N v c m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p l Y 3 R l d m F s L X J l c 3 V s d C / m m 7 T m l L n n m o T n s b v l n o s u e 1 N v d X J j Z S 5 O Y W 1 l L D B 9 J n F 1 b 3 Q 7 L C Z x d W 9 0 O 1 N l Y 3 R p b 2 4 x L 3 B y b 2 p l Y 3 R l d m F s L X J l c 3 V s d C / m m 7 T m l L n n m o T n s b v l n o s u e 2 R h d G U s M X 0 m c X V v d D s s J n F 1 b 3 Q 7 U 2 V j d G l v b j E v c H J v a m V j d G V 2 Y W w t c m V z d W x 0 L + a b t O a U u e e a h O e x u + W e i y 5 7 b W 9 k Z W w s M n 0 m c X V v d D s s J n F 1 b 3 Q 7 U 2 V j d G l v b j E v c H J v a m V j d G V 2 Y W w t c m V z d W x 0 L + a b t O a U u e e a h O e x u + W e i y 5 7 b W 9 k Z S w z f S Z x d W 9 0 O y w m c X V v d D t T Z W N 0 a W 9 u M S 9 w c m 9 q Z W N 0 Z X Z h b C 1 y Z X N 1 b H Q v 5 p u 0 5 p S 5 5 5 q E 5 7 G 7 5 Z 6 L L n t 0 a W 1 l c 3 R h b X A s N H 0 m c X V v d D s s J n F 1 b 3 Q 7 U 2 V j d G l v b j E v c H J v a m V j d G V 2 Y W w t c m V z d W x 0 L + a b t O a U u e e a h O e x u + W e i y 5 7 b G V 2 Z W w s N X 0 m c X V v d D s s J n F 1 b 3 Q 7 U 2 V j d G l v b j E v c H J v a m V j d G V 2 Y W w t c m V z d W x 0 L + a b t O a U u e e a h O e x u + W e i y 5 7 c G F z c 2 V k L D Z 9 J n F 1 b 3 Q 7 L C Z x d W 9 0 O 1 N l Y 3 R p b 2 4 x L 3 B y b 2 p l Y 3 R l d m F s L X J l c 3 V s d C / m m 7 T m l L n n m o T n s b v l n o s u e 2 Z h a W x l Z C w 3 f S Z x d W 9 0 O y w m c X V v d D t T Z W N 0 a W 9 u M S 9 w c m 9 q Z W N 0 Z X Z h b C 1 y Z X N 1 b H Q v 5 p u 0 5 p S 5 5 5 q E 5 7 G 7 5 Z 6 L L n t l e G V j d X R l Z C w 4 f S Z x d W 9 0 O y w m c X V v d D t T Z W N 0 a W 9 u M S 9 w c m 9 q Z W N 0 Z X Z h b C 1 y Z X N 1 b H Q v 5 p u 0 5 p S 5 5 5 q E 5 7 G 7 5 Z 6 L L n t z Y 2 9 y Z S w 5 f S Z x d W 9 0 O 1 0 s J n F 1 b 3 Q 7 U m V s Y X R p b 2 5 z a G l w S W 5 m b y Z x d W 9 0 O z p b X X 0 i I C 8 + P E V u d H J 5 I F R 5 c G U 9 I l F 1 Z X J 5 S U Q i I F Z h b H V l P S J z Y z Y y Y j R h Z T Q t N 2 N l M S 0 0 N m N m L W E 0 Y W M t Z T A 1 Z j F j Z j E 4 Y j A 2 I i A v P j w v U 3 R h Y m x l R W 5 0 c m l l c z 4 8 L 0 l 0 Z W 0 + P E l 0 Z W 0 + P E l 0 Z W 1 M b 2 N h d G l v b j 4 8 S X R l b V R 5 c G U + R m 9 y b X V s Y T w v S X R l b V R 5 c G U + P E l 0 Z W 1 Q Y X R o P l N l Y 3 R p b 2 4 x L 3 B y b 2 p l Y 3 R l d m F s L X J l c 3 V s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y L T E x V D A z O j Q 5 O j I 3 L j c 0 N j E 2 N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k N D B h Z T k w L T U z M D I t N D d i Z S 1 h Y T h j L W Z h N m U 2 N T J i Y W M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S V B R i V C Q y V F O C U 4 O C V B Q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O D I l R T Y l O T U l Q j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Z D Q w Y W U 5 M C 0 1 M z A y L T Q 3 Y m U t Y W E 4 Y y 1 m Y T Z l N j U y Y m F j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M V Q w M z o 0 O T o y N y 4 3 N D Y 2 N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1 N T Y 0 M j Q 3 L W R j Y z M t N D R m N i 1 h N m N h L W R i M 2 M 0 M m E 4 N j U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F U M D M 6 N D k 6 M j c u N z Q 3 N j Y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W Q 0 M G F l O T A t N T M w M i 0 0 N 2 J l L W F h O G M t Z m E 2 Z T Y 1 M m J h Y z U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F U M D M 6 N D k 6 M j c u N z Q 4 N j Y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l d m F s L X J l c 3 V s d C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G V 2 Y W w t c m V z d W x 0 L y V F O C V C M C U 4 M y V F N y U 5 N C V B O C V F O C U 4 N y V B Q S V F N S V B R S U 5 Q S V F N C V C O S U 4 O S V F N S U 4 N y V C R C V F N i U 5 N S V C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Z X Z h b C 1 y Z X N 1 b H Q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Y 3 R l d m F s L X J l c 3 V s d C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G V 2 Y W w t c m V z d W x 0 L y V F N i U 4 O S V B O S V F N S V C M S U 5 N S V F N y U 5 Q S U 4 N C V F O C V B M S V B O C V F N i V B M C V C Q y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Z X Z h b C 1 y Z X N 1 b H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F 0 C z v 2 N F J q 1 i T O C d u H n U A A A A A A g A A A A A A E G Y A A A A B A A A g A A A A + t A C I y j z P X F n 3 m O r c D N N e t Z o 8 S T o L 7 5 t O w i 3 T G P / J A E A A A A A D o A A A A A C A A A g A A A A U m i t T I o A z E r R Z q C 7 R H R 4 a 4 b b K i 4 e 4 y e g + N s o D X k V S I t Q A A A A k h g y S 4 + k B X Y o O V 3 1 c W m s K w Y n i b 8 S q s H 4 M H U W o p s a p 0 4 L L 0 V z w V k N Q s y 8 n t + h f J j l E C d U 2 Y J q S b 8 j u 6 p 6 R j b i I u H l P S w N j 6 U 3 9 S C d n + e 1 3 I h A A A A A W A R C g g R 5 X R V 6 A a S j d T E 6 7 2 q M L X 9 w V Z g K r 1 j m 7 V 7 / i 3 a s O u n p L Z A 2 m P H 1 T 1 4 U V q 7 i D C 1 o P M + 1 y V U 7 p c t I K E e E 2 Q = = < / D a t a M a s h u p > 
</file>

<file path=customXml/itemProps1.xml><?xml version="1.0" encoding="utf-8"?>
<ds:datastoreItem xmlns:ds="http://schemas.openxmlformats.org/officeDocument/2006/customXml" ds:itemID="{098C09A9-53B7-4409-8D59-B24B03927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result-query</vt:lpstr>
      <vt:lpstr>pilot</vt:lpstr>
      <vt:lpstr>format</vt:lpstr>
      <vt:lpstr>format-2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2025-02-11T03:48:42Z</dcterms:created>
  <dcterms:modified xsi:type="dcterms:W3CDTF">2025-05-23T06:53:13Z</dcterms:modified>
</cp:coreProperties>
</file>