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w\Desktop\MATH512\Project_1\DEJDsimulation\R\"/>
    </mc:Choice>
  </mc:AlternateContent>
  <bookViews>
    <workbookView xWindow="0" yWindow="0" windowWidth="23040" windowHeight="9084" activeTab="2"/>
  </bookViews>
  <sheets>
    <sheet name="just tables" sheetId="1" r:id="rId1"/>
    <sheet name="for figures" sheetId="2" r:id="rId2"/>
    <sheet name="BS vs. DEJD figure" sheetId="3" r:id="rId3"/>
    <sheet name="Sheet1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20" i="4"/>
  <c r="B19" i="4"/>
  <c r="D14" i="4"/>
  <c r="E14" i="4" s="1"/>
  <c r="B9" i="4"/>
  <c r="B8" i="4"/>
  <c r="B7" i="4"/>
  <c r="D3" i="4"/>
  <c r="E3" i="4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C1" i="2" l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M1" i="2"/>
  <c r="N1" i="2" s="1"/>
  <c r="O1" i="2" s="1"/>
  <c r="P1" i="2" s="1"/>
  <c r="A15" i="2" l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3" i="2"/>
  <c r="D1" i="2" l="1"/>
  <c r="E1" i="2" s="1"/>
  <c r="F1" i="2" s="1"/>
  <c r="D23" i="1"/>
  <c r="E23" i="1" s="1"/>
  <c r="F23" i="1" s="1"/>
  <c r="G23" i="1" s="1"/>
  <c r="E3" i="1"/>
  <c r="F3" i="1" s="1"/>
  <c r="G3" i="1" s="1"/>
  <c r="D3" i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B33" i="1" l="1"/>
  <c r="B38" i="1" s="1"/>
  <c r="B32" i="1"/>
  <c r="B37" i="1" s="1"/>
  <c r="B31" i="1"/>
  <c r="B36" i="1" s="1"/>
  <c r="B30" i="1"/>
  <c r="B35" i="1" s="1"/>
  <c r="B29" i="1"/>
  <c r="B34" i="1" s="1"/>
  <c r="B10" i="1" l="1"/>
  <c r="B15" i="1" s="1"/>
  <c r="B11" i="1"/>
  <c r="B16" i="1" s="1"/>
  <c r="B12" i="1"/>
  <c r="B17" i="1" s="1"/>
  <c r="B13" i="1"/>
  <c r="B18" i="1" s="1"/>
  <c r="B9" i="1"/>
  <c r="B14" i="1" s="1"/>
</calcChain>
</file>

<file path=xl/sharedStrings.xml><?xml version="1.0" encoding="utf-8"?>
<sst xmlns="http://schemas.openxmlformats.org/spreadsheetml/2006/main" count="71" uniqueCount="27">
  <si>
    <t>lambda</t>
    <phoneticPr fontId="1" type="noConversion"/>
  </si>
  <si>
    <t>put price</t>
    <phoneticPr fontId="1" type="noConversion"/>
  </si>
  <si>
    <t>call price</t>
    <phoneticPr fontId="1" type="noConversion"/>
  </si>
  <si>
    <t>eta_left</t>
  </si>
  <si>
    <t>eta_right</t>
  </si>
  <si>
    <t>interest_rate</t>
  </si>
  <si>
    <t>prob</t>
  </si>
  <si>
    <t>sigma</t>
  </si>
  <si>
    <t>T</t>
    <phoneticPr fontId="1" type="noConversion"/>
  </si>
  <si>
    <t>K</t>
    <phoneticPr fontId="1" type="noConversion"/>
  </si>
  <si>
    <t>strike\lambda</t>
    <phoneticPr fontId="1" type="noConversion"/>
  </si>
  <si>
    <t>* call and put in two figures</t>
    <phoneticPr fontId="1" type="noConversion"/>
  </si>
  <si>
    <t>fixed parameters</t>
    <phoneticPr fontId="1" type="noConversion"/>
  </si>
  <si>
    <t>* PAY ATTENTION TO the unit of T</t>
    <phoneticPr fontId="1" type="noConversion"/>
  </si>
  <si>
    <t>1 year == 250 days</t>
    <phoneticPr fontId="1" type="noConversion"/>
  </si>
  <si>
    <t>strike</t>
    <phoneticPr fontId="1" type="noConversion"/>
  </si>
  <si>
    <t>BS</t>
    <phoneticPr fontId="1" type="noConversion"/>
  </si>
  <si>
    <t>DEJD</t>
    <phoneticPr fontId="1" type="noConversion"/>
  </si>
  <si>
    <t>1.2 or others</t>
    <phoneticPr fontId="1" type="noConversion"/>
  </si>
  <si>
    <t>T</t>
    <phoneticPr fontId="1" type="noConversion"/>
  </si>
  <si>
    <t>sample_SD</t>
  </si>
  <si>
    <t>sample_mu</t>
  </si>
  <si>
    <t xml:space="preserve"> </t>
    <phoneticPr fontId="1" type="noConversion"/>
  </si>
  <si>
    <t>Call</t>
    <phoneticPr fontId="1" type="noConversion"/>
  </si>
  <si>
    <t>Put</t>
    <phoneticPr fontId="1" type="noConversion"/>
  </si>
  <si>
    <t>CALL</t>
    <phoneticPr fontId="1" type="noConversion"/>
  </si>
  <si>
    <t>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</si>
</sst>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European call 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figures'!$B$1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 figures'!$A$9:$A$15</c:f>
              <c:numCache>
                <c:formatCode>General</c:formatCode>
                <c:ptCount val="7"/>
                <c:pt idx="0">
                  <c:v>94</c:v>
                </c:pt>
                <c:pt idx="1">
                  <c:v>96</c:v>
                </c:pt>
                <c:pt idx="2">
                  <c:v>98</c:v>
                </c:pt>
                <c:pt idx="3">
                  <c:v>100</c:v>
                </c:pt>
                <c:pt idx="4">
                  <c:v>102</c:v>
                </c:pt>
                <c:pt idx="5">
                  <c:v>104</c:v>
                </c:pt>
                <c:pt idx="6">
                  <c:v>106</c:v>
                </c:pt>
              </c:numCache>
            </c:numRef>
          </c:cat>
          <c:val>
            <c:numRef>
              <c:f>'for figures'!$B$9:$B$15</c:f>
              <c:numCache>
                <c:formatCode>General</c:formatCode>
                <c:ptCount val="7"/>
                <c:pt idx="0">
                  <c:v>6.5352699999999997</c:v>
                </c:pt>
                <c:pt idx="1">
                  <c:v>4.8900600000000001</c:v>
                </c:pt>
                <c:pt idx="2">
                  <c:v>3.5463300000000002</c:v>
                </c:pt>
                <c:pt idx="3">
                  <c:v>2.5621200000000002</c:v>
                </c:pt>
                <c:pt idx="4">
                  <c:v>1.8406499999999999</c:v>
                </c:pt>
                <c:pt idx="5">
                  <c:v>0.98237200000000002</c:v>
                </c:pt>
                <c:pt idx="6">
                  <c:v>0.59459300000000004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1-47C2-B2BA-5EDE096DEAF7}"/>
            </c:ext>
          </c:extLst>
        </c:ser>
        <c:ser>
          <c:idx val="1"/>
          <c:order val="1"/>
          <c:tx>
            <c:strRef>
              <c:f>'for figures'!$C$1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 figures'!$A$9:$A$15</c:f>
              <c:numCache>
                <c:formatCode>General</c:formatCode>
                <c:ptCount val="7"/>
                <c:pt idx="0">
                  <c:v>94</c:v>
                </c:pt>
                <c:pt idx="1">
                  <c:v>96</c:v>
                </c:pt>
                <c:pt idx="2">
                  <c:v>98</c:v>
                </c:pt>
                <c:pt idx="3">
                  <c:v>100</c:v>
                </c:pt>
                <c:pt idx="4">
                  <c:v>102</c:v>
                </c:pt>
                <c:pt idx="5">
                  <c:v>104</c:v>
                </c:pt>
                <c:pt idx="6">
                  <c:v>106</c:v>
                </c:pt>
              </c:numCache>
            </c:numRef>
          </c:cat>
          <c:val>
            <c:numRef>
              <c:f>'for figures'!$C$9:$C$15</c:f>
              <c:numCache>
                <c:formatCode>General</c:formatCode>
                <c:ptCount val="7"/>
                <c:pt idx="0">
                  <c:v>7.1174200000000001</c:v>
                </c:pt>
                <c:pt idx="1">
                  <c:v>5.5701999999999998</c:v>
                </c:pt>
                <c:pt idx="2">
                  <c:v>4.1651800000000003</c:v>
                </c:pt>
                <c:pt idx="3">
                  <c:v>3.1376300000000001</c:v>
                </c:pt>
                <c:pt idx="4">
                  <c:v>2.1732100000000001</c:v>
                </c:pt>
                <c:pt idx="5">
                  <c:v>1.4156</c:v>
                </c:pt>
                <c:pt idx="6">
                  <c:v>0.99833499999999997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1-47C2-B2BA-5EDE096DEAF7}"/>
            </c:ext>
          </c:extLst>
        </c:ser>
        <c:ser>
          <c:idx val="2"/>
          <c:order val="2"/>
          <c:tx>
            <c:strRef>
              <c:f>'for figures'!$D$1</c:f>
              <c:strCache>
                <c:ptCount val="1"/>
                <c:pt idx="0">
                  <c:v>1.2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 figures'!$A$9:$A$15</c:f>
              <c:numCache>
                <c:formatCode>General</c:formatCode>
                <c:ptCount val="7"/>
                <c:pt idx="0">
                  <c:v>94</c:v>
                </c:pt>
                <c:pt idx="1">
                  <c:v>96</c:v>
                </c:pt>
                <c:pt idx="2">
                  <c:v>98</c:v>
                </c:pt>
                <c:pt idx="3">
                  <c:v>100</c:v>
                </c:pt>
                <c:pt idx="4">
                  <c:v>102</c:v>
                </c:pt>
                <c:pt idx="5">
                  <c:v>104</c:v>
                </c:pt>
                <c:pt idx="6">
                  <c:v>106</c:v>
                </c:pt>
              </c:numCache>
            </c:numRef>
          </c:cat>
          <c:val>
            <c:numRef>
              <c:f>'for figures'!$D$9:$D$15</c:f>
              <c:numCache>
                <c:formatCode>General</c:formatCode>
                <c:ptCount val="7"/>
                <c:pt idx="0">
                  <c:v>7.0587299999999997</c:v>
                </c:pt>
                <c:pt idx="1">
                  <c:v>5.8812499999999996</c:v>
                </c:pt>
                <c:pt idx="2">
                  <c:v>4.55532</c:v>
                </c:pt>
                <c:pt idx="3">
                  <c:v>3.51261</c:v>
                </c:pt>
                <c:pt idx="4">
                  <c:v>2.6061800000000002</c:v>
                </c:pt>
                <c:pt idx="5">
                  <c:v>1.8710199999999999</c:v>
                </c:pt>
                <c:pt idx="6">
                  <c:v>1.4549099999999999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1-47C2-B2BA-5EDE096DEAF7}"/>
            </c:ext>
          </c:extLst>
        </c:ser>
        <c:ser>
          <c:idx val="3"/>
          <c:order val="3"/>
          <c:tx>
            <c:strRef>
              <c:f>'for figures'!$E$1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'for figures'!$A$9:$A$15</c:f>
              <c:numCache>
                <c:formatCode>General</c:formatCode>
                <c:ptCount val="7"/>
                <c:pt idx="0">
                  <c:v>94</c:v>
                </c:pt>
                <c:pt idx="1">
                  <c:v>96</c:v>
                </c:pt>
                <c:pt idx="2">
                  <c:v>98</c:v>
                </c:pt>
                <c:pt idx="3">
                  <c:v>100</c:v>
                </c:pt>
                <c:pt idx="4">
                  <c:v>102</c:v>
                </c:pt>
                <c:pt idx="5">
                  <c:v>104</c:v>
                </c:pt>
                <c:pt idx="6">
                  <c:v>106</c:v>
                </c:pt>
              </c:numCache>
            </c:numRef>
          </c:cat>
          <c:val>
            <c:numRef>
              <c:f>'for figures'!$E$9:$E$15</c:f>
              <c:numCache>
                <c:formatCode>General</c:formatCode>
                <c:ptCount val="7"/>
                <c:pt idx="0">
                  <c:v>7.3823600000000003</c:v>
                </c:pt>
                <c:pt idx="1">
                  <c:v>6.0995299999999997</c:v>
                </c:pt>
                <c:pt idx="2">
                  <c:v>4.9262499999999996</c:v>
                </c:pt>
                <c:pt idx="3">
                  <c:v>3.96536</c:v>
                </c:pt>
                <c:pt idx="4">
                  <c:v>3.1802600000000001</c:v>
                </c:pt>
                <c:pt idx="5">
                  <c:v>2.1130499999999999</c:v>
                </c:pt>
                <c:pt idx="6">
                  <c:v>1.7530399999999999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1-47C2-B2BA-5EDE096DEAF7}"/>
            </c:ext>
          </c:extLst>
        </c:ser>
        <c:ser>
          <c:idx val="4"/>
          <c:order val="4"/>
          <c:tx>
            <c:strRef>
              <c:f>'for figures'!$F$1</c:f>
              <c:strCache>
                <c:ptCount val="1"/>
                <c:pt idx="0">
                  <c:v>1.8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'for figures'!$A$9:$A$15</c:f>
              <c:numCache>
                <c:formatCode>General</c:formatCode>
                <c:ptCount val="7"/>
                <c:pt idx="0">
                  <c:v>94</c:v>
                </c:pt>
                <c:pt idx="1">
                  <c:v>96</c:v>
                </c:pt>
                <c:pt idx="2">
                  <c:v>98</c:v>
                </c:pt>
                <c:pt idx="3">
                  <c:v>100</c:v>
                </c:pt>
                <c:pt idx="4">
                  <c:v>102</c:v>
                </c:pt>
                <c:pt idx="5">
                  <c:v>104</c:v>
                </c:pt>
                <c:pt idx="6">
                  <c:v>106</c:v>
                </c:pt>
              </c:numCache>
            </c:numRef>
          </c:cat>
          <c:val>
            <c:numRef>
              <c:f>'for figures'!$F$9:$F$15</c:f>
              <c:numCache>
                <c:formatCode>General</c:formatCode>
                <c:ptCount val="7"/>
                <c:pt idx="0">
                  <c:v>7.8496800000000002</c:v>
                </c:pt>
                <c:pt idx="1">
                  <c:v>6.4196499999999999</c:v>
                </c:pt>
                <c:pt idx="2">
                  <c:v>5.0970500000000003</c:v>
                </c:pt>
                <c:pt idx="3">
                  <c:v>4.3604200000000004</c:v>
                </c:pt>
                <c:pt idx="4">
                  <c:v>3.45871</c:v>
                </c:pt>
                <c:pt idx="5">
                  <c:v>2.6936499999999999</c:v>
                </c:pt>
                <c:pt idx="6">
                  <c:v>2.05593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1-47C2-B2BA-5EDE096DE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665760"/>
        <c:axId val="562668056"/>
      </c:lineChart>
      <c:catAx>
        <c:axId val="56266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strike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68056"/>
        <c:crosses val="autoZero"/>
        <c:auto val="1"/>
        <c:lblAlgn val="ctr"/>
        <c:lblOffset val="100"/>
        <c:noMultiLvlLbl val="0"/>
      </c:catAx>
      <c:valAx>
        <c:axId val="5626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European put 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figures'!$L$1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 figures'!$K$7:$K$13</c:f>
              <c:numCache>
                <c:formatCode>General</c:formatCode>
                <c:ptCount val="7"/>
                <c:pt idx="0">
                  <c:v>90</c:v>
                </c:pt>
                <c:pt idx="1">
                  <c:v>92</c:v>
                </c:pt>
                <c:pt idx="2">
                  <c:v>94</c:v>
                </c:pt>
                <c:pt idx="3">
                  <c:v>96</c:v>
                </c:pt>
                <c:pt idx="4">
                  <c:v>98</c:v>
                </c:pt>
                <c:pt idx="5">
                  <c:v>100</c:v>
                </c:pt>
                <c:pt idx="6">
                  <c:v>102</c:v>
                </c:pt>
              </c:numCache>
            </c:numRef>
          </c:cat>
          <c:val>
            <c:numRef>
              <c:f>'for figures'!$L$7:$L$13</c:f>
              <c:numCache>
                <c:formatCode>General</c:formatCode>
                <c:ptCount val="7"/>
                <c:pt idx="0">
                  <c:v>0.11182400000000001</c:v>
                </c:pt>
                <c:pt idx="1">
                  <c:v>0.25030999999999998</c:v>
                </c:pt>
                <c:pt idx="2">
                  <c:v>0.49275799999999997</c:v>
                </c:pt>
                <c:pt idx="3">
                  <c:v>0.95681099999999997</c:v>
                </c:pt>
                <c:pt idx="4">
                  <c:v>1.5946400000000001</c:v>
                </c:pt>
                <c:pt idx="5">
                  <c:v>2.3353299999999999</c:v>
                </c:pt>
                <c:pt idx="6">
                  <c:v>3.2580900000000002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8-4C3A-A55A-6197BC383BCB}"/>
            </c:ext>
          </c:extLst>
        </c:ser>
        <c:ser>
          <c:idx val="1"/>
          <c:order val="1"/>
          <c:tx>
            <c:strRef>
              <c:f>'for figures'!$M$1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 figures'!$K$7:$K$13</c:f>
              <c:numCache>
                <c:formatCode>General</c:formatCode>
                <c:ptCount val="7"/>
                <c:pt idx="0">
                  <c:v>90</c:v>
                </c:pt>
                <c:pt idx="1">
                  <c:v>92</c:v>
                </c:pt>
                <c:pt idx="2">
                  <c:v>94</c:v>
                </c:pt>
                <c:pt idx="3">
                  <c:v>96</c:v>
                </c:pt>
                <c:pt idx="4">
                  <c:v>98</c:v>
                </c:pt>
                <c:pt idx="5">
                  <c:v>100</c:v>
                </c:pt>
                <c:pt idx="6">
                  <c:v>102</c:v>
                </c:pt>
              </c:numCache>
            </c:numRef>
          </c:cat>
          <c:val>
            <c:numRef>
              <c:f>'for figures'!$M$7:$M$13</c:f>
              <c:numCache>
                <c:formatCode>General</c:formatCode>
                <c:ptCount val="7"/>
                <c:pt idx="0">
                  <c:v>0.26829799999999998</c:v>
                </c:pt>
                <c:pt idx="1">
                  <c:v>0.43823299999999998</c:v>
                </c:pt>
                <c:pt idx="2">
                  <c:v>0.81038500000000002</c:v>
                </c:pt>
                <c:pt idx="3">
                  <c:v>1.3752</c:v>
                </c:pt>
                <c:pt idx="4">
                  <c:v>2.0471900000000001</c:v>
                </c:pt>
                <c:pt idx="5">
                  <c:v>2.96231</c:v>
                </c:pt>
                <c:pt idx="6">
                  <c:v>4.0492499999999998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8-4C3A-A55A-6197BC383BCB}"/>
            </c:ext>
          </c:extLst>
        </c:ser>
        <c:ser>
          <c:idx val="2"/>
          <c:order val="2"/>
          <c:tx>
            <c:strRef>
              <c:f>'for figures'!$N$1</c:f>
              <c:strCache>
                <c:ptCount val="1"/>
                <c:pt idx="0">
                  <c:v>1.2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 figures'!$K$7:$K$13</c:f>
              <c:numCache>
                <c:formatCode>General</c:formatCode>
                <c:ptCount val="7"/>
                <c:pt idx="0">
                  <c:v>90</c:v>
                </c:pt>
                <c:pt idx="1">
                  <c:v>92</c:v>
                </c:pt>
                <c:pt idx="2">
                  <c:v>94</c:v>
                </c:pt>
                <c:pt idx="3">
                  <c:v>96</c:v>
                </c:pt>
                <c:pt idx="4">
                  <c:v>98</c:v>
                </c:pt>
                <c:pt idx="5">
                  <c:v>100</c:v>
                </c:pt>
                <c:pt idx="6">
                  <c:v>102</c:v>
                </c:pt>
              </c:numCache>
            </c:numRef>
          </c:cat>
          <c:val>
            <c:numRef>
              <c:f>'for figures'!$N$7:$N$13</c:f>
              <c:numCache>
                <c:formatCode>General</c:formatCode>
                <c:ptCount val="7"/>
                <c:pt idx="0">
                  <c:v>0.414132</c:v>
                </c:pt>
                <c:pt idx="1">
                  <c:v>0.77415299999999998</c:v>
                </c:pt>
                <c:pt idx="2">
                  <c:v>1.2445299999999999</c:v>
                </c:pt>
                <c:pt idx="3">
                  <c:v>1.7751300000000001</c:v>
                </c:pt>
                <c:pt idx="4">
                  <c:v>2.44726</c:v>
                </c:pt>
                <c:pt idx="5">
                  <c:v>3.4855499999999999</c:v>
                </c:pt>
                <c:pt idx="6">
                  <c:v>4.5599400000000001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68-4C3A-A55A-6197BC383BCB}"/>
            </c:ext>
          </c:extLst>
        </c:ser>
        <c:ser>
          <c:idx val="3"/>
          <c:order val="3"/>
          <c:tx>
            <c:strRef>
              <c:f>'for figures'!$O$1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'for figures'!$K$7:$K$13</c:f>
              <c:numCache>
                <c:formatCode>General</c:formatCode>
                <c:ptCount val="7"/>
                <c:pt idx="0">
                  <c:v>90</c:v>
                </c:pt>
                <c:pt idx="1">
                  <c:v>92</c:v>
                </c:pt>
                <c:pt idx="2">
                  <c:v>94</c:v>
                </c:pt>
                <c:pt idx="3">
                  <c:v>96</c:v>
                </c:pt>
                <c:pt idx="4">
                  <c:v>98</c:v>
                </c:pt>
                <c:pt idx="5">
                  <c:v>100</c:v>
                </c:pt>
                <c:pt idx="6">
                  <c:v>102</c:v>
                </c:pt>
              </c:numCache>
            </c:numRef>
          </c:cat>
          <c:val>
            <c:numRef>
              <c:f>'for figures'!$O$7:$O$13</c:f>
              <c:numCache>
                <c:formatCode>General</c:formatCode>
                <c:ptCount val="7"/>
                <c:pt idx="0">
                  <c:v>0.64573000000000003</c:v>
                </c:pt>
                <c:pt idx="1">
                  <c:v>1.06314</c:v>
                </c:pt>
                <c:pt idx="2">
                  <c:v>1.53433</c:v>
                </c:pt>
                <c:pt idx="3">
                  <c:v>2.14927</c:v>
                </c:pt>
                <c:pt idx="4">
                  <c:v>2.8184</c:v>
                </c:pt>
                <c:pt idx="5">
                  <c:v>3.8237100000000002</c:v>
                </c:pt>
                <c:pt idx="6">
                  <c:v>4.8999100000000002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68-4C3A-A55A-6197BC383BCB}"/>
            </c:ext>
          </c:extLst>
        </c:ser>
        <c:ser>
          <c:idx val="4"/>
          <c:order val="4"/>
          <c:tx>
            <c:strRef>
              <c:f>'for figures'!$P$1</c:f>
              <c:strCache>
                <c:ptCount val="1"/>
                <c:pt idx="0">
                  <c:v>1.8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'for figures'!$K$7:$K$13</c:f>
              <c:numCache>
                <c:formatCode>General</c:formatCode>
                <c:ptCount val="7"/>
                <c:pt idx="0">
                  <c:v>90</c:v>
                </c:pt>
                <c:pt idx="1">
                  <c:v>92</c:v>
                </c:pt>
                <c:pt idx="2">
                  <c:v>94</c:v>
                </c:pt>
                <c:pt idx="3">
                  <c:v>96</c:v>
                </c:pt>
                <c:pt idx="4">
                  <c:v>98</c:v>
                </c:pt>
                <c:pt idx="5">
                  <c:v>100</c:v>
                </c:pt>
                <c:pt idx="6">
                  <c:v>102</c:v>
                </c:pt>
              </c:numCache>
            </c:numRef>
          </c:cat>
          <c:val>
            <c:numRef>
              <c:f>'for figures'!$P$7:$P$13</c:f>
              <c:numCache>
                <c:formatCode>General</c:formatCode>
                <c:ptCount val="7"/>
                <c:pt idx="0">
                  <c:v>0.84692299999999998</c:v>
                </c:pt>
                <c:pt idx="1">
                  <c:v>1.2331700000000001</c:v>
                </c:pt>
                <c:pt idx="2">
                  <c:v>1.8088200000000001</c:v>
                </c:pt>
                <c:pt idx="3">
                  <c:v>2.5020600000000002</c:v>
                </c:pt>
                <c:pt idx="4">
                  <c:v>3.2978900000000002</c:v>
                </c:pt>
                <c:pt idx="5">
                  <c:v>3.8799800000000002</c:v>
                </c:pt>
                <c:pt idx="6">
                  <c:v>4.9742699999999997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68-4C3A-A55A-6197BC383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665760"/>
        <c:axId val="562668056"/>
      </c:lineChart>
      <c:catAx>
        <c:axId val="56266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strike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68056"/>
        <c:crosses val="autoZero"/>
        <c:auto val="1"/>
        <c:lblAlgn val="ctr"/>
        <c:lblOffset val="100"/>
        <c:noMultiLvlLbl val="0"/>
      </c:catAx>
      <c:valAx>
        <c:axId val="5626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European</a:t>
            </a:r>
            <a:r>
              <a:rPr lang="en-US" altLang="zh-CN" baseline="0"/>
              <a:t> Call Price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 vs. DEJD figure'!$B$2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 vs. DEJD figure'!$A$3:$A$18</c:f>
              <c:numCache>
                <c:formatCode>General</c:formatCode>
                <c:ptCount val="16"/>
                <c:pt idx="0">
                  <c:v>80</c:v>
                </c:pt>
                <c:pt idx="1">
                  <c:v>82</c:v>
                </c:pt>
                <c:pt idx="2">
                  <c:v>84</c:v>
                </c:pt>
                <c:pt idx="3">
                  <c:v>86</c:v>
                </c:pt>
                <c:pt idx="4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  <c:pt idx="8">
                  <c:v>96</c:v>
                </c:pt>
                <c:pt idx="9">
                  <c:v>98</c:v>
                </c:pt>
                <c:pt idx="10">
                  <c:v>100</c:v>
                </c:pt>
                <c:pt idx="11">
                  <c:v>102</c:v>
                </c:pt>
                <c:pt idx="12">
                  <c:v>104</c:v>
                </c:pt>
                <c:pt idx="13">
                  <c:v>106</c:v>
                </c:pt>
                <c:pt idx="14">
                  <c:v>108</c:v>
                </c:pt>
                <c:pt idx="15">
                  <c:v>110</c:v>
                </c:pt>
              </c:numCache>
            </c:numRef>
          </c:cat>
          <c:val>
            <c:numRef>
              <c:f>'BS vs. DEJD figure'!$B$3:$B$18</c:f>
              <c:numCache>
                <c:formatCode>General</c:formatCode>
                <c:ptCount val="16"/>
                <c:pt idx="0">
                  <c:v>20.286999999999999</c:v>
                </c:pt>
                <c:pt idx="1">
                  <c:v>18.513500000000001</c:v>
                </c:pt>
                <c:pt idx="2">
                  <c:v>16.675799999999999</c:v>
                </c:pt>
                <c:pt idx="3">
                  <c:v>14.6485</c:v>
                </c:pt>
                <c:pt idx="4">
                  <c:v>12.834899999999999</c:v>
                </c:pt>
                <c:pt idx="5">
                  <c:v>10.962300000000001</c:v>
                </c:pt>
                <c:pt idx="6">
                  <c:v>9.2874400000000001</c:v>
                </c:pt>
                <c:pt idx="7">
                  <c:v>7.68764</c:v>
                </c:pt>
                <c:pt idx="8">
                  <c:v>6.1071499999999999</c:v>
                </c:pt>
                <c:pt idx="9">
                  <c:v>4.8957499999999996</c:v>
                </c:pt>
                <c:pt idx="10">
                  <c:v>3.67435</c:v>
                </c:pt>
                <c:pt idx="11">
                  <c:v>2.8885200000000002</c:v>
                </c:pt>
                <c:pt idx="12">
                  <c:v>2.2170999999999998</c:v>
                </c:pt>
                <c:pt idx="13">
                  <c:v>1.55305</c:v>
                </c:pt>
                <c:pt idx="14">
                  <c:v>1.02495</c:v>
                </c:pt>
                <c:pt idx="15">
                  <c:v>0.84531999999999996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B-4E42-8BE7-B99400603BF9}"/>
            </c:ext>
          </c:extLst>
        </c:ser>
        <c:ser>
          <c:idx val="1"/>
          <c:order val="1"/>
          <c:tx>
            <c:strRef>
              <c:f>'BS vs. DEJD figure'!$C$2</c:f>
              <c:strCache>
                <c:ptCount val="1"/>
                <c:pt idx="0">
                  <c:v>DEJD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 vs. DEJD figure'!$A$3:$A$18</c:f>
              <c:numCache>
                <c:formatCode>General</c:formatCode>
                <c:ptCount val="16"/>
                <c:pt idx="0">
                  <c:v>80</c:v>
                </c:pt>
                <c:pt idx="1">
                  <c:v>82</c:v>
                </c:pt>
                <c:pt idx="2">
                  <c:v>84</c:v>
                </c:pt>
                <c:pt idx="3">
                  <c:v>86</c:v>
                </c:pt>
                <c:pt idx="4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  <c:pt idx="8">
                  <c:v>96</c:v>
                </c:pt>
                <c:pt idx="9">
                  <c:v>98</c:v>
                </c:pt>
                <c:pt idx="10">
                  <c:v>100</c:v>
                </c:pt>
                <c:pt idx="11">
                  <c:v>102</c:v>
                </c:pt>
                <c:pt idx="12">
                  <c:v>104</c:v>
                </c:pt>
                <c:pt idx="13">
                  <c:v>106</c:v>
                </c:pt>
                <c:pt idx="14">
                  <c:v>108</c:v>
                </c:pt>
                <c:pt idx="15">
                  <c:v>110</c:v>
                </c:pt>
              </c:numCache>
            </c:numRef>
          </c:cat>
          <c:val>
            <c:numRef>
              <c:f>'BS vs. DEJD figure'!$C$3:$C$18</c:f>
              <c:numCache>
                <c:formatCode>General</c:formatCode>
                <c:ptCount val="16"/>
                <c:pt idx="0">
                  <c:v>19.804600000000001</c:v>
                </c:pt>
                <c:pt idx="1">
                  <c:v>18.275600000000001</c:v>
                </c:pt>
                <c:pt idx="2">
                  <c:v>15.989699999999999</c:v>
                </c:pt>
                <c:pt idx="3">
                  <c:v>13.936</c:v>
                </c:pt>
                <c:pt idx="4">
                  <c:v>12.5091</c:v>
                </c:pt>
                <c:pt idx="5">
                  <c:v>10.3269</c:v>
                </c:pt>
                <c:pt idx="6">
                  <c:v>8.8653700000000004</c:v>
                </c:pt>
                <c:pt idx="7">
                  <c:v>7.3068299999999997</c:v>
                </c:pt>
                <c:pt idx="8">
                  <c:v>6.0201599999999997</c:v>
                </c:pt>
                <c:pt idx="9">
                  <c:v>4.5715700000000004</c:v>
                </c:pt>
                <c:pt idx="10">
                  <c:v>3.65632</c:v>
                </c:pt>
                <c:pt idx="11">
                  <c:v>2.7757900000000002</c:v>
                </c:pt>
                <c:pt idx="12">
                  <c:v>2.0084200000000001</c:v>
                </c:pt>
                <c:pt idx="13">
                  <c:v>1.3837999999999999</c:v>
                </c:pt>
                <c:pt idx="14">
                  <c:v>0.93637800000000004</c:v>
                </c:pt>
                <c:pt idx="15">
                  <c:v>0.56969899999999996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B-4E42-8BE7-B99400603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991024"/>
        <c:axId val="440990696"/>
      </c:lineChart>
      <c:catAx>
        <c:axId val="44099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strike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990696"/>
        <c:crosses val="autoZero"/>
        <c:auto val="1"/>
        <c:lblAlgn val="ctr"/>
        <c:lblOffset val="100"/>
        <c:noMultiLvlLbl val="0"/>
      </c:catAx>
      <c:valAx>
        <c:axId val="44099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option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9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European</a:t>
            </a:r>
            <a:r>
              <a:rPr lang="en-US" altLang="zh-CN" baseline="0"/>
              <a:t> Put Price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 vs. DEJD figure'!$I$2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 vs. DEJD figure'!$H$3:$H$18</c:f>
              <c:numCache>
                <c:formatCode>General</c:formatCode>
                <c:ptCount val="16"/>
                <c:pt idx="0">
                  <c:v>80</c:v>
                </c:pt>
                <c:pt idx="1">
                  <c:v>82</c:v>
                </c:pt>
                <c:pt idx="2">
                  <c:v>84</c:v>
                </c:pt>
                <c:pt idx="3">
                  <c:v>86</c:v>
                </c:pt>
                <c:pt idx="4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  <c:pt idx="8">
                  <c:v>96</c:v>
                </c:pt>
                <c:pt idx="9">
                  <c:v>98</c:v>
                </c:pt>
                <c:pt idx="10">
                  <c:v>100</c:v>
                </c:pt>
                <c:pt idx="11">
                  <c:v>102</c:v>
                </c:pt>
                <c:pt idx="12">
                  <c:v>104</c:v>
                </c:pt>
                <c:pt idx="13">
                  <c:v>106</c:v>
                </c:pt>
                <c:pt idx="14">
                  <c:v>108</c:v>
                </c:pt>
                <c:pt idx="15">
                  <c:v>110</c:v>
                </c:pt>
              </c:numCache>
            </c:numRef>
          </c:cat>
          <c:val>
            <c:numRef>
              <c:f>'BS vs. DEJD figure'!$I$3:$I$19</c:f>
              <c:numCache>
                <c:formatCode>General</c:formatCode>
                <c:ptCount val="17"/>
                <c:pt idx="0">
                  <c:v>1.1673599999999999E-2</c:v>
                </c:pt>
                <c:pt idx="1">
                  <c:v>4.47204E-2</c:v>
                </c:pt>
                <c:pt idx="2">
                  <c:v>6.0062200000000003E-2</c:v>
                </c:pt>
                <c:pt idx="3">
                  <c:v>0.118535</c:v>
                </c:pt>
                <c:pt idx="4">
                  <c:v>0.242311</c:v>
                </c:pt>
                <c:pt idx="5">
                  <c:v>0.41709099999999999</c:v>
                </c:pt>
                <c:pt idx="6">
                  <c:v>0.70255699999999999</c:v>
                </c:pt>
                <c:pt idx="7">
                  <c:v>1.0745800000000001</c:v>
                </c:pt>
                <c:pt idx="8">
                  <c:v>1.6355200000000001</c:v>
                </c:pt>
                <c:pt idx="9">
                  <c:v>2.4022800000000002</c:v>
                </c:pt>
                <c:pt idx="10">
                  <c:v>3.3198099999999999</c:v>
                </c:pt>
                <c:pt idx="11">
                  <c:v>4.2104699999999999</c:v>
                </c:pt>
                <c:pt idx="12">
                  <c:v>5.4953599999999998</c:v>
                </c:pt>
                <c:pt idx="13">
                  <c:v>7.0079599999999997</c:v>
                </c:pt>
                <c:pt idx="14">
                  <c:v>8.4292400000000001</c:v>
                </c:pt>
                <c:pt idx="15">
                  <c:v>10.0008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5-4B43-B1C4-0B6BD8912CD1}"/>
            </c:ext>
          </c:extLst>
        </c:ser>
        <c:ser>
          <c:idx val="1"/>
          <c:order val="1"/>
          <c:tx>
            <c:strRef>
              <c:f>'BS vs. DEJD figure'!$J$2</c:f>
              <c:strCache>
                <c:ptCount val="1"/>
                <c:pt idx="0">
                  <c:v>DEJD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 vs. DEJD figure'!$H$3:$H$18</c:f>
              <c:numCache>
                <c:formatCode>General</c:formatCode>
                <c:ptCount val="16"/>
                <c:pt idx="0">
                  <c:v>80</c:v>
                </c:pt>
                <c:pt idx="1">
                  <c:v>82</c:v>
                </c:pt>
                <c:pt idx="2">
                  <c:v>84</c:v>
                </c:pt>
                <c:pt idx="3">
                  <c:v>86</c:v>
                </c:pt>
                <c:pt idx="4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  <c:pt idx="8">
                  <c:v>96</c:v>
                </c:pt>
                <c:pt idx="9">
                  <c:v>98</c:v>
                </c:pt>
                <c:pt idx="10">
                  <c:v>100</c:v>
                </c:pt>
                <c:pt idx="11">
                  <c:v>102</c:v>
                </c:pt>
                <c:pt idx="12">
                  <c:v>104</c:v>
                </c:pt>
                <c:pt idx="13">
                  <c:v>106</c:v>
                </c:pt>
                <c:pt idx="14">
                  <c:v>108</c:v>
                </c:pt>
                <c:pt idx="15">
                  <c:v>110</c:v>
                </c:pt>
              </c:numCache>
            </c:numRef>
          </c:cat>
          <c:val>
            <c:numRef>
              <c:f>'BS vs. DEJD figure'!$J$3:$J$19</c:f>
              <c:numCache>
                <c:formatCode>General</c:formatCode>
                <c:ptCount val="17"/>
                <c:pt idx="0">
                  <c:v>7.6171800000000003E-3</c:v>
                </c:pt>
                <c:pt idx="1">
                  <c:v>2.2681799999999998E-2</c:v>
                </c:pt>
                <c:pt idx="2">
                  <c:v>8.1858100000000003E-2</c:v>
                </c:pt>
                <c:pt idx="3">
                  <c:v>0.178229</c:v>
                </c:pt>
                <c:pt idx="4">
                  <c:v>0.256187</c:v>
                </c:pt>
                <c:pt idx="5">
                  <c:v>0.48438100000000001</c:v>
                </c:pt>
                <c:pt idx="6">
                  <c:v>0.747973</c:v>
                </c:pt>
                <c:pt idx="7">
                  <c:v>1.16262</c:v>
                </c:pt>
                <c:pt idx="8">
                  <c:v>1.8089999999999999</c:v>
                </c:pt>
                <c:pt idx="9">
                  <c:v>2.60385</c:v>
                </c:pt>
                <c:pt idx="10">
                  <c:v>3.3848600000000002</c:v>
                </c:pt>
                <c:pt idx="11">
                  <c:v>4.6901099999999998</c:v>
                </c:pt>
                <c:pt idx="12">
                  <c:v>5.71211</c:v>
                </c:pt>
                <c:pt idx="13">
                  <c:v>7.3735999999999997</c:v>
                </c:pt>
                <c:pt idx="14">
                  <c:v>8.80504</c:v>
                </c:pt>
                <c:pt idx="15">
                  <c:v>10.6812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5-4B43-B1C4-0B6BD8912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991024"/>
        <c:axId val="440990696"/>
      </c:lineChart>
      <c:catAx>
        <c:axId val="44099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strike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990696"/>
        <c:crosses val="autoZero"/>
        <c:auto val="1"/>
        <c:lblAlgn val="ctr"/>
        <c:lblOffset val="100"/>
        <c:noMultiLvlLbl val="0"/>
      </c:catAx>
      <c:valAx>
        <c:axId val="44099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option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9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2406911636045494"/>
          <c:y val="0.15782407407407409"/>
          <c:w val="0.13426421697287838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15</xdr:row>
      <xdr:rowOff>167640</xdr:rowOff>
    </xdr:from>
    <xdr:to>
      <xdr:col>8</xdr:col>
      <xdr:colOff>327660</xdr:colOff>
      <xdr:row>31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E820E-9C65-48D8-91AE-714715F4D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594360</xdr:colOff>
      <xdr:row>15</xdr:row>
      <xdr:rowOff>152400</xdr:rowOff>
    </xdr:from>
    <xdr:to>
      <xdr:col>18</xdr:col>
      <xdr:colOff>289560</xdr:colOff>
      <xdr:row>31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4C71F-BD80-40B4-B2D6-D986CD060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</cdr:x>
      <cdr:y>0.26389</cdr:y>
    </cdr:from>
    <cdr:to>
      <cdr:x>0.98333</cdr:x>
      <cdr:y>0.35833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03147DA2-E4DD-4792-BCAD-4364B89B4746}"/>
                </a:ext>
              </a:extLst>
            </cdr:cNvPr>
            <cdr:cNvSpPr txBox="1"/>
          </cdr:nvSpPr>
          <cdr:spPr>
            <a:xfrm xmlns:a="http://schemas.openxmlformats.org/drawingml/2006/main">
              <a:off x="3977640" y="723900"/>
              <a:ext cx="518160" cy="25908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zh-CN" altLang="en-US" sz="11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03147DA2-E4DD-4792-BCAD-4364B89B4746}"/>
                </a:ext>
              </a:extLst>
            </cdr:cNvPr>
            <cdr:cNvSpPr txBox="1"/>
          </cdr:nvSpPr>
          <cdr:spPr>
            <a:xfrm xmlns:a="http://schemas.openxmlformats.org/drawingml/2006/main">
              <a:off x="3977640" y="723900"/>
              <a:ext cx="518160" cy="25908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altLang="zh-CN" sz="1100" b="0" i="0">
                  <a:latin typeface="Cambria Math" panose="02040503050406030204" pitchFamily="18" charset="0"/>
                </a:rPr>
                <a:t>𝜆</a:t>
              </a:r>
              <a:endParaRPr lang="zh-CN" altLang="en-US" sz="110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0.86278</cdr:x>
      <cdr:y>0.26296</cdr:y>
    </cdr:from>
    <cdr:to>
      <cdr:x>0.97611</cdr:x>
      <cdr:y>0.35741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C5091B4D-FA40-42AD-8A5A-07F4B852E0C6}"/>
                </a:ext>
              </a:extLst>
            </cdr:cNvPr>
            <cdr:cNvSpPr txBox="1"/>
          </cdr:nvSpPr>
          <cdr:spPr>
            <a:xfrm xmlns:a="http://schemas.openxmlformats.org/drawingml/2006/main">
              <a:off x="3944620" y="721360"/>
              <a:ext cx="518160" cy="25908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zh-CN" altLang="en-US" sz="11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C5091B4D-FA40-42AD-8A5A-07F4B852E0C6}"/>
                </a:ext>
              </a:extLst>
            </cdr:cNvPr>
            <cdr:cNvSpPr txBox="1"/>
          </cdr:nvSpPr>
          <cdr:spPr>
            <a:xfrm xmlns:a="http://schemas.openxmlformats.org/drawingml/2006/main">
              <a:off x="3944620" y="721360"/>
              <a:ext cx="518160" cy="25908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𝜆</a:t>
              </a:r>
              <a:endParaRPr lang="zh-CN" altLang="en-US" sz="1100"/>
            </a:p>
          </cdr:txBody>
        </cdr:sp>
      </mc:Fallback>
    </mc:AlternateContent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18</xdr:row>
      <xdr:rowOff>22860</xdr:rowOff>
    </xdr:from>
    <xdr:to>
      <xdr:col>7</xdr:col>
      <xdr:colOff>342900</xdr:colOff>
      <xdr:row>33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BC48E-2872-4A55-93EE-BC793423B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18</xdr:row>
      <xdr:rowOff>45720</xdr:rowOff>
    </xdr:from>
    <xdr:to>
      <xdr:col>15</xdr:col>
      <xdr:colOff>251460</xdr:colOff>
      <xdr:row>33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ADA228-F25A-40F1-8EDF-087BE60DB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I21" sqref="I21"/>
    </sheetView>
  </sheetViews>
  <sheetFormatPr defaultRowHeight="13.8" x14ac:dyDescent="0.25"/>
  <cols>
    <col min="1" max="1" width="7.21875" customWidth="1"/>
    <col min="2" max="2" width="5.77734375" customWidth="1"/>
    <col min="7" max="7" width="8.88671875" customWidth="1"/>
  </cols>
  <sheetData>
    <row r="1" spans="1:13" ht="14.4" thickBot="1" x14ac:dyDescent="0.3">
      <c r="A1" s="2" t="s">
        <v>1</v>
      </c>
      <c r="B1" s="2"/>
      <c r="C1" s="2"/>
      <c r="D1" s="2"/>
      <c r="E1" s="2"/>
      <c r="F1" s="2"/>
      <c r="G1" s="2"/>
      <c r="I1" t="s">
        <v>12</v>
      </c>
    </row>
    <row r="2" spans="1:13" x14ac:dyDescent="0.25">
      <c r="A2" s="5" t="s">
        <v>8</v>
      </c>
      <c r="B2" s="5" t="s">
        <v>9</v>
      </c>
      <c r="C2" s="8" t="s">
        <v>0</v>
      </c>
      <c r="D2" s="8"/>
      <c r="E2" s="8"/>
      <c r="F2" s="8"/>
      <c r="G2" s="8"/>
      <c r="I2" t="s">
        <v>3</v>
      </c>
      <c r="J2">
        <v>313.24200000000002</v>
      </c>
    </row>
    <row r="3" spans="1:13" ht="14.4" thickBot="1" x14ac:dyDescent="0.3">
      <c r="A3" s="7"/>
      <c r="B3" s="7"/>
      <c r="C3" s="2">
        <v>0.6</v>
      </c>
      <c r="D3" s="2">
        <f>C3+0.3</f>
        <v>0.89999999999999991</v>
      </c>
      <c r="E3" s="2">
        <f t="shared" ref="E3:G3" si="0">D3+0.3</f>
        <v>1.2</v>
      </c>
      <c r="F3" s="2">
        <f t="shared" si="0"/>
        <v>1.5</v>
      </c>
      <c r="G3" s="2">
        <f t="shared" si="0"/>
        <v>1.8</v>
      </c>
      <c r="I3" t="s">
        <v>4</v>
      </c>
      <c r="J3">
        <v>213.21600000000001</v>
      </c>
      <c r="M3" s="1"/>
    </row>
    <row r="4" spans="1:13" x14ac:dyDescent="0.25">
      <c r="A4" s="5">
        <v>250</v>
      </c>
      <c r="B4">
        <v>80</v>
      </c>
      <c r="C4">
        <v>1.13626E-3</v>
      </c>
      <c r="D4">
        <v>1.3118800000000001E-3</v>
      </c>
      <c r="E4">
        <v>1.4094600000000001E-2</v>
      </c>
      <c r="F4">
        <v>2.0668700000000002E-2</v>
      </c>
      <c r="G4">
        <v>5.7589099999999997E-2</v>
      </c>
      <c r="I4" t="s">
        <v>5</v>
      </c>
      <c r="J4" s="1">
        <v>5.4500000000000003E-6</v>
      </c>
    </row>
    <row r="5" spans="1:13" x14ac:dyDescent="0.25">
      <c r="A5" s="5"/>
      <c r="B5">
        <v>90</v>
      </c>
      <c r="C5">
        <v>0.114167</v>
      </c>
      <c r="D5">
        <v>0.249643</v>
      </c>
      <c r="E5">
        <v>0.48999199999999998</v>
      </c>
      <c r="F5">
        <v>0.60161600000000004</v>
      </c>
      <c r="G5">
        <v>0.996699</v>
      </c>
      <c r="I5" t="s">
        <v>6</v>
      </c>
      <c r="J5">
        <v>0.21721799999999999</v>
      </c>
    </row>
    <row r="6" spans="1:13" x14ac:dyDescent="0.25">
      <c r="A6" s="5"/>
      <c r="B6">
        <v>100</v>
      </c>
      <c r="C6">
        <v>2.3817499999999998</v>
      </c>
      <c r="D6">
        <v>2.9569899999999998</v>
      </c>
      <c r="E6">
        <v>3.2718500000000001</v>
      </c>
      <c r="F6">
        <v>3.72201</v>
      </c>
      <c r="G6">
        <v>3.9045100000000001</v>
      </c>
      <c r="I6" t="s">
        <v>20</v>
      </c>
      <c r="J6">
        <v>5.6332200000000004E-3</v>
      </c>
    </row>
    <row r="7" spans="1:13" x14ac:dyDescent="0.25">
      <c r="A7" s="5"/>
      <c r="B7">
        <v>110</v>
      </c>
      <c r="C7">
        <v>9.8796199999999992</v>
      </c>
      <c r="D7">
        <v>10.1966</v>
      </c>
      <c r="E7">
        <v>10.6106</v>
      </c>
      <c r="F7">
        <v>10.779500000000001</v>
      </c>
      <c r="G7">
        <v>11.0328</v>
      </c>
      <c r="I7" t="s">
        <v>21</v>
      </c>
      <c r="J7" s="1">
        <v>2.47199E-5</v>
      </c>
    </row>
    <row r="8" spans="1:13" x14ac:dyDescent="0.25">
      <c r="A8" s="6"/>
      <c r="B8" s="3">
        <v>120</v>
      </c>
      <c r="C8" s="3">
        <v>19.5625</v>
      </c>
      <c r="D8" s="3">
        <v>19.3581</v>
      </c>
      <c r="E8" s="3">
        <v>19.851500000000001</v>
      </c>
      <c r="F8" s="3">
        <v>19.6859</v>
      </c>
      <c r="G8" s="3">
        <v>20.1251</v>
      </c>
      <c r="I8" t="s">
        <v>7</v>
      </c>
      <c r="J8">
        <v>2.25238E-4</v>
      </c>
      <c r="M8" s="1"/>
    </row>
    <row r="9" spans="1:13" x14ac:dyDescent="0.25">
      <c r="A9" s="5">
        <v>500</v>
      </c>
      <c r="B9">
        <f>B4</f>
        <v>80</v>
      </c>
      <c r="C9">
        <v>9.3716600000000004E-3</v>
      </c>
      <c r="D9">
        <v>8.7581699999999998E-2</v>
      </c>
      <c r="E9">
        <v>0.13433999999999999</v>
      </c>
      <c r="F9">
        <v>0.237654</v>
      </c>
      <c r="G9">
        <v>0.38972400000000001</v>
      </c>
    </row>
    <row r="10" spans="1:13" x14ac:dyDescent="0.25">
      <c r="A10" s="5"/>
      <c r="B10">
        <f t="shared" ref="B10:B18" si="1">B5</f>
        <v>90</v>
      </c>
      <c r="C10">
        <v>0.36497200000000002</v>
      </c>
      <c r="D10">
        <v>0.84297200000000005</v>
      </c>
      <c r="E10">
        <v>1.16228</v>
      </c>
      <c r="F10">
        <v>1.5067699999999999</v>
      </c>
      <c r="G10">
        <v>2.0732200000000001</v>
      </c>
      <c r="I10" t="s">
        <v>13</v>
      </c>
    </row>
    <row r="11" spans="1:13" x14ac:dyDescent="0.25">
      <c r="A11" s="5"/>
      <c r="B11">
        <f t="shared" si="1"/>
        <v>100</v>
      </c>
      <c r="C11">
        <v>3.3532500000000001</v>
      </c>
      <c r="D11">
        <v>4.2733800000000004</v>
      </c>
      <c r="E11">
        <v>5.0381099999999996</v>
      </c>
      <c r="F11">
        <v>5.4813599999999996</v>
      </c>
      <c r="G11">
        <v>6.1883900000000001</v>
      </c>
      <c r="I11" t="s">
        <v>14</v>
      </c>
    </row>
    <row r="12" spans="1:13" x14ac:dyDescent="0.25">
      <c r="A12" s="5"/>
      <c r="B12">
        <f t="shared" si="1"/>
        <v>110</v>
      </c>
      <c r="C12">
        <v>10.308199999999999</v>
      </c>
      <c r="D12">
        <v>11.0168</v>
      </c>
      <c r="E12">
        <v>11.2425</v>
      </c>
      <c r="F12">
        <v>11.831099999999999</v>
      </c>
      <c r="G12">
        <v>12.270799999999999</v>
      </c>
    </row>
    <row r="13" spans="1:13" x14ac:dyDescent="0.25">
      <c r="A13" s="6"/>
      <c r="B13" s="3">
        <f t="shared" si="1"/>
        <v>120</v>
      </c>
      <c r="C13" s="3">
        <v>19.531700000000001</v>
      </c>
      <c r="D13" s="3">
        <v>19.773099999999999</v>
      </c>
      <c r="E13" s="3">
        <v>20.222200000000001</v>
      </c>
      <c r="F13" s="3">
        <v>19.864699999999999</v>
      </c>
      <c r="G13" s="3">
        <v>20.489100000000001</v>
      </c>
    </row>
    <row r="14" spans="1:13" x14ac:dyDescent="0.25">
      <c r="A14" s="5">
        <v>750</v>
      </c>
      <c r="B14">
        <f t="shared" si="1"/>
        <v>80</v>
      </c>
      <c r="C14">
        <v>7.2699899999999998E-2</v>
      </c>
      <c r="D14">
        <v>0.201595</v>
      </c>
      <c r="E14">
        <v>0.43270900000000001</v>
      </c>
      <c r="F14">
        <v>0.61060000000000003</v>
      </c>
      <c r="G14">
        <v>0.85160100000000005</v>
      </c>
    </row>
    <row r="15" spans="1:13" x14ac:dyDescent="0.25">
      <c r="A15" s="5"/>
      <c r="B15">
        <f>B10</f>
        <v>90</v>
      </c>
      <c r="C15">
        <v>0.85438499999999995</v>
      </c>
      <c r="D15">
        <v>1.3610100000000001</v>
      </c>
      <c r="E15">
        <v>1.8792</v>
      </c>
      <c r="F15">
        <v>2.4607800000000002</v>
      </c>
      <c r="G15">
        <v>2.9142899999999998</v>
      </c>
    </row>
    <row r="16" spans="1:13" x14ac:dyDescent="0.25">
      <c r="A16" s="5"/>
      <c r="B16">
        <f t="shared" si="1"/>
        <v>100</v>
      </c>
      <c r="C16">
        <v>3.87812</v>
      </c>
      <c r="D16">
        <v>4.8717800000000002</v>
      </c>
      <c r="E16">
        <v>6.0466899999999999</v>
      </c>
      <c r="F16">
        <v>6.5820299999999996</v>
      </c>
      <c r="G16">
        <v>6.9759900000000004</v>
      </c>
    </row>
    <row r="17" spans="1:7" x14ac:dyDescent="0.25">
      <c r="A17" s="5"/>
      <c r="B17">
        <f t="shared" si="1"/>
        <v>110</v>
      </c>
      <c r="C17">
        <v>10.5358</v>
      </c>
      <c r="D17">
        <v>11.2264</v>
      </c>
      <c r="E17">
        <v>12.5304</v>
      </c>
      <c r="F17">
        <v>12.835699999999999</v>
      </c>
      <c r="G17">
        <v>13.421900000000001</v>
      </c>
    </row>
    <row r="18" spans="1:7" ht="14.4" thickBot="1" x14ac:dyDescent="0.3">
      <c r="A18" s="7"/>
      <c r="B18" s="2">
        <f t="shared" si="1"/>
        <v>120</v>
      </c>
      <c r="C18" s="2">
        <v>19.755500000000001</v>
      </c>
      <c r="D18" s="2">
        <v>19.994499999999999</v>
      </c>
      <c r="E18" s="2">
        <v>20.2699</v>
      </c>
      <c r="F18" s="2">
        <v>20.367699999999999</v>
      </c>
      <c r="G18" s="2">
        <v>21.399000000000001</v>
      </c>
    </row>
    <row r="21" spans="1:7" x14ac:dyDescent="0.25">
      <c r="A21" t="s">
        <v>2</v>
      </c>
    </row>
    <row r="22" spans="1:7" x14ac:dyDescent="0.25">
      <c r="C22" t="s">
        <v>0</v>
      </c>
    </row>
    <row r="23" spans="1:7" x14ac:dyDescent="0.25">
      <c r="A23" t="s">
        <v>8</v>
      </c>
      <c r="B23" t="s">
        <v>9</v>
      </c>
      <c r="C23">
        <v>0.6</v>
      </c>
      <c r="D23">
        <f>C23+0.3</f>
        <v>0.89999999999999991</v>
      </c>
      <c r="E23">
        <f t="shared" ref="E23:G23" si="2">D23+0.3</f>
        <v>1.2</v>
      </c>
      <c r="F23">
        <f t="shared" si="2"/>
        <v>1.5</v>
      </c>
      <c r="G23">
        <f t="shared" si="2"/>
        <v>1.8</v>
      </c>
    </row>
    <row r="24" spans="1:7" x14ac:dyDescent="0.25">
      <c r="A24">
        <v>250</v>
      </c>
      <c r="B24">
        <v>80</v>
      </c>
      <c r="C24">
        <v>19.761199999999999</v>
      </c>
      <c r="D24">
        <v>19.770700000000001</v>
      </c>
      <c r="E24">
        <v>19.669</v>
      </c>
      <c r="F24">
        <v>19.832899999999999</v>
      </c>
      <c r="G24">
        <v>20.3584</v>
      </c>
    </row>
    <row r="25" spans="1:7" x14ac:dyDescent="0.25">
      <c r="B25">
        <v>90</v>
      </c>
      <c r="C25">
        <v>10.045999999999999</v>
      </c>
      <c r="D25">
        <v>10.2957</v>
      </c>
      <c r="E25">
        <v>10.492900000000001</v>
      </c>
      <c r="F25">
        <v>10.9018</v>
      </c>
      <c r="G25">
        <v>10.383599999999999</v>
      </c>
    </row>
    <row r="26" spans="1:7" x14ac:dyDescent="0.25">
      <c r="B26">
        <v>100</v>
      </c>
      <c r="C26">
        <v>2.5882399999999999</v>
      </c>
      <c r="D26">
        <v>2.94929</v>
      </c>
      <c r="E26">
        <v>3.50813</v>
      </c>
      <c r="F26">
        <v>3.88653</v>
      </c>
      <c r="G26">
        <v>4.60412</v>
      </c>
    </row>
    <row r="27" spans="1:7" x14ac:dyDescent="0.25">
      <c r="B27">
        <v>110</v>
      </c>
      <c r="C27">
        <v>0.22281500000000001</v>
      </c>
      <c r="D27">
        <v>0.366591</v>
      </c>
      <c r="E27">
        <v>0.60645800000000005</v>
      </c>
      <c r="F27">
        <v>0.93345500000000003</v>
      </c>
      <c r="G27">
        <v>1.0664800000000001</v>
      </c>
    </row>
    <row r="28" spans="1:7" x14ac:dyDescent="0.25">
      <c r="B28">
        <v>120</v>
      </c>
      <c r="C28">
        <v>9.6913700000000001E-4</v>
      </c>
      <c r="D28">
        <v>2.6819099999999998E-2</v>
      </c>
      <c r="E28">
        <v>7.3126300000000005E-2</v>
      </c>
      <c r="F28">
        <v>0.163629</v>
      </c>
      <c r="G28">
        <v>0.18273200000000001</v>
      </c>
    </row>
    <row r="29" spans="1:7" x14ac:dyDescent="0.25">
      <c r="A29">
        <v>500</v>
      </c>
      <c r="B29">
        <f>B24</f>
        <v>80</v>
      </c>
      <c r="C29">
        <v>19.9499</v>
      </c>
      <c r="D29">
        <v>20.010899999999999</v>
      </c>
      <c r="E29">
        <v>19.8933</v>
      </c>
      <c r="F29">
        <v>20.0898</v>
      </c>
      <c r="G29">
        <v>20.621500000000001</v>
      </c>
    </row>
    <row r="30" spans="1:7" x14ac:dyDescent="0.25">
      <c r="B30">
        <f t="shared" ref="B30:B38" si="3">B25</f>
        <v>90</v>
      </c>
      <c r="C30">
        <v>10.7935</v>
      </c>
      <c r="D30">
        <v>10.9147</v>
      </c>
      <c r="E30">
        <v>11.0791</v>
      </c>
      <c r="F30">
        <v>11.813499999999999</v>
      </c>
      <c r="G30">
        <v>12.481400000000001</v>
      </c>
    </row>
    <row r="31" spans="1:7" x14ac:dyDescent="0.25">
      <c r="B31">
        <f t="shared" si="3"/>
        <v>100</v>
      </c>
      <c r="C31">
        <v>3.5990099999999998</v>
      </c>
      <c r="D31">
        <v>4.2417600000000002</v>
      </c>
      <c r="E31">
        <v>4.6170900000000001</v>
      </c>
      <c r="F31">
        <v>5.3433799999999998</v>
      </c>
      <c r="G31">
        <v>5.8932599999999997</v>
      </c>
    </row>
    <row r="32" spans="1:7" x14ac:dyDescent="0.25">
      <c r="B32">
        <f t="shared" si="3"/>
        <v>110</v>
      </c>
      <c r="C32">
        <v>0.61885599999999996</v>
      </c>
      <c r="D32">
        <v>1.27322</v>
      </c>
      <c r="E32">
        <v>1.6207400000000001</v>
      </c>
      <c r="F32">
        <v>2.2158099999999998</v>
      </c>
      <c r="G32">
        <v>2.49099</v>
      </c>
    </row>
    <row r="33" spans="1:7" x14ac:dyDescent="0.25">
      <c r="B33">
        <f t="shared" si="3"/>
        <v>120</v>
      </c>
      <c r="C33">
        <v>6.4060900000000004E-2</v>
      </c>
      <c r="D33">
        <v>0.20669399999999999</v>
      </c>
      <c r="E33">
        <v>0.43976500000000002</v>
      </c>
      <c r="F33">
        <v>0.70882599999999996</v>
      </c>
      <c r="G33">
        <v>0.97950899999999996</v>
      </c>
    </row>
    <row r="34" spans="1:7" x14ac:dyDescent="0.25">
      <c r="A34">
        <v>750</v>
      </c>
      <c r="B34">
        <f t="shared" si="3"/>
        <v>80</v>
      </c>
      <c r="C34">
        <v>19.975999999999999</v>
      </c>
      <c r="D34">
        <v>20.740200000000002</v>
      </c>
      <c r="E34">
        <v>21.015699999999999</v>
      </c>
      <c r="F34">
        <v>20.868500000000001</v>
      </c>
      <c r="G34">
        <v>21.278300000000002</v>
      </c>
    </row>
    <row r="35" spans="1:7" x14ac:dyDescent="0.25">
      <c r="B35">
        <f>B30</f>
        <v>90</v>
      </c>
      <c r="C35">
        <v>11.1471</v>
      </c>
      <c r="D35">
        <v>11.5989</v>
      </c>
      <c r="E35">
        <v>12.1119</v>
      </c>
      <c r="F35">
        <v>12.903700000000001</v>
      </c>
      <c r="G35">
        <v>13.608000000000001</v>
      </c>
    </row>
    <row r="36" spans="1:7" x14ac:dyDescent="0.25">
      <c r="B36">
        <f t="shared" si="3"/>
        <v>100</v>
      </c>
      <c r="C36">
        <v>4.5011400000000004</v>
      </c>
      <c r="D36">
        <v>5.7530200000000002</v>
      </c>
      <c r="E36">
        <v>5.9443599999999996</v>
      </c>
      <c r="F36">
        <v>6.4584999999999999</v>
      </c>
      <c r="G36">
        <v>7.7548300000000001</v>
      </c>
    </row>
    <row r="37" spans="1:7" x14ac:dyDescent="0.25">
      <c r="B37">
        <f t="shared" si="3"/>
        <v>110</v>
      </c>
      <c r="C37">
        <v>1.2732000000000001</v>
      </c>
      <c r="D37">
        <v>2.15998</v>
      </c>
      <c r="E37">
        <v>2.59145</v>
      </c>
      <c r="F37">
        <v>3.1455600000000001</v>
      </c>
      <c r="G37">
        <v>3.8434400000000002</v>
      </c>
    </row>
    <row r="38" spans="1:7" x14ac:dyDescent="0.25">
      <c r="B38">
        <f t="shared" si="3"/>
        <v>120</v>
      </c>
      <c r="C38">
        <v>0.28212999999999999</v>
      </c>
      <c r="D38">
        <v>0.61419100000000004</v>
      </c>
      <c r="E38">
        <v>0.82981000000000005</v>
      </c>
      <c r="F38">
        <v>1.4452700000000001</v>
      </c>
      <c r="G38">
        <v>1.8328100000000001</v>
      </c>
    </row>
  </sheetData>
  <mergeCells count="6">
    <mergeCell ref="A4:A8"/>
    <mergeCell ref="A9:A13"/>
    <mergeCell ref="A14:A18"/>
    <mergeCell ref="C2:G2"/>
    <mergeCell ref="A2:A3"/>
    <mergeCell ref="B2:B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I13" sqref="I13"/>
    </sheetView>
  </sheetViews>
  <sheetFormatPr defaultRowHeight="13.8" x14ac:dyDescent="0.25"/>
  <sheetData>
    <row r="1" spans="1:16" x14ac:dyDescent="0.25">
      <c r="A1" t="s">
        <v>10</v>
      </c>
      <c r="B1">
        <v>0.6</v>
      </c>
      <c r="C1">
        <f>B1+0.3</f>
        <v>0.89999999999999991</v>
      </c>
      <c r="D1">
        <f t="shared" ref="D1:F1" si="0">C1+0.3</f>
        <v>1.2</v>
      </c>
      <c r="E1">
        <f t="shared" si="0"/>
        <v>1.5</v>
      </c>
      <c r="F1">
        <f t="shared" si="0"/>
        <v>1.8</v>
      </c>
      <c r="H1" t="s">
        <v>12</v>
      </c>
      <c r="K1" t="s">
        <v>10</v>
      </c>
      <c r="L1">
        <v>0.6</v>
      </c>
      <c r="M1">
        <f>L1+0.3</f>
        <v>0.89999999999999991</v>
      </c>
      <c r="N1">
        <f t="shared" ref="N1" si="1">M1+0.3</f>
        <v>1.2</v>
      </c>
      <c r="O1">
        <f t="shared" ref="O1" si="2">N1+0.3</f>
        <v>1.5</v>
      </c>
      <c r="P1">
        <f t="shared" ref="P1" si="3">O1+0.3</f>
        <v>1.8</v>
      </c>
    </row>
    <row r="2" spans="1:16" x14ac:dyDescent="0.25">
      <c r="A2">
        <v>80</v>
      </c>
      <c r="B2">
        <v>19.738900000000001</v>
      </c>
      <c r="C2">
        <v>19.925699999999999</v>
      </c>
      <c r="D2">
        <v>20.0139</v>
      </c>
      <c r="E2">
        <v>20.109400000000001</v>
      </c>
      <c r="F2">
        <v>19.8935</v>
      </c>
      <c r="H2" t="s">
        <v>3</v>
      </c>
      <c r="I2">
        <v>313.24200000000002</v>
      </c>
      <c r="K2">
        <v>80</v>
      </c>
      <c r="L2">
        <v>0</v>
      </c>
      <c r="M2">
        <v>1.6902900000000001E-3</v>
      </c>
      <c r="N2">
        <v>6.7947499999999996E-3</v>
      </c>
      <c r="O2">
        <v>3.8855300000000002E-2</v>
      </c>
      <c r="P2">
        <v>7.3108999999999993E-2</v>
      </c>
    </row>
    <row r="3" spans="1:16" x14ac:dyDescent="0.25">
      <c r="A3">
        <f>A2+2</f>
        <v>82</v>
      </c>
      <c r="B3">
        <v>17.996600000000001</v>
      </c>
      <c r="C3">
        <v>18.135100000000001</v>
      </c>
      <c r="D3">
        <v>18.075800000000001</v>
      </c>
      <c r="E3">
        <v>17.711300000000001</v>
      </c>
      <c r="F3">
        <v>17.950800000000001</v>
      </c>
      <c r="H3" t="s">
        <v>4</v>
      </c>
      <c r="I3">
        <v>213.21600000000001</v>
      </c>
      <c r="K3">
        <f>K2+2</f>
        <v>82</v>
      </c>
      <c r="L3" s="1">
        <v>2.3200000000000001E-5</v>
      </c>
      <c r="M3">
        <v>5.5600900000000002E-3</v>
      </c>
      <c r="N3">
        <v>3.52967E-2</v>
      </c>
      <c r="O3">
        <v>8.6242299999999994E-2</v>
      </c>
      <c r="P3">
        <v>0.155249</v>
      </c>
    </row>
    <row r="4" spans="1:16" x14ac:dyDescent="0.25">
      <c r="A4">
        <f t="shared" ref="A4:A15" si="4">A3+2</f>
        <v>84</v>
      </c>
      <c r="B4">
        <v>15.6449</v>
      </c>
      <c r="C4">
        <v>16.037299999999998</v>
      </c>
      <c r="D4">
        <v>15.935700000000001</v>
      </c>
      <c r="E4">
        <v>16.431899999999999</v>
      </c>
      <c r="F4">
        <v>16.207000000000001</v>
      </c>
      <c r="H4" t="s">
        <v>5</v>
      </c>
      <c r="I4" s="1">
        <v>5.4500000000000003E-6</v>
      </c>
      <c r="K4">
        <f t="shared" ref="K4:K15" si="5">K3+2</f>
        <v>84</v>
      </c>
      <c r="L4">
        <v>9.2672499999999994E-3</v>
      </c>
      <c r="M4">
        <v>1.8009000000000001E-2</v>
      </c>
      <c r="N4">
        <v>9.1427499999999995E-2</v>
      </c>
      <c r="O4">
        <v>0.10680199999999999</v>
      </c>
      <c r="P4">
        <v>0.18937000000000001</v>
      </c>
    </row>
    <row r="5" spans="1:16" x14ac:dyDescent="0.25">
      <c r="A5">
        <f t="shared" si="4"/>
        <v>86</v>
      </c>
      <c r="B5">
        <v>13.870200000000001</v>
      </c>
      <c r="C5">
        <v>14.1899</v>
      </c>
      <c r="D5">
        <v>14.1899</v>
      </c>
      <c r="E5">
        <v>14.476699999999999</v>
      </c>
      <c r="F5">
        <v>14.6211</v>
      </c>
      <c r="H5" t="s">
        <v>6</v>
      </c>
      <c r="I5">
        <v>0.21721799999999999</v>
      </c>
      <c r="K5">
        <f t="shared" si="5"/>
        <v>86</v>
      </c>
      <c r="L5">
        <v>1.7884500000000001E-2</v>
      </c>
      <c r="M5">
        <v>7.3000499999999996E-2</v>
      </c>
      <c r="N5">
        <v>0.13237099999999999</v>
      </c>
      <c r="O5">
        <v>0.25207800000000002</v>
      </c>
      <c r="P5">
        <v>0.36054000000000003</v>
      </c>
    </row>
    <row r="6" spans="1:16" x14ac:dyDescent="0.25">
      <c r="A6">
        <f t="shared" si="4"/>
        <v>88</v>
      </c>
      <c r="B6">
        <v>12.071999999999999</v>
      </c>
      <c r="C6">
        <v>12.1023</v>
      </c>
      <c r="D6">
        <v>12.2865</v>
      </c>
      <c r="E6">
        <v>12.611599999999999</v>
      </c>
      <c r="F6">
        <v>12.743600000000001</v>
      </c>
      <c r="H6" t="s">
        <v>20</v>
      </c>
      <c r="I6">
        <v>5.6332200000000004E-3</v>
      </c>
      <c r="K6">
        <f t="shared" si="5"/>
        <v>88</v>
      </c>
      <c r="L6">
        <v>4.4227500000000003E-2</v>
      </c>
      <c r="M6">
        <v>0.16289999999999999</v>
      </c>
      <c r="N6">
        <v>0.23186899999999999</v>
      </c>
      <c r="O6">
        <v>0.390795</v>
      </c>
      <c r="P6">
        <v>0.52624300000000002</v>
      </c>
    </row>
    <row r="7" spans="1:16" x14ac:dyDescent="0.25">
      <c r="A7">
        <f t="shared" si="4"/>
        <v>90</v>
      </c>
      <c r="B7">
        <v>10.130699999999999</v>
      </c>
      <c r="C7">
        <v>10.2737</v>
      </c>
      <c r="D7">
        <v>10.817500000000001</v>
      </c>
      <c r="E7">
        <v>10.6884</v>
      </c>
      <c r="F7">
        <v>10.993399999999999</v>
      </c>
      <c r="H7" t="s">
        <v>21</v>
      </c>
      <c r="I7" s="1">
        <v>2.47199E-5</v>
      </c>
      <c r="K7">
        <f t="shared" si="5"/>
        <v>90</v>
      </c>
      <c r="L7">
        <v>0.11182400000000001</v>
      </c>
      <c r="M7">
        <v>0.26829799999999998</v>
      </c>
      <c r="N7">
        <v>0.414132</v>
      </c>
      <c r="O7">
        <v>0.64573000000000003</v>
      </c>
      <c r="P7">
        <v>0.84692299999999998</v>
      </c>
    </row>
    <row r="8" spans="1:16" x14ac:dyDescent="0.25">
      <c r="A8">
        <f t="shared" si="4"/>
        <v>92</v>
      </c>
      <c r="B8">
        <v>8.0858799999999995</v>
      </c>
      <c r="C8">
        <v>8.5090000000000003</v>
      </c>
      <c r="D8">
        <v>8.7189099999999993</v>
      </c>
      <c r="E8">
        <v>8.6799499999999998</v>
      </c>
      <c r="F8">
        <v>9.1722099999999998</v>
      </c>
      <c r="H8" t="s">
        <v>7</v>
      </c>
      <c r="I8">
        <v>2.25238E-4</v>
      </c>
      <c r="K8">
        <f t="shared" si="5"/>
        <v>92</v>
      </c>
      <c r="L8">
        <v>0.25030999999999998</v>
      </c>
      <c r="M8">
        <v>0.43823299999999998</v>
      </c>
      <c r="N8">
        <v>0.77415299999999998</v>
      </c>
      <c r="O8">
        <v>1.06314</v>
      </c>
      <c r="P8">
        <v>1.2331700000000001</v>
      </c>
    </row>
    <row r="9" spans="1:16" x14ac:dyDescent="0.25">
      <c r="A9">
        <f t="shared" si="4"/>
        <v>94</v>
      </c>
      <c r="B9">
        <v>6.5352699999999997</v>
      </c>
      <c r="C9">
        <v>7.1174200000000001</v>
      </c>
      <c r="D9">
        <v>7.0587299999999997</v>
      </c>
      <c r="E9">
        <v>7.3823600000000003</v>
      </c>
      <c r="F9">
        <v>7.8496800000000002</v>
      </c>
      <c r="H9" t="s">
        <v>19</v>
      </c>
      <c r="I9">
        <v>250</v>
      </c>
      <c r="K9">
        <f t="shared" si="5"/>
        <v>94</v>
      </c>
      <c r="L9">
        <v>0.49275799999999997</v>
      </c>
      <c r="M9">
        <v>0.81038500000000002</v>
      </c>
      <c r="N9">
        <v>1.2445299999999999</v>
      </c>
      <c r="O9">
        <v>1.53433</v>
      </c>
      <c r="P9">
        <v>1.8088200000000001</v>
      </c>
    </row>
    <row r="10" spans="1:16" x14ac:dyDescent="0.25">
      <c r="A10">
        <f t="shared" si="4"/>
        <v>96</v>
      </c>
      <c r="B10">
        <v>4.8900600000000001</v>
      </c>
      <c r="C10">
        <v>5.5701999999999998</v>
      </c>
      <c r="D10">
        <v>5.8812499999999996</v>
      </c>
      <c r="E10">
        <v>6.0995299999999997</v>
      </c>
      <c r="F10">
        <v>6.4196499999999999</v>
      </c>
      <c r="K10">
        <f t="shared" si="5"/>
        <v>96</v>
      </c>
      <c r="L10">
        <v>0.95681099999999997</v>
      </c>
      <c r="M10">
        <v>1.3752</v>
      </c>
      <c r="N10">
        <v>1.7751300000000001</v>
      </c>
      <c r="O10">
        <v>2.14927</v>
      </c>
      <c r="P10">
        <v>2.5020600000000002</v>
      </c>
    </row>
    <row r="11" spans="1:16" x14ac:dyDescent="0.25">
      <c r="A11">
        <f t="shared" si="4"/>
        <v>98</v>
      </c>
      <c r="B11">
        <v>3.5463300000000002</v>
      </c>
      <c r="C11">
        <v>4.1651800000000003</v>
      </c>
      <c r="D11">
        <v>4.55532</v>
      </c>
      <c r="E11">
        <v>4.9262499999999996</v>
      </c>
      <c r="F11">
        <v>5.0970500000000003</v>
      </c>
      <c r="H11" t="s">
        <v>11</v>
      </c>
      <c r="K11">
        <f t="shared" si="5"/>
        <v>98</v>
      </c>
      <c r="L11">
        <v>1.5946400000000001</v>
      </c>
      <c r="M11">
        <v>2.0471900000000001</v>
      </c>
      <c r="N11">
        <v>2.44726</v>
      </c>
      <c r="O11">
        <v>2.8184</v>
      </c>
      <c r="P11">
        <v>3.2978900000000002</v>
      </c>
    </row>
    <row r="12" spans="1:16" x14ac:dyDescent="0.25">
      <c r="A12">
        <f t="shared" si="4"/>
        <v>100</v>
      </c>
      <c r="B12">
        <v>2.5621200000000002</v>
      </c>
      <c r="C12">
        <v>3.1376300000000001</v>
      </c>
      <c r="D12">
        <v>3.51261</v>
      </c>
      <c r="E12">
        <v>3.96536</v>
      </c>
      <c r="F12">
        <v>4.3604200000000004</v>
      </c>
      <c r="K12">
        <f t="shared" si="5"/>
        <v>100</v>
      </c>
      <c r="L12">
        <v>2.3353299999999999</v>
      </c>
      <c r="M12">
        <v>2.96231</v>
      </c>
      <c r="N12">
        <v>3.4855499999999999</v>
      </c>
      <c r="O12">
        <v>3.8237100000000002</v>
      </c>
      <c r="P12">
        <v>3.8799800000000002</v>
      </c>
    </row>
    <row r="13" spans="1:16" x14ac:dyDescent="0.25">
      <c r="A13">
        <f t="shared" si="4"/>
        <v>102</v>
      </c>
      <c r="B13">
        <v>1.8406499999999999</v>
      </c>
      <c r="C13">
        <v>2.1732100000000001</v>
      </c>
      <c r="D13">
        <v>2.6061800000000002</v>
      </c>
      <c r="E13">
        <v>3.1802600000000001</v>
      </c>
      <c r="F13">
        <v>3.45871</v>
      </c>
      <c r="K13">
        <f t="shared" si="5"/>
        <v>102</v>
      </c>
      <c r="L13">
        <v>3.2580900000000002</v>
      </c>
      <c r="M13">
        <v>4.0492499999999998</v>
      </c>
      <c r="N13">
        <v>4.5599400000000001</v>
      </c>
      <c r="O13">
        <v>4.8999100000000002</v>
      </c>
      <c r="P13">
        <v>4.9742699999999997</v>
      </c>
    </row>
    <row r="14" spans="1:16" x14ac:dyDescent="0.25">
      <c r="A14">
        <f t="shared" si="4"/>
        <v>104</v>
      </c>
      <c r="B14">
        <v>0.98237200000000002</v>
      </c>
      <c r="C14">
        <v>1.4156</v>
      </c>
      <c r="D14">
        <v>1.8710199999999999</v>
      </c>
      <c r="E14">
        <v>2.1130499999999999</v>
      </c>
      <c r="F14">
        <v>2.6936499999999999</v>
      </c>
      <c r="K14">
        <f t="shared" si="5"/>
        <v>104</v>
      </c>
      <c r="L14">
        <v>5.16289</v>
      </c>
      <c r="M14">
        <v>5.2621799999999999</v>
      </c>
      <c r="N14">
        <v>5.8464200000000002</v>
      </c>
      <c r="O14">
        <v>6.3478500000000002</v>
      </c>
      <c r="P14">
        <v>6.3576300000000003</v>
      </c>
    </row>
    <row r="15" spans="1:16" x14ac:dyDescent="0.25">
      <c r="A15">
        <f t="shared" si="4"/>
        <v>106</v>
      </c>
      <c r="B15">
        <v>0.59459300000000004</v>
      </c>
      <c r="C15">
        <v>0.99833499999999997</v>
      </c>
      <c r="D15">
        <v>1.4549099999999999</v>
      </c>
      <c r="E15">
        <v>1.7530399999999999</v>
      </c>
      <c r="F15">
        <v>2.05593</v>
      </c>
      <c r="K15">
        <f t="shared" si="5"/>
        <v>106</v>
      </c>
      <c r="L15">
        <v>6.5748499999999996</v>
      </c>
      <c r="M15">
        <v>6.8533499999999998</v>
      </c>
      <c r="N15">
        <v>7.11273</v>
      </c>
      <c r="O15">
        <v>7.6501999999999999</v>
      </c>
      <c r="P15">
        <v>7.7297200000000004</v>
      </c>
    </row>
    <row r="17" spans="1:11" x14ac:dyDescent="0.25">
      <c r="A17" t="s">
        <v>23</v>
      </c>
      <c r="K17" t="s">
        <v>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M37" sqref="M37"/>
    </sheetView>
  </sheetViews>
  <sheetFormatPr defaultRowHeight="13.8" x14ac:dyDescent="0.25"/>
  <sheetData>
    <row r="1" spans="1:13" x14ac:dyDescent="0.25">
      <c r="A1" t="s">
        <v>0</v>
      </c>
      <c r="B1" t="s">
        <v>18</v>
      </c>
      <c r="E1" t="s">
        <v>12</v>
      </c>
    </row>
    <row r="2" spans="1:13" x14ac:dyDescent="0.25">
      <c r="A2" t="s">
        <v>15</v>
      </c>
      <c r="B2" t="s">
        <v>16</v>
      </c>
      <c r="C2" t="s">
        <v>17</v>
      </c>
      <c r="D2" t="s">
        <v>25</v>
      </c>
      <c r="E2" t="s">
        <v>3</v>
      </c>
      <c r="F2">
        <v>313.24200000000002</v>
      </c>
      <c r="H2" t="s">
        <v>15</v>
      </c>
      <c r="I2" t="s">
        <v>16</v>
      </c>
      <c r="J2" t="s">
        <v>17</v>
      </c>
      <c r="K2" t="s">
        <v>26</v>
      </c>
    </row>
    <row r="3" spans="1:13" x14ac:dyDescent="0.25">
      <c r="A3">
        <v>80</v>
      </c>
      <c r="B3">
        <v>20.286999999999999</v>
      </c>
      <c r="C3">
        <v>19.804600000000001</v>
      </c>
      <c r="E3" t="s">
        <v>4</v>
      </c>
      <c r="F3">
        <v>213.21600000000001</v>
      </c>
      <c r="H3">
        <v>80</v>
      </c>
      <c r="I3">
        <v>1.1673599999999999E-2</v>
      </c>
      <c r="J3">
        <v>7.6171800000000003E-3</v>
      </c>
    </row>
    <row r="4" spans="1:13" x14ac:dyDescent="0.25">
      <c r="A4">
        <f>A3+2</f>
        <v>82</v>
      </c>
      <c r="B4">
        <v>18.513500000000001</v>
      </c>
      <c r="C4">
        <v>18.275600000000001</v>
      </c>
      <c r="E4" t="s">
        <v>5</v>
      </c>
      <c r="F4" s="1">
        <v>5.4500000000000003E-6</v>
      </c>
      <c r="H4">
        <f>H3+2</f>
        <v>82</v>
      </c>
      <c r="I4">
        <v>4.47204E-2</v>
      </c>
      <c r="J4">
        <v>2.2681799999999998E-2</v>
      </c>
    </row>
    <row r="5" spans="1:13" x14ac:dyDescent="0.25">
      <c r="A5">
        <f t="shared" ref="A5:A18" si="0">A4+2</f>
        <v>84</v>
      </c>
      <c r="B5">
        <v>16.675799999999999</v>
      </c>
      <c r="C5">
        <v>15.989699999999999</v>
      </c>
      <c r="E5" t="s">
        <v>6</v>
      </c>
      <c r="F5">
        <v>0.21721799999999999</v>
      </c>
      <c r="H5">
        <f t="shared" ref="H5:H18" si="1">H4+2</f>
        <v>84</v>
      </c>
      <c r="I5">
        <v>6.0062200000000003E-2</v>
      </c>
      <c r="J5">
        <v>8.1858100000000003E-2</v>
      </c>
    </row>
    <row r="6" spans="1:13" x14ac:dyDescent="0.25">
      <c r="A6">
        <f t="shared" si="0"/>
        <v>86</v>
      </c>
      <c r="B6">
        <v>14.6485</v>
      </c>
      <c r="C6">
        <v>13.936</v>
      </c>
      <c r="E6" t="s">
        <v>20</v>
      </c>
      <c r="F6">
        <v>5.6332200000000004E-3</v>
      </c>
      <c r="H6">
        <f t="shared" si="1"/>
        <v>86</v>
      </c>
      <c r="I6">
        <v>0.118535</v>
      </c>
      <c r="J6">
        <v>0.178229</v>
      </c>
    </row>
    <row r="7" spans="1:13" x14ac:dyDescent="0.25">
      <c r="A7">
        <f t="shared" si="0"/>
        <v>88</v>
      </c>
      <c r="B7">
        <v>12.834899999999999</v>
      </c>
      <c r="C7">
        <v>12.5091</v>
      </c>
      <c r="E7" t="s">
        <v>21</v>
      </c>
      <c r="F7" s="1">
        <v>2.47199E-5</v>
      </c>
      <c r="H7">
        <f t="shared" si="1"/>
        <v>88</v>
      </c>
      <c r="I7">
        <v>0.242311</v>
      </c>
      <c r="J7">
        <v>0.256187</v>
      </c>
    </row>
    <row r="8" spans="1:13" x14ac:dyDescent="0.25">
      <c r="A8">
        <f t="shared" si="0"/>
        <v>90</v>
      </c>
      <c r="B8">
        <v>10.962300000000001</v>
      </c>
      <c r="C8">
        <v>10.3269</v>
      </c>
      <c r="E8" t="s">
        <v>7</v>
      </c>
      <c r="F8">
        <v>2.25238E-4</v>
      </c>
      <c r="H8">
        <f t="shared" si="1"/>
        <v>90</v>
      </c>
      <c r="I8">
        <v>0.41709099999999999</v>
      </c>
      <c r="J8">
        <v>0.48438100000000001</v>
      </c>
    </row>
    <row r="9" spans="1:13" x14ac:dyDescent="0.25">
      <c r="A9">
        <f t="shared" si="0"/>
        <v>92</v>
      </c>
      <c r="B9">
        <v>9.2874400000000001</v>
      </c>
      <c r="C9">
        <v>8.8653700000000004</v>
      </c>
      <c r="E9" t="s">
        <v>19</v>
      </c>
      <c r="F9">
        <v>250</v>
      </c>
      <c r="H9">
        <f t="shared" si="1"/>
        <v>92</v>
      </c>
      <c r="I9">
        <v>0.70255699999999999</v>
      </c>
      <c r="J9">
        <v>0.747973</v>
      </c>
      <c r="M9" t="s">
        <v>22</v>
      </c>
    </row>
    <row r="10" spans="1:13" x14ac:dyDescent="0.25">
      <c r="A10">
        <f t="shared" si="0"/>
        <v>94</v>
      </c>
      <c r="B10">
        <v>7.68764</v>
      </c>
      <c r="C10">
        <v>7.3068299999999997</v>
      </c>
      <c r="H10">
        <f t="shared" si="1"/>
        <v>94</v>
      </c>
      <c r="I10">
        <v>1.0745800000000001</v>
      </c>
      <c r="J10">
        <v>1.16262</v>
      </c>
    </row>
    <row r="11" spans="1:13" x14ac:dyDescent="0.25">
      <c r="A11">
        <f t="shared" si="0"/>
        <v>96</v>
      </c>
      <c r="B11">
        <v>6.1071499999999999</v>
      </c>
      <c r="C11">
        <v>6.0201599999999997</v>
      </c>
      <c r="E11" t="s">
        <v>11</v>
      </c>
      <c r="H11">
        <f t="shared" si="1"/>
        <v>96</v>
      </c>
      <c r="I11">
        <v>1.6355200000000001</v>
      </c>
      <c r="J11">
        <v>1.8089999999999999</v>
      </c>
    </row>
    <row r="12" spans="1:13" x14ac:dyDescent="0.25">
      <c r="A12">
        <f t="shared" si="0"/>
        <v>98</v>
      </c>
      <c r="B12">
        <v>4.8957499999999996</v>
      </c>
      <c r="C12">
        <v>4.5715700000000004</v>
      </c>
      <c r="H12">
        <f t="shared" si="1"/>
        <v>98</v>
      </c>
      <c r="I12">
        <v>2.4022800000000002</v>
      </c>
      <c r="J12">
        <v>2.60385</v>
      </c>
    </row>
    <row r="13" spans="1:13" x14ac:dyDescent="0.25">
      <c r="A13">
        <f t="shared" si="0"/>
        <v>100</v>
      </c>
      <c r="B13">
        <v>3.67435</v>
      </c>
      <c r="C13">
        <v>3.65632</v>
      </c>
      <c r="H13">
        <f t="shared" si="1"/>
        <v>100</v>
      </c>
      <c r="I13">
        <v>3.3198099999999999</v>
      </c>
      <c r="J13">
        <v>3.3848600000000002</v>
      </c>
    </row>
    <row r="14" spans="1:13" x14ac:dyDescent="0.25">
      <c r="A14">
        <f t="shared" si="0"/>
        <v>102</v>
      </c>
      <c r="B14">
        <v>2.8885200000000002</v>
      </c>
      <c r="C14">
        <v>2.7757900000000002</v>
      </c>
      <c r="H14">
        <f t="shared" si="1"/>
        <v>102</v>
      </c>
      <c r="I14">
        <v>4.2104699999999999</v>
      </c>
      <c r="J14">
        <v>4.6901099999999998</v>
      </c>
    </row>
    <row r="15" spans="1:13" x14ac:dyDescent="0.25">
      <c r="A15">
        <f t="shared" si="0"/>
        <v>104</v>
      </c>
      <c r="B15">
        <v>2.2170999999999998</v>
      </c>
      <c r="C15">
        <v>2.0084200000000001</v>
      </c>
      <c r="H15">
        <f t="shared" si="1"/>
        <v>104</v>
      </c>
      <c r="I15">
        <v>5.4953599999999998</v>
      </c>
      <c r="J15">
        <v>5.71211</v>
      </c>
    </row>
    <row r="16" spans="1:13" x14ac:dyDescent="0.25">
      <c r="A16">
        <f t="shared" si="0"/>
        <v>106</v>
      </c>
      <c r="B16">
        <v>1.55305</v>
      </c>
      <c r="C16">
        <v>1.3837999999999999</v>
      </c>
      <c r="H16">
        <f t="shared" si="1"/>
        <v>106</v>
      </c>
      <c r="I16">
        <v>7.0079599999999997</v>
      </c>
      <c r="J16">
        <v>7.3735999999999997</v>
      </c>
    </row>
    <row r="17" spans="1:10" x14ac:dyDescent="0.25">
      <c r="A17">
        <f t="shared" si="0"/>
        <v>108</v>
      </c>
      <c r="B17">
        <v>1.02495</v>
      </c>
      <c r="C17">
        <v>0.93637800000000004</v>
      </c>
      <c r="H17">
        <f t="shared" si="1"/>
        <v>108</v>
      </c>
      <c r="I17">
        <v>8.4292400000000001</v>
      </c>
      <c r="J17">
        <v>8.80504</v>
      </c>
    </row>
    <row r="18" spans="1:10" x14ac:dyDescent="0.25">
      <c r="A18">
        <f t="shared" si="0"/>
        <v>110</v>
      </c>
      <c r="B18">
        <v>0.84531999999999996</v>
      </c>
      <c r="C18">
        <v>0.56969899999999996</v>
      </c>
      <c r="H18">
        <f t="shared" si="1"/>
        <v>110</v>
      </c>
      <c r="I18">
        <v>10.0008</v>
      </c>
      <c r="J18">
        <v>10.6812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18" sqref="H18"/>
    </sheetView>
  </sheetViews>
  <sheetFormatPr defaultRowHeight="13.8" x14ac:dyDescent="0.25"/>
  <cols>
    <col min="1" max="1" width="7.21875" customWidth="1"/>
    <col min="2" max="2" width="5.77734375" customWidth="1"/>
  </cols>
  <sheetData>
    <row r="1" spans="1:8" ht="14.4" thickBot="1" x14ac:dyDescent="0.3">
      <c r="A1" s="2" t="s">
        <v>1</v>
      </c>
      <c r="B1" s="2"/>
      <c r="C1" s="2"/>
      <c r="D1" s="2"/>
      <c r="E1" s="2"/>
      <c r="G1" t="s">
        <v>12</v>
      </c>
    </row>
    <row r="2" spans="1:8" x14ac:dyDescent="0.25">
      <c r="A2" s="5" t="s">
        <v>8</v>
      </c>
      <c r="B2" s="5" t="s">
        <v>9</v>
      </c>
      <c r="C2" s="4" t="s">
        <v>0</v>
      </c>
      <c r="D2" s="4"/>
      <c r="E2" s="4"/>
      <c r="G2" t="s">
        <v>3</v>
      </c>
      <c r="H2">
        <v>313.24200000000002</v>
      </c>
    </row>
    <row r="3" spans="1:8" ht="14.4" thickBot="1" x14ac:dyDescent="0.3">
      <c r="A3" s="7"/>
      <c r="B3" s="7"/>
      <c r="C3" s="2">
        <v>0.6</v>
      </c>
      <c r="D3" s="2">
        <f>C3+0.3</f>
        <v>0.89999999999999991</v>
      </c>
      <c r="E3" s="2">
        <f t="shared" ref="E3" si="0">D3+0.3</f>
        <v>1.2</v>
      </c>
      <c r="G3" t="s">
        <v>4</v>
      </c>
      <c r="H3">
        <v>213.21600000000001</v>
      </c>
    </row>
    <row r="4" spans="1:8" x14ac:dyDescent="0.25">
      <c r="A4" s="9">
        <v>250</v>
      </c>
      <c r="B4">
        <v>90</v>
      </c>
      <c r="C4">
        <v>0.114167</v>
      </c>
      <c r="D4">
        <v>0.249643</v>
      </c>
      <c r="E4">
        <v>0.48999199999999998</v>
      </c>
      <c r="G4" t="s">
        <v>5</v>
      </c>
      <c r="H4" s="1">
        <v>5.4500000000000003E-6</v>
      </c>
    </row>
    <row r="5" spans="1:8" x14ac:dyDescent="0.25">
      <c r="A5" s="5"/>
      <c r="B5">
        <v>100</v>
      </c>
      <c r="C5">
        <v>2.3817499999999998</v>
      </c>
      <c r="D5">
        <v>2.9569899999999998</v>
      </c>
      <c r="E5">
        <v>3.2718500000000001</v>
      </c>
      <c r="G5" t="s">
        <v>6</v>
      </c>
      <c r="H5">
        <v>0.21721799999999999</v>
      </c>
    </row>
    <row r="6" spans="1:8" x14ac:dyDescent="0.25">
      <c r="A6" s="5"/>
      <c r="B6">
        <v>110</v>
      </c>
      <c r="C6">
        <v>9.8796199999999992</v>
      </c>
      <c r="D6">
        <v>10.1966</v>
      </c>
      <c r="E6">
        <v>10.6106</v>
      </c>
      <c r="G6" t="s">
        <v>20</v>
      </c>
      <c r="H6">
        <v>5.6332200000000004E-3</v>
      </c>
    </row>
    <row r="7" spans="1:8" x14ac:dyDescent="0.25">
      <c r="A7" s="5">
        <v>500</v>
      </c>
      <c r="B7">
        <f>B4</f>
        <v>90</v>
      </c>
      <c r="C7">
        <v>0.36497200000000002</v>
      </c>
      <c r="D7">
        <v>0.84297200000000005</v>
      </c>
      <c r="E7">
        <v>1.16228</v>
      </c>
      <c r="G7" t="s">
        <v>21</v>
      </c>
      <c r="H7" s="1">
        <v>2.47199E-5</v>
      </c>
    </row>
    <row r="8" spans="1:8" x14ac:dyDescent="0.25">
      <c r="A8" s="5"/>
      <c r="B8">
        <f>B5</f>
        <v>100</v>
      </c>
      <c r="C8">
        <v>3.3532500000000001</v>
      </c>
      <c r="D8">
        <v>4.2733800000000004</v>
      </c>
      <c r="E8">
        <v>5.0381099999999996</v>
      </c>
      <c r="G8" t="s">
        <v>7</v>
      </c>
      <c r="H8">
        <v>2.25238E-4</v>
      </c>
    </row>
    <row r="9" spans="1:8" ht="14.4" thickBot="1" x14ac:dyDescent="0.3">
      <c r="A9" s="7"/>
      <c r="B9" s="2">
        <f>B6</f>
        <v>110</v>
      </c>
      <c r="C9" s="2">
        <v>10.308199999999999</v>
      </c>
      <c r="D9" s="2">
        <v>11.0168</v>
      </c>
      <c r="E9" s="2">
        <v>11.2425</v>
      </c>
    </row>
    <row r="10" spans="1:8" x14ac:dyDescent="0.25">
      <c r="G10" t="s">
        <v>13</v>
      </c>
    </row>
    <row r="11" spans="1:8" x14ac:dyDescent="0.25">
      <c r="G11" t="s">
        <v>14</v>
      </c>
    </row>
    <row r="12" spans="1:8" ht="14.4" thickBot="1" x14ac:dyDescent="0.3">
      <c r="A12" s="2" t="s">
        <v>2</v>
      </c>
      <c r="B12" s="2"/>
      <c r="C12" s="2"/>
      <c r="D12" s="2"/>
      <c r="E12" s="2"/>
    </row>
    <row r="13" spans="1:8" x14ac:dyDescent="0.25">
      <c r="A13" s="9" t="s">
        <v>8</v>
      </c>
      <c r="B13" s="9" t="s">
        <v>9</v>
      </c>
      <c r="C13" s="8" t="s">
        <v>0</v>
      </c>
      <c r="D13" s="8"/>
      <c r="E13" s="8"/>
    </row>
    <row r="14" spans="1:8" ht="14.4" thickBot="1" x14ac:dyDescent="0.3">
      <c r="A14" s="7"/>
      <c r="B14" s="7"/>
      <c r="C14" s="2">
        <v>0.6</v>
      </c>
      <c r="D14" s="2">
        <f>C14+0.3</f>
        <v>0.89999999999999991</v>
      </c>
      <c r="E14" s="2">
        <f t="shared" ref="E14" si="1">D14+0.3</f>
        <v>1.2</v>
      </c>
    </row>
    <row r="15" spans="1:8" x14ac:dyDescent="0.25">
      <c r="A15" s="9">
        <v>250</v>
      </c>
      <c r="B15">
        <v>90</v>
      </c>
      <c r="C15">
        <v>10.045999999999999</v>
      </c>
      <c r="D15">
        <v>10.2957</v>
      </c>
      <c r="E15">
        <v>10.492900000000001</v>
      </c>
    </row>
    <row r="16" spans="1:8" x14ac:dyDescent="0.25">
      <c r="A16" s="10"/>
      <c r="B16">
        <v>100</v>
      </c>
      <c r="C16">
        <v>2.5882399999999999</v>
      </c>
      <c r="D16">
        <v>2.94929</v>
      </c>
      <c r="E16">
        <v>3.50813</v>
      </c>
    </row>
    <row r="17" spans="1:5" x14ac:dyDescent="0.25">
      <c r="A17" s="10"/>
      <c r="B17">
        <v>110</v>
      </c>
      <c r="C17">
        <v>0.22281500000000001</v>
      </c>
      <c r="D17">
        <v>0.366591</v>
      </c>
      <c r="E17">
        <v>0.60645800000000005</v>
      </c>
    </row>
    <row r="18" spans="1:5" x14ac:dyDescent="0.25">
      <c r="A18" s="5">
        <v>500</v>
      </c>
      <c r="B18">
        <f>B15</f>
        <v>90</v>
      </c>
      <c r="C18">
        <v>10.7935</v>
      </c>
      <c r="D18">
        <v>10.9147</v>
      </c>
      <c r="E18">
        <v>11.0791</v>
      </c>
    </row>
    <row r="19" spans="1:5" x14ac:dyDescent="0.25">
      <c r="A19" s="5"/>
      <c r="B19">
        <f>B16</f>
        <v>100</v>
      </c>
      <c r="C19">
        <v>3.5990099999999998</v>
      </c>
      <c r="D19">
        <v>4.2417600000000002</v>
      </c>
      <c r="E19">
        <v>4.6170900000000001</v>
      </c>
    </row>
    <row r="20" spans="1:5" ht="14.4" thickBot="1" x14ac:dyDescent="0.3">
      <c r="A20" s="7"/>
      <c r="B20" s="2">
        <f>B17</f>
        <v>110</v>
      </c>
      <c r="C20" s="2">
        <v>0.61885599999999996</v>
      </c>
      <c r="D20" s="2">
        <v>1.27322</v>
      </c>
      <c r="E20" s="2">
        <v>1.6207400000000001</v>
      </c>
    </row>
  </sheetData>
  <mergeCells count="9">
    <mergeCell ref="A2:A3"/>
    <mergeCell ref="B2:B3"/>
    <mergeCell ref="A15:A17"/>
    <mergeCell ref="A18:A20"/>
    <mergeCell ref="A4:A6"/>
    <mergeCell ref="A7:A9"/>
    <mergeCell ref="C13:E13"/>
    <mergeCell ref="A13:A14"/>
    <mergeCell ref="B13:B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just tables</vt:lpstr>
      <vt:lpstr>for figures</vt:lpstr>
      <vt:lpstr>BS vs. DEJD figure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 Wang</dc:creator>
  <cp:lastModifiedBy>Shu Wang</cp:lastModifiedBy>
  <dcterms:created xsi:type="dcterms:W3CDTF">2017-04-27T07:38:43Z</dcterms:created>
  <dcterms:modified xsi:type="dcterms:W3CDTF">2017-05-01T21:09:20Z</dcterms:modified>
</cp:coreProperties>
</file>