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s Sera\Desktop\da piao\"/>
    </mc:Choice>
  </mc:AlternateContent>
  <xr:revisionPtr revIDLastSave="0" documentId="8_{E7011B17-9E18-4C15-897F-5157C84C5512}" xr6:coauthVersionLast="47" xr6:coauthVersionMax="47" xr10:uidLastSave="{00000000-0000-0000-0000-000000000000}"/>
  <bookViews>
    <workbookView xWindow="-108" yWindow="-108" windowWidth="23256" windowHeight="12456" xr2:uid="{0FC44C35-D967-4F0E-896D-4DDBAB5AB809}"/>
  </bookViews>
  <sheets>
    <sheet name="customers-1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O2" i="1"/>
  <c r="N102" i="1" a="1"/>
  <c r="N102" i="1" s="1"/>
  <c r="L102" i="1" a="1"/>
  <c r="L102" i="1" s="1"/>
  <c r="K102" i="1" a="1"/>
  <c r="K102" i="1" s="1"/>
  <c r="J102" i="1" a="1"/>
  <c r="J102" i="1" s="1"/>
  <c r="I102" i="1" a="1"/>
  <c r="I102" i="1" s="1"/>
  <c r="H102" i="1" a="1"/>
  <c r="H102" i="1" s="1"/>
  <c r="G102" i="1" a="1"/>
  <c r="G102" i="1" s="1"/>
  <c r="E102" i="1" a="1"/>
  <c r="E102" i="1" s="1"/>
  <c r="D102" i="1" a="1"/>
  <c r="D102" i="1" s="1"/>
  <c r="B102" i="1" a="1"/>
  <c r="B102" i="1" s="1"/>
  <c r="C102" i="1" s="1"/>
  <c r="F3" i="2"/>
  <c r="F8" i="2"/>
  <c r="F10" i="2"/>
  <c r="F14" i="2"/>
  <c r="F39" i="2"/>
  <c r="F45" i="2"/>
  <c r="F52" i="2"/>
  <c r="F53" i="2"/>
  <c r="F69" i="2"/>
  <c r="F71" i="2"/>
  <c r="F75" i="2"/>
  <c r="E3" i="2"/>
  <c r="E5" i="2"/>
  <c r="E17" i="2"/>
  <c r="E3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2" i="1"/>
  <c r="M102" i="1" a="1"/>
  <c r="M102" i="1" s="1"/>
  <c r="C117" i="1" l="1"/>
  <c r="C149" i="1"/>
  <c r="C156" i="1"/>
  <c r="C124" i="1"/>
  <c r="C181" i="1"/>
  <c r="C180" i="1"/>
  <c r="C148" i="1"/>
  <c r="C116" i="1"/>
  <c r="C173" i="1"/>
  <c r="C141" i="1"/>
  <c r="C109" i="1"/>
  <c r="C172" i="1"/>
  <c r="C140" i="1"/>
  <c r="C108" i="1"/>
  <c r="C165" i="1"/>
  <c r="C133" i="1"/>
  <c r="C164" i="1"/>
  <c r="C132" i="1"/>
  <c r="C157" i="1"/>
  <c r="C125" i="1"/>
  <c r="C178" i="1"/>
  <c r="C170" i="1"/>
  <c r="C162" i="1"/>
  <c r="C154" i="1"/>
  <c r="C146" i="1"/>
  <c r="C138" i="1"/>
  <c r="C130" i="1"/>
  <c r="C122" i="1"/>
  <c r="C114" i="1"/>
  <c r="C106" i="1"/>
  <c r="C177" i="1"/>
  <c r="C169" i="1"/>
  <c r="C161" i="1"/>
  <c r="C153" i="1"/>
  <c r="C145" i="1"/>
  <c r="C137" i="1"/>
  <c r="C129" i="1"/>
  <c r="C121" i="1"/>
  <c r="C113" i="1"/>
  <c r="C105" i="1"/>
  <c r="C176" i="1"/>
  <c r="C168" i="1"/>
  <c r="C160" i="1"/>
  <c r="C152" i="1"/>
  <c r="C144" i="1"/>
  <c r="C136" i="1"/>
  <c r="C128" i="1"/>
  <c r="C120" i="1"/>
  <c r="C112" i="1"/>
  <c r="C104" i="1"/>
  <c r="C175" i="1"/>
  <c r="C167" i="1"/>
  <c r="C159" i="1"/>
  <c r="C151" i="1"/>
  <c r="C143" i="1"/>
  <c r="C135" i="1"/>
  <c r="C127" i="1"/>
  <c r="C119" i="1"/>
  <c r="C111" i="1"/>
  <c r="C103" i="1"/>
  <c r="C182" i="1"/>
  <c r="C174" i="1"/>
  <c r="C166" i="1"/>
  <c r="C158" i="1"/>
  <c r="C150" i="1"/>
  <c r="C142" i="1"/>
  <c r="C134" i="1"/>
  <c r="C126" i="1"/>
  <c r="C118" i="1"/>
  <c r="C110" i="1"/>
  <c r="C179" i="1"/>
  <c r="C171" i="1"/>
  <c r="C163" i="1"/>
  <c r="C155" i="1"/>
  <c r="C147" i="1"/>
  <c r="C139" i="1"/>
  <c r="C131" i="1"/>
  <c r="C123" i="1"/>
  <c r="C115" i="1"/>
  <c r="C107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<sst xmlns="http://schemas.openxmlformats.org/spreadsheetml/2006/main" count="1791" uniqueCount="1650">
  <si>
    <t>Index</t>
  </si>
  <si>
    <t>CustomerId</t>
  </si>
  <si>
    <t>FirstName</t>
  </si>
  <si>
    <t>LastName</t>
  </si>
  <si>
    <t>Company</t>
  </si>
  <si>
    <t>City</t>
  </si>
  <si>
    <t>Country</t>
  </si>
  <si>
    <t>Phone1</t>
  </si>
  <si>
    <t>Phone2</t>
  </si>
  <si>
    <t>Email</t>
  </si>
  <si>
    <t>SubscriptionDate</t>
  </si>
  <si>
    <t>Website</t>
  </si>
  <si>
    <t>DD37Cf93aecA6Dc</t>
  </si>
  <si>
    <t>Linda</t>
  </si>
  <si>
    <t>Olsen</t>
  </si>
  <si>
    <t>Dominguez,McmillanandDonovan</t>
  </si>
  <si>
    <t>Bensonview</t>
  </si>
  <si>
    <t>DominicanRepublic</t>
  </si>
  <si>
    <t>stanleyblackwell@benson.org</t>
  </si>
  <si>
    <t>http://www.good-lyons.com/</t>
  </si>
  <si>
    <t>808-617-6467</t>
  </si>
  <si>
    <t>1Ef7b82A4CAAD10</t>
  </si>
  <si>
    <t>Faith</t>
  </si>
  <si>
    <t>Moon</t>
  </si>
  <si>
    <t>Waters,ChaseandAguilar</t>
  </si>
  <si>
    <t>WestMarthaburgh</t>
  </si>
  <si>
    <t>Bahamas</t>
  </si>
  <si>
    <t>willistonya@randolph-baker.com</t>
  </si>
  <si>
    <t>6F94879bDAfE5a6</t>
  </si>
  <si>
    <t>Corey</t>
  </si>
  <si>
    <t>Holt</t>
  </si>
  <si>
    <t>Mcdonald,BirdandRamirez</t>
  </si>
  <si>
    <t>NewGlenda</t>
  </si>
  <si>
    <t>Fiji</t>
  </si>
  <si>
    <t>maurice46@morgan.com</t>
  </si>
  <si>
    <t>http://www.watson.com/</t>
  </si>
  <si>
    <t>439-242-4986</t>
  </si>
  <si>
    <t>5Cef8BFA16c5e3c</t>
  </si>
  <si>
    <t>Fernando</t>
  </si>
  <si>
    <t>Lambert</t>
  </si>
  <si>
    <t>Church-Banks</t>
  </si>
  <si>
    <t>LakeNancy</t>
  </si>
  <si>
    <t>Lithuania</t>
  </si>
  <si>
    <t>fisherlinda@schaefer.net</t>
  </si>
  <si>
    <t>497-829-9038</t>
  </si>
  <si>
    <t>053d585Ab6b3159</t>
  </si>
  <si>
    <t>Jordan</t>
  </si>
  <si>
    <t>Gay</t>
  </si>
  <si>
    <t>GloverandSons</t>
  </si>
  <si>
    <t>SouthWalter</t>
  </si>
  <si>
    <t>SolomonIslands</t>
  </si>
  <si>
    <t>tiffanydavies@harris-mcfarland.org</t>
  </si>
  <si>
    <t>http://www.lee.org/</t>
  </si>
  <si>
    <t>2d08FB17EE273F4</t>
  </si>
  <si>
    <t>Richard</t>
  </si>
  <si>
    <t>Roth</t>
  </si>
  <si>
    <t>Conway-Mcbride</t>
  </si>
  <si>
    <t>NewJasmineshire</t>
  </si>
  <si>
    <t>Morocco</t>
  </si>
  <si>
    <t>581-440-6539</t>
  </si>
  <si>
    <t>aharper@maddox-townsend.org</t>
  </si>
  <si>
    <t>EA4d384DfDbBf77</t>
  </si>
  <si>
    <t>Eddie</t>
  </si>
  <si>
    <t>Jimenez</t>
  </si>
  <si>
    <t>CaldwellGroup</t>
  </si>
  <si>
    <t>WestKristine</t>
  </si>
  <si>
    <t>Ethiopia</t>
  </si>
  <si>
    <t>kristiwhitney@bernard.com</t>
  </si>
  <si>
    <t>http://cherry.com/</t>
  </si>
  <si>
    <t>026-401-7353</t>
  </si>
  <si>
    <t>0e04AFde9f225dE</t>
  </si>
  <si>
    <t>Gerald</t>
  </si>
  <si>
    <t>Hawkins</t>
  </si>
  <si>
    <t>Phelps,ForbesandKoch</t>
  </si>
  <si>
    <t>NewAlberttown</t>
  </si>
  <si>
    <t>Canada</t>
  </si>
  <si>
    <t>uwarner@steele-arias.com</t>
  </si>
  <si>
    <t>092-508-0269</t>
  </si>
  <si>
    <t>C2dE4dEEc489ae0</t>
  </si>
  <si>
    <t>Patricia</t>
  </si>
  <si>
    <t>Goodwin</t>
  </si>
  <si>
    <t>Christian,WintersandEllis</t>
  </si>
  <si>
    <t>Cowanfort</t>
  </si>
  <si>
    <t>Swaziland</t>
  </si>
  <si>
    <t>vaughanchristy@lara.biz</t>
  </si>
  <si>
    <t>http://clark.info/</t>
  </si>
  <si>
    <t>322-549-7139</t>
  </si>
  <si>
    <t>111-741-4173</t>
  </si>
  <si>
    <t>8C2811a503C7c5a</t>
  </si>
  <si>
    <t>Greg</t>
  </si>
  <si>
    <t>Mata</t>
  </si>
  <si>
    <t>ValentineLLC</t>
  </si>
  <si>
    <t>LakeLeslie</t>
  </si>
  <si>
    <t>Mozambique</t>
  </si>
  <si>
    <t>jaredjuarez@carroll.org</t>
  </si>
  <si>
    <t>http://pitts-cherry.com/</t>
  </si>
  <si>
    <t>701-087-2415</t>
  </si>
  <si>
    <t>195-156-1861</t>
  </si>
  <si>
    <t>216E205d6eBb815</t>
  </si>
  <si>
    <t>Duane</t>
  </si>
  <si>
    <t>Woods</t>
  </si>
  <si>
    <t>Montoya-Miller</t>
  </si>
  <si>
    <t>Lyonsberg</t>
  </si>
  <si>
    <t>Maldives</t>
  </si>
  <si>
    <t>kmercer@wagner.com</t>
  </si>
  <si>
    <t>http://murray.org/</t>
  </si>
  <si>
    <t>636-544-7783</t>
  </si>
  <si>
    <t>203-287-1003</t>
  </si>
  <si>
    <t>CEDec94deE6d69B</t>
  </si>
  <si>
    <t>Joanna</t>
  </si>
  <si>
    <t>Kirk</t>
  </si>
  <si>
    <t>Mays-Mccormick</t>
  </si>
  <si>
    <t>Jamesshire</t>
  </si>
  <si>
    <t>FrenchPolynesia</t>
  </si>
  <si>
    <t>tuckerangie@salazar.net</t>
  </si>
  <si>
    <t>266-131-7001</t>
  </si>
  <si>
    <t>283-312-5579</t>
  </si>
  <si>
    <t>e35426EbDEceaFF</t>
  </si>
  <si>
    <t>Debra</t>
  </si>
  <si>
    <t>Riddle</t>
  </si>
  <si>
    <t>Chang,AguirreandLeblanc</t>
  </si>
  <si>
    <t>Colinhaven</t>
  </si>
  <si>
    <t>UnitedStatesVirginIslands</t>
  </si>
  <si>
    <t>shieldskerry@robles.com</t>
  </si>
  <si>
    <t>http://kaiser.info/</t>
  </si>
  <si>
    <t>303-961-4491</t>
  </si>
  <si>
    <t>A08A8aF8BE9FaD4</t>
  </si>
  <si>
    <t>Emma</t>
  </si>
  <si>
    <t>Cunningham</t>
  </si>
  <si>
    <t>StephensInc</t>
  </si>
  <si>
    <t>NorthJillianview</t>
  </si>
  <si>
    <t>NewZealand</t>
  </si>
  <si>
    <t>walter83@juarez.org</t>
  </si>
  <si>
    <t>http://www.reid.info/</t>
  </si>
  <si>
    <t>128-059-0206</t>
  </si>
  <si>
    <t>312-164-4545</t>
  </si>
  <si>
    <t>6fEaA1b7cab7B6C</t>
  </si>
  <si>
    <t>Anita</t>
  </si>
  <si>
    <t>Benson</t>
  </si>
  <si>
    <t>ParrishLtd</t>
  </si>
  <si>
    <t>Skinnerport</t>
  </si>
  <si>
    <t>RussianFederation</t>
  </si>
  <si>
    <t>angie04@oconnell.com</t>
  </si>
  <si>
    <t>http://oconnor.com/</t>
  </si>
  <si>
    <t>874-617-5668</t>
  </si>
  <si>
    <t>399-820-6418</t>
  </si>
  <si>
    <t>8cad0b4CBceaeec</t>
  </si>
  <si>
    <t>Tammie</t>
  </si>
  <si>
    <t>Haley</t>
  </si>
  <si>
    <t>Palmer,BarnesandHouston</t>
  </si>
  <si>
    <t>EastTeresa</t>
  </si>
  <si>
    <t>Belize</t>
  </si>
  <si>
    <t>harrisisaiah@jenkins.com</t>
  </si>
  <si>
    <t>http://evans-simon.com/</t>
  </si>
  <si>
    <t>276-734-4113</t>
  </si>
  <si>
    <t>430-300-8770</t>
  </si>
  <si>
    <t>a5DC21AE3a21eaA</t>
  </si>
  <si>
    <t>Sherry</t>
  </si>
  <si>
    <t>Young</t>
  </si>
  <si>
    <t>Lee,LuceroandJohnson</t>
  </si>
  <si>
    <t>Frankchester</t>
  </si>
  <si>
    <t>158-687-1764</t>
  </si>
  <si>
    <t>alan79@gates-mclaughlin.com</t>
  </si>
  <si>
    <t>438-375-6207</t>
  </si>
  <si>
    <t>F8Aa9d6DfcBeeF8</t>
  </si>
  <si>
    <t>Joanne</t>
  </si>
  <si>
    <t>Montes</t>
  </si>
  <si>
    <t>Price,SextonandMcdaniel</t>
  </si>
  <si>
    <t>Gwendolynview</t>
  </si>
  <si>
    <t>Palau</t>
  </si>
  <si>
    <t>juan80@henson.net</t>
  </si>
  <si>
    <t>http://ochoa.com/</t>
  </si>
  <si>
    <t>897-726-7952</t>
  </si>
  <si>
    <t>467-886-9467</t>
  </si>
  <si>
    <t>F160f5Db3EfE973</t>
  </si>
  <si>
    <t>Roy</t>
  </si>
  <si>
    <t>Berry</t>
  </si>
  <si>
    <t>Murillo-Perry</t>
  </si>
  <si>
    <t>Isabelborough</t>
  </si>
  <si>
    <t>AntiguaandBarbuda</t>
  </si>
  <si>
    <t>beckycarr@hogan.com</t>
  </si>
  <si>
    <t>http://www.lawrence.com/</t>
  </si>
  <si>
    <t>496-978-3969</t>
  </si>
  <si>
    <t>0F60FF3DdCd7aB0</t>
  </si>
  <si>
    <t>Kathleen</t>
  </si>
  <si>
    <t>Mckay</t>
  </si>
  <si>
    <t>Coffey,LambandJohnson</t>
  </si>
  <si>
    <t>LakeJaniceton</t>
  </si>
  <si>
    <t>SaintVincentandtheGrenadines</t>
  </si>
  <si>
    <t>chloelester@higgins-wilkinson.com</t>
  </si>
  <si>
    <t>http://www.owens-mooney.com/</t>
  </si>
  <si>
    <t>733-910-9968</t>
  </si>
  <si>
    <t>691-247-4128</t>
  </si>
  <si>
    <t>9F9AdB7B8A6f7F2</t>
  </si>
  <si>
    <t>Clifford</t>
  </si>
  <si>
    <t>Jacobson</t>
  </si>
  <si>
    <t>SimonLLC</t>
  </si>
  <si>
    <t>Harmonview</t>
  </si>
  <si>
    <t>SouthGeorgiaandtheSouthSandwichIslands</t>
  </si>
  <si>
    <t>joseph26@jacobson.com</t>
  </si>
  <si>
    <t>151-330-3524</t>
  </si>
  <si>
    <t>748-477-7174</t>
  </si>
  <si>
    <t>FBd0Ded4F02a742</t>
  </si>
  <si>
    <t>Tom</t>
  </si>
  <si>
    <t>Trujillo</t>
  </si>
  <si>
    <t>McgeeGroup</t>
  </si>
  <si>
    <t>Cunninghamborough</t>
  </si>
  <si>
    <t>Denmark</t>
  </si>
  <si>
    <t>416-338-3758</t>
  </si>
  <si>
    <t>tapiagreg@beard.info</t>
  </si>
  <si>
    <t>http://www.daniels-klein.com/</t>
  </si>
  <si>
    <t>775-890-7209</t>
  </si>
  <si>
    <t>2FB0FAA1d429421</t>
  </si>
  <si>
    <t>Chad</t>
  </si>
  <si>
    <t>Davidson</t>
  </si>
  <si>
    <t>Garcia-Jimenez</t>
  </si>
  <si>
    <t>SouthJoshuashire</t>
  </si>
  <si>
    <t>Oman</t>
  </si>
  <si>
    <t>justinwalters@jimenez.com</t>
  </si>
  <si>
    <t>http://www.garner-oliver.com/</t>
  </si>
  <si>
    <t>804-842-4715</t>
  </si>
  <si>
    <t>010468dAA11382c</t>
  </si>
  <si>
    <t>Tracey</t>
  </si>
  <si>
    <t>Graham-Francis</t>
  </si>
  <si>
    <t>SouthJoannamouth</t>
  </si>
  <si>
    <t>Togo</t>
  </si>
  <si>
    <t>alex56@walls.org</t>
  </si>
  <si>
    <t>http://www.beck.com/</t>
  </si>
  <si>
    <t>949-844-8787</t>
  </si>
  <si>
    <t>855-713-8773</t>
  </si>
  <si>
    <t>eC1927Ca84E033e</t>
  </si>
  <si>
    <t>Colleen</t>
  </si>
  <si>
    <t>Howard</t>
  </si>
  <si>
    <t>GreerandSons</t>
  </si>
  <si>
    <t>Brittanyview</t>
  </si>
  <si>
    <t>Paraguay</t>
  </si>
  <si>
    <t>rsingleton@ryan-cherry.com</t>
  </si>
  <si>
    <t>http://paul.biz/</t>
  </si>
  <si>
    <t>947-115-7711</t>
  </si>
  <si>
    <t>09D7D7C8Fe09aea</t>
  </si>
  <si>
    <t>Garza</t>
  </si>
  <si>
    <t>AndersonLtd</t>
  </si>
  <si>
    <t>WestJohn</t>
  </si>
  <si>
    <t>Poland</t>
  </si>
  <si>
    <t>ann48@miller.com</t>
  </si>
  <si>
    <t>http://spence.com/</t>
  </si>
  <si>
    <t>067-713-6440</t>
  </si>
  <si>
    <t>978-289-8785</t>
  </si>
  <si>
    <t>aBdfcF2c50b0bfD</t>
  </si>
  <si>
    <t>Geoffrey</t>
  </si>
  <si>
    <t>Guzman</t>
  </si>
  <si>
    <t>Short-Wiggins</t>
  </si>
  <si>
    <t>Zimmermanland</t>
  </si>
  <si>
    <t>Uzbekistan</t>
  </si>
  <si>
    <t>bauercrystal@gay.com</t>
  </si>
  <si>
    <t>975-235-8921</t>
  </si>
  <si>
    <t>983-188-6873</t>
  </si>
  <si>
    <t>b92EBfdF8a3f0E6</t>
  </si>
  <si>
    <t>Brady</t>
  </si>
  <si>
    <t>Cohen</t>
  </si>
  <si>
    <t>Osborne-Erickson</t>
  </si>
  <si>
    <t>NorthEileenville</t>
  </si>
  <si>
    <t>UnitedArabEmirates</t>
  </si>
  <si>
    <t>mccalltyrone@durham-rose.biz</t>
  </si>
  <si>
    <t>http://hammond-barron.com/</t>
  </si>
  <si>
    <t>741-849-0139</t>
  </si>
  <si>
    <t>3B5dAAFA41AFa22</t>
  </si>
  <si>
    <t>Darren</t>
  </si>
  <si>
    <t>Peck</t>
  </si>
  <si>
    <t>Lester,WoodardandMitchell</t>
  </si>
  <si>
    <t>LakeAna</t>
  </si>
  <si>
    <t>PitcairnIslands</t>
  </si>
  <si>
    <t>tgates@cantrell.com</t>
  </si>
  <si>
    <t>496-452-6181</t>
  </si>
  <si>
    <t>EDA69ca7a6e96a2</t>
  </si>
  <si>
    <t>Chloe</t>
  </si>
  <si>
    <t>Hutchinson</t>
  </si>
  <si>
    <t>SouthJulia</t>
  </si>
  <si>
    <t>Netherlands</t>
  </si>
  <si>
    <t>981-544-9452</t>
  </si>
  <si>
    <t>leah85@sutton-terrell.com</t>
  </si>
  <si>
    <t>64DCcDFaB9DFd4e</t>
  </si>
  <si>
    <t>Kristine</t>
  </si>
  <si>
    <t>Cox</t>
  </si>
  <si>
    <t>Carpenter-Cook</t>
  </si>
  <si>
    <t>Jodyberg</t>
  </si>
  <si>
    <t>SriLanka</t>
  </si>
  <si>
    <t>holdenmiranda@clarke.com</t>
  </si>
  <si>
    <t>786-284-3358</t>
  </si>
  <si>
    <t>679c6c83DD872d6</t>
  </si>
  <si>
    <t>Nina</t>
  </si>
  <si>
    <t>Chavez</t>
  </si>
  <si>
    <t>Byrd-Campbell</t>
  </si>
  <si>
    <t>Cassidychester</t>
  </si>
  <si>
    <t>Bhutan</t>
  </si>
  <si>
    <t>053-344-3205</t>
  </si>
  <si>
    <t>elliserica@frank.com</t>
  </si>
  <si>
    <t>7Ce381e4Afa4ba9</t>
  </si>
  <si>
    <t>Shelley</t>
  </si>
  <si>
    <t>Harris</t>
  </si>
  <si>
    <t>Prince,MaloneandPugh</t>
  </si>
  <si>
    <t>PortJasminborough</t>
  </si>
  <si>
    <t>zachary96@mitchell-bryant.org</t>
  </si>
  <si>
    <t>423-098-0315</t>
  </si>
  <si>
    <t>A09AEc6E3bF70eE</t>
  </si>
  <si>
    <t>Rhonda</t>
  </si>
  <si>
    <t>Frost</t>
  </si>
  <si>
    <t>Herrera,ShepherdandUnderwood</t>
  </si>
  <si>
    <t>LakeLindaburgh</t>
  </si>
  <si>
    <t>Monaco</t>
  </si>
  <si>
    <t>zkrueger@wolf-chavez.net</t>
  </si>
  <si>
    <t>http://www.khan.com/</t>
  </si>
  <si>
    <t>127-081-9339</t>
  </si>
  <si>
    <t>aA9BAFfBc3710fe</t>
  </si>
  <si>
    <t>Virginia</t>
  </si>
  <si>
    <t>Dudley</t>
  </si>
  <si>
    <t>WarrenLtd</t>
  </si>
  <si>
    <t>Hartbury</t>
  </si>
  <si>
    <t>FrenchSouthernTerritories</t>
  </si>
  <si>
    <t>zvalencia@phelps.com</t>
  </si>
  <si>
    <t>http://hunter-esparza.com/</t>
  </si>
  <si>
    <t>027-846-3705</t>
  </si>
  <si>
    <t>E11dfb2DB8C9f72</t>
  </si>
  <si>
    <t>Sheryl</t>
  </si>
  <si>
    <t>Meyers</t>
  </si>
  <si>
    <t>Browning-Simon</t>
  </si>
  <si>
    <t>Robersonstad</t>
  </si>
  <si>
    <t>Cyprus</t>
  </si>
  <si>
    <t>mariokhan@ryan-pope.org</t>
  </si>
  <si>
    <t>854-138-4911</t>
  </si>
  <si>
    <t>889eCf90f68c5Da</t>
  </si>
  <si>
    <t>Stefanie</t>
  </si>
  <si>
    <t>Fitzpatrick</t>
  </si>
  <si>
    <t>Santana-Duran</t>
  </si>
  <si>
    <t>Acevedoville</t>
  </si>
  <si>
    <t>wterrell@clark.com</t>
  </si>
  <si>
    <t>752-776-3286</t>
  </si>
  <si>
    <t>7a1Ee69F4fF4B4D</t>
  </si>
  <si>
    <t>Kiara</t>
  </si>
  <si>
    <t>Houston</t>
  </si>
  <si>
    <t>Manning,HesterandArroyo</t>
  </si>
  <si>
    <t>SouthAlvin</t>
  </si>
  <si>
    <t>blanchardbob@wallace-shannon.com</t>
  </si>
  <si>
    <t>274-040-3582</t>
  </si>
  <si>
    <t>dca4f1D0A0fc5c9</t>
  </si>
  <si>
    <t>Jenna</t>
  </si>
  <si>
    <t>Dodson</t>
  </si>
  <si>
    <t>Hoffman,ReedandMcclain</t>
  </si>
  <si>
    <t>EastAndrea</t>
  </si>
  <si>
    <t>Vietnam</t>
  </si>
  <si>
    <t>mark42@robbins.com</t>
  </si>
  <si>
    <t>http://www.douglas.net/</t>
  </si>
  <si>
    <t>041-737-3846</t>
  </si>
  <si>
    <t>17aD8e2dB3df03D</t>
  </si>
  <si>
    <t>Miranda</t>
  </si>
  <si>
    <t>Beasley</t>
  </si>
  <si>
    <t>SingletonandSons</t>
  </si>
  <si>
    <t>Desireeshire</t>
  </si>
  <si>
    <t>vduncan@parks-hardy.com</t>
  </si>
  <si>
    <t>http://acosta.org/</t>
  </si>
  <si>
    <t>540-085-3135</t>
  </si>
  <si>
    <t>2f79Cd309624Abb</t>
  </si>
  <si>
    <t>Fred</t>
  </si>
  <si>
    <t>Guerra</t>
  </si>
  <si>
    <t>Schmitt-Jones</t>
  </si>
  <si>
    <t>Ortegaland</t>
  </si>
  <si>
    <t>swagner@kane.org</t>
  </si>
  <si>
    <t>6e5ad5a5e2bB5Ca</t>
  </si>
  <si>
    <t>Laurie</t>
  </si>
  <si>
    <t>Pennington</t>
  </si>
  <si>
    <t>Sanchez,MarshandHale</t>
  </si>
  <si>
    <t>PortKatherineville</t>
  </si>
  <si>
    <t>Dominica</t>
  </si>
  <si>
    <t>cookejill@powell.com</t>
  </si>
  <si>
    <t>http://www.hebert.com/</t>
  </si>
  <si>
    <t>007-155-3406</t>
  </si>
  <si>
    <t>7E441b6B228DBcA</t>
  </si>
  <si>
    <t>Michelle</t>
  </si>
  <si>
    <t>Gallagher</t>
  </si>
  <si>
    <t>Beck-Hendrix</t>
  </si>
  <si>
    <t>Elaineberg</t>
  </si>
  <si>
    <t>Timor-Leste</t>
  </si>
  <si>
    <t>mdyer@escobar.net</t>
  </si>
  <si>
    <t>739-218-2516</t>
  </si>
  <si>
    <t>054-401-0347</t>
  </si>
  <si>
    <t>D3fC11A9C235Dc6</t>
  </si>
  <si>
    <t>Regina</t>
  </si>
  <si>
    <t>Stein</t>
  </si>
  <si>
    <t>Guzman-Brown</t>
  </si>
  <si>
    <t>Raystad</t>
  </si>
  <si>
    <t>zrosario@rojas-hardin.net</t>
  </si>
  <si>
    <t>http://www.johnston.info/</t>
  </si>
  <si>
    <t>469-848-0724</t>
  </si>
  <si>
    <t>085-360-4426</t>
  </si>
  <si>
    <t>30Dfa48fe5Ede78</t>
  </si>
  <si>
    <t>Bender</t>
  </si>
  <si>
    <t>Martin,LangandAndrade</t>
  </si>
  <si>
    <t>WestPriscilla</t>
  </si>
  <si>
    <t>Slovakia(SlovakRepublic)</t>
  </si>
  <si>
    <t>colinalvarado@miles.net</t>
  </si>
  <si>
    <t>234-203-0635</t>
  </si>
  <si>
    <t>199-446-3860</t>
  </si>
  <si>
    <t>fD780ED8dbEae7B</t>
  </si>
  <si>
    <t>Candice</t>
  </si>
  <si>
    <t>Keller</t>
  </si>
  <si>
    <t>HuynhandSons</t>
  </si>
  <si>
    <t>EastSummerstad</t>
  </si>
  <si>
    <t>Zimbabwe</t>
  </si>
  <si>
    <t>buckleycory@odonnell.net</t>
  </si>
  <si>
    <t>927-965-8550</t>
  </si>
  <si>
    <t>243-038-4271</t>
  </si>
  <si>
    <t>300A40d3ce24bBA</t>
  </si>
  <si>
    <t>Lynn</t>
  </si>
  <si>
    <t>Pham</t>
  </si>
  <si>
    <t>Brennan,CamachoandTapia</t>
  </si>
  <si>
    <t>EastPennyshire</t>
  </si>
  <si>
    <t>Portugal</t>
  </si>
  <si>
    <t>mpham@rios-guzman.com</t>
  </si>
  <si>
    <t>846-468-6834</t>
  </si>
  <si>
    <t>248-691-0006</t>
  </si>
  <si>
    <t>283DFCD0Dba40aF</t>
  </si>
  <si>
    <t>Collin</t>
  </si>
  <si>
    <t>Ayers</t>
  </si>
  <si>
    <t>Lamb-Peterson</t>
  </si>
  <si>
    <t>SouthLonnie</t>
  </si>
  <si>
    <t>Anguilla</t>
  </si>
  <si>
    <t>dudleyemily@gonzales.biz</t>
  </si>
  <si>
    <t>http://www.ruiz.com/</t>
  </si>
  <si>
    <t>404-645-5351</t>
  </si>
  <si>
    <t>257-582-8850</t>
  </si>
  <si>
    <t>F4Fc91fEAEad286</t>
  </si>
  <si>
    <t>Brett</t>
  </si>
  <si>
    <t>Mullen</t>
  </si>
  <si>
    <t>Sanford,DavenportandGiles</t>
  </si>
  <si>
    <t>Kimport</t>
  </si>
  <si>
    <t>Bulgaria</t>
  </si>
  <si>
    <t>asnow@colon.com</t>
  </si>
  <si>
    <t>583-352-7197</t>
  </si>
  <si>
    <t>333-145-0369</t>
  </si>
  <si>
    <t>80F33Fd2AcebF05</t>
  </si>
  <si>
    <t>Gloria</t>
  </si>
  <si>
    <t>Mccall</t>
  </si>
  <si>
    <t>Brennan,AcostaandRamos</t>
  </si>
  <si>
    <t>NorthKerriton</t>
  </si>
  <si>
    <t>Ghana</t>
  </si>
  <si>
    <t>445-603-6729</t>
  </si>
  <si>
    <t>bartlettjenna@zuniga-moss.biz</t>
  </si>
  <si>
    <t>http://burgess-frank.com/</t>
  </si>
  <si>
    <t>395-959-4736</t>
  </si>
  <si>
    <t>Aa20BDe68eAb0e9</t>
  </si>
  <si>
    <t>Caroline</t>
  </si>
  <si>
    <t>Foley</t>
  </si>
  <si>
    <t>Winters-Mendoza</t>
  </si>
  <si>
    <t>WestAdriennestad</t>
  </si>
  <si>
    <t>WesternSahara</t>
  </si>
  <si>
    <t>holtgwendolyn@watson-davenport.com</t>
  </si>
  <si>
    <t>http://www.benson-roth.com/</t>
  </si>
  <si>
    <t>936-222-4746</t>
  </si>
  <si>
    <t>469-948-6341</t>
  </si>
  <si>
    <t>e898eEB1B9FE22b</t>
  </si>
  <si>
    <t>Brittany</t>
  </si>
  <si>
    <t>Zuniga</t>
  </si>
  <si>
    <t>Mason-Hester</t>
  </si>
  <si>
    <t>WestReginald</t>
  </si>
  <si>
    <t>KyrgyzRepublic</t>
  </si>
  <si>
    <t>mchandler@cochran-huerta.org</t>
  </si>
  <si>
    <t>http://www.boyle.com/</t>
  </si>
  <si>
    <t>050-136-9025</t>
  </si>
  <si>
    <t>480-851-2496</t>
  </si>
  <si>
    <t>faCEF517ae7D8eB</t>
  </si>
  <si>
    <t>Phyllis</t>
  </si>
  <si>
    <t>Maldonado</t>
  </si>
  <si>
    <t>CostaPLC</t>
  </si>
  <si>
    <t>LakeWhitney</t>
  </si>
  <si>
    <t>SaintBarthelemy</t>
  </si>
  <si>
    <t>yhanson@warner-diaz.org</t>
  </si>
  <si>
    <t>http://www.bernard.com/</t>
  </si>
  <si>
    <t>508-064-6725</t>
  </si>
  <si>
    <t>c09952De6Cda8aA</t>
  </si>
  <si>
    <t>Bruce</t>
  </si>
  <si>
    <t>Esparza</t>
  </si>
  <si>
    <t>Huerta-Mclean</t>
  </si>
  <si>
    <t>Poolefurt</t>
  </si>
  <si>
    <t>Montenegro</t>
  </si>
  <si>
    <t>559-529-4424</t>
  </si>
  <si>
    <t>preese@frye-vega.com</t>
  </si>
  <si>
    <t>http://www.farley.org/</t>
  </si>
  <si>
    <t>625-000-7132</t>
  </si>
  <si>
    <t>f3BEf3Be028166f</t>
  </si>
  <si>
    <t>Shane</t>
  </si>
  <si>
    <t>Rocha-Hart</t>
  </si>
  <si>
    <t>SouthDannymouth</t>
  </si>
  <si>
    <t>Hungary</t>
  </si>
  <si>
    <t>nsteele@sparks.com</t>
  </si>
  <si>
    <t>626-114-5844</t>
  </si>
  <si>
    <t>C6F2Fc6a7948a4e</t>
  </si>
  <si>
    <t>Eileen</t>
  </si>
  <si>
    <t>Lynch</t>
  </si>
  <si>
    <t>Knight,AbbottandHubbard</t>
  </si>
  <si>
    <t>Helenborough</t>
  </si>
  <si>
    <t>Liberia</t>
  </si>
  <si>
    <t>levigiles@vincent.com</t>
  </si>
  <si>
    <t>http://mckay.com/</t>
  </si>
  <si>
    <t>673-779-6713</t>
  </si>
  <si>
    <t>c8FE57cBBdCDcb2</t>
  </si>
  <si>
    <t>Robin</t>
  </si>
  <si>
    <t>West</t>
  </si>
  <si>
    <t>Nixon,BlackwellandSosa</t>
  </si>
  <si>
    <t>Wallstown</t>
  </si>
  <si>
    <t>Ecuador</t>
  </si>
  <si>
    <t>greenemiranda@zimmerman.com</t>
  </si>
  <si>
    <t>698-303-4267</t>
  </si>
  <si>
    <t>683-837-7651</t>
  </si>
  <si>
    <t>B5acdFC982124F2</t>
  </si>
  <si>
    <t>Stacie</t>
  </si>
  <si>
    <t>ByrdInc</t>
  </si>
  <si>
    <t>NewDeborah</t>
  </si>
  <si>
    <t>Madagascar</t>
  </si>
  <si>
    <t>clinton85@colon-arias.org</t>
  </si>
  <si>
    <t>622-948-3641</t>
  </si>
  <si>
    <t>731-168-2893</t>
  </si>
  <si>
    <t>8c7DdF10798bCC3</t>
  </si>
  <si>
    <t>Hunter</t>
  </si>
  <si>
    <t>Moreno</t>
  </si>
  <si>
    <t>Fitzpatrick-Lawrence</t>
  </si>
  <si>
    <t>EastClinton</t>
  </si>
  <si>
    <t>IsleofMan</t>
  </si>
  <si>
    <t>isaac26@benton-finley.com</t>
  </si>
  <si>
    <t>http://walls.info/</t>
  </si>
  <si>
    <t>733-833-6754</t>
  </si>
  <si>
    <t>761-013-7121</t>
  </si>
  <si>
    <t>C681dDd0cc422f7</t>
  </si>
  <si>
    <t>Darrell</t>
  </si>
  <si>
    <t>Douglas</t>
  </si>
  <si>
    <t>Newton,PetersenandMathis</t>
  </si>
  <si>
    <t>Daisyborough</t>
  </si>
  <si>
    <t>Mali</t>
  </si>
  <si>
    <t>grayjean@lowery-good.com</t>
  </si>
  <si>
    <t>084-845-9524</t>
  </si>
  <si>
    <t>769-564-6303</t>
  </si>
  <si>
    <t>a940cE42e035F28</t>
  </si>
  <si>
    <t>Karl</t>
  </si>
  <si>
    <t>Greer</t>
  </si>
  <si>
    <t>CareyLLC</t>
  </si>
  <si>
    <t>EastRichard</t>
  </si>
  <si>
    <t>Guyana</t>
  </si>
  <si>
    <t>hhart@jensen.com</t>
  </si>
  <si>
    <t>http://hayes-perez.com/</t>
  </si>
  <si>
    <t>188-169-1674</t>
  </si>
  <si>
    <t>841-293-3519</t>
  </si>
  <si>
    <t>9Cf5E6AFE0aeBfd</t>
  </si>
  <si>
    <t>Yvonne</t>
  </si>
  <si>
    <t>Farmer</t>
  </si>
  <si>
    <t>Fitzgerald-Harrell</t>
  </si>
  <si>
    <t>LakeElijahview</t>
  </si>
  <si>
    <t>Aruba</t>
  </si>
  <si>
    <t>mccarthystephen@horn-green.biz</t>
  </si>
  <si>
    <t>http://watkins.info/</t>
  </si>
  <si>
    <t>530-311-9786</t>
  </si>
  <si>
    <t>869-452-0943</t>
  </si>
  <si>
    <t>aEcbe5365BbC67D</t>
  </si>
  <si>
    <t>Ralph</t>
  </si>
  <si>
    <t>Haas</t>
  </si>
  <si>
    <t>MontesPLC</t>
  </si>
  <si>
    <t>LakeEllenchester</t>
  </si>
  <si>
    <t>PalestinianTerritory</t>
  </si>
  <si>
    <t>goodmancesar@figueroa.biz</t>
  </si>
  <si>
    <t>http://may.com/</t>
  </si>
  <si>
    <t>962-434-0867</t>
  </si>
  <si>
    <t>FCBdfCEAe20A8Dc</t>
  </si>
  <si>
    <t>Makayla</t>
  </si>
  <si>
    <t>Cannon</t>
  </si>
  <si>
    <t>HendersonInc</t>
  </si>
  <si>
    <t>Georgeport</t>
  </si>
  <si>
    <t>NewCaledonia</t>
  </si>
  <si>
    <t>027-609-6460</t>
  </si>
  <si>
    <t>scottcurtis@hurley.biz</t>
  </si>
  <si>
    <t>http://www.velazquez.net/</t>
  </si>
  <si>
    <t>215-801-6392</t>
  </si>
  <si>
    <t>636cBF0835E10ff</t>
  </si>
  <si>
    <t>Jack</t>
  </si>
  <si>
    <t>Tate</t>
  </si>
  <si>
    <t>Acosta,PetersenandMorrow</t>
  </si>
  <si>
    <t>WestSamuel</t>
  </si>
  <si>
    <t>gfigueroa@boone-zavala.com</t>
  </si>
  <si>
    <t>http://www.hawkins-ramsey.com/</t>
  </si>
  <si>
    <t>965-108-4406</t>
  </si>
  <si>
    <t>046-906-1442</t>
  </si>
  <si>
    <t>fF1b6c9E8Fbf1ff</t>
  </si>
  <si>
    <t>Alison</t>
  </si>
  <si>
    <t>Vargas</t>
  </si>
  <si>
    <t>Vaughn,WattsandLeach</t>
  </si>
  <si>
    <t>EastCristinabury</t>
  </si>
  <si>
    <t>Benin</t>
  </si>
  <si>
    <t>365-273-8144</t>
  </si>
  <si>
    <t>vcantu@norton.com</t>
  </si>
  <si>
    <t>http://mason.info/</t>
  </si>
  <si>
    <t>053-308-7653</t>
  </si>
  <si>
    <t>2A13F74EAa7DA6c</t>
  </si>
  <si>
    <t>Dakota</t>
  </si>
  <si>
    <t>Poole</t>
  </si>
  <si>
    <t>SimmonsGroup</t>
  </si>
  <si>
    <t>Michealshire</t>
  </si>
  <si>
    <t>Belarus</t>
  </si>
  <si>
    <t>071-152-1376</t>
  </si>
  <si>
    <t>stacey67@fields.org</t>
  </si>
  <si>
    <t>371-987-8576</t>
  </si>
  <si>
    <t>a014Ec1b9FccC1E</t>
  </si>
  <si>
    <t>Leslie</t>
  </si>
  <si>
    <t>Jennings</t>
  </si>
  <si>
    <t>Blankenship-Arias</t>
  </si>
  <si>
    <t>Coreybury</t>
  </si>
  <si>
    <t>Micronesia</t>
  </si>
  <si>
    <t>corey75@wiggins.com</t>
  </si>
  <si>
    <t>629-198-6346</t>
  </si>
  <si>
    <t>075-256-0829</t>
  </si>
  <si>
    <t>421a109cABDf5fa</t>
  </si>
  <si>
    <t>Bryan</t>
  </si>
  <si>
    <t>Dunn</t>
  </si>
  <si>
    <t>KaufmanandSons</t>
  </si>
  <si>
    <t>NorthJimstad</t>
  </si>
  <si>
    <t>BurkinaFaso</t>
  </si>
  <si>
    <t>woodwardandres@phelps.com</t>
  </si>
  <si>
    <t>http://www.butler.com/</t>
  </si>
  <si>
    <t>710-802-5565</t>
  </si>
  <si>
    <t>078-699-8982</t>
  </si>
  <si>
    <t>CC68FD1D3Bbbf22</t>
  </si>
  <si>
    <t>Carl</t>
  </si>
  <si>
    <t>Schroeder</t>
  </si>
  <si>
    <t>Oconnell,MezaandEverett</t>
  </si>
  <si>
    <t>Shannonville</t>
  </si>
  <si>
    <t>Guernsey</t>
  </si>
  <si>
    <t>kirksalas@webb.com</t>
  </si>
  <si>
    <t>637-854-0256</t>
  </si>
  <si>
    <t>114-336-0784</t>
  </si>
  <si>
    <t>CBCd2Ac8E3eBDF9</t>
  </si>
  <si>
    <t>Kent</t>
  </si>
  <si>
    <t>Bradshaw</t>
  </si>
  <si>
    <t>SawyerPLC</t>
  </si>
  <si>
    <t>NorthHarold</t>
  </si>
  <si>
    <t>Tanzania</t>
  </si>
  <si>
    <t>qjimenez@boyd.com</t>
  </si>
  <si>
    <t>http://maynard-ho.com/</t>
  </si>
  <si>
    <t>126-922-6153</t>
  </si>
  <si>
    <t>Ef859092FbEcC07</t>
  </si>
  <si>
    <t>Latoya</t>
  </si>
  <si>
    <t>Mccann</t>
  </si>
  <si>
    <t>Hobbs,GarrettandSanford</t>
  </si>
  <si>
    <t>PortSergiofort</t>
  </si>
  <si>
    <t>bobhammond@barry.biz</t>
  </si>
  <si>
    <t>530-287-4548</t>
  </si>
  <si>
    <t>162-234-0249</t>
  </si>
  <si>
    <t>F560f2d3cDFb618</t>
  </si>
  <si>
    <t>Maxwell</t>
  </si>
  <si>
    <t>Frye</t>
  </si>
  <si>
    <t>PattersonInc</t>
  </si>
  <si>
    <t>EastCarly</t>
  </si>
  <si>
    <t>Malta</t>
  </si>
  <si>
    <t>fgibson@drake-webb.com</t>
  </si>
  <si>
    <t>http://www.roberts.com/</t>
  </si>
  <si>
    <t>423-262-3059</t>
  </si>
  <si>
    <t>202-880-0688</t>
  </si>
  <si>
    <t>A3F76Be153Df4a3</t>
  </si>
  <si>
    <t>Lutz</t>
  </si>
  <si>
    <t>Carter-Hancock</t>
  </si>
  <si>
    <t>Burchbury</t>
  </si>
  <si>
    <t>Singapore</t>
  </si>
  <si>
    <t>207-185-3665</t>
  </si>
  <si>
    <t>cassieparrish@blevins-chapman.net</t>
  </si>
  <si>
    <t>http://stevenson.org/</t>
  </si>
  <si>
    <t>781-861-7180</t>
  </si>
  <si>
    <t>D01Af0AF7cBbFeA</t>
  </si>
  <si>
    <t>Frederick</t>
  </si>
  <si>
    <t>Harper</t>
  </si>
  <si>
    <t>Hinton,ChaneyandStokes</t>
  </si>
  <si>
    <t>SouthMarissatown</t>
  </si>
  <si>
    <t>Switzerland</t>
  </si>
  <si>
    <t>jacobkhan@bright.biz</t>
  </si>
  <si>
    <t>264-742-7149</t>
  </si>
  <si>
    <t>d40e89dCade7b2F</t>
  </si>
  <si>
    <t>Baxter</t>
  </si>
  <si>
    <t>RasmussenGroup</t>
  </si>
  <si>
    <t>EastLeonard</t>
  </si>
  <si>
    <t>Chile</t>
  </si>
  <si>
    <t>zunigavanessa@smith.info</t>
  </si>
  <si>
    <t>http://www.stephenson.com/</t>
  </si>
  <si>
    <t>229-077-5154</t>
  </si>
  <si>
    <t>397-884-0519</t>
  </si>
  <si>
    <t>BF6a1f9bd1bf8DE</t>
  </si>
  <si>
    <t>Alexandria</t>
  </si>
  <si>
    <t>Buck</t>
  </si>
  <si>
    <t>Keller-Coffey</t>
  </si>
  <si>
    <t>Nicolasfort</t>
  </si>
  <si>
    <t>Iran</t>
  </si>
  <si>
    <t>lee48@manning.com</t>
  </si>
  <si>
    <t>078-900-4760</t>
  </si>
  <si>
    <t>414-112-8700</t>
  </si>
  <si>
    <t>FfaeFFbbbf280db</t>
  </si>
  <si>
    <t>Kelli</t>
  </si>
  <si>
    <t>Hardy</t>
  </si>
  <si>
    <t>PettyLtd</t>
  </si>
  <si>
    <t>Huangfort</t>
  </si>
  <si>
    <t>SaoTomeandPrincipe</t>
  </si>
  <si>
    <t>424-157-8216</t>
  </si>
  <si>
    <t>kristopher62@oliver.com</t>
  </si>
  <si>
    <t>http://www.kidd.com/</t>
  </si>
  <si>
    <t>020-324-2191</t>
  </si>
  <si>
    <t>CbAE1d1e9a8dCb1</t>
  </si>
  <si>
    <t>Kaitlyn</t>
  </si>
  <si>
    <t>Santana</t>
  </si>
  <si>
    <t>HerreraGroup</t>
  </si>
  <si>
    <t>NewKaitlyn</t>
  </si>
  <si>
    <t>UnitedStatesofAmerica</t>
  </si>
  <si>
    <t>georgeross@miles.org</t>
  </si>
  <si>
    <t>http://pham.com/</t>
  </si>
  <si>
    <t>447-710-6202</t>
  </si>
  <si>
    <t>A7F85c1DE4dB87f</t>
  </si>
  <si>
    <t>Wayne</t>
  </si>
  <si>
    <t>Simpson</t>
  </si>
  <si>
    <t>Perkins-Trevino</t>
  </si>
  <si>
    <t>EastRebekahborough</t>
  </si>
  <si>
    <t>Bolivia</t>
  </si>
  <si>
    <t>barbarapittman@holder.com</t>
  </si>
  <si>
    <t>344-156-8632</t>
  </si>
  <si>
    <t>463-445-3702</t>
  </si>
  <si>
    <t>D6CEAfb3BDbaa1A</t>
  </si>
  <si>
    <t>Natalie</t>
  </si>
  <si>
    <t>Gentry</t>
  </si>
  <si>
    <t>MonroePLC</t>
  </si>
  <si>
    <t>WestDarius</t>
  </si>
  <si>
    <t>tcummings@fitzpatrick-ashley.com</t>
  </si>
  <si>
    <t>http://www.dorsey.biz/</t>
  </si>
  <si>
    <t>830-996-8238</t>
  </si>
  <si>
    <t>499-122-5415</t>
  </si>
  <si>
    <t>Ebdb6F6F7c90b69</t>
  </si>
  <si>
    <t>Vernon</t>
  </si>
  <si>
    <t>Kane</t>
  </si>
  <si>
    <t>Carter-Strickland</t>
  </si>
  <si>
    <t>Thomasfurt</t>
  </si>
  <si>
    <t>Yemen</t>
  </si>
  <si>
    <t>499-608-4612</t>
  </si>
  <si>
    <t>hilljesse@barrett.info</t>
  </si>
  <si>
    <t>http://www.duffy-hensley.net/</t>
  </si>
  <si>
    <t>114-854-1159</t>
  </si>
  <si>
    <t>E8E7e8Cfe516ef0</t>
  </si>
  <si>
    <t>Janet</t>
  </si>
  <si>
    <t>Valenzuela</t>
  </si>
  <si>
    <t>Watts-Donaldson</t>
  </si>
  <si>
    <t>Veronicamouth</t>
  </si>
  <si>
    <t>LaoPeople'sDemocraticRepublic</t>
  </si>
  <si>
    <t>stefanie71@spence.com</t>
  </si>
  <si>
    <t>354-259-5062</t>
  </si>
  <si>
    <t>500-433-2022</t>
  </si>
  <si>
    <t>78C06E9b6B3DF20</t>
  </si>
  <si>
    <t>Danny</t>
  </si>
  <si>
    <t>Parrish</t>
  </si>
  <si>
    <t>NovakLLC</t>
  </si>
  <si>
    <t>EastJaredbury</t>
  </si>
  <si>
    <t>howelldarren@house-cohen.com</t>
  </si>
  <si>
    <t>http://www.parsons-hudson.com/</t>
  </si>
  <si>
    <t>669-384-8597</t>
  </si>
  <si>
    <t>506-731-5952</t>
  </si>
  <si>
    <t>03A1E62ADdeb31c</t>
  </si>
  <si>
    <t>Wilcox</t>
  </si>
  <si>
    <t>TuckerLLC</t>
  </si>
  <si>
    <t>Bryanville</t>
  </si>
  <si>
    <t>Albania</t>
  </si>
  <si>
    <t>541-116-4501</t>
  </si>
  <si>
    <t>mariah88@santos.com</t>
  </si>
  <si>
    <t>429-005-9030</t>
  </si>
  <si>
    <t>C6763c99d0bd16D</t>
  </si>
  <si>
    <t>Alejandro</t>
  </si>
  <si>
    <t>Blair</t>
  </si>
  <si>
    <t>Combs,WallerandDurham</t>
  </si>
  <si>
    <t>Thomasland</t>
  </si>
  <si>
    <t>Iceland</t>
  </si>
  <si>
    <t>elizabethbarr@ewing.com</t>
  </si>
  <si>
    <t>690-068-4641</t>
  </si>
  <si>
    <t>555-509-8691</t>
  </si>
  <si>
    <t>ebe77E5Bf9476CE</t>
  </si>
  <si>
    <t>Atkinson</t>
  </si>
  <si>
    <t>Ware,BurnsandOneal</t>
  </si>
  <si>
    <t>NewBradview</t>
  </si>
  <si>
    <t>vkemp@ferrell.com</t>
  </si>
  <si>
    <t>605-413-3198</t>
  </si>
  <si>
    <t>E4Bbcd8AD81fC5f</t>
  </si>
  <si>
    <t>Samuel</t>
  </si>
  <si>
    <t>Crawford</t>
  </si>
  <si>
    <t>May,GoodwinandMartin</t>
  </si>
  <si>
    <t>SouthJasmine</t>
  </si>
  <si>
    <t>Algeria</t>
  </si>
  <si>
    <t>802-242-7457</t>
  </si>
  <si>
    <t>xpittman@ritter-carney.net</t>
  </si>
  <si>
    <t>626-116-9535</t>
  </si>
  <si>
    <t>efeb73245CDf1fF</t>
  </si>
  <si>
    <t>Gabriel</t>
  </si>
  <si>
    <t>Mejia</t>
  </si>
  <si>
    <t>Adkins-Salinas</t>
  </si>
  <si>
    <t>PortAnnatown</t>
  </si>
  <si>
    <t>Liechtenstein</t>
  </si>
  <si>
    <t>coleolson@jennings.net</t>
  </si>
  <si>
    <t>646-044-0696</t>
  </si>
  <si>
    <t>37Ec4B395641c1E</t>
  </si>
  <si>
    <t>Luis</t>
  </si>
  <si>
    <t>CrossPLC</t>
  </si>
  <si>
    <t>NorthDrew</t>
  </si>
  <si>
    <t>bstuart@williamson-mcclure.com</t>
  </si>
  <si>
    <t>336-025-6849</t>
  </si>
  <si>
    <t>684-698-2911</t>
  </si>
  <si>
    <t>5ef6d3eefdD43bE</t>
  </si>
  <si>
    <t>Cassidy</t>
  </si>
  <si>
    <t>Mcmahon</t>
  </si>
  <si>
    <t>Mcguire,HuynhandHopkins</t>
  </si>
  <si>
    <t>LakeSherryborough</t>
  </si>
  <si>
    <t>Myanmar</t>
  </si>
  <si>
    <t>katrinalane@fitzgerald.com</t>
  </si>
  <si>
    <t>684-682-0021</t>
  </si>
  <si>
    <t>98b3aeDcC3B9FF3</t>
  </si>
  <si>
    <t>Preston</t>
  </si>
  <si>
    <t>Lozano</t>
  </si>
  <si>
    <t>Vega-Gentry</t>
  </si>
  <si>
    <t>EastJimmychester</t>
  </si>
  <si>
    <t>Djibouti</t>
  </si>
  <si>
    <t>vmata@colon.com</t>
  </si>
  <si>
    <t>http://www.hobbs.com/</t>
  </si>
  <si>
    <t>686-620-1820</t>
  </si>
  <si>
    <t>aAb6AFc7AfD0fF3</t>
  </si>
  <si>
    <t>Alvarado</t>
  </si>
  <si>
    <t>Donaldson-Dougherty</t>
  </si>
  <si>
    <t>SouthSophiaberg</t>
  </si>
  <si>
    <t>Kiribati</t>
  </si>
  <si>
    <t>nicholsonnina@montgomery.info</t>
  </si>
  <si>
    <t>http://odom-massey.com/</t>
  </si>
  <si>
    <t>585-606-2980</t>
  </si>
  <si>
    <t>730-797-3594</t>
  </si>
  <si>
    <t>54B5B5Fe9F1B6C5</t>
  </si>
  <si>
    <t>Clarence</t>
  </si>
  <si>
    <t>Haynes</t>
  </si>
  <si>
    <t>Le,NashandCross</t>
  </si>
  <si>
    <t>Judymouth</t>
  </si>
  <si>
    <t>Honduras</t>
  </si>
  <si>
    <t>colleen91@faulkner.biz</t>
  </si>
  <si>
    <t>http://www.hatfield-saunders.net/</t>
  </si>
  <si>
    <t>753-813-6941</t>
  </si>
  <si>
    <t>783-639-1472</t>
  </si>
  <si>
    <t>BE91A0bdcA49Bbc</t>
  </si>
  <si>
    <t>Riley</t>
  </si>
  <si>
    <t>Good</t>
  </si>
  <si>
    <t>WadePLC</t>
  </si>
  <si>
    <t>Erikaville</t>
  </si>
  <si>
    <t>855-436-7641</t>
  </si>
  <si>
    <t>alex06@galloway.com</t>
  </si>
  <si>
    <t>http://conway.org/</t>
  </si>
  <si>
    <t>cb8E23e48d22Eae</t>
  </si>
  <si>
    <t>Kathy</t>
  </si>
  <si>
    <t>Hill</t>
  </si>
  <si>
    <t>Moore,MccoyandGlass</t>
  </si>
  <si>
    <t>Selenabury</t>
  </si>
  <si>
    <t>ncamacho@boone-simmons.org</t>
  </si>
  <si>
    <t>http://hayden.com/</t>
  </si>
  <si>
    <t>171-716-2175</t>
  </si>
  <si>
    <t>888-625-0654</t>
  </si>
  <si>
    <t>CeD220bdAaCfaDf</t>
  </si>
  <si>
    <t>Marcus</t>
  </si>
  <si>
    <t>Moody</t>
  </si>
  <si>
    <t>GilesLtd</t>
  </si>
  <si>
    <t>Kaitlyntown</t>
  </si>
  <si>
    <t>Panama</t>
  </si>
  <si>
    <t>674-677-8623</t>
  </si>
  <si>
    <t>donnamullins@norris-barrett.org</t>
  </si>
  <si>
    <t>909-277-5485</t>
  </si>
  <si>
    <t>28CDbC0dFe4b1Db</t>
  </si>
  <si>
    <t>Lori</t>
  </si>
  <si>
    <t>Flowers</t>
  </si>
  <si>
    <t>Decker-Mcknight</t>
  </si>
  <si>
    <t>NorthJoeburgh</t>
  </si>
  <si>
    <t>Namibia</t>
  </si>
  <si>
    <t>tyrone77@valenzuela.info</t>
  </si>
  <si>
    <t>http://www.deleon-crosby.com/</t>
  </si>
  <si>
    <t>679-415-1210</t>
  </si>
  <si>
    <t>945-842-3659</t>
  </si>
  <si>
    <t>c23d1D9EE8DEB0A</t>
  </si>
  <si>
    <t>Nicholas</t>
  </si>
  <si>
    <t>Sosa</t>
  </si>
  <si>
    <t>JordanLtd</t>
  </si>
  <si>
    <t>SouthHunter</t>
  </si>
  <si>
    <t>Uruguay</t>
  </si>
  <si>
    <t>975-998-1519</t>
  </si>
  <si>
    <t>fwolfe@dorsey.com</t>
  </si>
  <si>
    <t>661-425-6042</t>
  </si>
  <si>
    <t>2354a0E336A91A1</t>
  </si>
  <si>
    <t>Aimee</t>
  </si>
  <si>
    <t>Downs</t>
  </si>
  <si>
    <t>SteeleGroup</t>
  </si>
  <si>
    <t>Chavezborough</t>
  </si>
  <si>
    <t>BosniaandHerzegovina</t>
  </si>
  <si>
    <t>999-728-1637</t>
  </si>
  <si>
    <t>louis27@gilbert.com</t>
  </si>
  <si>
    <t>http://www.berger.net/</t>
  </si>
  <si>
    <t>283-437-3886</t>
  </si>
  <si>
    <t>CustomerId</t>
    <phoneticPr fontId="18" type="noConversion"/>
  </si>
  <si>
    <t>Last name</t>
  </si>
  <si>
    <t>First name</t>
  </si>
  <si>
    <t>Phone 1</t>
  </si>
  <si>
    <t>Phone 2</t>
  </si>
  <si>
    <t>sakaguchiabbas@email.com</t>
  </si>
  <si>
    <t>Sakaguchi</t>
  </si>
  <si>
    <t>Abbas</t>
  </si>
  <si>
    <t>991-312-0859</t>
  </si>
  <si>
    <t>Shannon-Harmon</t>
  </si>
  <si>
    <t>North York</t>
  </si>
  <si>
    <t>http://curtis-archer.info/</t>
  </si>
  <si>
    <t>dorionrichard@email.com</t>
  </si>
  <si>
    <t>Dorion</t>
  </si>
  <si>
    <t>Wilkinson Inc</t>
  </si>
  <si>
    <t>Montreal</t>
  </si>
  <si>
    <t>http://barr.org/</t>
  </si>
  <si>
    <t>gougeonsanjay@email.com</t>
  </si>
  <si>
    <t>Gougeon</t>
  </si>
  <si>
    <t>Sanjay</t>
  </si>
  <si>
    <t>Reed-Duffy</t>
  </si>
  <si>
    <t>http://chaney.info/</t>
  </si>
  <si>
    <t>wrightmohamed@email.com</t>
  </si>
  <si>
    <t>Wright</t>
  </si>
  <si>
    <t>Mohamed</t>
  </si>
  <si>
    <t>Haynes, Combs and Murillo</t>
  </si>
  <si>
    <t>Cambridge</t>
  </si>
  <si>
    <t>http://www.moore.com/</t>
  </si>
  <si>
    <t>romanmarian@email.com</t>
  </si>
  <si>
    <t>Roman</t>
  </si>
  <si>
    <t>Marian</t>
  </si>
  <si>
    <t>Ballard-Wagner</t>
  </si>
  <si>
    <t>http://myers.org/</t>
  </si>
  <si>
    <t>mcdiarmidqasim@email.com</t>
  </si>
  <si>
    <t>McDiarmid</t>
  </si>
  <si>
    <t>Qasim</t>
  </si>
  <si>
    <t>Craig-Terrell</t>
  </si>
  <si>
    <t>Cumberland</t>
  </si>
  <si>
    <t>http://www.kelly.com/</t>
  </si>
  <si>
    <t>ouelletanthony@email.com</t>
  </si>
  <si>
    <t>Ouellet</t>
  </si>
  <si>
    <t>Anthony</t>
  </si>
  <si>
    <t>Parker-Silva</t>
  </si>
  <si>
    <t>Mont-Royal</t>
  </si>
  <si>
    <t>http://www.park.com/</t>
  </si>
  <si>
    <t>luehofbill@email.com</t>
  </si>
  <si>
    <t>Luehof</t>
  </si>
  <si>
    <t>Bill</t>
  </si>
  <si>
    <t>Morgan LLC</t>
  </si>
  <si>
    <t>http://waller.com/</t>
  </si>
  <si>
    <t>allairetony@email.com</t>
  </si>
  <si>
    <t>Allaire</t>
  </si>
  <si>
    <t>Tony</t>
  </si>
  <si>
    <t>Allison, Ward and Lynn</t>
  </si>
  <si>
    <t>St Bonaventure</t>
  </si>
  <si>
    <t>http://www.sanford.info/</t>
  </si>
  <si>
    <t>kitherluc@email.com</t>
  </si>
  <si>
    <t>Kither</t>
  </si>
  <si>
    <t>Luc</t>
  </si>
  <si>
    <t>012-717-5375</t>
  </si>
  <si>
    <t>Andersen, Gaines and Norman</t>
  </si>
  <si>
    <t>ARMADALE</t>
  </si>
  <si>
    <t>Australia</t>
  </si>
  <si>
    <t>http://ellison-cobb.com/</t>
  </si>
  <si>
    <t>allisonchristian@email.com</t>
  </si>
  <si>
    <t>Allison</t>
  </si>
  <si>
    <t>Christian</t>
  </si>
  <si>
    <t>Marshall, Warren and Holloway</t>
  </si>
  <si>
    <t>Oakville</t>
  </si>
  <si>
    <t>http://gonzales.com/</t>
  </si>
  <si>
    <t>fooioan@email.com</t>
  </si>
  <si>
    <t>Foo</t>
  </si>
  <si>
    <t>Ioan</t>
  </si>
  <si>
    <t>491-663-4316</t>
  </si>
  <si>
    <t>Estes Ltd</t>
  </si>
  <si>
    <t>Singapore 548241</t>
  </si>
  <si>
    <t>http://lester.net/</t>
  </si>
  <si>
    <t>raskomohammed@email.com</t>
  </si>
  <si>
    <t>Rasko</t>
  </si>
  <si>
    <t>Mohammed</t>
  </si>
  <si>
    <t>Fuller Ltd</t>
  </si>
  <si>
    <t>Edmonton</t>
  </si>
  <si>
    <t>http://hardin.net/</t>
  </si>
  <si>
    <t>johnstonhenry@email.com</t>
  </si>
  <si>
    <t>Johnston</t>
  </si>
  <si>
    <t>Henry</t>
  </si>
  <si>
    <t>Werner, Best and Hurley</t>
  </si>
  <si>
    <t>Guelph</t>
  </si>
  <si>
    <t>http://bartlett.com/</t>
  </si>
  <si>
    <t>flemingmaureen@email.com</t>
  </si>
  <si>
    <t>Fleming</t>
  </si>
  <si>
    <t>Maureen</t>
  </si>
  <si>
    <t>Rogers, Boyle and Farmer</t>
  </si>
  <si>
    <t>Calgary</t>
  </si>
  <si>
    <t>http://stephens.net/</t>
  </si>
  <si>
    <t>tsengmichael@email.com</t>
  </si>
  <si>
    <t>Tseng</t>
  </si>
  <si>
    <t>Michael</t>
  </si>
  <si>
    <t>Gonzalez-Hurley</t>
  </si>
  <si>
    <t>Hsin-Chu 300</t>
  </si>
  <si>
    <t>Taiwan</t>
  </si>
  <si>
    <t>http://www.mayo.com/</t>
  </si>
  <si>
    <t>longleymichael@email.com</t>
  </si>
  <si>
    <t>Longley</t>
  </si>
  <si>
    <t>Johnson Ltd</t>
  </si>
  <si>
    <t>Newmarket</t>
  </si>
  <si>
    <t>http://wood.org/</t>
  </si>
  <si>
    <t>frankadil@email.com</t>
  </si>
  <si>
    <t>Frank</t>
  </si>
  <si>
    <t>Adil</t>
  </si>
  <si>
    <t>Dougherty LLC</t>
  </si>
  <si>
    <t>D-97502 Euerbach</t>
  </si>
  <si>
    <t>Germany</t>
  </si>
  <si>
    <t>http://www.goodman.com/</t>
  </si>
  <si>
    <t>arbuthnotvanel@email.com</t>
  </si>
  <si>
    <t>Arbuthnot</t>
  </si>
  <si>
    <t>Vanel</t>
  </si>
  <si>
    <t>Lamb LLC</t>
  </si>
  <si>
    <t>Toronto</t>
  </si>
  <si>
    <t>http://www.mills.com/</t>
  </si>
  <si>
    <t>blackwelllee@email.com</t>
  </si>
  <si>
    <t>Blackwell</t>
  </si>
  <si>
    <t>Lee</t>
  </si>
  <si>
    <t>Osborne Ltd</t>
  </si>
  <si>
    <t>Ottawa</t>
  </si>
  <si>
    <t>http://perkins.net/</t>
  </si>
  <si>
    <t>greentania@email.com</t>
  </si>
  <si>
    <t>Green</t>
  </si>
  <si>
    <t>Tania</t>
  </si>
  <si>
    <t>350-407-8640</t>
  </si>
  <si>
    <t>Price-Benton</t>
  </si>
  <si>
    <t>Brockville</t>
  </si>
  <si>
    <t>http://www.jenkins-harrison.net/</t>
  </si>
  <si>
    <t>dickinsonron@email.com</t>
  </si>
  <si>
    <t>Dickinson</t>
  </si>
  <si>
    <t>Ron</t>
  </si>
  <si>
    <t>Reynolds, Curtis and Lamb</t>
  </si>
  <si>
    <t>300191 Tianjin</t>
  </si>
  <si>
    <t>China</t>
  </si>
  <si>
    <t>http://gallagher-ellison.biz/</t>
  </si>
  <si>
    <t>townsendelizabeth@email.com</t>
  </si>
  <si>
    <t>Townsend</t>
  </si>
  <si>
    <t>Elizabeth</t>
  </si>
  <si>
    <t>Horne and Sons</t>
  </si>
  <si>
    <t>Surrey</t>
  </si>
  <si>
    <t>http://knapp-mcpherson.com/</t>
  </si>
  <si>
    <t>soongdanielle@email.com</t>
  </si>
  <si>
    <t>Soong</t>
  </si>
  <si>
    <t>Danielle</t>
  </si>
  <si>
    <t>319-180-7553</t>
  </si>
  <si>
    <t>Kaufman, Rangel and Beck</t>
  </si>
  <si>
    <t>Thornhill</t>
  </si>
  <si>
    <t>http://humphrey.com/</t>
  </si>
  <si>
    <t>boswellrichard@email.com</t>
  </si>
  <si>
    <t>Boswell</t>
  </si>
  <si>
    <t>451-227-6682</t>
  </si>
  <si>
    <t>Vega Ltd</t>
  </si>
  <si>
    <t>Sandton</t>
  </si>
  <si>
    <t>South Africa</t>
  </si>
  <si>
    <t>http://kent.biz/</t>
  </si>
  <si>
    <t>mailledonald@email.com</t>
  </si>
  <si>
    <t>Maille</t>
  </si>
  <si>
    <t>Donald</t>
  </si>
  <si>
    <t>Blankenship Group</t>
  </si>
  <si>
    <t>http://www.pacheco-hodges.org/</t>
  </si>
  <si>
    <t>bowersjean-marc@email.com</t>
  </si>
  <si>
    <t>Bowers</t>
  </si>
  <si>
    <t>Jean-Marc</t>
  </si>
  <si>
    <t>Colon-Drake</t>
  </si>
  <si>
    <t>Walkerton</t>
  </si>
  <si>
    <t>http://www.serrano-lang.biz/</t>
  </si>
  <si>
    <t>robergepeter@email.com</t>
  </si>
  <si>
    <t>Roberge</t>
  </si>
  <si>
    <t>Peter</t>
  </si>
  <si>
    <t>Rollins Ltd</t>
  </si>
  <si>
    <t>Pointe-Claire</t>
  </si>
  <si>
    <t>http://www.soto-rocha.com/</t>
  </si>
  <si>
    <t>newtonferdinando@email.com</t>
  </si>
  <si>
    <t>Newton</t>
  </si>
  <si>
    <t>Ferdinando</t>
  </si>
  <si>
    <t>Malone, Rowland and Bullock</t>
  </si>
  <si>
    <t>Roseneath</t>
  </si>
  <si>
    <t>http://guerrero-horne.com/</t>
  </si>
  <si>
    <t>cornelissenpeter@email.com</t>
  </si>
  <si>
    <t>Cornelissen</t>
  </si>
  <si>
    <t>Townsend-Weber</t>
  </si>
  <si>
    <t>London</t>
  </si>
  <si>
    <t>http://mcintosh-bishop.com/</t>
  </si>
  <si>
    <t>beaudoinshellie@email.com</t>
  </si>
  <si>
    <t>Beaudoin</t>
  </si>
  <si>
    <t>Shellie</t>
  </si>
  <si>
    <t>Spears LLC</t>
  </si>
  <si>
    <t>Boucherville</t>
  </si>
  <si>
    <t>http://www.underwood.com/</t>
  </si>
  <si>
    <t>cowansrikanth@email.com</t>
  </si>
  <si>
    <t>Cowan</t>
  </si>
  <si>
    <t>Srikanth</t>
  </si>
  <si>
    <t>Holmes-Walls</t>
  </si>
  <si>
    <t>http://www.dean.biz/</t>
  </si>
  <si>
    <t>companysroger@email.com</t>
  </si>
  <si>
    <t>Companys</t>
  </si>
  <si>
    <t>Roger</t>
  </si>
  <si>
    <t>Huynh-Phillips</t>
  </si>
  <si>
    <t>08029 Barcelona</t>
  </si>
  <si>
    <t>Spain</t>
  </si>
  <si>
    <t>http://www.dalton.com/</t>
  </si>
  <si>
    <t>gloutnaydon@email.com</t>
  </si>
  <si>
    <t>Gloutnay</t>
  </si>
  <si>
    <t>Don</t>
  </si>
  <si>
    <t>Cohen-Henderson</t>
  </si>
  <si>
    <t>La Prairie</t>
  </si>
  <si>
    <t>http://lynn.com/</t>
  </si>
  <si>
    <t>tardimohammed@email.com</t>
  </si>
  <si>
    <t>Tardi</t>
  </si>
  <si>
    <t>Bowen Inc</t>
  </si>
  <si>
    <t>Coquitlam</t>
  </si>
  <si>
    <t>http://brown.biz/</t>
  </si>
  <si>
    <t>alonsomichael@email.com</t>
  </si>
  <si>
    <t>Alonso</t>
  </si>
  <si>
    <t>Hogan, Rice and Roy</t>
  </si>
  <si>
    <t>28036 MADRID</t>
  </si>
  <si>
    <t>http://www.cooke.com/</t>
  </si>
  <si>
    <t>legentilcharles@email.com</t>
  </si>
  <si>
    <t>Legentil</t>
  </si>
  <si>
    <t>Charles</t>
  </si>
  <si>
    <t>061-967-9081</t>
  </si>
  <si>
    <t>Farrell-Bryan</t>
  </si>
  <si>
    <t>Saint-Laurent</t>
  </si>
  <si>
    <t>http://zamora-ross.org/</t>
  </si>
  <si>
    <t>fielenbachgordon@email.com</t>
  </si>
  <si>
    <t>Fielenbach</t>
  </si>
  <si>
    <t>Gordon</t>
  </si>
  <si>
    <t>Boyer-Hart</t>
  </si>
  <si>
    <t>D-79713 Bad Saeckingen</t>
  </si>
  <si>
    <t>http://estes.com/</t>
  </si>
  <si>
    <t>verwoerdrobert@email.com</t>
  </si>
  <si>
    <t>Verwoerd</t>
  </si>
  <si>
    <t>Robert</t>
  </si>
  <si>
    <t>Glover-Roberts</t>
  </si>
  <si>
    <t>6644 AZ Ewijk</t>
  </si>
  <si>
    <t>http://www.anthony-davis.info/</t>
  </si>
  <si>
    <t>brunsj clark@email.com</t>
  </si>
  <si>
    <t>Bruns</t>
  </si>
  <si>
    <t>J Clark</t>
  </si>
  <si>
    <t>Mckenzie-Simon</t>
  </si>
  <si>
    <t>http://www.barry.com/</t>
  </si>
  <si>
    <t>desbienseriks@email.com</t>
  </si>
  <si>
    <t>Desbiens</t>
  </si>
  <si>
    <t>Eriks</t>
  </si>
  <si>
    <t>Booker, Castillo and Beck</t>
  </si>
  <si>
    <t>Chateauguay</t>
  </si>
  <si>
    <t>http://www.gutierrez.com/</t>
  </si>
  <si>
    <t>landrybernard@email.com</t>
  </si>
  <si>
    <t>Landry</t>
  </si>
  <si>
    <t>Bernard</t>
  </si>
  <si>
    <t>Mercer-Booth</t>
  </si>
  <si>
    <t>http://www.wyatt.com/</t>
  </si>
  <si>
    <t>murphyclaude@email.com</t>
  </si>
  <si>
    <t>Murphy</t>
  </si>
  <si>
    <t>Claude</t>
  </si>
  <si>
    <t>Thompson-Fritz</t>
  </si>
  <si>
    <t>Mississauga</t>
  </si>
  <si>
    <t>http://www.velasquez-white.org/</t>
  </si>
  <si>
    <t>labbeluc@email.com</t>
  </si>
  <si>
    <t>L'Abbe</t>
  </si>
  <si>
    <t>Fleming, Zamora and Graham</t>
  </si>
  <si>
    <t>Laval</t>
  </si>
  <si>
    <t>http://www.owen.org/</t>
  </si>
  <si>
    <t>bicklejan@email.com</t>
  </si>
  <si>
    <t>Bickle</t>
  </si>
  <si>
    <t>Jan</t>
  </si>
  <si>
    <t>Tanner-Richards</t>
  </si>
  <si>
    <t>Ajax</t>
  </si>
  <si>
    <t>http://www.richard-horne.biz/</t>
  </si>
  <si>
    <t>gravelallen@email.com</t>
  </si>
  <si>
    <t>Gravel</t>
  </si>
  <si>
    <t>Allen</t>
  </si>
  <si>
    <t>Navarro-Payne</t>
  </si>
  <si>
    <t>http://www.matthews-ware.com/</t>
  </si>
  <si>
    <t>beaudoinwally@email.com</t>
  </si>
  <si>
    <t>Wally</t>
  </si>
  <si>
    <t>Conrad-Hanson</t>
  </si>
  <si>
    <t>http://www.donaldson-vega.com/</t>
  </si>
  <si>
    <t>livingstonejohn@email.com</t>
  </si>
  <si>
    <t>Livingstone</t>
  </si>
  <si>
    <t>John</t>
  </si>
  <si>
    <t>Bernard and Sons</t>
  </si>
  <si>
    <t>Kentville</t>
  </si>
  <si>
    <t>http://www.barron.com/</t>
  </si>
  <si>
    <t>dusomegeoff@email.com</t>
  </si>
  <si>
    <t>Dusome</t>
  </si>
  <si>
    <t>Geoff</t>
  </si>
  <si>
    <t>Rodgers, Bullock and Daniels</t>
  </si>
  <si>
    <t>Winnipeg</t>
  </si>
  <si>
    <t>http://colon.com/</t>
  </si>
  <si>
    <t>sauter millerroshni@email.com</t>
  </si>
  <si>
    <t>Sauter Miller</t>
  </si>
  <si>
    <t>Roshni</t>
  </si>
  <si>
    <t>Schaefer, Hobbs and Wells</t>
  </si>
  <si>
    <t>1000 San Jose</t>
  </si>
  <si>
    <t>Costa Rica</t>
  </si>
  <si>
    <t>http://fritz-alexander.org/</t>
  </si>
  <si>
    <t>silvadavid@email.com</t>
  </si>
  <si>
    <t>Silva</t>
  </si>
  <si>
    <t>David</t>
  </si>
  <si>
    <t>Blackwell-Randall</t>
  </si>
  <si>
    <t>6219 NT MAASSTRICHT</t>
  </si>
  <si>
    <t>http://randolph-kane.biz/</t>
  </si>
  <si>
    <t>bergkampbrian@email.com</t>
  </si>
  <si>
    <t>Bergkamp</t>
  </si>
  <si>
    <t>Brian</t>
  </si>
  <si>
    <t>Perry and Sons</t>
  </si>
  <si>
    <t>5685 BC BEST</t>
  </si>
  <si>
    <t>http://murray.com/</t>
  </si>
  <si>
    <t>daamendean@email.com</t>
  </si>
  <si>
    <t>Daamen</t>
  </si>
  <si>
    <t>Dean</t>
  </si>
  <si>
    <t>Fleming, Johns and Morrow</t>
  </si>
  <si>
    <t>3823 DP AMERSFOORT</t>
  </si>
  <si>
    <t>http://www.lin-flowers.com/</t>
  </si>
  <si>
    <t>bechtelester@email.com</t>
  </si>
  <si>
    <t>Bechte</t>
  </si>
  <si>
    <t>Lester</t>
  </si>
  <si>
    <t>Ingram-Murphy</t>
  </si>
  <si>
    <t>30459 Hannover</t>
  </si>
  <si>
    <t>http://booth.com/</t>
  </si>
  <si>
    <t>meyersreinaldo@email.com</t>
  </si>
  <si>
    <t>Reinaldo</t>
  </si>
  <si>
    <t>Parsons, Kerr and Robbins</t>
  </si>
  <si>
    <t>Dhahran</t>
  </si>
  <si>
    <t>Saudi Arabia</t>
  </si>
  <si>
    <t>http://www.austin.com/</t>
  </si>
  <si>
    <t>peddie-vasquezlinda@email.com</t>
  </si>
  <si>
    <t>Peddie-Vasquez</t>
  </si>
  <si>
    <t>793-131-4867</t>
  </si>
  <si>
    <t>Ali, Woodward and Woodard</t>
  </si>
  <si>
    <t>Orangeville</t>
  </si>
  <si>
    <t>http://www.ayers-jensen.com/</t>
  </si>
  <si>
    <t>remeckileigh@email.com</t>
  </si>
  <si>
    <t>Remecki</t>
  </si>
  <si>
    <t>Leigh</t>
  </si>
  <si>
    <t>Galloway, Owen and Ibarra</t>
  </si>
  <si>
    <t>Mirabel</t>
  </si>
  <si>
    <t>http://castillo.com/</t>
  </si>
  <si>
    <t>wesenbergcornelis@email.com</t>
  </si>
  <si>
    <t>Wesenberg</t>
  </si>
  <si>
    <t>Cornelis</t>
  </si>
  <si>
    <t>069-988-0883</t>
  </si>
  <si>
    <t>Zamora and Sons</t>
  </si>
  <si>
    <t>http://moon-parsons.com/</t>
  </si>
  <si>
    <t>kaufmanalan@email.com</t>
  </si>
  <si>
    <t>Kaufman</t>
  </si>
  <si>
    <t>Alan</t>
  </si>
  <si>
    <t>070-346-3476</t>
  </si>
  <si>
    <t>Francis-Kline</t>
  </si>
  <si>
    <t>Kitchener</t>
  </si>
  <si>
    <t>http://hooper-humphrey.com/</t>
  </si>
  <si>
    <t>ennsjohn@email.com</t>
  </si>
  <si>
    <t>Enns</t>
  </si>
  <si>
    <t>Jones and Sons</t>
  </si>
  <si>
    <t>http://www.waller.com/</t>
  </si>
  <si>
    <t>myersharuki@email.com</t>
  </si>
  <si>
    <t>Myers</t>
  </si>
  <si>
    <t>Haruki</t>
  </si>
  <si>
    <t>Montoya PLC</t>
  </si>
  <si>
    <t>http://www.rosario.com/</t>
  </si>
  <si>
    <t>homburgphillipe@email.com</t>
  </si>
  <si>
    <t>Homburg</t>
  </si>
  <si>
    <t>Phillipe</t>
  </si>
  <si>
    <t>Pugh-Odom</t>
  </si>
  <si>
    <t>4002 GB TIEL</t>
  </si>
  <si>
    <t>http://lawrence.biz/</t>
  </si>
  <si>
    <t>ulmerdonald@email.com</t>
  </si>
  <si>
    <t>Ulmer</t>
  </si>
  <si>
    <t>749-695-2828</t>
  </si>
  <si>
    <t>Rhodes-Carter</t>
  </si>
  <si>
    <t>Kanata</t>
  </si>
  <si>
    <t>http://kirk.org/</t>
  </si>
  <si>
    <t>alarieandre@email.com</t>
  </si>
  <si>
    <t>Alarie</t>
  </si>
  <si>
    <t>Andre</t>
  </si>
  <si>
    <t>Estrada-Atkins</t>
  </si>
  <si>
    <t>Saint-Romuald</t>
  </si>
  <si>
    <t>http://www.boone.com/</t>
  </si>
  <si>
    <t>francisellen@email.com</t>
  </si>
  <si>
    <t>Francis</t>
  </si>
  <si>
    <t>Ellen</t>
  </si>
  <si>
    <t>Chan Ltd</t>
  </si>
  <si>
    <t>Burnaby</t>
  </si>
  <si>
    <t>http://www.hess.net/</t>
  </si>
  <si>
    <t>droletramon@email.com</t>
  </si>
  <si>
    <t>Drolet</t>
  </si>
  <si>
    <t>Ramon</t>
  </si>
  <si>
    <t>Harrell PLC</t>
  </si>
  <si>
    <t>Saint-Francois-de-la-Rivere-du-Sud</t>
  </si>
  <si>
    <t>http://frazier-stephenson.org/</t>
  </si>
  <si>
    <t>belleypierre@email.com</t>
  </si>
  <si>
    <t>Belley</t>
  </si>
  <si>
    <t>Pierre</t>
  </si>
  <si>
    <t>760-365-3897</t>
  </si>
  <si>
    <t>Mayer PLC</t>
  </si>
  <si>
    <t>http://nixon.com/</t>
  </si>
  <si>
    <t>zimmermannron@email.com</t>
  </si>
  <si>
    <t>Zimmermann</t>
  </si>
  <si>
    <t>Bautista, Blevins and Joyce</t>
  </si>
  <si>
    <t>http://bean.net/</t>
  </si>
  <si>
    <t>aaramfrancisco@email.com</t>
  </si>
  <si>
    <t>Aaram</t>
  </si>
  <si>
    <t>Francisco</t>
  </si>
  <si>
    <t>Mercer and Sons</t>
  </si>
  <si>
    <t>1346 GJETTUM</t>
  </si>
  <si>
    <t>Norway</t>
  </si>
  <si>
    <t>http://www.nixon.com/</t>
  </si>
  <si>
    <t>brokerbruce@email.com</t>
  </si>
  <si>
    <t>Broker</t>
  </si>
  <si>
    <t>Cardenas-Carney</t>
  </si>
  <si>
    <t>5627 HC Eindhoven</t>
  </si>
  <si>
    <t>http://blackwell-stout.net/</t>
  </si>
  <si>
    <t>mercuregarry@email.com</t>
  </si>
  <si>
    <t>Mercure</t>
  </si>
  <si>
    <t>Garry</t>
  </si>
  <si>
    <t>Garrett-Gallagher</t>
  </si>
  <si>
    <t>Pierrefond</t>
  </si>
  <si>
    <t>paquinhoward@email.com</t>
  </si>
  <si>
    <t>Paquin</t>
  </si>
  <si>
    <t>156-363-2974</t>
  </si>
  <si>
    <t>Keith, Howard and Hawkins</t>
  </si>
  <si>
    <t>http://www.livingston.com/</t>
  </si>
  <si>
    <t>hoonhamid@email.com</t>
  </si>
  <si>
    <t>Hoon</t>
  </si>
  <si>
    <t>Hamid</t>
  </si>
  <si>
    <t>Huber-Castro</t>
  </si>
  <si>
    <t>SINGAPORE</t>
  </si>
  <si>
    <t>http://www.atkinson.net/</t>
  </si>
  <si>
    <t>cookmarie@email.com</t>
  </si>
  <si>
    <t>Cook</t>
  </si>
  <si>
    <t>Marie</t>
  </si>
  <si>
    <t>Rose Ltd</t>
  </si>
  <si>
    <t>Vancouver</t>
  </si>
  <si>
    <t>http://www.glover.org/</t>
  </si>
  <si>
    <t>facconerobert@email.com</t>
  </si>
  <si>
    <t>Faccone</t>
  </si>
  <si>
    <t>Gentry-Waters</t>
  </si>
  <si>
    <t>Dorval</t>
  </si>
  <si>
    <t>http://jimenez.net/</t>
  </si>
  <si>
    <t>wadsworthdave@email.com</t>
  </si>
  <si>
    <t>Wadsworth</t>
  </si>
  <si>
    <t>Dave</t>
  </si>
  <si>
    <t>Fisher PLC</t>
  </si>
  <si>
    <t>http://coffey.net/</t>
  </si>
  <si>
    <t>di marioross@email.com</t>
  </si>
  <si>
    <t>Di Mario</t>
  </si>
  <si>
    <t>Ross</t>
  </si>
  <si>
    <t>Thompson, Sellers and Lloyd</t>
  </si>
  <si>
    <t>Stittsville</t>
  </si>
  <si>
    <t>http://fernandez.com/</t>
  </si>
  <si>
    <t>hickeyjohn@email.com</t>
  </si>
  <si>
    <t>Hickey</t>
  </si>
  <si>
    <t>Rice, Gould and Mccall</t>
  </si>
  <si>
    <t>Port Colborne</t>
  </si>
  <si>
    <t>http://www.phillips.info/</t>
  </si>
  <si>
    <t>shipleywilhelm@email.com</t>
  </si>
  <si>
    <t>Shipley</t>
  </si>
  <si>
    <t>Wilhelm</t>
  </si>
  <si>
    <t>Cordova Group</t>
  </si>
  <si>
    <t>Elmira</t>
  </si>
  <si>
    <t>http://www.jenkins-krueger.info/</t>
  </si>
  <si>
    <t>desjardinsdavid@email.com</t>
  </si>
  <si>
    <t>Desjardins</t>
  </si>
  <si>
    <t>Kramer-Parsons</t>
  </si>
  <si>
    <t>http://www.carr.org/</t>
  </si>
  <si>
    <t>mcallisterbrent@email.com</t>
  </si>
  <si>
    <t>McAllister</t>
  </si>
  <si>
    <t>Brent</t>
  </si>
  <si>
    <t>Rice LLC</t>
  </si>
  <si>
    <t>Niagara Falls</t>
  </si>
  <si>
    <t>http://monroe.info/</t>
  </si>
  <si>
    <t>Name</t>
    <phoneticPr fontId="18" type="noConversion"/>
  </si>
  <si>
    <t>e6e6175c0000d44</t>
  </si>
  <si>
    <t>38bfc11c00052b3</t>
  </si>
  <si>
    <t>a4145535000283e</t>
  </si>
  <si>
    <t>39c730300083000</t>
  </si>
  <si>
    <t>5d76347f00091c5</t>
  </si>
  <si>
    <t>932d06b5000b353</t>
  </si>
  <si>
    <t>30384d62000be57</t>
  </si>
  <si>
    <t>b4d6b52a000073b</t>
  </si>
  <si>
    <t>fa5c1fe0000f5f0</t>
  </si>
  <si>
    <t>8c349479000e15f</t>
  </si>
  <si>
    <t>0071421500050bf</t>
  </si>
  <si>
    <t>cc554c100003d62</t>
  </si>
  <si>
    <t>ebf059350002813</t>
  </si>
  <si>
    <t>fc665104000fb57</t>
  </si>
  <si>
    <t>c3aa33fa0001794</t>
  </si>
  <si>
    <t>e68fb872000f7e9</t>
  </si>
  <si>
    <t>50a3158b000c467</t>
  </si>
  <si>
    <t>19fc853e000cf11</t>
  </si>
  <si>
    <t>2d4bdbb2000ea8f</t>
  </si>
  <si>
    <t>0cfbf87d0009a8b</t>
  </si>
  <si>
    <t>b346b0ee0007683</t>
  </si>
  <si>
    <t>1b489b47000b417</t>
  </si>
  <si>
    <t>a96c3b3e000d96c</t>
  </si>
  <si>
    <t>f23c9aaf000d94e</t>
  </si>
  <si>
    <t>afc8fd050001e2e</t>
  </si>
  <si>
    <t>7d65fe510004909</t>
  </si>
  <si>
    <t>e399980e0006a36</t>
  </si>
  <si>
    <t>a0d0ee1a000a88e</t>
  </si>
  <si>
    <t>0235b957000ff0f</t>
  </si>
  <si>
    <t>73bf7ee2000df07</t>
  </si>
  <si>
    <t>1837b61500035a4</t>
  </si>
  <si>
    <t>673275d400034dc</t>
  </si>
  <si>
    <t>1ac7ae1d000d1ad</t>
  </si>
  <si>
    <t>111514ac0009dd7</t>
  </si>
  <si>
    <t>4a4f4685000ab99</t>
  </si>
  <si>
    <t>e4cf02eb000ef89</t>
  </si>
  <si>
    <t>fd38ff750009199</t>
  </si>
  <si>
    <t>e12cea5c000679e</t>
  </si>
  <si>
    <t>b57e94870007c21</t>
  </si>
  <si>
    <t>e6d3bec3000afb8</t>
  </si>
  <si>
    <t>abb9ab340000fcf</t>
  </si>
  <si>
    <t>179359fb000390f</t>
  </si>
  <si>
    <t>813dd54e000b7ac</t>
  </si>
  <si>
    <t>3765534f0001588</t>
  </si>
  <si>
    <t>47d9e1b500065b9</t>
  </si>
  <si>
    <t>66c181cd0001232</t>
  </si>
  <si>
    <t>4c83aad30001768</t>
  </si>
  <si>
    <t>28f2946b0006c3f</t>
  </si>
  <si>
    <t>325f929e0004eca</t>
  </si>
  <si>
    <t>4b3e8e400001f31</t>
  </si>
  <si>
    <t>62d8e7a5000fd4d</t>
  </si>
  <si>
    <t>0f1b4c3f00054d6</t>
  </si>
  <si>
    <t>5dbb507e0001d4d</t>
  </si>
  <si>
    <t>e44f0bd900038cc</t>
  </si>
  <si>
    <t>3e7d0bfe000cd20</t>
  </si>
  <si>
    <t>e48a8ab90005ec1</t>
  </si>
  <si>
    <t>c9a3225c000b9c2</t>
  </si>
  <si>
    <t>82ff3631000b8b4</t>
  </si>
  <si>
    <t>0823dc3500099c8</t>
  </si>
  <si>
    <t>803f252a0005f18</t>
  </si>
  <si>
    <t>aad751270006642</t>
  </si>
  <si>
    <t>7e2bf73c0004999</t>
  </si>
  <si>
    <t>e2e057b7000af8b</t>
  </si>
  <si>
    <t>d34908cb00079d3</t>
  </si>
  <si>
    <t>1c77d8c7000e970</t>
  </si>
  <si>
    <t>0c6f943b000c059</t>
  </si>
  <si>
    <t>5c67cda40007ea1</t>
  </si>
  <si>
    <t>c5eb27aa000ab0e</t>
  </si>
  <si>
    <t>af30448a000b46d</t>
  </si>
  <si>
    <t>18e7ebbb0002204</t>
  </si>
  <si>
    <t>167d9ca00008eb7</t>
  </si>
  <si>
    <t>dc2c1872000f262</t>
  </si>
  <si>
    <t>9ed7f8110002038</t>
  </si>
  <si>
    <t>d5b27bc7000d824</t>
  </si>
  <si>
    <t>24e653d800060cf</t>
  </si>
  <si>
    <t>2084f141000dfee</t>
  </si>
  <si>
    <t>d23f5464000296c</t>
  </si>
  <si>
    <t>f93979b200066c1</t>
  </si>
  <si>
    <t>e99b8e59000975a</t>
  </si>
  <si>
    <t>fb48b518000fbf7</t>
  </si>
  <si>
    <t>1ac1461f000a725</t>
    <phoneticPr fontId="18" type="noConversion"/>
  </si>
  <si>
    <t>193-508-5151</t>
  </si>
  <si>
    <t>223-927-1999</t>
  </si>
  <si>
    <t>407-724-5425</t>
  </si>
  <si>
    <t>450-037-0767</t>
  </si>
  <si>
    <t>504-077-1311</t>
  </si>
  <si>
    <t>515-343-5776</t>
  </si>
  <si>
    <t>630-364-3286</t>
  </si>
  <si>
    <t>697-774-5822</t>
  </si>
  <si>
    <t>720-841-7020</t>
  </si>
  <si>
    <t>827-570-2958</t>
  </si>
  <si>
    <t>316-270-8934</t>
  </si>
  <si>
    <t>386-374-3398</t>
  </si>
  <si>
    <t>803-533-6772</t>
  </si>
  <si>
    <t>985-782-7463</t>
  </si>
  <si>
    <t>length</t>
    <phoneticPr fontId="18" type="noConversion"/>
  </si>
  <si>
    <t>338-335-9171</t>
  </si>
  <si>
    <t>659-811-0503</t>
  </si>
  <si>
    <t>397-504-3967</t>
  </si>
  <si>
    <t>870-417-5661</t>
  </si>
  <si>
    <t>256-921-9316</t>
  </si>
  <si>
    <t>159-731-3544</t>
  </si>
  <si>
    <t>578-124-7689</t>
  </si>
  <si>
    <t>795-178-9635</t>
  </si>
  <si>
    <t>437-970-3543</t>
  </si>
  <si>
    <t>894-188-0945</t>
  </si>
  <si>
    <t>697-793-1252</t>
  </si>
  <si>
    <t>769-024-8085</t>
  </si>
  <si>
    <t>017-947-6945</t>
  </si>
  <si>
    <t>815-925-7175</t>
  </si>
  <si>
    <t>156-633-3743</t>
  </si>
  <si>
    <t>603-991-6573</t>
  </si>
  <si>
    <t>603-418-3398</t>
  </si>
  <si>
    <t>479-559-6654</t>
  </si>
  <si>
    <t>079-417-9763</t>
  </si>
  <si>
    <t>504-650-1379</t>
  </si>
  <si>
    <t>996-187-8214</t>
  </si>
  <si>
    <t>907-325-7885</t>
  </si>
  <si>
    <t>333-046-0351</t>
  </si>
  <si>
    <t>020-378-7777</t>
  </si>
  <si>
    <t>981-851-6829</t>
  </si>
  <si>
    <t>220-915-3707</t>
  </si>
  <si>
    <t>134-470-3456</t>
  </si>
  <si>
    <t>337-643-5663</t>
  </si>
  <si>
    <t>408-278-0968</t>
  </si>
  <si>
    <t>836-038-9393</t>
  </si>
  <si>
    <t>200-514-1049</t>
  </si>
  <si>
    <t>099-650-6578</t>
  </si>
  <si>
    <t>077-521-8857</t>
  </si>
  <si>
    <t>627-385-1633</t>
  </si>
  <si>
    <t>110-119-5793</t>
  </si>
  <si>
    <t>918-645-0324</t>
  </si>
  <si>
    <t>575-959-4454</t>
  </si>
  <si>
    <t>366-661-5271</t>
  </si>
  <si>
    <t>380-617-7801</t>
  </si>
  <si>
    <t>236-969-0967</t>
  </si>
  <si>
    <t>499-678-2793</t>
  </si>
  <si>
    <t>815-244-2002</t>
  </si>
  <si>
    <t>159-547-6407</t>
  </si>
  <si>
    <t>912-173-7608</t>
  </si>
  <si>
    <t>396-483-1471</t>
  </si>
  <si>
    <t>241-537-5263</t>
  </si>
  <si>
    <t>807-797-8740</t>
  </si>
  <si>
    <t>776-325-2657</t>
  </si>
  <si>
    <t>803-568-5156</t>
  </si>
  <si>
    <t>797-490-4550</t>
  </si>
  <si>
    <t>174-469-3483</t>
  </si>
  <si>
    <t>073-458-6092</t>
  </si>
  <si>
    <t>725-960-3587</t>
  </si>
  <si>
    <t>841-483-3064</t>
  </si>
  <si>
    <t>423-840-8414</t>
  </si>
  <si>
    <t>462-834-1009</t>
  </si>
  <si>
    <t>046-751-3833</t>
  </si>
  <si>
    <t>928-124-3993</t>
  </si>
  <si>
    <t>297-402-3698</t>
  </si>
  <si>
    <t>678-518-4984</t>
  </si>
  <si>
    <t>662-590-1788</t>
  </si>
  <si>
    <t>773-187-1234</t>
  </si>
  <si>
    <t>219-079-3350</t>
  </si>
  <si>
    <t>499-415-9248</t>
  </si>
  <si>
    <t>744-078-1419</t>
  </si>
  <si>
    <t>855-331-5303</t>
    <phoneticPr fontId="18" type="noConversion"/>
  </si>
  <si>
    <t>121-069-7901</t>
    <phoneticPr fontId="18" type="noConversion"/>
  </si>
  <si>
    <t>785-672-9623</t>
    <phoneticPr fontId="18" type="noConversion"/>
  </si>
  <si>
    <t>575-649-9602</t>
    <phoneticPr fontId="18" type="noConversion"/>
  </si>
  <si>
    <t>632-700-4999</t>
    <phoneticPr fontId="18" type="noConversion"/>
  </si>
  <si>
    <t>468-269-4682</t>
    <phoneticPr fontId="18" type="noConversion"/>
  </si>
  <si>
    <t>007-978-8023</t>
  </si>
  <si>
    <t>715-480-1272</t>
  </si>
  <si>
    <t>196-586-9447</t>
  </si>
  <si>
    <t>489-980-5927</t>
  </si>
  <si>
    <t>834-594-5128</t>
  </si>
  <si>
    <t>762-711-5467</t>
  </si>
  <si>
    <t>875-641-0333</t>
  </si>
  <si>
    <t>126-581-3225</t>
  </si>
  <si>
    <t>005-389-4368</t>
  </si>
  <si>
    <t>659-301-1825</t>
  </si>
  <si>
    <t>470-901-6154</t>
  </si>
  <si>
    <t>930-650-3473</t>
  </si>
  <si>
    <t>959-534-1765</t>
  </si>
  <si>
    <t>952-225-1045</t>
  </si>
  <si>
    <t>549-475-9969</t>
  </si>
  <si>
    <t>566-074-0373</t>
  </si>
  <si>
    <t>999-745-4235</t>
  </si>
  <si>
    <t>793-402-5061</t>
  </si>
  <si>
    <t>632-797-8496</t>
  </si>
  <si>
    <t>516-823-2327</t>
  </si>
  <si>
    <t>166-934-2168</t>
  </si>
  <si>
    <t>603-374-1226</t>
  </si>
  <si>
    <t>375-954-4398</t>
  </si>
  <si>
    <t>655-716-4940</t>
  </si>
  <si>
    <t>691-674-8671</t>
  </si>
  <si>
    <t>447-581-1695</t>
  </si>
  <si>
    <t>855-438-3570</t>
  </si>
  <si>
    <t>664-086-6720</t>
  </si>
  <si>
    <t>938-824-8764</t>
  </si>
  <si>
    <t>296-634-2399</t>
  </si>
  <si>
    <t>118-872-5638</t>
  </si>
  <si>
    <t>323-710-2957</t>
  </si>
  <si>
    <t>070-231-7216</t>
  </si>
  <si>
    <t>624-936-0823</t>
  </si>
  <si>
    <t>273-443-5672</t>
  </si>
  <si>
    <t>400-296-8618</t>
  </si>
  <si>
    <t>785-359-4718</t>
  </si>
  <si>
    <t>052-968-8180</t>
  </si>
  <si>
    <t>530-747-6571</t>
  </si>
  <si>
    <t>752-880-9590</t>
  </si>
  <si>
    <t>182-859-7395</t>
  </si>
  <si>
    <t>526-729-4712</t>
  </si>
  <si>
    <t>101-514-2162</t>
  </si>
  <si>
    <t>467-716-8716</t>
  </si>
  <si>
    <t>616-615-9255</t>
  </si>
  <si>
    <t>564-069-5663</t>
  </si>
  <si>
    <t>830-120-2630</t>
  </si>
  <si>
    <t>913-040-5595</t>
  </si>
  <si>
    <t>114-259-4382</t>
  </si>
  <si>
    <t>143-161-4985</t>
  </si>
  <si>
    <t>551-426-3999</t>
  </si>
  <si>
    <t>443-349-2802</t>
  </si>
  <si>
    <t>534-578-6289</t>
  </si>
  <si>
    <t>463-492-5230</t>
  </si>
  <si>
    <t>274-619-0114</t>
  </si>
  <si>
    <t>385-207-6147</t>
    <phoneticPr fontId="18" type="noConversion"/>
  </si>
  <si>
    <t>471-229-8657</t>
    <phoneticPr fontId="18" type="noConversion"/>
  </si>
  <si>
    <t>621-270-9355</t>
    <phoneticPr fontId="18" type="noConversion"/>
  </si>
  <si>
    <t>943-404-0481</t>
    <phoneticPr fontId="18" type="noConversion"/>
  </si>
  <si>
    <t>819-808-7937</t>
    <phoneticPr fontId="18" type="noConversion"/>
  </si>
  <si>
    <t>611-044-7130</t>
    <phoneticPr fontId="18" type="noConversion"/>
  </si>
  <si>
    <t>Subscriptions Before 2022</t>
  </si>
  <si>
    <t>http://spencer-charles.info/</t>
  </si>
  <si>
    <t>http://www.vang.com/</t>
  </si>
  <si>
    <t>http://www.brooks.com/</t>
  </si>
  <si>
    <t>http://valenzuela.com/</t>
  </si>
  <si>
    <t>http://www.camacho.net/</t>
  </si>
  <si>
    <t>http://travis.net/</t>
  </si>
  <si>
    <t>http://mcconnell.com/</t>
  </si>
  <si>
    <t>http://decker-kline.com/</t>
  </si>
  <si>
    <t>http://www.le.com/</t>
  </si>
  <si>
    <t>http://mitchell.info/</t>
  </si>
  <si>
    <t>http://www.brandt.com/</t>
  </si>
  <si>
    <t>http://www.pugh.com/</t>
  </si>
  <si>
    <t>http://www.ryan.com/</t>
  </si>
  <si>
    <t>http://www.bullock.net/</t>
  </si>
  <si>
    <t>http://meyers.com/</t>
  </si>
  <si>
    <t>http://www.reid-potts.com/</t>
  </si>
  <si>
    <t>http://www.ross.com/</t>
  </si>
  <si>
    <t>http://arias.com/</t>
  </si>
  <si>
    <t>http://goodwin-ingram.com/</t>
  </si>
  <si>
    <t>http://www.lucero.com/</t>
  </si>
  <si>
    <t>http://www.murphy.com/</t>
  </si>
  <si>
    <t>http://hammond-ramsey.com/</t>
  </si>
  <si>
    <t>http://www.holt-sparks.com/</t>
  </si>
  <si>
    <t>http://www.mora.com/</t>
  </si>
  <si>
    <t>http://kim.com/</t>
  </si>
  <si>
    <t>http://banks.biz/</t>
  </si>
  <si>
    <t>http://sanford-wilcox.biz/</t>
  </si>
  <si>
    <t>http://www.juarez.com/</t>
  </si>
  <si>
    <t>http://simmons-hurley.com/</t>
  </si>
  <si>
    <t>http://www.burton.com/</t>
  </si>
  <si>
    <t>http://callahan.org/</t>
  </si>
  <si>
    <t>http://ramsey.org/</t>
  </si>
  <si>
    <t>http://gillespie-holder.com/</t>
  </si>
  <si>
    <t>http://moreno.biz/</t>
  </si>
  <si>
    <t>http://www.ramos.com/</t>
  </si>
  <si>
    <t>http://mercado-blevins.com/</t>
  </si>
  <si>
    <t>http://novak-allison.com/</t>
  </si>
  <si>
    <t>http://guerrero.org/</t>
  </si>
  <si>
    <t>http://patel-hanson.info/</t>
  </si>
  <si>
    <t>http://fletcher-nielsen.com/</t>
  </si>
  <si>
    <t>http://hurst.com/</t>
  </si>
  <si>
    <t>http://www.curry.com/</t>
  </si>
  <si>
    <t>http://www.fleming-richards.com/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</si>
</sst>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D3B45"/>
      <name val="Consolas"/>
      <family val="3"/>
    </font>
    <font>
      <sz val="7"/>
      <color rgb="FFE0061F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rgb="FFC7CDD1"/>
      </left>
      <right style="medium">
        <color rgb="FFC7CDD1"/>
      </right>
      <top style="medium">
        <color rgb="FFC7CDD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33" borderId="0" xfId="0" applyFont="1" applyFill="1" applyBorder="1">
      <alignment vertical="center"/>
    </xf>
    <xf numFmtId="0" fontId="0" fillId="34" borderId="10" xfId="0" applyFont="1" applyFill="1" applyBorder="1">
      <alignment vertical="center"/>
    </xf>
    <xf numFmtId="0" fontId="0" fillId="35" borderId="10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19" fillId="0" borderId="12" xfId="0" applyFont="1" applyBorder="1" applyAlignment="1">
      <alignment horizontal="left" vertical="center"/>
    </xf>
    <xf numFmtId="0" fontId="19" fillId="33" borderId="12" xfId="0" applyFont="1" applyFill="1" applyBorder="1" applyAlignment="1">
      <alignment horizontal="left" vertical="center"/>
    </xf>
    <xf numFmtId="0" fontId="0" fillId="33" borderId="11" xfId="0" applyFont="1" applyFill="1" applyBorder="1">
      <alignment vertical="center"/>
    </xf>
    <xf numFmtId="0" fontId="2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D3B45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D3B45"/>
        <name val="Consolas"/>
        <family val="3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rgb="FFC7CDD1"/>
        </left>
        <right style="medium">
          <color rgb="FFC7CDD1"/>
        </right>
        <top style="medium">
          <color rgb="FFC7CDD1"/>
        </top>
        <bottom/>
        <vertical/>
        <horizontal/>
      </border>
    </dxf>
    <dxf>
      <border outline="0">
        <top style="thin">
          <color theme="4" tint="0.39997558519241921"/>
        </top>
        <bottom style="medium">
          <color rgb="FFC7CD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8DA1AD-60F3-46C4-A771-074BEE5616EB}" name="phone1" displayName="phone1" ref="E1:E82" totalsRowShown="0">
  <autoFilter ref="E1:E82" xr:uid="{FB8DA1AD-60F3-46C4-A771-074BEE5616EB}"/>
  <tableColumns count="1">
    <tableColumn id="1" xr3:uid="{BD62033F-4A4B-4EB9-9EE0-652F0C3436F0}" name="Phone 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9F256C-107D-4E95-A443-885957CDC3FB}" name="email" displayName="email" ref="B1:B82" totalsRowShown="0" headerRowDxfId="8" dataDxfId="9" tableBorderDxfId="11">
  <autoFilter ref="B1:B82" xr:uid="{E69F256C-107D-4E95-A443-885957CDC3FB}"/>
  <tableColumns count="1">
    <tableColumn id="1" xr3:uid="{20A0C34D-BD54-4722-8BDF-010A29CCA0B7}" name="Email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CF00299-6079-48A3-83B5-936EC8001CDB}" name="customerid" displayName="customerid" ref="A1:A82" totalsRowShown="0" headerRowDxfId="4" dataDxfId="5" tableBorderDxfId="7">
  <autoFilter ref="A1:A82" xr:uid="{CCF00299-6079-48A3-83B5-936EC8001CDB}"/>
  <tableColumns count="1">
    <tableColumn id="1" xr3:uid="{CDEAF98B-4C79-4AD4-A119-1E2DDCEA322C}" name="CustomerI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F76927-E8CC-466C-A231-639F6FBB70C5}" name="phone2" displayName="phone2" ref="F1:F82" totalsRowShown="0">
  <autoFilter ref="F1:F82" xr:uid="{34F76927-E8CC-466C-A231-639F6FBB70C5}"/>
  <tableColumns count="1">
    <tableColumn id="1" xr3:uid="{CBABB878-0404-4345-A033-C27D294B7624}" name="Phone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F8042DC-8010-4760-A8DD-81007673E5AF}" name="company" displayName="company" ref="G1:G82" totalsRowShown="0" headerRowDxfId="32" dataDxfId="33" tableBorderDxfId="35">
  <autoFilter ref="G1:G82" xr:uid="{EF8042DC-8010-4760-A8DD-81007673E5AF}"/>
  <tableColumns count="1">
    <tableColumn id="1" xr3:uid="{26D22362-7A73-42B4-B62E-CDCAA16F92E0}" name="Company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93EEC2D-A77A-4531-806B-88298F37C10F}" name="city" displayName="city" ref="H1:H82" totalsRowShown="0" headerRowDxfId="28" dataDxfId="29" tableBorderDxfId="31">
  <autoFilter ref="H1:H82" xr:uid="{993EEC2D-A77A-4531-806B-88298F37C10F}"/>
  <tableColumns count="1">
    <tableColumn id="1" xr3:uid="{507FD116-A4AD-4867-8E62-4EE21B2E66C5}" name="City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908674E-A478-4621-8B3D-A9169551552C}" name="country" displayName="country" ref="I1:I82" totalsRowShown="0" headerRowDxfId="24" dataDxfId="25" tableBorderDxfId="27">
  <autoFilter ref="I1:I82" xr:uid="{8908674E-A478-4621-8B3D-A9169551552C}"/>
  <tableColumns count="1">
    <tableColumn id="1" xr3:uid="{4F290B82-EF7F-4C3C-AC71-AACB9FF398C1}" name="Country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DA3F07-D538-4FB4-B1E8-1C86903E62CE}" name="subscriptiondate" displayName="subscriptiondate" ref="J1:J82" totalsRowShown="0">
  <autoFilter ref="J1:J82" xr:uid="{E2DA3F07-D538-4FB4-B1E8-1C86903E62CE}"/>
  <tableColumns count="1">
    <tableColumn id="1" xr3:uid="{1FC37BFF-EC0E-461C-AB31-9BD7003670BC}" name="SubscriptionDate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E0AF2A-5022-429D-AC8A-F3E9410BD25F}" name="website" displayName="website" ref="K1:K82" totalsRowShown="0" headerRowDxfId="20" dataDxfId="21" tableBorderDxfId="23">
  <autoFilter ref="K1:K82" xr:uid="{DAE0AF2A-5022-429D-AC8A-F3E9410BD25F}"/>
  <tableColumns count="1">
    <tableColumn id="1" xr3:uid="{0F04D0BC-48E9-4910-9020-76FEEAF18075}" name="Website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6E9C01-07E0-4AF7-9D95-7BD31D87505F}" name="firstname" displayName="firstname" ref="D1:D82" totalsRowShown="0" headerRowDxfId="16" dataDxfId="17" tableBorderDxfId="19">
  <autoFilter ref="D1:D82" xr:uid="{C16E9C01-07E0-4AF7-9D95-7BD31D87505F}"/>
  <tableColumns count="1">
    <tableColumn id="1" xr3:uid="{5563394C-1AC3-4C50-8F69-B667B5C1405D}" name="First name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4B80672-5767-4500-9A2B-B44736C47C99}" name="lastname" displayName="lastname" ref="C1:C82" totalsRowShown="0" headerRowDxfId="12" dataDxfId="13" tableBorderDxfId="15">
  <autoFilter ref="C1:C82" xr:uid="{64B80672-5767-4500-9A2B-B44736C47C99}"/>
  <tableColumns count="1">
    <tableColumn id="1" xr3:uid="{2BB32868-E996-4D2E-A112-890D0A20B6B7}" name="Last nam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D97C-94C6-48CB-BD71-185F4DA6D8B4}">
  <dimension ref="A1:O182"/>
  <sheetViews>
    <sheetView tabSelected="1" workbookViewId="0">
      <selection activeCell="F2" sqref="F2:F182"/>
    </sheetView>
  </sheetViews>
  <sheetFormatPr defaultRowHeight="13.8" x14ac:dyDescent="0.25"/>
  <cols>
    <col min="2" max="2" width="18.88671875" bestFit="1" customWidth="1"/>
    <col min="3" max="3" width="18.88671875" customWidth="1"/>
    <col min="6" max="6" width="11.6640625" bestFit="1" customWidth="1"/>
    <col min="9" max="9" width="9.109375" bestFit="1" customWidth="1"/>
    <col min="10" max="11" width="24.77734375" bestFit="1" customWidth="1"/>
    <col min="12" max="12" width="38.5546875" bestFit="1" customWidth="1"/>
    <col min="13" max="13" width="16.5546875" bestFit="1" customWidth="1"/>
    <col min="14" max="14" width="33.6640625" bestFit="1" customWidth="1"/>
  </cols>
  <sheetData>
    <row r="1" spans="1:15" x14ac:dyDescent="0.25">
      <c r="A1" t="s">
        <v>0</v>
      </c>
      <c r="B1" t="s">
        <v>900</v>
      </c>
      <c r="C1" t="s">
        <v>1473</v>
      </c>
      <c r="D1" t="s">
        <v>2</v>
      </c>
      <c r="E1" t="s">
        <v>3</v>
      </c>
      <c r="F1" t="s">
        <v>1377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1606</v>
      </c>
    </row>
    <row r="2" spans="1:15" x14ac:dyDescent="0.25">
      <c r="A2">
        <v>1</v>
      </c>
      <c r="B2" t="s">
        <v>12</v>
      </c>
      <c r="C2">
        <f>LEN(B2)</f>
        <v>15</v>
      </c>
      <c r="D2" t="s">
        <v>13</v>
      </c>
      <c r="E2" t="s">
        <v>14</v>
      </c>
      <c r="F2" t="str">
        <f>_xlfn.CONCAT(D2," ",E2)</f>
        <v>Linda Olsen</v>
      </c>
      <c r="G2" t="s">
        <v>15</v>
      </c>
      <c r="H2" t="s">
        <v>16</v>
      </c>
      <c r="I2" t="s">
        <v>17</v>
      </c>
      <c r="J2">
        <v>-9238</v>
      </c>
      <c r="K2">
        <v>-9892</v>
      </c>
      <c r="L2" t="s">
        <v>18</v>
      </c>
      <c r="M2" s="1">
        <v>43984</v>
      </c>
      <c r="N2" t="s">
        <v>19</v>
      </c>
      <c r="O2" s="11">
        <f>COUNTIF(subscriptiondate[], "&lt;2022-01-01")</f>
        <v>81</v>
      </c>
    </row>
    <row r="3" spans="1:15" x14ac:dyDescent="0.25">
      <c r="A3">
        <v>2</v>
      </c>
      <c r="B3" t="s">
        <v>21</v>
      </c>
      <c r="C3">
        <f t="shared" ref="C3:C66" si="0">LEN(B3)</f>
        <v>15</v>
      </c>
      <c r="D3" t="s">
        <v>22</v>
      </c>
      <c r="E3" t="s">
        <v>23</v>
      </c>
      <c r="F3" t="str">
        <f t="shared" ref="F3:F66" si="1">_xlfn.CONCAT(D3," ",E3)</f>
        <v>Faith Moon</v>
      </c>
      <c r="G3" t="s">
        <v>24</v>
      </c>
      <c r="H3" t="s">
        <v>25</v>
      </c>
      <c r="I3" t="s">
        <v>26</v>
      </c>
      <c r="J3">
        <v>-6963</v>
      </c>
      <c r="K3">
        <v>-2419</v>
      </c>
      <c r="L3" t="s">
        <v>27</v>
      </c>
      <c r="M3" s="1">
        <v>44503</v>
      </c>
      <c r="N3" t="s">
        <v>1607</v>
      </c>
    </row>
    <row r="4" spans="1:15" x14ac:dyDescent="0.25">
      <c r="A4">
        <v>3</v>
      </c>
      <c r="B4" t="s">
        <v>28</v>
      </c>
      <c r="C4">
        <f t="shared" si="0"/>
        <v>15</v>
      </c>
      <c r="D4" t="s">
        <v>29</v>
      </c>
      <c r="E4" t="s">
        <v>30</v>
      </c>
      <c r="F4" t="str">
        <f t="shared" si="1"/>
        <v>Corey Holt</v>
      </c>
      <c r="G4" t="s">
        <v>31</v>
      </c>
      <c r="H4" t="s">
        <v>32</v>
      </c>
      <c r="I4" t="s">
        <v>33</v>
      </c>
      <c r="J4">
        <v>-5651</v>
      </c>
      <c r="K4" t="s">
        <v>1469</v>
      </c>
      <c r="L4" t="s">
        <v>34</v>
      </c>
      <c r="M4" s="1">
        <v>44610</v>
      </c>
      <c r="N4" t="s">
        <v>35</v>
      </c>
    </row>
    <row r="5" spans="1:15" x14ac:dyDescent="0.25">
      <c r="A5">
        <v>4</v>
      </c>
      <c r="B5" t="s">
        <v>37</v>
      </c>
      <c r="C5">
        <f t="shared" si="0"/>
        <v>15</v>
      </c>
      <c r="D5" t="s">
        <v>38</v>
      </c>
      <c r="E5" t="s">
        <v>39</v>
      </c>
      <c r="F5" t="str">
        <f t="shared" si="1"/>
        <v>Fernando Lambert</v>
      </c>
      <c r="G5" t="s">
        <v>40</v>
      </c>
      <c r="H5" t="s">
        <v>41</v>
      </c>
      <c r="I5" t="s">
        <v>42</v>
      </c>
      <c r="J5">
        <v>-5239</v>
      </c>
      <c r="K5" t="s">
        <v>1470</v>
      </c>
      <c r="L5" t="s">
        <v>43</v>
      </c>
      <c r="M5" s="1">
        <v>44309</v>
      </c>
      <c r="N5" t="s">
        <v>1608</v>
      </c>
    </row>
    <row r="6" spans="1:15" x14ac:dyDescent="0.25">
      <c r="A6">
        <v>5</v>
      </c>
      <c r="B6" t="s">
        <v>45</v>
      </c>
      <c r="C6">
        <f t="shared" si="0"/>
        <v>15</v>
      </c>
      <c r="D6" t="s">
        <v>46</v>
      </c>
      <c r="E6" t="s">
        <v>47</v>
      </c>
      <c r="F6" t="str">
        <f t="shared" si="1"/>
        <v>Jordan Gay</v>
      </c>
      <c r="G6" t="s">
        <v>48</v>
      </c>
      <c r="H6" t="s">
        <v>49</v>
      </c>
      <c r="I6" t="s">
        <v>50</v>
      </c>
      <c r="J6">
        <v>-3769</v>
      </c>
      <c r="K6" t="s">
        <v>1471</v>
      </c>
      <c r="L6" t="s">
        <v>51</v>
      </c>
      <c r="M6" s="1">
        <v>44251</v>
      </c>
      <c r="N6" t="s">
        <v>52</v>
      </c>
    </row>
    <row r="7" spans="1:15" x14ac:dyDescent="0.25">
      <c r="A7">
        <v>6</v>
      </c>
      <c r="B7" t="s">
        <v>53</v>
      </c>
      <c r="C7">
        <f t="shared" si="0"/>
        <v>15</v>
      </c>
      <c r="D7" t="s">
        <v>54</v>
      </c>
      <c r="E7" t="s">
        <v>55</v>
      </c>
      <c r="F7" t="str">
        <f t="shared" si="1"/>
        <v>Richard Roth</v>
      </c>
      <c r="G7" t="s">
        <v>56</v>
      </c>
      <c r="H7" t="s">
        <v>57</v>
      </c>
      <c r="I7" t="s">
        <v>58</v>
      </c>
      <c r="J7">
        <v>-2017</v>
      </c>
      <c r="K7" t="s">
        <v>1472</v>
      </c>
      <c r="L7" t="s">
        <v>60</v>
      </c>
      <c r="M7" s="1">
        <v>43884</v>
      </c>
      <c r="N7" t="s">
        <v>1609</v>
      </c>
    </row>
    <row r="8" spans="1:15" x14ac:dyDescent="0.25">
      <c r="A8">
        <v>7</v>
      </c>
      <c r="B8" t="s">
        <v>61</v>
      </c>
      <c r="C8">
        <f t="shared" si="0"/>
        <v>15</v>
      </c>
      <c r="D8" t="s">
        <v>62</v>
      </c>
      <c r="E8" t="s">
        <v>63</v>
      </c>
      <c r="F8" t="str">
        <f t="shared" si="1"/>
        <v>Eddie Jimenez</v>
      </c>
      <c r="G8" t="s">
        <v>64</v>
      </c>
      <c r="H8" t="s">
        <v>65</v>
      </c>
      <c r="I8" t="s">
        <v>66</v>
      </c>
      <c r="J8">
        <v>-1964</v>
      </c>
      <c r="K8" t="s">
        <v>69</v>
      </c>
      <c r="L8" t="s">
        <v>67</v>
      </c>
      <c r="M8" s="1">
        <v>44644</v>
      </c>
      <c r="N8" t="s">
        <v>68</v>
      </c>
    </row>
    <row r="9" spans="1:15" x14ac:dyDescent="0.25">
      <c r="A9">
        <v>8</v>
      </c>
      <c r="B9" t="s">
        <v>70</v>
      </c>
      <c r="C9">
        <f t="shared" si="0"/>
        <v>15</v>
      </c>
      <c r="D9" t="s">
        <v>71</v>
      </c>
      <c r="E9" t="s">
        <v>72</v>
      </c>
      <c r="F9" t="str">
        <f t="shared" si="1"/>
        <v>Gerald Hawkins</v>
      </c>
      <c r="G9" t="s">
        <v>73</v>
      </c>
      <c r="H9" t="s">
        <v>74</v>
      </c>
      <c r="I9" t="s">
        <v>75</v>
      </c>
      <c r="J9">
        <v>-1755</v>
      </c>
      <c r="K9" t="s">
        <v>77</v>
      </c>
      <c r="L9" t="s">
        <v>76</v>
      </c>
      <c r="M9" s="1">
        <v>44274</v>
      </c>
      <c r="N9" t="s">
        <v>1610</v>
      </c>
    </row>
    <row r="10" spans="1:15" x14ac:dyDescent="0.25">
      <c r="A10">
        <v>9</v>
      </c>
      <c r="B10" t="s">
        <v>78</v>
      </c>
      <c r="C10">
        <f t="shared" si="0"/>
        <v>15</v>
      </c>
      <c r="D10" t="s">
        <v>79</v>
      </c>
      <c r="E10" t="s">
        <v>80</v>
      </c>
      <c r="F10" t="str">
        <f t="shared" si="1"/>
        <v>Patricia Goodwin</v>
      </c>
      <c r="G10" t="s">
        <v>81</v>
      </c>
      <c r="H10" t="s">
        <v>82</v>
      </c>
      <c r="I10" t="s">
        <v>83</v>
      </c>
      <c r="J10">
        <v>-1692</v>
      </c>
      <c r="K10" t="s">
        <v>87</v>
      </c>
      <c r="L10" t="s">
        <v>84</v>
      </c>
      <c r="M10" s="1">
        <v>44263</v>
      </c>
      <c r="N10" t="s">
        <v>85</v>
      </c>
    </row>
    <row r="11" spans="1:15" x14ac:dyDescent="0.25">
      <c r="A11">
        <v>10</v>
      </c>
      <c r="B11" t="s">
        <v>88</v>
      </c>
      <c r="C11">
        <f t="shared" si="0"/>
        <v>15</v>
      </c>
      <c r="D11" t="s">
        <v>89</v>
      </c>
      <c r="E11" t="s">
        <v>90</v>
      </c>
      <c r="F11" t="str">
        <f t="shared" si="1"/>
        <v>Greg Mata</v>
      </c>
      <c r="G11" t="s">
        <v>91</v>
      </c>
      <c r="H11" t="s">
        <v>92</v>
      </c>
      <c r="I11" t="s">
        <v>93</v>
      </c>
      <c r="J11">
        <v>-1199</v>
      </c>
      <c r="K11" t="s">
        <v>97</v>
      </c>
      <c r="L11" t="s">
        <v>94</v>
      </c>
      <c r="M11" s="1">
        <v>44646</v>
      </c>
      <c r="N11" t="s">
        <v>95</v>
      </c>
    </row>
    <row r="12" spans="1:15" x14ac:dyDescent="0.25">
      <c r="A12">
        <v>11</v>
      </c>
      <c r="B12" t="s">
        <v>98</v>
      </c>
      <c r="C12">
        <f t="shared" si="0"/>
        <v>15</v>
      </c>
      <c r="D12" t="s">
        <v>99</v>
      </c>
      <c r="E12" t="s">
        <v>100</v>
      </c>
      <c r="F12" t="str">
        <f t="shared" si="1"/>
        <v>Duane Woods</v>
      </c>
      <c r="G12" t="s">
        <v>101</v>
      </c>
      <c r="H12" t="s">
        <v>102</v>
      </c>
      <c r="I12" t="s">
        <v>103</v>
      </c>
      <c r="J12">
        <v>-1161</v>
      </c>
      <c r="K12" t="s">
        <v>107</v>
      </c>
      <c r="L12" t="s">
        <v>104</v>
      </c>
      <c r="M12" s="1">
        <v>44033</v>
      </c>
      <c r="N12" t="s">
        <v>105</v>
      </c>
    </row>
    <row r="13" spans="1:15" x14ac:dyDescent="0.25">
      <c r="A13">
        <v>12</v>
      </c>
      <c r="B13" t="s">
        <v>108</v>
      </c>
      <c r="C13">
        <f t="shared" si="0"/>
        <v>15</v>
      </c>
      <c r="D13" t="s">
        <v>109</v>
      </c>
      <c r="E13" t="s">
        <v>110</v>
      </c>
      <c r="F13" t="str">
        <f t="shared" si="1"/>
        <v>Joanna Kirk</v>
      </c>
      <c r="G13" t="s">
        <v>111</v>
      </c>
      <c r="H13" t="s">
        <v>112</v>
      </c>
      <c r="I13" t="s">
        <v>113</v>
      </c>
      <c r="J13" t="s">
        <v>375</v>
      </c>
      <c r="K13" t="s">
        <v>116</v>
      </c>
      <c r="L13" t="s">
        <v>114</v>
      </c>
      <c r="M13" s="1">
        <v>44463</v>
      </c>
      <c r="N13" t="s">
        <v>1611</v>
      </c>
    </row>
    <row r="14" spans="1:15" x14ac:dyDescent="0.25">
      <c r="A14">
        <v>13</v>
      </c>
      <c r="B14" t="s">
        <v>117</v>
      </c>
      <c r="C14">
        <f t="shared" si="0"/>
        <v>15</v>
      </c>
      <c r="D14" t="s">
        <v>118</v>
      </c>
      <c r="E14" t="s">
        <v>119</v>
      </c>
      <c r="F14" t="str">
        <f t="shared" si="1"/>
        <v>Debra Riddle</v>
      </c>
      <c r="G14" t="s">
        <v>120</v>
      </c>
      <c r="H14" t="s">
        <v>121</v>
      </c>
      <c r="I14" t="s">
        <v>122</v>
      </c>
      <c r="J14" t="s">
        <v>706</v>
      </c>
      <c r="K14" t="s">
        <v>125</v>
      </c>
      <c r="L14" t="s">
        <v>123</v>
      </c>
      <c r="M14" s="1">
        <v>44023</v>
      </c>
      <c r="N14" t="s">
        <v>124</v>
      </c>
    </row>
    <row r="15" spans="1:15" x14ac:dyDescent="0.25">
      <c r="A15">
        <v>14</v>
      </c>
      <c r="B15" t="s">
        <v>126</v>
      </c>
      <c r="C15">
        <f t="shared" si="0"/>
        <v>15</v>
      </c>
      <c r="D15" t="s">
        <v>127</v>
      </c>
      <c r="E15" t="s">
        <v>128</v>
      </c>
      <c r="F15" t="str">
        <f t="shared" si="1"/>
        <v>Emma Cunningham</v>
      </c>
      <c r="G15" t="s">
        <v>129</v>
      </c>
      <c r="H15" t="s">
        <v>130</v>
      </c>
      <c r="I15" t="s">
        <v>131</v>
      </c>
      <c r="J15" t="s">
        <v>321</v>
      </c>
      <c r="K15" t="s">
        <v>135</v>
      </c>
      <c r="L15" t="s">
        <v>132</v>
      </c>
      <c r="M15" s="1">
        <v>44694</v>
      </c>
      <c r="N15" t="s">
        <v>133</v>
      </c>
    </row>
    <row r="16" spans="1:15" x14ac:dyDescent="0.25">
      <c r="A16">
        <v>15</v>
      </c>
      <c r="B16" t="s">
        <v>136</v>
      </c>
      <c r="C16">
        <f t="shared" si="0"/>
        <v>15</v>
      </c>
      <c r="D16" t="s">
        <v>137</v>
      </c>
      <c r="E16" t="s">
        <v>138</v>
      </c>
      <c r="F16" t="str">
        <f t="shared" si="1"/>
        <v>Anita Benson</v>
      </c>
      <c r="G16" t="s">
        <v>139</v>
      </c>
      <c r="H16" t="s">
        <v>140</v>
      </c>
      <c r="I16" t="s">
        <v>141</v>
      </c>
      <c r="J16" t="s">
        <v>352</v>
      </c>
      <c r="K16" t="s">
        <v>145</v>
      </c>
      <c r="L16" t="s">
        <v>142</v>
      </c>
      <c r="M16" s="1">
        <v>43870</v>
      </c>
      <c r="N16" t="s">
        <v>143</v>
      </c>
    </row>
    <row r="17" spans="1:14" x14ac:dyDescent="0.25">
      <c r="A17">
        <v>16</v>
      </c>
      <c r="B17" t="s">
        <v>146</v>
      </c>
      <c r="C17">
        <f t="shared" si="0"/>
        <v>15</v>
      </c>
      <c r="D17" t="s">
        <v>147</v>
      </c>
      <c r="E17" t="s">
        <v>148</v>
      </c>
      <c r="F17" t="str">
        <f t="shared" si="1"/>
        <v>Tammie Haley</v>
      </c>
      <c r="G17" t="s">
        <v>149</v>
      </c>
      <c r="H17" t="s">
        <v>150</v>
      </c>
      <c r="I17" t="s">
        <v>151</v>
      </c>
      <c r="J17" t="s">
        <v>467</v>
      </c>
      <c r="K17" t="s">
        <v>155</v>
      </c>
      <c r="L17" t="s">
        <v>152</v>
      </c>
      <c r="M17" s="1">
        <v>44565</v>
      </c>
      <c r="N17" t="s">
        <v>153</v>
      </c>
    </row>
    <row r="18" spans="1:14" x14ac:dyDescent="0.25">
      <c r="A18">
        <v>17</v>
      </c>
      <c r="B18" t="s">
        <v>156</v>
      </c>
      <c r="C18">
        <f t="shared" si="0"/>
        <v>15</v>
      </c>
      <c r="D18" t="s">
        <v>157</v>
      </c>
      <c r="E18" t="s">
        <v>158</v>
      </c>
      <c r="F18" t="str">
        <f t="shared" si="1"/>
        <v>Sherry Young</v>
      </c>
      <c r="G18" t="s">
        <v>159</v>
      </c>
      <c r="H18" t="s">
        <v>160</v>
      </c>
      <c r="I18" t="s">
        <v>50</v>
      </c>
      <c r="J18" t="s">
        <v>295</v>
      </c>
      <c r="K18" t="s">
        <v>163</v>
      </c>
      <c r="L18" t="s">
        <v>162</v>
      </c>
      <c r="M18" s="1">
        <v>44290</v>
      </c>
      <c r="N18" t="s">
        <v>1612</v>
      </c>
    </row>
    <row r="19" spans="1:14" x14ac:dyDescent="0.25">
      <c r="A19">
        <v>18</v>
      </c>
      <c r="B19" t="s">
        <v>164</v>
      </c>
      <c r="C19">
        <f t="shared" si="0"/>
        <v>15</v>
      </c>
      <c r="D19" t="s">
        <v>165</v>
      </c>
      <c r="E19" t="s">
        <v>166</v>
      </c>
      <c r="F19" t="str">
        <f t="shared" si="1"/>
        <v>Joanne Montes</v>
      </c>
      <c r="G19" t="s">
        <v>167</v>
      </c>
      <c r="H19" t="s">
        <v>168</v>
      </c>
      <c r="I19" t="s">
        <v>169</v>
      </c>
      <c r="J19" t="s">
        <v>246</v>
      </c>
      <c r="K19" t="s">
        <v>173</v>
      </c>
      <c r="L19" t="s">
        <v>170</v>
      </c>
      <c r="M19" s="1">
        <v>44013</v>
      </c>
      <c r="N19" t="s">
        <v>171</v>
      </c>
    </row>
    <row r="20" spans="1:14" x14ac:dyDescent="0.25">
      <c r="A20">
        <v>19</v>
      </c>
      <c r="B20" t="s">
        <v>174</v>
      </c>
      <c r="C20">
        <f t="shared" si="0"/>
        <v>15</v>
      </c>
      <c r="D20" t="s">
        <v>175</v>
      </c>
      <c r="E20" t="s">
        <v>176</v>
      </c>
      <c r="F20" t="str">
        <f t="shared" si="1"/>
        <v>Roy Berry</v>
      </c>
      <c r="G20" t="s">
        <v>177</v>
      </c>
      <c r="H20" t="s">
        <v>178</v>
      </c>
      <c r="I20" t="s">
        <v>179</v>
      </c>
      <c r="J20" t="s">
        <v>695</v>
      </c>
      <c r="K20" t="s">
        <v>182</v>
      </c>
      <c r="L20" t="s">
        <v>180</v>
      </c>
      <c r="M20" s="1">
        <v>43915</v>
      </c>
      <c r="N20" t="s">
        <v>181</v>
      </c>
    </row>
    <row r="21" spans="1:14" x14ac:dyDescent="0.25">
      <c r="A21">
        <v>20</v>
      </c>
      <c r="B21" t="s">
        <v>183</v>
      </c>
      <c r="C21">
        <f t="shared" si="0"/>
        <v>15</v>
      </c>
      <c r="D21" t="s">
        <v>184</v>
      </c>
      <c r="E21" t="s">
        <v>185</v>
      </c>
      <c r="F21" t="str">
        <f t="shared" si="1"/>
        <v>Kathleen Mckay</v>
      </c>
      <c r="G21" t="s">
        <v>186</v>
      </c>
      <c r="H21" t="s">
        <v>187</v>
      </c>
      <c r="I21" t="s">
        <v>188</v>
      </c>
      <c r="J21" t="s">
        <v>538</v>
      </c>
      <c r="K21" t="s">
        <v>192</v>
      </c>
      <c r="L21" t="s">
        <v>189</v>
      </c>
      <c r="M21" s="1">
        <v>44451</v>
      </c>
      <c r="N21" t="s">
        <v>190</v>
      </c>
    </row>
    <row r="22" spans="1:14" x14ac:dyDescent="0.25">
      <c r="A22">
        <v>21</v>
      </c>
      <c r="B22" t="s">
        <v>193</v>
      </c>
      <c r="C22">
        <f t="shared" si="0"/>
        <v>15</v>
      </c>
      <c r="D22" t="s">
        <v>194</v>
      </c>
      <c r="E22" t="s">
        <v>195</v>
      </c>
      <c r="F22" t="str">
        <f t="shared" si="1"/>
        <v>Clifford Jacobson</v>
      </c>
      <c r="G22" t="s">
        <v>196</v>
      </c>
      <c r="H22" t="s">
        <v>197</v>
      </c>
      <c r="I22" t="s">
        <v>198</v>
      </c>
      <c r="J22" t="s">
        <v>743</v>
      </c>
      <c r="K22" t="s">
        <v>201</v>
      </c>
      <c r="L22" t="s">
        <v>199</v>
      </c>
      <c r="M22" s="1">
        <v>44098</v>
      </c>
      <c r="N22" t="s">
        <v>1613</v>
      </c>
    </row>
    <row r="23" spans="1:14" x14ac:dyDescent="0.25">
      <c r="A23">
        <v>22</v>
      </c>
      <c r="B23" t="s">
        <v>202</v>
      </c>
      <c r="C23">
        <f t="shared" si="0"/>
        <v>15</v>
      </c>
      <c r="D23" t="s">
        <v>203</v>
      </c>
      <c r="E23" t="s">
        <v>204</v>
      </c>
      <c r="F23" t="str">
        <f t="shared" si="1"/>
        <v>Tom Trujillo</v>
      </c>
      <c r="G23" t="s">
        <v>205</v>
      </c>
      <c r="H23" t="s">
        <v>206</v>
      </c>
      <c r="I23" t="s">
        <v>207</v>
      </c>
      <c r="J23" t="s">
        <v>312</v>
      </c>
      <c r="K23" t="s">
        <v>211</v>
      </c>
      <c r="L23" t="s">
        <v>209</v>
      </c>
      <c r="M23" s="1">
        <v>44574</v>
      </c>
      <c r="N23" t="s">
        <v>210</v>
      </c>
    </row>
    <row r="24" spans="1:14" x14ac:dyDescent="0.25">
      <c r="A24">
        <v>23</v>
      </c>
      <c r="B24" t="s">
        <v>212</v>
      </c>
      <c r="C24">
        <f t="shared" si="0"/>
        <v>15</v>
      </c>
      <c r="D24" t="s">
        <v>213</v>
      </c>
      <c r="E24" t="s">
        <v>214</v>
      </c>
      <c r="F24" t="str">
        <f t="shared" si="1"/>
        <v>Chad Davidson</v>
      </c>
      <c r="G24" t="s">
        <v>215</v>
      </c>
      <c r="H24" t="s">
        <v>216</v>
      </c>
      <c r="I24" t="s">
        <v>217</v>
      </c>
      <c r="J24" t="s">
        <v>134</v>
      </c>
      <c r="K24" t="s">
        <v>220</v>
      </c>
      <c r="L24" t="s">
        <v>218</v>
      </c>
      <c r="M24" s="1">
        <v>44515</v>
      </c>
      <c r="N24" t="s">
        <v>219</v>
      </c>
    </row>
    <row r="25" spans="1:14" x14ac:dyDescent="0.25">
      <c r="A25">
        <v>24</v>
      </c>
      <c r="B25" t="s">
        <v>221</v>
      </c>
      <c r="C25">
        <f t="shared" si="0"/>
        <v>15</v>
      </c>
      <c r="D25" t="s">
        <v>222</v>
      </c>
      <c r="E25" t="s">
        <v>90</v>
      </c>
      <c r="F25" t="str">
        <f t="shared" si="1"/>
        <v>Tracey Mata</v>
      </c>
      <c r="G25" t="s">
        <v>223</v>
      </c>
      <c r="H25" t="s">
        <v>224</v>
      </c>
      <c r="I25" t="s">
        <v>225</v>
      </c>
      <c r="J25" t="s">
        <v>200</v>
      </c>
      <c r="K25" t="s">
        <v>229</v>
      </c>
      <c r="L25" t="s">
        <v>226</v>
      </c>
      <c r="M25" s="1">
        <v>44532</v>
      </c>
      <c r="N25" t="s">
        <v>227</v>
      </c>
    </row>
    <row r="26" spans="1:14" x14ac:dyDescent="0.25">
      <c r="A26">
        <v>25</v>
      </c>
      <c r="B26" t="s">
        <v>230</v>
      </c>
      <c r="C26">
        <f t="shared" si="0"/>
        <v>15</v>
      </c>
      <c r="D26" t="s">
        <v>231</v>
      </c>
      <c r="E26" t="s">
        <v>232</v>
      </c>
      <c r="F26" t="str">
        <f t="shared" si="1"/>
        <v>Colleen Howard</v>
      </c>
      <c r="G26" t="s">
        <v>233</v>
      </c>
      <c r="H26" t="s">
        <v>234</v>
      </c>
      <c r="I26" t="s">
        <v>235</v>
      </c>
      <c r="J26" t="s">
        <v>161</v>
      </c>
      <c r="K26" t="s">
        <v>238</v>
      </c>
      <c r="L26" t="s">
        <v>236</v>
      </c>
      <c r="M26" s="1">
        <v>44062</v>
      </c>
      <c r="N26" t="s">
        <v>237</v>
      </c>
    </row>
    <row r="27" spans="1:14" x14ac:dyDescent="0.25">
      <c r="A27">
        <v>26</v>
      </c>
      <c r="B27" t="s">
        <v>239</v>
      </c>
      <c r="C27">
        <f t="shared" si="0"/>
        <v>15</v>
      </c>
      <c r="D27" t="s">
        <v>157</v>
      </c>
      <c r="E27" t="s">
        <v>240</v>
      </c>
      <c r="F27" t="str">
        <f t="shared" si="1"/>
        <v>Sherry Garza</v>
      </c>
      <c r="G27" t="s">
        <v>241</v>
      </c>
      <c r="H27" t="s">
        <v>242</v>
      </c>
      <c r="I27" t="s">
        <v>243</v>
      </c>
      <c r="J27" t="s">
        <v>860</v>
      </c>
      <c r="K27" t="s">
        <v>247</v>
      </c>
      <c r="L27" t="s">
        <v>244</v>
      </c>
      <c r="M27" s="1">
        <v>44501</v>
      </c>
      <c r="N27" t="s">
        <v>245</v>
      </c>
    </row>
    <row r="28" spans="1:14" x14ac:dyDescent="0.25">
      <c r="A28">
        <v>27</v>
      </c>
      <c r="B28" t="s">
        <v>248</v>
      </c>
      <c r="C28">
        <f t="shared" si="0"/>
        <v>15</v>
      </c>
      <c r="D28" t="s">
        <v>249</v>
      </c>
      <c r="E28" t="s">
        <v>250</v>
      </c>
      <c r="F28" t="str">
        <f t="shared" si="1"/>
        <v>Geoffrey Guzman</v>
      </c>
      <c r="G28" t="s">
        <v>251</v>
      </c>
      <c r="H28" t="s">
        <v>252</v>
      </c>
      <c r="I28" t="s">
        <v>253</v>
      </c>
      <c r="J28" t="s">
        <v>548</v>
      </c>
      <c r="K28" t="s">
        <v>256</v>
      </c>
      <c r="L28" t="s">
        <v>254</v>
      </c>
      <c r="M28" s="1">
        <v>43944</v>
      </c>
      <c r="N28" t="s">
        <v>1614</v>
      </c>
    </row>
    <row r="29" spans="1:14" x14ac:dyDescent="0.25">
      <c r="A29">
        <v>28</v>
      </c>
      <c r="B29" t="s">
        <v>257</v>
      </c>
      <c r="C29">
        <f t="shared" si="0"/>
        <v>15</v>
      </c>
      <c r="D29" t="s">
        <v>258</v>
      </c>
      <c r="E29" t="s">
        <v>259</v>
      </c>
      <c r="F29" t="str">
        <f t="shared" si="1"/>
        <v>Brady Cohen</v>
      </c>
      <c r="G29" t="s">
        <v>260</v>
      </c>
      <c r="H29" t="s">
        <v>261</v>
      </c>
      <c r="I29" t="s">
        <v>262</v>
      </c>
      <c r="J29" t="s">
        <v>1459</v>
      </c>
      <c r="K29">
        <v>-8215</v>
      </c>
      <c r="L29" t="s">
        <v>263</v>
      </c>
      <c r="M29" s="1">
        <v>44630</v>
      </c>
      <c r="N29" t="s">
        <v>264</v>
      </c>
    </row>
    <row r="30" spans="1:14" x14ac:dyDescent="0.25">
      <c r="A30">
        <v>29</v>
      </c>
      <c r="B30" t="s">
        <v>266</v>
      </c>
      <c r="C30">
        <f t="shared" si="0"/>
        <v>15</v>
      </c>
      <c r="D30" t="s">
        <v>267</v>
      </c>
      <c r="E30" t="s">
        <v>268</v>
      </c>
      <c r="F30" t="str">
        <f t="shared" si="1"/>
        <v>Darren Peck</v>
      </c>
      <c r="G30" t="s">
        <v>269</v>
      </c>
      <c r="H30" t="s">
        <v>270</v>
      </c>
      <c r="I30" t="s">
        <v>271</v>
      </c>
      <c r="J30" t="s">
        <v>578</v>
      </c>
      <c r="K30">
        <v>-1475</v>
      </c>
      <c r="L30" t="s">
        <v>272</v>
      </c>
      <c r="M30" s="1">
        <v>44432</v>
      </c>
      <c r="N30" t="s">
        <v>1615</v>
      </c>
    </row>
    <row r="31" spans="1:14" x14ac:dyDescent="0.25">
      <c r="A31">
        <v>30</v>
      </c>
      <c r="B31" t="s">
        <v>274</v>
      </c>
      <c r="C31">
        <f t="shared" si="0"/>
        <v>15</v>
      </c>
      <c r="D31" t="s">
        <v>275</v>
      </c>
      <c r="E31" t="s">
        <v>276</v>
      </c>
      <c r="F31" t="str">
        <f t="shared" si="1"/>
        <v>Chloe Hutchinson</v>
      </c>
      <c r="G31" t="s">
        <v>196</v>
      </c>
      <c r="H31" t="s">
        <v>277</v>
      </c>
      <c r="I31" t="s">
        <v>278</v>
      </c>
      <c r="J31" t="s">
        <v>1460</v>
      </c>
      <c r="K31">
        <v>-5505</v>
      </c>
      <c r="L31" t="s">
        <v>280</v>
      </c>
      <c r="M31" s="1">
        <v>44696</v>
      </c>
      <c r="N31" t="s">
        <v>1616</v>
      </c>
    </row>
    <row r="32" spans="1:14" x14ac:dyDescent="0.25">
      <c r="A32">
        <v>31</v>
      </c>
      <c r="B32" t="s">
        <v>281</v>
      </c>
      <c r="C32">
        <f t="shared" si="0"/>
        <v>15</v>
      </c>
      <c r="D32" t="s">
        <v>282</v>
      </c>
      <c r="E32" t="s">
        <v>283</v>
      </c>
      <c r="F32" t="str">
        <f t="shared" si="1"/>
        <v>Kristine Cox</v>
      </c>
      <c r="G32" t="s">
        <v>284</v>
      </c>
      <c r="H32" t="s">
        <v>285</v>
      </c>
      <c r="I32" t="s">
        <v>286</v>
      </c>
      <c r="J32" t="s">
        <v>686</v>
      </c>
      <c r="K32">
        <v>-2737</v>
      </c>
      <c r="L32" t="s">
        <v>287</v>
      </c>
      <c r="M32" s="1">
        <v>44235</v>
      </c>
      <c r="N32" t="s">
        <v>1617</v>
      </c>
    </row>
    <row r="33" spans="1:14" x14ac:dyDescent="0.25">
      <c r="A33">
        <v>32</v>
      </c>
      <c r="B33" t="s">
        <v>289</v>
      </c>
      <c r="C33">
        <f t="shared" si="0"/>
        <v>15</v>
      </c>
      <c r="D33" t="s">
        <v>290</v>
      </c>
      <c r="E33" t="s">
        <v>291</v>
      </c>
      <c r="F33" t="str">
        <f t="shared" si="1"/>
        <v>Nina Chavez</v>
      </c>
      <c r="G33" t="s">
        <v>292</v>
      </c>
      <c r="H33" t="s">
        <v>293</v>
      </c>
      <c r="I33" t="s">
        <v>294</v>
      </c>
      <c r="J33" t="s">
        <v>400</v>
      </c>
      <c r="K33">
        <v>-6671</v>
      </c>
      <c r="L33" t="s">
        <v>296</v>
      </c>
      <c r="M33" s="1">
        <v>43916</v>
      </c>
      <c r="N33" t="s">
        <v>1618</v>
      </c>
    </row>
    <row r="34" spans="1:14" x14ac:dyDescent="0.25">
      <c r="A34">
        <v>33</v>
      </c>
      <c r="B34" t="s">
        <v>297</v>
      </c>
      <c r="C34">
        <f t="shared" si="0"/>
        <v>15</v>
      </c>
      <c r="D34" t="s">
        <v>298</v>
      </c>
      <c r="E34" t="s">
        <v>299</v>
      </c>
      <c r="F34" t="str">
        <f t="shared" si="1"/>
        <v>Shelley Harris</v>
      </c>
      <c r="G34" t="s">
        <v>300</v>
      </c>
      <c r="H34" t="s">
        <v>301</v>
      </c>
      <c r="I34" t="s">
        <v>225</v>
      </c>
      <c r="J34" t="s">
        <v>115</v>
      </c>
      <c r="K34">
        <v>-9787</v>
      </c>
      <c r="L34" t="s">
        <v>302</v>
      </c>
      <c r="M34" s="1">
        <v>44175</v>
      </c>
      <c r="N34" t="s">
        <v>1619</v>
      </c>
    </row>
    <row r="35" spans="1:14" x14ac:dyDescent="0.25">
      <c r="A35">
        <v>34</v>
      </c>
      <c r="B35" t="s">
        <v>304</v>
      </c>
      <c r="C35">
        <f t="shared" si="0"/>
        <v>15</v>
      </c>
      <c r="D35" t="s">
        <v>305</v>
      </c>
      <c r="E35" t="s">
        <v>306</v>
      </c>
      <c r="F35" t="str">
        <f t="shared" si="1"/>
        <v>Rhonda Frost</v>
      </c>
      <c r="G35" t="s">
        <v>307</v>
      </c>
      <c r="H35" t="s">
        <v>308</v>
      </c>
      <c r="I35" t="s">
        <v>309</v>
      </c>
      <c r="J35" t="s">
        <v>343</v>
      </c>
      <c r="K35">
        <v>-3795</v>
      </c>
      <c r="L35" t="s">
        <v>310</v>
      </c>
      <c r="M35" s="1">
        <v>44536</v>
      </c>
      <c r="N35" t="s">
        <v>311</v>
      </c>
    </row>
    <row r="36" spans="1:14" x14ac:dyDescent="0.25">
      <c r="A36">
        <v>35</v>
      </c>
      <c r="B36" t="s">
        <v>313</v>
      </c>
      <c r="C36">
        <f t="shared" si="0"/>
        <v>15</v>
      </c>
      <c r="D36" t="s">
        <v>314</v>
      </c>
      <c r="E36" t="s">
        <v>315</v>
      </c>
      <c r="F36" t="str">
        <f t="shared" si="1"/>
        <v>Virginia Dudley</v>
      </c>
      <c r="G36" t="s">
        <v>316</v>
      </c>
      <c r="H36" t="s">
        <v>317</v>
      </c>
      <c r="I36" t="s">
        <v>318</v>
      </c>
      <c r="J36" t="s">
        <v>154</v>
      </c>
      <c r="K36">
        <v>-2455</v>
      </c>
      <c r="L36" t="s">
        <v>319</v>
      </c>
      <c r="M36" s="1">
        <v>44227</v>
      </c>
      <c r="N36" t="s">
        <v>320</v>
      </c>
    </row>
    <row r="37" spans="1:14" x14ac:dyDescent="0.25">
      <c r="A37">
        <v>36</v>
      </c>
      <c r="B37" t="s">
        <v>322</v>
      </c>
      <c r="C37">
        <f t="shared" si="0"/>
        <v>15</v>
      </c>
      <c r="D37" t="s">
        <v>323</v>
      </c>
      <c r="E37" t="s">
        <v>324</v>
      </c>
      <c r="F37" t="str">
        <f t="shared" si="1"/>
        <v>Sheryl Meyers</v>
      </c>
      <c r="G37" t="s">
        <v>325</v>
      </c>
      <c r="H37" t="s">
        <v>326</v>
      </c>
      <c r="I37" t="s">
        <v>327</v>
      </c>
      <c r="J37" t="s">
        <v>899</v>
      </c>
      <c r="K37">
        <v>-3633</v>
      </c>
      <c r="L37" t="s">
        <v>328</v>
      </c>
      <c r="M37" s="1">
        <v>43843</v>
      </c>
      <c r="N37" t="s">
        <v>1620</v>
      </c>
    </row>
    <row r="38" spans="1:14" x14ac:dyDescent="0.25">
      <c r="A38">
        <v>37</v>
      </c>
      <c r="B38" t="s">
        <v>330</v>
      </c>
      <c r="C38">
        <f t="shared" si="0"/>
        <v>15</v>
      </c>
      <c r="D38" t="s">
        <v>331</v>
      </c>
      <c r="E38" t="s">
        <v>332</v>
      </c>
      <c r="F38" t="str">
        <f t="shared" si="1"/>
        <v>Stefanie Fitzpatrick</v>
      </c>
      <c r="G38" t="s">
        <v>333</v>
      </c>
      <c r="H38" t="s">
        <v>334</v>
      </c>
      <c r="I38" t="s">
        <v>188</v>
      </c>
      <c r="J38" t="s">
        <v>86</v>
      </c>
      <c r="K38">
        <v>-5306</v>
      </c>
      <c r="L38" t="s">
        <v>335</v>
      </c>
      <c r="M38" s="1">
        <v>44042</v>
      </c>
      <c r="N38" t="s">
        <v>1621</v>
      </c>
    </row>
    <row r="39" spans="1:14" x14ac:dyDescent="0.25">
      <c r="A39">
        <v>38</v>
      </c>
      <c r="B39" t="s">
        <v>337</v>
      </c>
      <c r="C39">
        <f t="shared" si="0"/>
        <v>15</v>
      </c>
      <c r="D39" t="s">
        <v>338</v>
      </c>
      <c r="E39" t="s">
        <v>339</v>
      </c>
      <c r="F39" t="str">
        <f t="shared" si="1"/>
        <v>Kiara Houston</v>
      </c>
      <c r="G39" t="s">
        <v>340</v>
      </c>
      <c r="H39" t="s">
        <v>341</v>
      </c>
      <c r="I39" t="s">
        <v>278</v>
      </c>
      <c r="J39" t="s">
        <v>807</v>
      </c>
      <c r="K39">
        <v>-1675</v>
      </c>
      <c r="L39" t="s">
        <v>342</v>
      </c>
      <c r="M39" s="1">
        <v>44089</v>
      </c>
      <c r="N39" t="s">
        <v>1622</v>
      </c>
    </row>
    <row r="40" spans="1:14" x14ac:dyDescent="0.25">
      <c r="A40">
        <v>39</v>
      </c>
      <c r="B40" t="s">
        <v>344</v>
      </c>
      <c r="C40">
        <f t="shared" si="0"/>
        <v>15</v>
      </c>
      <c r="D40" t="s">
        <v>345</v>
      </c>
      <c r="E40" t="s">
        <v>346</v>
      </c>
      <c r="F40" t="str">
        <f t="shared" si="1"/>
        <v>Jenna Dodson</v>
      </c>
      <c r="G40" t="s">
        <v>347</v>
      </c>
      <c r="H40" t="s">
        <v>348</v>
      </c>
      <c r="I40" t="s">
        <v>349</v>
      </c>
      <c r="J40" t="s">
        <v>723</v>
      </c>
      <c r="K40">
        <v>-4928</v>
      </c>
      <c r="L40" t="s">
        <v>350</v>
      </c>
      <c r="M40" s="1">
        <v>44164</v>
      </c>
      <c r="N40" t="s">
        <v>351</v>
      </c>
    </row>
    <row r="41" spans="1:14" x14ac:dyDescent="0.25">
      <c r="A41">
        <v>40</v>
      </c>
      <c r="B41" t="s">
        <v>353</v>
      </c>
      <c r="C41">
        <f t="shared" si="0"/>
        <v>15</v>
      </c>
      <c r="D41" t="s">
        <v>354</v>
      </c>
      <c r="E41" t="s">
        <v>355</v>
      </c>
      <c r="F41" t="str">
        <f t="shared" si="1"/>
        <v>Miranda Beasley</v>
      </c>
      <c r="G41" t="s">
        <v>356</v>
      </c>
      <c r="H41" t="s">
        <v>357</v>
      </c>
      <c r="I41" t="s">
        <v>217</v>
      </c>
      <c r="J41" t="s">
        <v>751</v>
      </c>
      <c r="K41">
        <v>-7493</v>
      </c>
      <c r="L41" t="s">
        <v>358</v>
      </c>
      <c r="M41" s="1">
        <v>44663</v>
      </c>
      <c r="N41" t="s">
        <v>359</v>
      </c>
    </row>
    <row r="42" spans="1:14" x14ac:dyDescent="0.25">
      <c r="A42">
        <v>41</v>
      </c>
      <c r="B42" t="s">
        <v>361</v>
      </c>
      <c r="C42">
        <f t="shared" si="0"/>
        <v>15</v>
      </c>
      <c r="D42" t="s">
        <v>362</v>
      </c>
      <c r="E42" t="s">
        <v>363</v>
      </c>
      <c r="F42" t="str">
        <f t="shared" si="1"/>
        <v>Fred Guerra</v>
      </c>
      <c r="G42" t="s">
        <v>364</v>
      </c>
      <c r="H42" t="s">
        <v>365</v>
      </c>
      <c r="I42" t="s">
        <v>50</v>
      </c>
      <c r="J42" t="s">
        <v>594</v>
      </c>
      <c r="K42">
        <v>-8804</v>
      </c>
      <c r="L42" t="s">
        <v>366</v>
      </c>
      <c r="M42" s="1">
        <v>44457</v>
      </c>
      <c r="N42" t="s">
        <v>1623</v>
      </c>
    </row>
    <row r="43" spans="1:14" x14ac:dyDescent="0.25">
      <c r="A43">
        <v>42</v>
      </c>
      <c r="B43" t="s">
        <v>367</v>
      </c>
      <c r="C43">
        <f t="shared" si="0"/>
        <v>15</v>
      </c>
      <c r="D43" t="s">
        <v>368</v>
      </c>
      <c r="E43" t="s">
        <v>369</v>
      </c>
      <c r="F43" t="str">
        <f t="shared" si="1"/>
        <v>Laurie Pennington</v>
      </c>
      <c r="G43" t="s">
        <v>370</v>
      </c>
      <c r="H43" t="s">
        <v>371</v>
      </c>
      <c r="I43" t="s">
        <v>372</v>
      </c>
      <c r="J43" t="s">
        <v>606</v>
      </c>
      <c r="K43">
        <v>-7236</v>
      </c>
      <c r="L43" t="s">
        <v>373</v>
      </c>
      <c r="M43" s="1">
        <v>43990</v>
      </c>
      <c r="N43" t="s">
        <v>374</v>
      </c>
    </row>
    <row r="44" spans="1:14" x14ac:dyDescent="0.25">
      <c r="A44">
        <v>43</v>
      </c>
      <c r="B44" t="s">
        <v>376</v>
      </c>
      <c r="C44">
        <f t="shared" si="0"/>
        <v>15</v>
      </c>
      <c r="D44" t="s">
        <v>377</v>
      </c>
      <c r="E44" t="s">
        <v>378</v>
      </c>
      <c r="F44" t="str">
        <f t="shared" si="1"/>
        <v>Michelle Gallagher</v>
      </c>
      <c r="G44" t="s">
        <v>379</v>
      </c>
      <c r="H44" t="s">
        <v>380</v>
      </c>
      <c r="I44" t="s">
        <v>381</v>
      </c>
      <c r="J44" t="s">
        <v>428</v>
      </c>
      <c r="K44" t="s">
        <v>384</v>
      </c>
      <c r="L44" t="s">
        <v>382</v>
      </c>
      <c r="M44" s="1">
        <v>44508</v>
      </c>
      <c r="N44" t="s">
        <v>1624</v>
      </c>
    </row>
    <row r="45" spans="1:14" x14ac:dyDescent="0.25">
      <c r="A45">
        <v>44</v>
      </c>
      <c r="B45" t="s">
        <v>385</v>
      </c>
      <c r="C45">
        <f t="shared" si="0"/>
        <v>15</v>
      </c>
      <c r="D45" t="s">
        <v>386</v>
      </c>
      <c r="E45" t="s">
        <v>387</v>
      </c>
      <c r="F45" t="str">
        <f t="shared" si="1"/>
        <v>Regina Stein</v>
      </c>
      <c r="G45" t="s">
        <v>388</v>
      </c>
      <c r="H45" t="s">
        <v>389</v>
      </c>
      <c r="I45" t="s">
        <v>50</v>
      </c>
      <c r="J45" t="s">
        <v>1461</v>
      </c>
      <c r="K45" t="s">
        <v>393</v>
      </c>
      <c r="L45" t="s">
        <v>390</v>
      </c>
      <c r="M45" s="1">
        <v>44576</v>
      </c>
      <c r="N45" t="s">
        <v>391</v>
      </c>
    </row>
    <row r="46" spans="1:14" x14ac:dyDescent="0.25">
      <c r="A46">
        <v>45</v>
      </c>
      <c r="B46" t="s">
        <v>394</v>
      </c>
      <c r="C46">
        <f t="shared" si="0"/>
        <v>15</v>
      </c>
      <c r="D46" t="s">
        <v>109</v>
      </c>
      <c r="E46" t="s">
        <v>395</v>
      </c>
      <c r="F46" t="str">
        <f t="shared" si="1"/>
        <v>Joanna Bender</v>
      </c>
      <c r="G46" t="s">
        <v>396</v>
      </c>
      <c r="H46" t="s">
        <v>397</v>
      </c>
      <c r="I46" t="s">
        <v>398</v>
      </c>
      <c r="J46" t="s">
        <v>208</v>
      </c>
      <c r="K46" t="s">
        <v>401</v>
      </c>
      <c r="L46" t="s">
        <v>399</v>
      </c>
      <c r="M46" s="1">
        <v>44303</v>
      </c>
      <c r="N46" t="s">
        <v>1625</v>
      </c>
    </row>
    <row r="47" spans="1:14" x14ac:dyDescent="0.25">
      <c r="A47">
        <v>46</v>
      </c>
      <c r="B47" t="s">
        <v>402</v>
      </c>
      <c r="C47">
        <f t="shared" si="0"/>
        <v>15</v>
      </c>
      <c r="D47" t="s">
        <v>403</v>
      </c>
      <c r="E47" t="s">
        <v>404</v>
      </c>
      <c r="F47" t="str">
        <f t="shared" si="1"/>
        <v>Candice Keller</v>
      </c>
      <c r="G47" t="s">
        <v>405</v>
      </c>
      <c r="H47" t="s">
        <v>406</v>
      </c>
      <c r="I47" t="s">
        <v>407</v>
      </c>
      <c r="J47" t="s">
        <v>303</v>
      </c>
      <c r="K47" t="s">
        <v>410</v>
      </c>
      <c r="L47" t="s">
        <v>408</v>
      </c>
      <c r="M47" s="1">
        <v>44065</v>
      </c>
      <c r="N47" t="s">
        <v>1626</v>
      </c>
    </row>
    <row r="48" spans="1:14" x14ac:dyDescent="0.25">
      <c r="A48">
        <v>47</v>
      </c>
      <c r="B48" t="s">
        <v>411</v>
      </c>
      <c r="C48">
        <f t="shared" si="0"/>
        <v>15</v>
      </c>
      <c r="D48" t="s">
        <v>412</v>
      </c>
      <c r="E48" t="s">
        <v>413</v>
      </c>
      <c r="F48" t="str">
        <f t="shared" si="1"/>
        <v>Lynn Pham</v>
      </c>
      <c r="G48" t="s">
        <v>414</v>
      </c>
      <c r="H48" t="s">
        <v>415</v>
      </c>
      <c r="I48" t="s">
        <v>416</v>
      </c>
      <c r="J48" t="s">
        <v>660</v>
      </c>
      <c r="K48" t="s">
        <v>419</v>
      </c>
      <c r="L48" t="s">
        <v>417</v>
      </c>
      <c r="M48" s="1">
        <v>44064</v>
      </c>
      <c r="N48" t="s">
        <v>1627</v>
      </c>
    </row>
    <row r="49" spans="1:14" x14ac:dyDescent="0.25">
      <c r="A49">
        <v>48</v>
      </c>
      <c r="B49" t="s">
        <v>420</v>
      </c>
      <c r="C49">
        <f t="shared" si="0"/>
        <v>15</v>
      </c>
      <c r="D49" t="s">
        <v>421</v>
      </c>
      <c r="E49" t="s">
        <v>422</v>
      </c>
      <c r="F49" t="str">
        <f t="shared" si="1"/>
        <v>Collin Ayers</v>
      </c>
      <c r="G49" t="s">
        <v>423</v>
      </c>
      <c r="H49" t="s">
        <v>424</v>
      </c>
      <c r="I49" t="s">
        <v>425</v>
      </c>
      <c r="J49" t="s">
        <v>769</v>
      </c>
      <c r="K49" t="s">
        <v>429</v>
      </c>
      <c r="L49" t="s">
        <v>426</v>
      </c>
      <c r="M49" s="1">
        <v>44376</v>
      </c>
      <c r="N49" t="s">
        <v>427</v>
      </c>
    </row>
    <row r="50" spans="1:14" x14ac:dyDescent="0.25">
      <c r="A50">
        <v>49</v>
      </c>
      <c r="B50" t="s">
        <v>430</v>
      </c>
      <c r="C50">
        <f t="shared" si="0"/>
        <v>15</v>
      </c>
      <c r="D50" t="s">
        <v>431</v>
      </c>
      <c r="E50" t="s">
        <v>432</v>
      </c>
      <c r="F50" t="str">
        <f t="shared" si="1"/>
        <v>Brett Mullen</v>
      </c>
      <c r="G50" t="s">
        <v>433</v>
      </c>
      <c r="H50" t="s">
        <v>434</v>
      </c>
      <c r="I50" t="s">
        <v>435</v>
      </c>
      <c r="J50" t="s">
        <v>36</v>
      </c>
      <c r="K50" t="s">
        <v>438</v>
      </c>
      <c r="L50" t="s">
        <v>436</v>
      </c>
      <c r="M50" s="1">
        <v>44298</v>
      </c>
      <c r="N50" t="s">
        <v>1628</v>
      </c>
    </row>
    <row r="51" spans="1:14" x14ac:dyDescent="0.25">
      <c r="A51">
        <v>50</v>
      </c>
      <c r="B51" t="s">
        <v>439</v>
      </c>
      <c r="C51">
        <f t="shared" si="0"/>
        <v>15</v>
      </c>
      <c r="D51" t="s">
        <v>440</v>
      </c>
      <c r="E51" t="s">
        <v>441</v>
      </c>
      <c r="F51" t="str">
        <f t="shared" si="1"/>
        <v>Gloria Mccall</v>
      </c>
      <c r="G51" t="s">
        <v>442</v>
      </c>
      <c r="H51" t="s">
        <v>443</v>
      </c>
      <c r="I51" t="s">
        <v>444</v>
      </c>
      <c r="J51" t="s">
        <v>445</v>
      </c>
      <c r="K51" t="s">
        <v>448</v>
      </c>
      <c r="L51" t="s">
        <v>446</v>
      </c>
      <c r="M51" s="1">
        <v>44631</v>
      </c>
      <c r="N51" t="s">
        <v>447</v>
      </c>
    </row>
    <row r="52" spans="1:14" x14ac:dyDescent="0.25">
      <c r="A52">
        <v>51</v>
      </c>
      <c r="B52" t="s">
        <v>449</v>
      </c>
      <c r="C52">
        <f t="shared" si="0"/>
        <v>15</v>
      </c>
      <c r="D52" t="s">
        <v>450</v>
      </c>
      <c r="E52" t="s">
        <v>451</v>
      </c>
      <c r="F52" t="str">
        <f t="shared" si="1"/>
        <v>Caroline Foley</v>
      </c>
      <c r="G52" t="s">
        <v>452</v>
      </c>
      <c r="H52" t="s">
        <v>453</v>
      </c>
      <c r="I52" t="s">
        <v>454</v>
      </c>
      <c r="J52" t="s">
        <v>1462</v>
      </c>
      <c r="K52" t="s">
        <v>458</v>
      </c>
      <c r="L52" t="s">
        <v>455</v>
      </c>
      <c r="M52" s="1">
        <v>44265</v>
      </c>
      <c r="N52" t="s">
        <v>456</v>
      </c>
    </row>
    <row r="53" spans="1:14" x14ac:dyDescent="0.25">
      <c r="A53">
        <v>52</v>
      </c>
      <c r="B53" t="s">
        <v>459</v>
      </c>
      <c r="C53">
        <f t="shared" si="0"/>
        <v>15</v>
      </c>
      <c r="D53" t="s">
        <v>460</v>
      </c>
      <c r="E53" t="s">
        <v>461</v>
      </c>
      <c r="F53" t="str">
        <f t="shared" si="1"/>
        <v>Brittany Zuniga</v>
      </c>
      <c r="G53" t="s">
        <v>462</v>
      </c>
      <c r="H53" t="s">
        <v>463</v>
      </c>
      <c r="I53" t="s">
        <v>464</v>
      </c>
      <c r="J53" t="s">
        <v>392</v>
      </c>
      <c r="K53" t="s">
        <v>468</v>
      </c>
      <c r="L53" t="s">
        <v>465</v>
      </c>
      <c r="M53" s="1">
        <v>44401</v>
      </c>
      <c r="N53" t="s">
        <v>466</v>
      </c>
    </row>
    <row r="54" spans="1:14" x14ac:dyDescent="0.25">
      <c r="A54">
        <v>53</v>
      </c>
      <c r="B54" t="s">
        <v>469</v>
      </c>
      <c r="C54">
        <f t="shared" si="0"/>
        <v>15</v>
      </c>
      <c r="D54" t="s">
        <v>470</v>
      </c>
      <c r="E54" t="s">
        <v>471</v>
      </c>
      <c r="F54" t="str">
        <f t="shared" si="1"/>
        <v>Phyllis Maldonado</v>
      </c>
      <c r="G54" t="s">
        <v>472</v>
      </c>
      <c r="H54" t="s">
        <v>473</v>
      </c>
      <c r="I54" t="s">
        <v>474</v>
      </c>
      <c r="J54" t="s">
        <v>273</v>
      </c>
      <c r="K54" t="s">
        <v>477</v>
      </c>
      <c r="L54" t="s">
        <v>475</v>
      </c>
      <c r="M54" s="1">
        <v>44221</v>
      </c>
      <c r="N54" t="s">
        <v>476</v>
      </c>
    </row>
    <row r="55" spans="1:14" x14ac:dyDescent="0.25">
      <c r="A55">
        <v>54</v>
      </c>
      <c r="B55" t="s">
        <v>478</v>
      </c>
      <c r="C55">
        <f t="shared" si="0"/>
        <v>15</v>
      </c>
      <c r="D55" t="s">
        <v>479</v>
      </c>
      <c r="E55" t="s">
        <v>480</v>
      </c>
      <c r="F55" t="str">
        <f t="shared" si="1"/>
        <v>Bruce Esparza</v>
      </c>
      <c r="G55" t="s">
        <v>481</v>
      </c>
      <c r="H55" t="s">
        <v>482</v>
      </c>
      <c r="I55" t="s">
        <v>483</v>
      </c>
      <c r="J55" t="s">
        <v>44</v>
      </c>
      <c r="K55" t="s">
        <v>487</v>
      </c>
      <c r="L55" t="s">
        <v>485</v>
      </c>
      <c r="M55" s="1">
        <v>44491</v>
      </c>
      <c r="N55" t="s">
        <v>486</v>
      </c>
    </row>
    <row r="56" spans="1:14" x14ac:dyDescent="0.25">
      <c r="A56">
        <v>55</v>
      </c>
      <c r="B56" t="s">
        <v>488</v>
      </c>
      <c r="C56">
        <f t="shared" si="0"/>
        <v>15</v>
      </c>
      <c r="D56" t="s">
        <v>489</v>
      </c>
      <c r="E56" t="s">
        <v>451</v>
      </c>
      <c r="F56" t="str">
        <f t="shared" si="1"/>
        <v>Shane Foley</v>
      </c>
      <c r="G56" t="s">
        <v>490</v>
      </c>
      <c r="H56" t="s">
        <v>491</v>
      </c>
      <c r="I56" t="s">
        <v>492</v>
      </c>
      <c r="J56" t="s">
        <v>1463</v>
      </c>
      <c r="K56" t="s">
        <v>494</v>
      </c>
      <c r="L56" t="s">
        <v>493</v>
      </c>
      <c r="M56" s="1">
        <v>44383</v>
      </c>
      <c r="N56" t="s">
        <v>1629</v>
      </c>
    </row>
    <row r="57" spans="1:14" x14ac:dyDescent="0.25">
      <c r="A57">
        <v>56</v>
      </c>
      <c r="B57" t="s">
        <v>495</v>
      </c>
      <c r="C57">
        <f t="shared" si="0"/>
        <v>15</v>
      </c>
      <c r="D57" t="s">
        <v>496</v>
      </c>
      <c r="E57" t="s">
        <v>497</v>
      </c>
      <c r="F57" t="str">
        <f t="shared" si="1"/>
        <v>Eileen Lynch</v>
      </c>
      <c r="G57" t="s">
        <v>498</v>
      </c>
      <c r="H57" t="s">
        <v>499</v>
      </c>
      <c r="I57" t="s">
        <v>500</v>
      </c>
      <c r="J57" t="s">
        <v>1464</v>
      </c>
      <c r="K57" t="s">
        <v>503</v>
      </c>
      <c r="L57" t="s">
        <v>501</v>
      </c>
      <c r="M57" s="1">
        <v>44198</v>
      </c>
      <c r="N57" t="s">
        <v>502</v>
      </c>
    </row>
    <row r="58" spans="1:14" x14ac:dyDescent="0.25">
      <c r="A58">
        <v>57</v>
      </c>
      <c r="B58" t="s">
        <v>504</v>
      </c>
      <c r="C58">
        <f t="shared" si="0"/>
        <v>15</v>
      </c>
      <c r="D58" t="s">
        <v>505</v>
      </c>
      <c r="E58" t="s">
        <v>506</v>
      </c>
      <c r="F58" t="str">
        <f t="shared" si="1"/>
        <v>Robin West</v>
      </c>
      <c r="G58" t="s">
        <v>507</v>
      </c>
      <c r="H58" t="s">
        <v>508</v>
      </c>
      <c r="I58" t="s">
        <v>509</v>
      </c>
      <c r="J58" t="s">
        <v>650</v>
      </c>
      <c r="K58" t="s">
        <v>512</v>
      </c>
      <c r="L58" t="s">
        <v>510</v>
      </c>
      <c r="M58" s="1">
        <v>44574</v>
      </c>
      <c r="N58" t="s">
        <v>1630</v>
      </c>
    </row>
    <row r="59" spans="1:14" x14ac:dyDescent="0.25">
      <c r="A59">
        <v>58</v>
      </c>
      <c r="B59" t="s">
        <v>513</v>
      </c>
      <c r="C59">
        <f t="shared" si="0"/>
        <v>15</v>
      </c>
      <c r="D59" t="s">
        <v>514</v>
      </c>
      <c r="E59" t="s">
        <v>54</v>
      </c>
      <c r="F59" t="str">
        <f t="shared" si="1"/>
        <v>Stacie Richard</v>
      </c>
      <c r="G59" t="s">
        <v>515</v>
      </c>
      <c r="H59" t="s">
        <v>516</v>
      </c>
      <c r="I59" t="s">
        <v>517</v>
      </c>
      <c r="J59" t="s">
        <v>558</v>
      </c>
      <c r="K59" t="s">
        <v>520</v>
      </c>
      <c r="L59" t="s">
        <v>518</v>
      </c>
      <c r="M59" s="1">
        <v>44119</v>
      </c>
      <c r="N59" t="s">
        <v>1631</v>
      </c>
    </row>
    <row r="60" spans="1:14" x14ac:dyDescent="0.25">
      <c r="A60">
        <v>59</v>
      </c>
      <c r="B60" t="s">
        <v>521</v>
      </c>
      <c r="C60">
        <f t="shared" si="0"/>
        <v>15</v>
      </c>
      <c r="D60" t="s">
        <v>522</v>
      </c>
      <c r="E60" t="s">
        <v>523</v>
      </c>
      <c r="F60" t="str">
        <f t="shared" si="1"/>
        <v>Hunter Moreno</v>
      </c>
      <c r="G60" t="s">
        <v>524</v>
      </c>
      <c r="H60" t="s">
        <v>525</v>
      </c>
      <c r="I60" t="s">
        <v>526</v>
      </c>
      <c r="J60" t="s">
        <v>360</v>
      </c>
      <c r="K60" t="s">
        <v>530</v>
      </c>
      <c r="L60" t="s">
        <v>527</v>
      </c>
      <c r="M60" s="1">
        <v>44193</v>
      </c>
      <c r="N60" t="s">
        <v>528</v>
      </c>
    </row>
    <row r="61" spans="1:14" x14ac:dyDescent="0.25">
      <c r="A61">
        <v>60</v>
      </c>
      <c r="B61" t="s">
        <v>531</v>
      </c>
      <c r="C61">
        <f t="shared" si="0"/>
        <v>15</v>
      </c>
      <c r="D61" t="s">
        <v>532</v>
      </c>
      <c r="E61" t="s">
        <v>533</v>
      </c>
      <c r="F61" t="str">
        <f t="shared" si="1"/>
        <v>Darrell Douglas</v>
      </c>
      <c r="G61" t="s">
        <v>534</v>
      </c>
      <c r="H61" t="s">
        <v>535</v>
      </c>
      <c r="I61" t="s">
        <v>536</v>
      </c>
      <c r="J61" t="s">
        <v>484</v>
      </c>
      <c r="K61" t="s">
        <v>539</v>
      </c>
      <c r="L61" t="s">
        <v>537</v>
      </c>
      <c r="M61" s="1">
        <v>44609</v>
      </c>
      <c r="N61" t="s">
        <v>1632</v>
      </c>
    </row>
    <row r="62" spans="1:14" x14ac:dyDescent="0.25">
      <c r="A62">
        <v>61</v>
      </c>
      <c r="B62" t="s">
        <v>540</v>
      </c>
      <c r="C62">
        <f t="shared" si="0"/>
        <v>15</v>
      </c>
      <c r="D62" t="s">
        <v>541</v>
      </c>
      <c r="E62" t="s">
        <v>542</v>
      </c>
      <c r="F62" t="str">
        <f t="shared" si="1"/>
        <v>Karl Greer</v>
      </c>
      <c r="G62" t="s">
        <v>543</v>
      </c>
      <c r="H62" t="s">
        <v>544</v>
      </c>
      <c r="I62" t="s">
        <v>545</v>
      </c>
      <c r="J62" t="s">
        <v>59</v>
      </c>
      <c r="K62" t="s">
        <v>549</v>
      </c>
      <c r="L62" t="s">
        <v>546</v>
      </c>
      <c r="M62" s="1">
        <v>44591</v>
      </c>
      <c r="N62" t="s">
        <v>547</v>
      </c>
    </row>
    <row r="63" spans="1:14" x14ac:dyDescent="0.25">
      <c r="A63">
        <v>62</v>
      </c>
      <c r="B63" t="s">
        <v>550</v>
      </c>
      <c r="C63">
        <f t="shared" si="0"/>
        <v>15</v>
      </c>
      <c r="D63" t="s">
        <v>551</v>
      </c>
      <c r="E63" t="s">
        <v>552</v>
      </c>
      <c r="F63" t="str">
        <f t="shared" si="1"/>
        <v>Yvonne Farmer</v>
      </c>
      <c r="G63" t="s">
        <v>553</v>
      </c>
      <c r="H63" t="s">
        <v>554</v>
      </c>
      <c r="I63" t="s">
        <v>555</v>
      </c>
      <c r="J63" t="s">
        <v>437</v>
      </c>
      <c r="K63" t="s">
        <v>559</v>
      </c>
      <c r="L63" t="s">
        <v>556</v>
      </c>
      <c r="M63" s="1">
        <v>44419</v>
      </c>
      <c r="N63" t="s">
        <v>557</v>
      </c>
    </row>
    <row r="64" spans="1:14" x14ac:dyDescent="0.25">
      <c r="A64">
        <v>63</v>
      </c>
      <c r="B64" t="s">
        <v>560</v>
      </c>
      <c r="C64">
        <f t="shared" si="0"/>
        <v>15</v>
      </c>
      <c r="D64" t="s">
        <v>561</v>
      </c>
      <c r="E64" t="s">
        <v>562</v>
      </c>
      <c r="F64" t="str">
        <f t="shared" si="1"/>
        <v>Ralph Haas</v>
      </c>
      <c r="G64" t="s">
        <v>563</v>
      </c>
      <c r="H64" t="s">
        <v>564</v>
      </c>
      <c r="I64" t="s">
        <v>565</v>
      </c>
      <c r="J64" t="s">
        <v>833</v>
      </c>
      <c r="K64" t="s">
        <v>568</v>
      </c>
      <c r="L64" t="s">
        <v>566</v>
      </c>
      <c r="M64" s="1">
        <v>43976</v>
      </c>
      <c r="N64" t="s">
        <v>567</v>
      </c>
    </row>
    <row r="65" spans="1:14" x14ac:dyDescent="0.25">
      <c r="A65">
        <v>64</v>
      </c>
      <c r="B65" t="s">
        <v>569</v>
      </c>
      <c r="C65">
        <f t="shared" si="0"/>
        <v>15</v>
      </c>
      <c r="D65" t="s">
        <v>570</v>
      </c>
      <c r="E65" t="s">
        <v>571</v>
      </c>
      <c r="F65" t="str">
        <f t="shared" si="1"/>
        <v>Makayla Cannon</v>
      </c>
      <c r="G65" t="s">
        <v>572</v>
      </c>
      <c r="H65" t="s">
        <v>573</v>
      </c>
      <c r="I65" t="s">
        <v>574</v>
      </c>
      <c r="J65" t="s">
        <v>519</v>
      </c>
      <c r="K65" t="s">
        <v>575</v>
      </c>
      <c r="L65" t="s">
        <v>576</v>
      </c>
      <c r="M65" s="1">
        <v>43850</v>
      </c>
      <c r="N65" t="s">
        <v>577</v>
      </c>
    </row>
    <row r="66" spans="1:14" x14ac:dyDescent="0.25">
      <c r="A66">
        <v>65</v>
      </c>
      <c r="B66" t="s">
        <v>579</v>
      </c>
      <c r="C66">
        <f t="shared" si="0"/>
        <v>15</v>
      </c>
      <c r="D66" t="s">
        <v>580</v>
      </c>
      <c r="E66" t="s">
        <v>581</v>
      </c>
      <c r="F66" t="str">
        <f t="shared" si="1"/>
        <v>Jack Tate</v>
      </c>
      <c r="G66" t="s">
        <v>582</v>
      </c>
      <c r="H66" t="s">
        <v>583</v>
      </c>
      <c r="I66" t="s">
        <v>407</v>
      </c>
      <c r="J66" t="s">
        <v>614</v>
      </c>
      <c r="K66" t="s">
        <v>587</v>
      </c>
      <c r="L66" t="s">
        <v>584</v>
      </c>
      <c r="M66" s="1">
        <v>44454</v>
      </c>
      <c r="N66" t="s">
        <v>585</v>
      </c>
    </row>
    <row r="67" spans="1:14" x14ac:dyDescent="0.25">
      <c r="A67">
        <v>66</v>
      </c>
      <c r="B67" t="s">
        <v>588</v>
      </c>
      <c r="C67">
        <f t="shared" ref="C67:C130" si="2">LEN(B67)</f>
        <v>15</v>
      </c>
      <c r="D67" t="s">
        <v>589</v>
      </c>
      <c r="E67" t="s">
        <v>590</v>
      </c>
      <c r="F67" t="str">
        <f t="shared" ref="F67:F130" si="3">_xlfn.CONCAT(D67," ",E67)</f>
        <v>Alison Vargas</v>
      </c>
      <c r="G67" t="s">
        <v>591</v>
      </c>
      <c r="H67" t="s">
        <v>592</v>
      </c>
      <c r="I67" t="s">
        <v>593</v>
      </c>
      <c r="J67" t="s">
        <v>1465</v>
      </c>
      <c r="K67" t="s">
        <v>597</v>
      </c>
      <c r="L67" t="s">
        <v>595</v>
      </c>
      <c r="M67" s="1">
        <v>44145</v>
      </c>
      <c r="N67" t="s">
        <v>596</v>
      </c>
    </row>
    <row r="68" spans="1:14" x14ac:dyDescent="0.25">
      <c r="A68">
        <v>67</v>
      </c>
      <c r="B68" t="s">
        <v>598</v>
      </c>
      <c r="C68">
        <f t="shared" si="2"/>
        <v>15</v>
      </c>
      <c r="D68" t="s">
        <v>599</v>
      </c>
      <c r="E68" t="s">
        <v>600</v>
      </c>
      <c r="F68" t="str">
        <f t="shared" si="3"/>
        <v>Dakota Poole</v>
      </c>
      <c r="G68" t="s">
        <v>601</v>
      </c>
      <c r="H68" t="s">
        <v>602</v>
      </c>
      <c r="I68" t="s">
        <v>603</v>
      </c>
      <c r="J68" t="s">
        <v>106</v>
      </c>
      <c r="K68" t="s">
        <v>604</v>
      </c>
      <c r="L68" t="s">
        <v>605</v>
      </c>
      <c r="M68" s="1">
        <v>44612</v>
      </c>
      <c r="N68" t="s">
        <v>1633</v>
      </c>
    </row>
    <row r="69" spans="1:14" x14ac:dyDescent="0.25">
      <c r="A69">
        <v>68</v>
      </c>
      <c r="B69" t="s">
        <v>607</v>
      </c>
      <c r="C69">
        <f t="shared" si="2"/>
        <v>15</v>
      </c>
      <c r="D69" t="s">
        <v>608</v>
      </c>
      <c r="E69" t="s">
        <v>609</v>
      </c>
      <c r="F69" t="str">
        <f t="shared" si="3"/>
        <v>Leslie Jennings</v>
      </c>
      <c r="G69" t="s">
        <v>610</v>
      </c>
      <c r="H69" t="s">
        <v>611</v>
      </c>
      <c r="I69" t="s">
        <v>612</v>
      </c>
      <c r="J69" t="s">
        <v>633</v>
      </c>
      <c r="K69" t="s">
        <v>615</v>
      </c>
      <c r="L69" t="s">
        <v>613</v>
      </c>
      <c r="M69" s="1">
        <v>44513</v>
      </c>
      <c r="N69" t="s">
        <v>1634</v>
      </c>
    </row>
    <row r="70" spans="1:14" x14ac:dyDescent="0.25">
      <c r="A70">
        <v>69</v>
      </c>
      <c r="B70" t="s">
        <v>616</v>
      </c>
      <c r="C70">
        <f t="shared" si="2"/>
        <v>15</v>
      </c>
      <c r="D70" t="s">
        <v>617</v>
      </c>
      <c r="E70" t="s">
        <v>618</v>
      </c>
      <c r="F70" t="str">
        <f t="shared" si="3"/>
        <v>Bryan Dunn</v>
      </c>
      <c r="G70" t="s">
        <v>619</v>
      </c>
      <c r="H70" t="s">
        <v>620</v>
      </c>
      <c r="I70" t="s">
        <v>621</v>
      </c>
      <c r="J70" t="s">
        <v>889</v>
      </c>
      <c r="K70" t="s">
        <v>625</v>
      </c>
      <c r="L70" t="s">
        <v>622</v>
      </c>
      <c r="M70" s="1">
        <v>44447</v>
      </c>
      <c r="N70" t="s">
        <v>623</v>
      </c>
    </row>
    <row r="71" spans="1:14" x14ac:dyDescent="0.25">
      <c r="A71">
        <v>70</v>
      </c>
      <c r="B71" t="s">
        <v>626</v>
      </c>
      <c r="C71">
        <f t="shared" si="2"/>
        <v>15</v>
      </c>
      <c r="D71" t="s">
        <v>627</v>
      </c>
      <c r="E71" t="s">
        <v>628</v>
      </c>
      <c r="F71" t="str">
        <f t="shared" si="3"/>
        <v>Carl Schroeder</v>
      </c>
      <c r="G71" t="s">
        <v>629</v>
      </c>
      <c r="H71" t="s">
        <v>630</v>
      </c>
      <c r="I71" t="s">
        <v>631</v>
      </c>
      <c r="J71" t="s">
        <v>760</v>
      </c>
      <c r="K71" t="s">
        <v>634</v>
      </c>
      <c r="L71" t="s">
        <v>632</v>
      </c>
      <c r="M71" s="1">
        <v>44489</v>
      </c>
      <c r="N71" t="s">
        <v>1635</v>
      </c>
    </row>
    <row r="72" spans="1:14" x14ac:dyDescent="0.25">
      <c r="A72">
        <v>71</v>
      </c>
      <c r="B72" t="s">
        <v>635</v>
      </c>
      <c r="C72">
        <f t="shared" si="2"/>
        <v>15</v>
      </c>
      <c r="D72" t="s">
        <v>636</v>
      </c>
      <c r="E72" t="s">
        <v>637</v>
      </c>
      <c r="F72" t="str">
        <f t="shared" si="3"/>
        <v>Kent Bradshaw</v>
      </c>
      <c r="G72" t="s">
        <v>638</v>
      </c>
      <c r="H72" t="s">
        <v>639</v>
      </c>
      <c r="I72" t="s">
        <v>640</v>
      </c>
      <c r="J72" t="s">
        <v>868</v>
      </c>
      <c r="K72" t="s">
        <v>643</v>
      </c>
      <c r="L72" t="s">
        <v>641</v>
      </c>
      <c r="M72" s="1">
        <v>43947</v>
      </c>
      <c r="N72" t="s">
        <v>642</v>
      </c>
    </row>
    <row r="73" spans="1:14" x14ac:dyDescent="0.25">
      <c r="A73">
        <v>72</v>
      </c>
      <c r="B73" t="s">
        <v>644</v>
      </c>
      <c r="C73">
        <f t="shared" si="2"/>
        <v>15</v>
      </c>
      <c r="D73" t="s">
        <v>645</v>
      </c>
      <c r="E73" t="s">
        <v>646</v>
      </c>
      <c r="F73" t="str">
        <f t="shared" si="3"/>
        <v>Latoya Mccann</v>
      </c>
      <c r="G73" t="s">
        <v>647</v>
      </c>
      <c r="H73" t="s">
        <v>648</v>
      </c>
      <c r="I73" t="s">
        <v>603</v>
      </c>
      <c r="J73" t="s">
        <v>879</v>
      </c>
      <c r="K73" t="s">
        <v>651</v>
      </c>
      <c r="L73" t="s">
        <v>649</v>
      </c>
      <c r="M73" s="1">
        <v>44532</v>
      </c>
      <c r="N73" t="s">
        <v>1636</v>
      </c>
    </row>
    <row r="74" spans="1:14" x14ac:dyDescent="0.25">
      <c r="A74">
        <v>73</v>
      </c>
      <c r="B74" t="s">
        <v>652</v>
      </c>
      <c r="C74">
        <f t="shared" si="2"/>
        <v>15</v>
      </c>
      <c r="D74" t="s">
        <v>653</v>
      </c>
      <c r="E74" t="s">
        <v>654</v>
      </c>
      <c r="F74" t="str">
        <f t="shared" si="3"/>
        <v>Maxwell Frye</v>
      </c>
      <c r="G74" t="s">
        <v>655</v>
      </c>
      <c r="H74" t="s">
        <v>656</v>
      </c>
      <c r="I74" t="s">
        <v>657</v>
      </c>
      <c r="J74" t="s">
        <v>777</v>
      </c>
      <c r="K74" t="s">
        <v>661</v>
      </c>
      <c r="L74" t="s">
        <v>658</v>
      </c>
      <c r="M74" s="1">
        <v>44573</v>
      </c>
      <c r="N74" t="s">
        <v>659</v>
      </c>
    </row>
    <row r="75" spans="1:14" x14ac:dyDescent="0.25">
      <c r="A75">
        <v>74</v>
      </c>
      <c r="B75" t="s">
        <v>662</v>
      </c>
      <c r="C75">
        <f t="shared" si="2"/>
        <v>15</v>
      </c>
      <c r="D75" t="s">
        <v>22</v>
      </c>
      <c r="E75" t="s">
        <v>663</v>
      </c>
      <c r="F75" t="str">
        <f t="shared" si="3"/>
        <v>Faith Lutz</v>
      </c>
      <c r="G75" t="s">
        <v>664</v>
      </c>
      <c r="H75" t="s">
        <v>665</v>
      </c>
      <c r="I75" t="s">
        <v>666</v>
      </c>
      <c r="J75" t="s">
        <v>1466</v>
      </c>
      <c r="K75" t="s">
        <v>667</v>
      </c>
      <c r="L75" t="s">
        <v>668</v>
      </c>
      <c r="M75" s="1">
        <v>44587</v>
      </c>
      <c r="N75" t="s">
        <v>669</v>
      </c>
    </row>
    <row r="76" spans="1:14" x14ac:dyDescent="0.25">
      <c r="A76">
        <v>75</v>
      </c>
      <c r="B76" t="s">
        <v>671</v>
      </c>
      <c r="C76">
        <f t="shared" si="2"/>
        <v>15</v>
      </c>
      <c r="D76" t="s">
        <v>672</v>
      </c>
      <c r="E76" t="s">
        <v>673</v>
      </c>
      <c r="F76" t="str">
        <f t="shared" si="3"/>
        <v>Frederick Harper</v>
      </c>
      <c r="G76" t="s">
        <v>674</v>
      </c>
      <c r="H76" t="s">
        <v>675</v>
      </c>
      <c r="I76" t="s">
        <v>676</v>
      </c>
      <c r="J76" t="s">
        <v>511</v>
      </c>
      <c r="K76" t="s">
        <v>678</v>
      </c>
      <c r="L76" t="s">
        <v>677</v>
      </c>
      <c r="M76" s="1">
        <v>44707</v>
      </c>
      <c r="N76" t="s">
        <v>1637</v>
      </c>
    </row>
    <row r="77" spans="1:14" x14ac:dyDescent="0.25">
      <c r="A77">
        <v>76</v>
      </c>
      <c r="B77" t="s">
        <v>679</v>
      </c>
      <c r="C77">
        <f t="shared" si="2"/>
        <v>15</v>
      </c>
      <c r="D77" t="s">
        <v>323</v>
      </c>
      <c r="E77" t="s">
        <v>680</v>
      </c>
      <c r="F77" t="str">
        <f t="shared" si="3"/>
        <v>Sheryl Baxter</v>
      </c>
      <c r="G77" t="s">
        <v>681</v>
      </c>
      <c r="H77" t="s">
        <v>682</v>
      </c>
      <c r="I77" t="s">
        <v>683</v>
      </c>
      <c r="J77" t="s">
        <v>96</v>
      </c>
      <c r="K77" t="s">
        <v>687</v>
      </c>
      <c r="L77" t="s">
        <v>684</v>
      </c>
      <c r="M77" s="1">
        <v>44067</v>
      </c>
      <c r="N77" t="s">
        <v>685</v>
      </c>
    </row>
    <row r="78" spans="1:14" x14ac:dyDescent="0.25">
      <c r="A78">
        <v>77</v>
      </c>
      <c r="B78" t="s">
        <v>688</v>
      </c>
      <c r="C78">
        <f t="shared" si="2"/>
        <v>15</v>
      </c>
      <c r="D78" t="s">
        <v>689</v>
      </c>
      <c r="E78" t="s">
        <v>690</v>
      </c>
      <c r="F78" t="str">
        <f t="shared" si="3"/>
        <v>Alexandria Buck</v>
      </c>
      <c r="G78" t="s">
        <v>691</v>
      </c>
      <c r="H78" t="s">
        <v>692</v>
      </c>
      <c r="I78" t="s">
        <v>693</v>
      </c>
      <c r="J78" t="s">
        <v>624</v>
      </c>
      <c r="K78" t="s">
        <v>696</v>
      </c>
      <c r="L78" t="s">
        <v>694</v>
      </c>
      <c r="M78" s="1">
        <v>44247</v>
      </c>
      <c r="N78" t="s">
        <v>1638</v>
      </c>
    </row>
    <row r="79" spans="1:14" x14ac:dyDescent="0.25">
      <c r="A79">
        <v>78</v>
      </c>
      <c r="B79" t="s">
        <v>697</v>
      </c>
      <c r="C79">
        <f t="shared" si="2"/>
        <v>15</v>
      </c>
      <c r="D79" t="s">
        <v>698</v>
      </c>
      <c r="E79" t="s">
        <v>699</v>
      </c>
      <c r="F79" t="str">
        <f t="shared" si="3"/>
        <v>Kelli Hardy</v>
      </c>
      <c r="G79" t="s">
        <v>700</v>
      </c>
      <c r="H79" t="s">
        <v>701</v>
      </c>
      <c r="I79" t="s">
        <v>702</v>
      </c>
      <c r="J79" t="s">
        <v>1467</v>
      </c>
      <c r="K79" t="s">
        <v>703</v>
      </c>
      <c r="L79" t="s">
        <v>704</v>
      </c>
      <c r="M79" s="1">
        <v>44185</v>
      </c>
      <c r="N79" t="s">
        <v>705</v>
      </c>
    </row>
    <row r="80" spans="1:14" x14ac:dyDescent="0.25">
      <c r="A80">
        <v>79</v>
      </c>
      <c r="B80" t="s">
        <v>707</v>
      </c>
      <c r="C80">
        <f t="shared" si="2"/>
        <v>15</v>
      </c>
      <c r="D80" t="s">
        <v>708</v>
      </c>
      <c r="E80" t="s">
        <v>709</v>
      </c>
      <c r="F80" t="str">
        <f t="shared" si="3"/>
        <v>Kaitlyn Santana</v>
      </c>
      <c r="G80" t="s">
        <v>710</v>
      </c>
      <c r="H80" t="s">
        <v>711</v>
      </c>
      <c r="I80" t="s">
        <v>712</v>
      </c>
      <c r="J80" t="s">
        <v>529</v>
      </c>
      <c r="K80" t="s">
        <v>715</v>
      </c>
      <c r="L80" t="s">
        <v>713</v>
      </c>
      <c r="M80" s="1">
        <v>44460</v>
      </c>
      <c r="N80" t="s">
        <v>714</v>
      </c>
    </row>
    <row r="81" spans="1:14" x14ac:dyDescent="0.25">
      <c r="A81">
        <v>80</v>
      </c>
      <c r="B81" t="s">
        <v>716</v>
      </c>
      <c r="C81">
        <f t="shared" si="2"/>
        <v>15</v>
      </c>
      <c r="D81" t="s">
        <v>717</v>
      </c>
      <c r="E81" t="s">
        <v>718</v>
      </c>
      <c r="F81" t="str">
        <f t="shared" si="3"/>
        <v>Wayne Simpson</v>
      </c>
      <c r="G81" t="s">
        <v>719</v>
      </c>
      <c r="H81" t="s">
        <v>720</v>
      </c>
      <c r="I81" t="s">
        <v>721</v>
      </c>
      <c r="J81" t="s">
        <v>191</v>
      </c>
      <c r="K81" t="s">
        <v>724</v>
      </c>
      <c r="L81" t="s">
        <v>722</v>
      </c>
      <c r="M81" s="1">
        <v>44178</v>
      </c>
      <c r="N81" t="s">
        <v>1639</v>
      </c>
    </row>
    <row r="82" spans="1:14" x14ac:dyDescent="0.25">
      <c r="A82">
        <v>81</v>
      </c>
      <c r="B82" t="s">
        <v>725</v>
      </c>
      <c r="C82">
        <f t="shared" si="2"/>
        <v>15</v>
      </c>
      <c r="D82" t="s">
        <v>726</v>
      </c>
      <c r="E82" t="s">
        <v>727</v>
      </c>
      <c r="F82" t="str">
        <f t="shared" si="3"/>
        <v>Natalie Gentry</v>
      </c>
      <c r="G82" t="s">
        <v>728</v>
      </c>
      <c r="H82" t="s">
        <v>729</v>
      </c>
      <c r="I82" t="s">
        <v>17</v>
      </c>
      <c r="J82" t="s">
        <v>383</v>
      </c>
      <c r="K82" t="s">
        <v>733</v>
      </c>
      <c r="L82" t="s">
        <v>730</v>
      </c>
      <c r="M82" s="1">
        <v>44114</v>
      </c>
      <c r="N82" t="s">
        <v>731</v>
      </c>
    </row>
    <row r="83" spans="1:14" x14ac:dyDescent="0.25">
      <c r="A83">
        <v>82</v>
      </c>
      <c r="B83" t="s">
        <v>734</v>
      </c>
      <c r="C83">
        <f t="shared" si="2"/>
        <v>15</v>
      </c>
      <c r="D83" t="s">
        <v>735</v>
      </c>
      <c r="E83" t="s">
        <v>736</v>
      </c>
      <c r="F83" t="str">
        <f t="shared" si="3"/>
        <v>Vernon Kane</v>
      </c>
      <c r="G83" t="s">
        <v>737</v>
      </c>
      <c r="H83" t="s">
        <v>738</v>
      </c>
      <c r="I83" t="s">
        <v>739</v>
      </c>
      <c r="J83" t="s">
        <v>265</v>
      </c>
      <c r="K83" t="s">
        <v>740</v>
      </c>
      <c r="L83" t="s">
        <v>741</v>
      </c>
      <c r="M83" s="1">
        <v>44301</v>
      </c>
      <c r="N83" t="s">
        <v>742</v>
      </c>
    </row>
    <row r="84" spans="1:14" x14ac:dyDescent="0.25">
      <c r="A84">
        <v>83</v>
      </c>
      <c r="B84" t="s">
        <v>744</v>
      </c>
      <c r="C84">
        <f t="shared" si="2"/>
        <v>15</v>
      </c>
      <c r="D84" t="s">
        <v>745</v>
      </c>
      <c r="E84" t="s">
        <v>746</v>
      </c>
      <c r="F84" t="str">
        <f t="shared" si="3"/>
        <v>Janet Valenzuela</v>
      </c>
      <c r="G84" t="s">
        <v>747</v>
      </c>
      <c r="H84" t="s">
        <v>748</v>
      </c>
      <c r="I84" t="s">
        <v>749</v>
      </c>
      <c r="J84" t="s">
        <v>336</v>
      </c>
      <c r="K84" t="s">
        <v>752</v>
      </c>
      <c r="L84" t="s">
        <v>750</v>
      </c>
      <c r="M84" s="1">
        <v>44082</v>
      </c>
      <c r="N84" t="s">
        <v>1640</v>
      </c>
    </row>
    <row r="85" spans="1:14" x14ac:dyDescent="0.25">
      <c r="A85">
        <v>84</v>
      </c>
      <c r="B85" t="s">
        <v>753</v>
      </c>
      <c r="C85">
        <f t="shared" si="2"/>
        <v>15</v>
      </c>
      <c r="D85" t="s">
        <v>754</v>
      </c>
      <c r="E85" t="s">
        <v>755</v>
      </c>
      <c r="F85" t="str">
        <f t="shared" si="3"/>
        <v>Danny Parrish</v>
      </c>
      <c r="G85" t="s">
        <v>756</v>
      </c>
      <c r="H85" t="s">
        <v>757</v>
      </c>
      <c r="I85" t="s">
        <v>262</v>
      </c>
      <c r="J85" t="s">
        <v>843</v>
      </c>
      <c r="K85" t="s">
        <v>761</v>
      </c>
      <c r="L85" t="s">
        <v>758</v>
      </c>
      <c r="M85" s="1">
        <v>44272</v>
      </c>
      <c r="N85" t="s">
        <v>759</v>
      </c>
    </row>
    <row r="86" spans="1:14" x14ac:dyDescent="0.25">
      <c r="A86">
        <v>85</v>
      </c>
      <c r="B86" t="s">
        <v>762</v>
      </c>
      <c r="C86">
        <f t="shared" si="2"/>
        <v>15</v>
      </c>
      <c r="D86" t="s">
        <v>489</v>
      </c>
      <c r="E86" t="s">
        <v>763</v>
      </c>
      <c r="F86" t="str">
        <f t="shared" si="3"/>
        <v>Shane Wilcox</v>
      </c>
      <c r="G86" t="s">
        <v>764</v>
      </c>
      <c r="H86" t="s">
        <v>765</v>
      </c>
      <c r="I86" t="s">
        <v>766</v>
      </c>
      <c r="J86" t="s">
        <v>670</v>
      </c>
      <c r="K86" t="s">
        <v>767</v>
      </c>
      <c r="L86" t="s">
        <v>768</v>
      </c>
      <c r="M86" s="1">
        <v>44292</v>
      </c>
      <c r="N86" t="s">
        <v>1641</v>
      </c>
    </row>
    <row r="87" spans="1:14" x14ac:dyDescent="0.25">
      <c r="A87">
        <v>86</v>
      </c>
      <c r="B87" t="s">
        <v>770</v>
      </c>
      <c r="C87">
        <f t="shared" si="2"/>
        <v>15</v>
      </c>
      <c r="D87" t="s">
        <v>771</v>
      </c>
      <c r="E87" t="s">
        <v>772</v>
      </c>
      <c r="F87" t="str">
        <f t="shared" si="3"/>
        <v>Alejandro Blair</v>
      </c>
      <c r="G87" t="s">
        <v>773</v>
      </c>
      <c r="H87" t="s">
        <v>774</v>
      </c>
      <c r="I87" t="s">
        <v>775</v>
      </c>
      <c r="J87" t="s">
        <v>288</v>
      </c>
      <c r="K87" t="s">
        <v>778</v>
      </c>
      <c r="L87" t="s">
        <v>776</v>
      </c>
      <c r="M87" s="1">
        <v>44093</v>
      </c>
      <c r="N87" t="s">
        <v>1642</v>
      </c>
    </row>
    <row r="88" spans="1:14" x14ac:dyDescent="0.25">
      <c r="A88">
        <v>87</v>
      </c>
      <c r="B88" t="s">
        <v>779</v>
      </c>
      <c r="C88">
        <f t="shared" si="2"/>
        <v>15</v>
      </c>
      <c r="D88" t="s">
        <v>412</v>
      </c>
      <c r="E88" t="s">
        <v>780</v>
      </c>
      <c r="F88" t="str">
        <f t="shared" si="3"/>
        <v>Lynn Atkinson</v>
      </c>
      <c r="G88" t="s">
        <v>781</v>
      </c>
      <c r="H88" t="s">
        <v>782</v>
      </c>
      <c r="I88" t="s">
        <v>286</v>
      </c>
      <c r="J88" t="s">
        <v>791</v>
      </c>
      <c r="K88" t="s">
        <v>784</v>
      </c>
      <c r="L88" t="s">
        <v>783</v>
      </c>
      <c r="M88" s="1">
        <v>44387</v>
      </c>
      <c r="N88" t="s">
        <v>1643</v>
      </c>
    </row>
    <row r="89" spans="1:14" x14ac:dyDescent="0.25">
      <c r="A89">
        <v>88</v>
      </c>
      <c r="B89" t="s">
        <v>785</v>
      </c>
      <c r="C89">
        <f t="shared" si="2"/>
        <v>15</v>
      </c>
      <c r="D89" t="s">
        <v>786</v>
      </c>
      <c r="E89" t="s">
        <v>787</v>
      </c>
      <c r="F89" t="str">
        <f t="shared" si="3"/>
        <v>Samuel Crawford</v>
      </c>
      <c r="G89" t="s">
        <v>788</v>
      </c>
      <c r="H89" t="s">
        <v>789</v>
      </c>
      <c r="I89" t="s">
        <v>790</v>
      </c>
      <c r="J89" t="s">
        <v>20</v>
      </c>
      <c r="K89" t="s">
        <v>793</v>
      </c>
      <c r="L89" t="s">
        <v>792</v>
      </c>
      <c r="M89" s="1">
        <v>44282</v>
      </c>
      <c r="N89" t="s">
        <v>1644</v>
      </c>
    </row>
    <row r="90" spans="1:14" x14ac:dyDescent="0.25">
      <c r="A90">
        <v>89</v>
      </c>
      <c r="B90" t="s">
        <v>794</v>
      </c>
      <c r="C90">
        <f t="shared" si="2"/>
        <v>15</v>
      </c>
      <c r="D90" t="s">
        <v>795</v>
      </c>
      <c r="E90" t="s">
        <v>796</v>
      </c>
      <c r="F90" t="str">
        <f t="shared" si="3"/>
        <v>Gabriel Mejia</v>
      </c>
      <c r="G90" t="s">
        <v>797</v>
      </c>
      <c r="H90" t="s">
        <v>798</v>
      </c>
      <c r="I90" t="s">
        <v>799</v>
      </c>
      <c r="J90" t="s">
        <v>1468</v>
      </c>
      <c r="K90" t="s">
        <v>801</v>
      </c>
      <c r="L90" t="s">
        <v>800</v>
      </c>
      <c r="M90" s="1">
        <v>44310</v>
      </c>
      <c r="N90" t="s">
        <v>1645</v>
      </c>
    </row>
    <row r="91" spans="1:14" x14ac:dyDescent="0.25">
      <c r="A91">
        <v>90</v>
      </c>
      <c r="B91" t="s">
        <v>802</v>
      </c>
      <c r="C91">
        <f t="shared" si="2"/>
        <v>15</v>
      </c>
      <c r="D91" t="s">
        <v>803</v>
      </c>
      <c r="E91" t="s">
        <v>542</v>
      </c>
      <c r="F91" t="str">
        <f t="shared" si="3"/>
        <v>Luis Greer</v>
      </c>
      <c r="G91" t="s">
        <v>804</v>
      </c>
      <c r="H91" t="s">
        <v>805</v>
      </c>
      <c r="I91" t="s">
        <v>435</v>
      </c>
      <c r="J91" t="s">
        <v>732</v>
      </c>
      <c r="K91" t="s">
        <v>808</v>
      </c>
      <c r="L91" t="s">
        <v>806</v>
      </c>
      <c r="M91" s="1">
        <v>44696</v>
      </c>
      <c r="N91" t="s">
        <v>1646</v>
      </c>
    </row>
    <row r="92" spans="1:14" x14ac:dyDescent="0.25">
      <c r="A92">
        <v>91</v>
      </c>
      <c r="B92" t="s">
        <v>809</v>
      </c>
      <c r="C92">
        <f t="shared" si="2"/>
        <v>15</v>
      </c>
      <c r="D92" t="s">
        <v>810</v>
      </c>
      <c r="E92" t="s">
        <v>811</v>
      </c>
      <c r="F92" t="str">
        <f t="shared" si="3"/>
        <v>Cassidy Mcmahon</v>
      </c>
      <c r="G92" t="s">
        <v>812</v>
      </c>
      <c r="H92" t="s">
        <v>813</v>
      </c>
      <c r="I92" t="s">
        <v>814</v>
      </c>
      <c r="J92" t="s">
        <v>418</v>
      </c>
      <c r="K92" t="s">
        <v>816</v>
      </c>
      <c r="L92" t="s">
        <v>815</v>
      </c>
      <c r="M92" s="1">
        <v>44125</v>
      </c>
      <c r="N92" t="s">
        <v>1647</v>
      </c>
    </row>
    <row r="93" spans="1:14" x14ac:dyDescent="0.25">
      <c r="A93">
        <v>92</v>
      </c>
      <c r="B93" t="s">
        <v>817</v>
      </c>
      <c r="C93">
        <f t="shared" si="2"/>
        <v>15</v>
      </c>
      <c r="D93" t="s">
        <v>818</v>
      </c>
      <c r="E93" t="s">
        <v>819</v>
      </c>
      <c r="F93" t="str">
        <f t="shared" si="3"/>
        <v>Preston Lozano</v>
      </c>
      <c r="G93" t="s">
        <v>820</v>
      </c>
      <c r="H93" t="s">
        <v>821</v>
      </c>
      <c r="I93" t="s">
        <v>822</v>
      </c>
      <c r="J93" t="s">
        <v>329</v>
      </c>
      <c r="K93" t="s">
        <v>825</v>
      </c>
      <c r="L93" t="s">
        <v>823</v>
      </c>
      <c r="M93" s="1">
        <v>44309</v>
      </c>
      <c r="N93" t="s">
        <v>824</v>
      </c>
    </row>
    <row r="94" spans="1:14" x14ac:dyDescent="0.25">
      <c r="A94">
        <v>93</v>
      </c>
      <c r="B94" t="s">
        <v>826</v>
      </c>
      <c r="C94">
        <f t="shared" si="2"/>
        <v>15</v>
      </c>
      <c r="D94" t="s">
        <v>203</v>
      </c>
      <c r="E94" t="s">
        <v>827</v>
      </c>
      <c r="F94" t="str">
        <f t="shared" si="3"/>
        <v>Tom Alvarado</v>
      </c>
      <c r="G94" t="s">
        <v>828</v>
      </c>
      <c r="H94" t="s">
        <v>829</v>
      </c>
      <c r="I94" t="s">
        <v>830</v>
      </c>
      <c r="J94" t="s">
        <v>144</v>
      </c>
      <c r="K94" t="s">
        <v>834</v>
      </c>
      <c r="L94" t="s">
        <v>831</v>
      </c>
      <c r="M94" s="1">
        <v>44061</v>
      </c>
      <c r="N94" t="s">
        <v>832</v>
      </c>
    </row>
    <row r="95" spans="1:14" x14ac:dyDescent="0.25">
      <c r="A95">
        <v>94</v>
      </c>
      <c r="B95" t="s">
        <v>835</v>
      </c>
      <c r="C95">
        <f t="shared" si="2"/>
        <v>15</v>
      </c>
      <c r="D95" t="s">
        <v>836</v>
      </c>
      <c r="E95" t="s">
        <v>837</v>
      </c>
      <c r="F95" t="str">
        <f t="shared" si="3"/>
        <v>Clarence Haynes</v>
      </c>
      <c r="G95" t="s">
        <v>838</v>
      </c>
      <c r="H95" t="s">
        <v>839</v>
      </c>
      <c r="I95" t="s">
        <v>840</v>
      </c>
      <c r="J95" t="s">
        <v>172</v>
      </c>
      <c r="K95" t="s">
        <v>844</v>
      </c>
      <c r="L95" t="s">
        <v>841</v>
      </c>
      <c r="M95" s="1">
        <v>43901</v>
      </c>
      <c r="N95" t="s">
        <v>842</v>
      </c>
    </row>
    <row r="96" spans="1:14" x14ac:dyDescent="0.25">
      <c r="A96">
        <v>95</v>
      </c>
      <c r="B96" t="s">
        <v>845</v>
      </c>
      <c r="C96">
        <f t="shared" si="2"/>
        <v>15</v>
      </c>
      <c r="D96" t="s">
        <v>846</v>
      </c>
      <c r="E96" t="s">
        <v>847</v>
      </c>
      <c r="F96" t="str">
        <f t="shared" si="3"/>
        <v>Riley Good</v>
      </c>
      <c r="G96" t="s">
        <v>848</v>
      </c>
      <c r="H96" t="s">
        <v>849</v>
      </c>
      <c r="I96" t="s">
        <v>75</v>
      </c>
      <c r="J96" t="s">
        <v>409</v>
      </c>
      <c r="K96" t="s">
        <v>850</v>
      </c>
      <c r="L96" t="s">
        <v>851</v>
      </c>
      <c r="M96" s="1">
        <v>43864</v>
      </c>
      <c r="N96" t="s">
        <v>852</v>
      </c>
    </row>
    <row r="97" spans="1:14" x14ac:dyDescent="0.25">
      <c r="A97">
        <v>96</v>
      </c>
      <c r="B97" t="s">
        <v>853</v>
      </c>
      <c r="C97">
        <f t="shared" si="2"/>
        <v>15</v>
      </c>
      <c r="D97" t="s">
        <v>854</v>
      </c>
      <c r="E97" t="s">
        <v>855</v>
      </c>
      <c r="F97" t="str">
        <f t="shared" si="3"/>
        <v>Kathy Hill</v>
      </c>
      <c r="G97" t="s">
        <v>856</v>
      </c>
      <c r="H97" t="s">
        <v>857</v>
      </c>
      <c r="I97" t="s">
        <v>198</v>
      </c>
      <c r="J97" t="s">
        <v>457</v>
      </c>
      <c r="K97" t="s">
        <v>861</v>
      </c>
      <c r="L97" t="s">
        <v>858</v>
      </c>
      <c r="M97" s="1">
        <v>44150</v>
      </c>
      <c r="N97" t="s">
        <v>859</v>
      </c>
    </row>
    <row r="98" spans="1:14" x14ac:dyDescent="0.25">
      <c r="A98">
        <v>97</v>
      </c>
      <c r="B98" t="s">
        <v>862</v>
      </c>
      <c r="C98">
        <f t="shared" si="2"/>
        <v>15</v>
      </c>
      <c r="D98" t="s">
        <v>863</v>
      </c>
      <c r="E98" t="s">
        <v>864</v>
      </c>
      <c r="F98" t="str">
        <f t="shared" si="3"/>
        <v>Marcus Moody</v>
      </c>
      <c r="G98" t="s">
        <v>865</v>
      </c>
      <c r="H98" t="s">
        <v>866</v>
      </c>
      <c r="I98" t="s">
        <v>867</v>
      </c>
      <c r="J98" t="s">
        <v>228</v>
      </c>
      <c r="K98" t="s">
        <v>870</v>
      </c>
      <c r="L98" t="s">
        <v>869</v>
      </c>
      <c r="M98" s="1">
        <v>44705</v>
      </c>
      <c r="N98" t="s">
        <v>1648</v>
      </c>
    </row>
    <row r="99" spans="1:14" x14ac:dyDescent="0.25">
      <c r="A99">
        <v>98</v>
      </c>
      <c r="B99" t="s">
        <v>871</v>
      </c>
      <c r="C99">
        <f t="shared" si="2"/>
        <v>15</v>
      </c>
      <c r="D99" t="s">
        <v>872</v>
      </c>
      <c r="E99" t="s">
        <v>873</v>
      </c>
      <c r="F99" t="str">
        <f t="shared" si="3"/>
        <v>Lori Flowers</v>
      </c>
      <c r="G99" t="s">
        <v>874</v>
      </c>
      <c r="H99" t="s">
        <v>875</v>
      </c>
      <c r="I99" t="s">
        <v>876</v>
      </c>
      <c r="J99" t="s">
        <v>586</v>
      </c>
      <c r="K99" t="s">
        <v>880</v>
      </c>
      <c r="L99" t="s">
        <v>877</v>
      </c>
      <c r="M99" s="1">
        <v>44205</v>
      </c>
      <c r="N99" t="s">
        <v>878</v>
      </c>
    </row>
    <row r="100" spans="1:14" x14ac:dyDescent="0.25">
      <c r="A100">
        <v>99</v>
      </c>
      <c r="B100" t="s">
        <v>881</v>
      </c>
      <c r="C100">
        <f t="shared" si="2"/>
        <v>15</v>
      </c>
      <c r="D100" t="s">
        <v>882</v>
      </c>
      <c r="E100" t="s">
        <v>883</v>
      </c>
      <c r="F100" t="str">
        <f t="shared" si="3"/>
        <v>Nicholas Sosa</v>
      </c>
      <c r="G100" t="s">
        <v>884</v>
      </c>
      <c r="H100" t="s">
        <v>885</v>
      </c>
      <c r="I100" t="s">
        <v>886</v>
      </c>
      <c r="J100" t="s">
        <v>255</v>
      </c>
      <c r="K100" t="s">
        <v>887</v>
      </c>
      <c r="L100" t="s">
        <v>888</v>
      </c>
      <c r="M100" s="1">
        <v>44418</v>
      </c>
      <c r="N100" t="s">
        <v>1649</v>
      </c>
    </row>
    <row r="101" spans="1:14" x14ac:dyDescent="0.25">
      <c r="A101">
        <v>100</v>
      </c>
      <c r="B101" t="s">
        <v>890</v>
      </c>
      <c r="C101">
        <f t="shared" si="2"/>
        <v>15</v>
      </c>
      <c r="D101" t="s">
        <v>891</v>
      </c>
      <c r="E101" t="s">
        <v>892</v>
      </c>
      <c r="F101" t="str">
        <f t="shared" si="3"/>
        <v>Aimee Downs</v>
      </c>
      <c r="G101" t="s">
        <v>893</v>
      </c>
      <c r="H101" t="s">
        <v>894</v>
      </c>
      <c r="I101" t="s">
        <v>895</v>
      </c>
      <c r="J101" t="s">
        <v>279</v>
      </c>
      <c r="K101" t="s">
        <v>896</v>
      </c>
      <c r="L101" t="s">
        <v>897</v>
      </c>
      <c r="M101" s="1">
        <v>43886</v>
      </c>
      <c r="N101" t="s">
        <v>898</v>
      </c>
    </row>
    <row r="102" spans="1:14" x14ac:dyDescent="0.25">
      <c r="A102">
        <v>101</v>
      </c>
      <c r="B102" t="str" cm="1">
        <f t="array" ref="B102:B182">_xlfn.VSTACK(customerid[])</f>
        <v>e6e6175c0000d44</v>
      </c>
      <c r="C102">
        <f t="shared" si="2"/>
        <v>15</v>
      </c>
      <c r="D102" t="str" cm="1">
        <f t="array" ref="D102:D182">_xlfn.VSTACK(firstname[])</f>
        <v>Abbas</v>
      </c>
      <c r="E102" t="str" cm="1">
        <f t="array" ref="E102:E182">_xlfn.VSTACK(lastname[])</f>
        <v>Sakaguchi</v>
      </c>
      <c r="F102" t="str">
        <f t="shared" si="3"/>
        <v>Abbas Sakaguchi</v>
      </c>
      <c r="G102" t="str" cm="1">
        <f t="array" ref="G102:G182">_xlfn.VSTACK(company[])</f>
        <v>Shannon-Harmon</v>
      </c>
      <c r="H102" t="str" cm="1">
        <f t="array" ref="H102:H182">_xlfn.VSTACK(city[])</f>
        <v>North York</v>
      </c>
      <c r="I102" t="str" cm="1">
        <f t="array" ref="I102:I182">_xlfn.VSTACK(country[])</f>
        <v>Canada</v>
      </c>
      <c r="J102" t="str" cm="1">
        <f t="array" ref="J102:J182">_xlfn.VSTACK(phone1[])</f>
        <v>991-312-0859</v>
      </c>
      <c r="K102" t="str" cm="1">
        <f t="array" ref="K102:K182">_xlfn.VSTACK(phone2[])</f>
        <v>447-581-1695</v>
      </c>
      <c r="L102" t="str" cm="1">
        <f t="array" ref="L102:L182">_xlfn.VSTACK(email[])</f>
        <v>sakaguchiabbas@email.com</v>
      </c>
      <c r="M102" s="1" cm="1">
        <f t="array" ref="M102:M182">_xlfn.VSTACK(subscriptiondate[])</f>
        <v>44282</v>
      </c>
      <c r="N102" t="str" cm="1">
        <f t="array" ref="N102:N182">_xlfn.VSTACK(website[])</f>
        <v>http://curtis-archer.info/</v>
      </c>
    </row>
    <row r="103" spans="1:14" x14ac:dyDescent="0.25">
      <c r="A103">
        <v>102</v>
      </c>
      <c r="B103" t="str">
        <v>38bfc11c00052b3</v>
      </c>
      <c r="C103">
        <f t="shared" si="2"/>
        <v>15</v>
      </c>
      <c r="D103" t="str">
        <v>Richard</v>
      </c>
      <c r="E103" t="str">
        <v>Dorion</v>
      </c>
      <c r="F103" t="str">
        <f t="shared" si="3"/>
        <v>Richard Dorion</v>
      </c>
      <c r="G103" t="str">
        <v>Wilkinson Inc</v>
      </c>
      <c r="H103" t="str">
        <v>Montreal</v>
      </c>
      <c r="I103" t="str">
        <v>Canada</v>
      </c>
      <c r="J103">
        <v>-11069</v>
      </c>
      <c r="K103">
        <v>-3308</v>
      </c>
      <c r="L103" t="str">
        <v>dorionrichard@email.com</v>
      </c>
      <c r="M103" s="1">
        <v>44256</v>
      </c>
      <c r="N103" t="str">
        <v>http://barr.org/</v>
      </c>
    </row>
    <row r="104" spans="1:14" x14ac:dyDescent="0.25">
      <c r="A104">
        <v>103</v>
      </c>
      <c r="B104" t="str">
        <v>a4145535000283e</v>
      </c>
      <c r="C104">
        <f t="shared" si="2"/>
        <v>15</v>
      </c>
      <c r="D104" t="str">
        <v>Sanjay</v>
      </c>
      <c r="E104" t="str">
        <v>Gougeon</v>
      </c>
      <c r="F104" t="str">
        <f t="shared" si="3"/>
        <v>Sanjay Gougeon</v>
      </c>
      <c r="G104" t="str">
        <v>Reed-Duffy</v>
      </c>
      <c r="H104" t="str">
        <v>Montreal</v>
      </c>
      <c r="I104" t="str">
        <v>Canada</v>
      </c>
      <c r="J104" t="str">
        <v>855-331-5303</v>
      </c>
      <c r="K104" t="str">
        <v>007-978-8023</v>
      </c>
      <c r="L104" t="str">
        <v>gougeonsanjay@email.com</v>
      </c>
      <c r="M104" s="1">
        <v>44144</v>
      </c>
      <c r="N104" t="str">
        <v>http://chaney.info/</v>
      </c>
    </row>
    <row r="105" spans="1:14" x14ac:dyDescent="0.25">
      <c r="A105">
        <v>104</v>
      </c>
      <c r="B105" t="str">
        <v>39c730300083000</v>
      </c>
      <c r="C105">
        <f t="shared" si="2"/>
        <v>15</v>
      </c>
      <c r="D105" t="str">
        <v>Mohamed</v>
      </c>
      <c r="E105" t="str">
        <v>Wright</v>
      </c>
      <c r="F105" t="str">
        <f t="shared" si="3"/>
        <v>Mohamed Wright</v>
      </c>
      <c r="G105" t="str">
        <v>Haynes, Combs and Murillo</v>
      </c>
      <c r="H105" t="str">
        <v>Cambridge</v>
      </c>
      <c r="I105" t="str">
        <v>Canada</v>
      </c>
      <c r="J105">
        <v>-11458</v>
      </c>
      <c r="K105" t="str">
        <v>855-438-3570</v>
      </c>
      <c r="L105" t="str">
        <v>wrightmohamed@email.com</v>
      </c>
      <c r="M105" s="1">
        <v>44347</v>
      </c>
      <c r="N105" t="str">
        <v>http://www.moore.com/</v>
      </c>
    </row>
    <row r="106" spans="1:14" x14ac:dyDescent="0.25">
      <c r="A106">
        <v>105</v>
      </c>
      <c r="B106" t="str">
        <v>5d76347f00091c5</v>
      </c>
      <c r="C106">
        <f t="shared" si="2"/>
        <v>15</v>
      </c>
      <c r="D106" t="str">
        <v>Marian</v>
      </c>
      <c r="E106" t="str">
        <v>Roman</v>
      </c>
      <c r="F106" t="str">
        <f t="shared" si="3"/>
        <v>Marian Roman</v>
      </c>
      <c r="G106" t="str">
        <v>Ballard-Wagner</v>
      </c>
      <c r="H106" t="str">
        <v>Cambridge</v>
      </c>
      <c r="I106" t="str">
        <v>Canada</v>
      </c>
      <c r="J106" t="str">
        <v>200-514-1049</v>
      </c>
      <c r="K106" t="str">
        <v>664-086-6720</v>
      </c>
      <c r="L106" t="str">
        <v>romanmarian@email.com</v>
      </c>
      <c r="M106" s="1">
        <v>44347</v>
      </c>
      <c r="N106" t="str">
        <v>http://myers.org/</v>
      </c>
    </row>
    <row r="107" spans="1:14" x14ac:dyDescent="0.25">
      <c r="A107">
        <v>106</v>
      </c>
      <c r="B107" t="str">
        <v>932d06b5000b353</v>
      </c>
      <c r="C107">
        <f t="shared" si="2"/>
        <v>15</v>
      </c>
      <c r="D107" t="str">
        <v>Qasim</v>
      </c>
      <c r="E107" t="str">
        <v>McDiarmid</v>
      </c>
      <c r="F107" t="str">
        <f t="shared" si="3"/>
        <v>Qasim McDiarmid</v>
      </c>
      <c r="G107" t="str">
        <v>Craig-Terrell</v>
      </c>
      <c r="H107" t="str">
        <v>Cumberland</v>
      </c>
      <c r="I107" t="str">
        <v>Canada</v>
      </c>
      <c r="J107" t="str">
        <v>697-793-1252</v>
      </c>
      <c r="K107" t="str">
        <v>715-480-1272</v>
      </c>
      <c r="L107" t="str">
        <v>mcdiarmidqasim@email.com</v>
      </c>
      <c r="M107" s="1">
        <v>44176</v>
      </c>
      <c r="N107" t="str">
        <v>http://www.kelly.com/</v>
      </c>
    </row>
    <row r="108" spans="1:14" x14ac:dyDescent="0.25">
      <c r="A108">
        <v>107</v>
      </c>
      <c r="B108" t="str">
        <v>30384d62000be57</v>
      </c>
      <c r="C108">
        <f t="shared" si="2"/>
        <v>15</v>
      </c>
      <c r="D108" t="str">
        <v>Anthony</v>
      </c>
      <c r="E108" t="str">
        <v>Ouellet</v>
      </c>
      <c r="F108" t="str">
        <f t="shared" si="3"/>
        <v>Anthony Ouellet</v>
      </c>
      <c r="G108" t="str">
        <v>Parker-Silva</v>
      </c>
      <c r="H108" t="str">
        <v>Mont-Royal</v>
      </c>
      <c r="I108" t="str">
        <v>Canada</v>
      </c>
      <c r="J108" t="str">
        <v>423-840-8414</v>
      </c>
      <c r="K108">
        <v>-9159</v>
      </c>
      <c r="L108" t="str">
        <v>ouelletanthony@email.com</v>
      </c>
      <c r="M108" s="1">
        <v>44516</v>
      </c>
      <c r="N108" t="str">
        <v>http://www.park.com/</v>
      </c>
    </row>
    <row r="109" spans="1:14" x14ac:dyDescent="0.25">
      <c r="A109">
        <v>108</v>
      </c>
      <c r="B109" t="str">
        <v>b4d6b52a000073b</v>
      </c>
      <c r="C109">
        <f t="shared" si="2"/>
        <v>15</v>
      </c>
      <c r="D109" t="str">
        <v>Bill</v>
      </c>
      <c r="E109" t="str">
        <v>Luehof</v>
      </c>
      <c r="F109" t="str">
        <f t="shared" si="3"/>
        <v>Bill Luehof</v>
      </c>
      <c r="G109" t="str">
        <v>Morgan LLC</v>
      </c>
      <c r="H109" t="str">
        <v>North York</v>
      </c>
      <c r="I109" t="str">
        <v>Canada</v>
      </c>
      <c r="J109" t="str">
        <v>099-650-6578</v>
      </c>
      <c r="K109" t="str">
        <v>938-824-8764</v>
      </c>
      <c r="L109" t="str">
        <v>luehofbill@email.com</v>
      </c>
      <c r="M109" s="1">
        <v>44347</v>
      </c>
      <c r="N109" t="str">
        <v>http://waller.com/</v>
      </c>
    </row>
    <row r="110" spans="1:14" x14ac:dyDescent="0.25">
      <c r="A110">
        <v>109</v>
      </c>
      <c r="B110" t="str">
        <v>fa5c1fe0000f5f0</v>
      </c>
      <c r="C110">
        <f t="shared" si="2"/>
        <v>15</v>
      </c>
      <c r="D110" t="str">
        <v>Tony</v>
      </c>
      <c r="E110" t="str">
        <v>Allaire</v>
      </c>
      <c r="F110" t="str">
        <f t="shared" si="3"/>
        <v>Tony Allaire</v>
      </c>
      <c r="G110" t="str">
        <v>Allison, Ward and Lynn</v>
      </c>
      <c r="H110" t="str">
        <v>St Bonaventure</v>
      </c>
      <c r="I110" t="str">
        <v>Canada</v>
      </c>
      <c r="J110" t="str">
        <v>462-834-1009</v>
      </c>
      <c r="K110">
        <v>-7541</v>
      </c>
      <c r="L110" t="str">
        <v>allairetony@email.com</v>
      </c>
      <c r="M110" s="1">
        <v>44286</v>
      </c>
      <c r="N110" t="str">
        <v>http://www.sanford.info/</v>
      </c>
    </row>
    <row r="111" spans="1:14" x14ac:dyDescent="0.25">
      <c r="A111">
        <v>110</v>
      </c>
      <c r="B111" t="str">
        <v>8c349479000e15f</v>
      </c>
      <c r="C111">
        <f t="shared" si="2"/>
        <v>15</v>
      </c>
      <c r="D111" t="str">
        <v>Luc</v>
      </c>
      <c r="E111" t="str">
        <v>Kither</v>
      </c>
      <c r="F111" t="str">
        <f t="shared" si="3"/>
        <v>Luc Kither</v>
      </c>
      <c r="G111" t="str">
        <v>Andersen, Gaines and Norman</v>
      </c>
      <c r="H111" t="str">
        <v>ARMADALE</v>
      </c>
      <c r="I111" t="str">
        <v>Australia</v>
      </c>
      <c r="J111" t="str">
        <v>121-069-7901</v>
      </c>
      <c r="K111" t="str">
        <v>012-717-5375</v>
      </c>
      <c r="L111" t="str">
        <v>kitherluc@email.com</v>
      </c>
      <c r="M111" s="1">
        <v>44530</v>
      </c>
      <c r="N111" t="str">
        <v>http://ellison-cobb.com/</v>
      </c>
    </row>
    <row r="112" spans="1:14" x14ac:dyDescent="0.25">
      <c r="A112">
        <v>111</v>
      </c>
      <c r="B112" t="str">
        <v>0071421500050bf</v>
      </c>
      <c r="C112">
        <f t="shared" si="2"/>
        <v>15</v>
      </c>
      <c r="D112" t="str">
        <v>Christian</v>
      </c>
      <c r="E112" t="str">
        <v>Allison</v>
      </c>
      <c r="F112" t="str">
        <f t="shared" si="3"/>
        <v>Christian Allison</v>
      </c>
      <c r="G112" t="str">
        <v>Marshall, Warren and Holloway</v>
      </c>
      <c r="H112" t="str">
        <v>Oakville</v>
      </c>
      <c r="I112" t="str">
        <v>Canada</v>
      </c>
      <c r="J112" t="str">
        <v>769-024-8085</v>
      </c>
      <c r="K112" t="str">
        <v>959-534-1765</v>
      </c>
      <c r="L112" t="str">
        <v>allisonchristian@email.com</v>
      </c>
      <c r="M112" s="1">
        <v>44291</v>
      </c>
      <c r="N112" t="str">
        <v>http://gonzales.com/</v>
      </c>
    </row>
    <row r="113" spans="1:14" x14ac:dyDescent="0.25">
      <c r="A113">
        <v>112</v>
      </c>
      <c r="B113" t="str">
        <v>cc554c100003d62</v>
      </c>
      <c r="C113">
        <f t="shared" si="2"/>
        <v>15</v>
      </c>
      <c r="D113" t="str">
        <v>Ioan</v>
      </c>
      <c r="E113" t="str">
        <v>Foo</v>
      </c>
      <c r="F113" t="str">
        <f t="shared" si="3"/>
        <v>Ioan Foo</v>
      </c>
      <c r="G113" t="str">
        <v>Estes Ltd</v>
      </c>
      <c r="H113" t="str">
        <v>Singapore 548241</v>
      </c>
      <c r="I113" t="str">
        <v>Singapore</v>
      </c>
      <c r="J113" t="str">
        <v>077-521-8857</v>
      </c>
      <c r="K113" t="str">
        <v>491-663-4316</v>
      </c>
      <c r="L113" t="str">
        <v>fooioan@email.com</v>
      </c>
      <c r="M113" s="1">
        <v>44196</v>
      </c>
      <c r="N113" t="str">
        <v>http://lester.net/</v>
      </c>
    </row>
    <row r="114" spans="1:14" x14ac:dyDescent="0.25">
      <c r="A114">
        <v>113</v>
      </c>
      <c r="B114" t="str">
        <v>ebf059350002813</v>
      </c>
      <c r="C114">
        <f t="shared" si="2"/>
        <v>15</v>
      </c>
      <c r="D114" t="str">
        <v>Mohammed</v>
      </c>
      <c r="E114" t="str">
        <v>Rasko</v>
      </c>
      <c r="F114" t="str">
        <f t="shared" si="3"/>
        <v>Mohammed Rasko</v>
      </c>
      <c r="G114" t="str">
        <v>Fuller Ltd</v>
      </c>
      <c r="H114" t="str">
        <v>Edmonton</v>
      </c>
      <c r="I114" t="str">
        <v>Canada</v>
      </c>
      <c r="J114" t="str">
        <v>338-335-9171</v>
      </c>
      <c r="K114">
        <v>-4123</v>
      </c>
      <c r="L114" t="str">
        <v>raskomohammed@email.com</v>
      </c>
      <c r="M114" s="1">
        <v>44425</v>
      </c>
      <c r="N114" t="str">
        <v>http://hardin.net/</v>
      </c>
    </row>
    <row r="115" spans="1:14" x14ac:dyDescent="0.25">
      <c r="A115">
        <v>114</v>
      </c>
      <c r="B115" t="str">
        <v>fc665104000fb57</v>
      </c>
      <c r="C115">
        <f t="shared" si="2"/>
        <v>15</v>
      </c>
      <c r="D115" t="str">
        <v>Henry</v>
      </c>
      <c r="E115" t="str">
        <v>Johnston</v>
      </c>
      <c r="F115" t="str">
        <f t="shared" si="3"/>
        <v>Henry Johnston</v>
      </c>
      <c r="G115" t="str">
        <v>Werner, Best and Hurley</v>
      </c>
      <c r="H115" t="str">
        <v>Guelph</v>
      </c>
      <c r="I115" t="str">
        <v>Canada</v>
      </c>
      <c r="J115" t="str">
        <v>017-947-6945</v>
      </c>
      <c r="K115" t="str">
        <v>952-225-1045</v>
      </c>
      <c r="L115" t="str">
        <v>johnstonhenry@email.com</v>
      </c>
      <c r="M115" s="1">
        <v>44261</v>
      </c>
      <c r="N115" t="str">
        <v>http://bartlett.com/</v>
      </c>
    </row>
    <row r="116" spans="1:14" x14ac:dyDescent="0.25">
      <c r="A116">
        <v>115</v>
      </c>
      <c r="B116" t="str">
        <v>c3aa33fa0001794</v>
      </c>
      <c r="C116">
        <f t="shared" si="2"/>
        <v>15</v>
      </c>
      <c r="D116" t="str">
        <v>Maureen</v>
      </c>
      <c r="E116" t="str">
        <v>Fleming</v>
      </c>
      <c r="F116" t="str">
        <f t="shared" si="3"/>
        <v>Maureen Fleming</v>
      </c>
      <c r="G116" t="str">
        <v>Rogers, Boyle and Farmer</v>
      </c>
      <c r="H116" t="str">
        <v>Calgary</v>
      </c>
      <c r="I116" t="str">
        <v>Canada</v>
      </c>
      <c r="J116" t="str">
        <v>815-925-7175</v>
      </c>
      <c r="K116" t="str">
        <v>616-615-9255</v>
      </c>
      <c r="L116" t="str">
        <v>flemingmaureen@email.com</v>
      </c>
      <c r="M116" s="1">
        <v>44406</v>
      </c>
      <c r="N116" t="str">
        <v>http://stephens.net/</v>
      </c>
    </row>
    <row r="117" spans="1:14" x14ac:dyDescent="0.25">
      <c r="A117">
        <v>116</v>
      </c>
      <c r="B117" t="str">
        <v>e68fb872000f7e9</v>
      </c>
      <c r="C117">
        <f t="shared" si="2"/>
        <v>15</v>
      </c>
      <c r="D117" t="str">
        <v>Michael</v>
      </c>
      <c r="E117" t="str">
        <v>Tseng</v>
      </c>
      <c r="F117" t="str">
        <f t="shared" si="3"/>
        <v>Michael Tseng</v>
      </c>
      <c r="G117" t="str">
        <v>Gonzalez-Hurley</v>
      </c>
      <c r="H117" t="str">
        <v>Hsin-Chu 300</v>
      </c>
      <c r="I117" t="str">
        <v>Taiwan</v>
      </c>
      <c r="J117">
        <v>-5936</v>
      </c>
      <c r="K117" t="str">
        <v>296-634-2399</v>
      </c>
      <c r="L117" t="str">
        <v>tsengmichael@email.com</v>
      </c>
      <c r="M117" s="1">
        <v>44538</v>
      </c>
      <c r="N117" t="str">
        <v>http://www.mayo.com/</v>
      </c>
    </row>
    <row r="118" spans="1:14" x14ac:dyDescent="0.25">
      <c r="A118">
        <v>117</v>
      </c>
      <c r="B118" t="str">
        <v>50a3158b000c467</v>
      </c>
      <c r="C118">
        <f t="shared" si="2"/>
        <v>15</v>
      </c>
      <c r="D118" t="str">
        <v>Michael</v>
      </c>
      <c r="E118" t="str">
        <v>Longley</v>
      </c>
      <c r="F118" t="str">
        <f t="shared" si="3"/>
        <v>Michael Longley</v>
      </c>
      <c r="G118" t="str">
        <v>Johnson Ltd</v>
      </c>
      <c r="H118" t="str">
        <v>Newmarket</v>
      </c>
      <c r="I118" t="str">
        <v>Canada</v>
      </c>
      <c r="J118" t="str">
        <v>156-633-3743</v>
      </c>
      <c r="K118" t="str">
        <v>549-475-9969</v>
      </c>
      <c r="L118" t="str">
        <v>longleymichael@email.com</v>
      </c>
      <c r="M118" s="1">
        <v>44500</v>
      </c>
      <c r="N118" t="str">
        <v>http://wood.org/</v>
      </c>
    </row>
    <row r="119" spans="1:14" x14ac:dyDescent="0.25">
      <c r="A119">
        <v>118</v>
      </c>
      <c r="B119" t="str">
        <v>19fc853e000cf11</v>
      </c>
      <c r="C119">
        <f t="shared" si="2"/>
        <v>15</v>
      </c>
      <c r="D119" t="str">
        <v>Adil</v>
      </c>
      <c r="E119" t="str">
        <v>Frank</v>
      </c>
      <c r="F119" t="str">
        <f t="shared" si="3"/>
        <v>Adil Frank</v>
      </c>
      <c r="G119" t="str">
        <v>Dougherty LLC</v>
      </c>
      <c r="H119" t="str">
        <v>D-97502 Euerbach</v>
      </c>
      <c r="I119" t="str">
        <v>Germany</v>
      </c>
      <c r="J119" t="str">
        <v>603-991-6573</v>
      </c>
      <c r="K119" t="str">
        <v>566-074-0373</v>
      </c>
      <c r="L119" t="str">
        <v>frankadil@email.com</v>
      </c>
      <c r="M119" s="1">
        <v>44310</v>
      </c>
      <c r="N119" t="str">
        <v>http://www.goodman.com/</v>
      </c>
    </row>
    <row r="120" spans="1:14" x14ac:dyDescent="0.25">
      <c r="A120">
        <v>119</v>
      </c>
      <c r="B120" t="str">
        <v>2d4bdbb2000ea8f</v>
      </c>
      <c r="C120">
        <f t="shared" si="2"/>
        <v>15</v>
      </c>
      <c r="D120" t="str">
        <v>Vanel</v>
      </c>
      <c r="E120" t="str">
        <v>Arbuthnot</v>
      </c>
      <c r="F120" t="str">
        <f t="shared" si="3"/>
        <v>Vanel Arbuthnot</v>
      </c>
      <c r="G120" t="str">
        <v>Lamb LLC</v>
      </c>
      <c r="H120" t="str">
        <v>Toronto</v>
      </c>
      <c r="I120" t="str">
        <v>Canada</v>
      </c>
      <c r="J120" t="str">
        <v>627-385-1633</v>
      </c>
      <c r="K120" t="str">
        <v>118-872-5638</v>
      </c>
      <c r="L120" t="str">
        <v>arbuthnotvanel@email.com</v>
      </c>
      <c r="M120" s="1">
        <v>44145</v>
      </c>
      <c r="N120" t="str">
        <v>http://www.mills.com/</v>
      </c>
    </row>
    <row r="121" spans="1:14" x14ac:dyDescent="0.25">
      <c r="A121">
        <v>120</v>
      </c>
      <c r="B121" t="str">
        <v>0cfbf87d0009a8b</v>
      </c>
      <c r="C121">
        <f t="shared" si="2"/>
        <v>15</v>
      </c>
      <c r="D121" t="str">
        <v>Lee</v>
      </c>
      <c r="E121" t="str">
        <v>Blackwell</v>
      </c>
      <c r="F121" t="str">
        <f t="shared" si="3"/>
        <v>Lee Blackwell</v>
      </c>
      <c r="G121" t="str">
        <v>Osborne Ltd</v>
      </c>
      <c r="H121" t="str">
        <v>Ottawa</v>
      </c>
      <c r="I121" t="str">
        <v>Canada</v>
      </c>
      <c r="J121" t="str">
        <v>046-751-3833</v>
      </c>
      <c r="K121" t="str">
        <v>323-710-2957</v>
      </c>
      <c r="L121" t="str">
        <v>blackwelllee@email.com</v>
      </c>
      <c r="M121" s="1">
        <v>44168</v>
      </c>
      <c r="N121" t="str">
        <v>http://perkins.net/</v>
      </c>
    </row>
    <row r="122" spans="1:14" x14ac:dyDescent="0.25">
      <c r="A122">
        <v>121</v>
      </c>
      <c r="B122" t="str">
        <v>b346b0ee0007683</v>
      </c>
      <c r="C122">
        <f t="shared" si="2"/>
        <v>15</v>
      </c>
      <c r="D122" t="str">
        <v>Tania</v>
      </c>
      <c r="E122" t="str">
        <v>Green</v>
      </c>
      <c r="F122" t="str">
        <f t="shared" si="3"/>
        <v>Tania Green</v>
      </c>
      <c r="G122" t="str">
        <v>Price-Benton</v>
      </c>
      <c r="H122" t="str">
        <v>Brockville</v>
      </c>
      <c r="I122" t="str">
        <v>Canada</v>
      </c>
      <c r="J122" t="str">
        <v>785-672-9623</v>
      </c>
      <c r="K122" t="str">
        <v>350-407-8640</v>
      </c>
      <c r="L122" t="str">
        <v>greentania@email.com</v>
      </c>
      <c r="M122" s="1">
        <v>44561</v>
      </c>
      <c r="N122" t="str">
        <v>http://www.jenkins-harrison.net/</v>
      </c>
    </row>
    <row r="123" spans="1:14" x14ac:dyDescent="0.25">
      <c r="A123">
        <v>122</v>
      </c>
      <c r="B123" t="str">
        <v>1b489b47000b417</v>
      </c>
      <c r="C123">
        <f t="shared" si="2"/>
        <v>15</v>
      </c>
      <c r="D123" t="str">
        <v>Ron</v>
      </c>
      <c r="E123" t="str">
        <v>Dickinson</v>
      </c>
      <c r="F123" t="str">
        <f t="shared" si="3"/>
        <v>Ron Dickinson</v>
      </c>
      <c r="G123" t="str">
        <v>Reynolds, Curtis and Lamb</v>
      </c>
      <c r="H123" t="str">
        <v>300191 Tianjin</v>
      </c>
      <c r="I123" t="str">
        <v>China</v>
      </c>
      <c r="J123" t="str">
        <v>928-124-3993</v>
      </c>
      <c r="K123" t="str">
        <v>999-745-4235</v>
      </c>
      <c r="L123" t="str">
        <v>dickinsonron@email.com</v>
      </c>
      <c r="M123" s="1">
        <v>44410</v>
      </c>
      <c r="N123" t="str">
        <v>http://gallagher-ellison.biz/</v>
      </c>
    </row>
    <row r="124" spans="1:14" x14ac:dyDescent="0.25">
      <c r="A124">
        <v>123</v>
      </c>
      <c r="B124" t="str">
        <v>a96c3b3e000d96c</v>
      </c>
      <c r="C124">
        <f t="shared" si="2"/>
        <v>15</v>
      </c>
      <c r="D124" t="str">
        <v>Elizabeth</v>
      </c>
      <c r="E124" t="str">
        <v>Townsend</v>
      </c>
      <c r="F124" t="str">
        <f t="shared" si="3"/>
        <v>Elizabeth Townsend</v>
      </c>
      <c r="G124" t="str">
        <v>Horne and Sons</v>
      </c>
      <c r="H124" t="str">
        <v>Surrey</v>
      </c>
      <c r="I124" t="str">
        <v>Canada</v>
      </c>
      <c r="J124" t="str">
        <v>110-119-5793</v>
      </c>
      <c r="K124" t="str">
        <v>564-069-5663</v>
      </c>
      <c r="L124" t="str">
        <v>townsendelizabeth@email.com</v>
      </c>
      <c r="M124" s="1">
        <v>44347</v>
      </c>
      <c r="N124" t="str">
        <v>http://knapp-mcpherson.com/</v>
      </c>
    </row>
    <row r="125" spans="1:14" x14ac:dyDescent="0.25">
      <c r="A125">
        <v>124</v>
      </c>
      <c r="B125" t="str">
        <v>f23c9aaf000d94e</v>
      </c>
      <c r="C125">
        <f t="shared" si="2"/>
        <v>15</v>
      </c>
      <c r="D125" t="str">
        <v>Danielle</v>
      </c>
      <c r="E125" t="str">
        <v>Soong</v>
      </c>
      <c r="F125" t="str">
        <f t="shared" si="3"/>
        <v>Danielle Soong</v>
      </c>
      <c r="G125" t="str">
        <v>Kaufman, Rangel and Beck</v>
      </c>
      <c r="H125" t="str">
        <v>Thornhill</v>
      </c>
      <c r="I125" t="str">
        <v>Canada</v>
      </c>
      <c r="J125" t="str">
        <v>319-180-7553</v>
      </c>
      <c r="K125" t="str">
        <v>070-231-7216</v>
      </c>
      <c r="L125" t="str">
        <v>soongdanielle@email.com</v>
      </c>
      <c r="M125" s="1">
        <v>44469</v>
      </c>
      <c r="N125" t="str">
        <v>http://humphrey.com/</v>
      </c>
    </row>
    <row r="126" spans="1:14" x14ac:dyDescent="0.25">
      <c r="A126">
        <v>125</v>
      </c>
      <c r="B126" t="str">
        <v>afc8fd050001e2e</v>
      </c>
      <c r="C126">
        <f t="shared" si="2"/>
        <v>15</v>
      </c>
      <c r="D126" t="str">
        <v>Richard</v>
      </c>
      <c r="E126" t="str">
        <v>Boswell</v>
      </c>
      <c r="F126" t="str">
        <f t="shared" si="3"/>
        <v>Richard Boswell</v>
      </c>
      <c r="G126" t="str">
        <v>Vega Ltd</v>
      </c>
      <c r="H126" t="str">
        <v>Sandton</v>
      </c>
      <c r="I126" t="str">
        <v>South Africa</v>
      </c>
      <c r="J126" t="str">
        <v>451-227-6682</v>
      </c>
      <c r="K126" t="str">
        <v>624-936-0823</v>
      </c>
      <c r="L126" t="str">
        <v>boswellrichard@email.com</v>
      </c>
      <c r="M126" s="1">
        <v>44316</v>
      </c>
      <c r="N126" t="str">
        <v>http://kent.biz/</v>
      </c>
    </row>
    <row r="127" spans="1:14" x14ac:dyDescent="0.25">
      <c r="A127">
        <v>126</v>
      </c>
      <c r="B127" t="str">
        <v>7d65fe510004909</v>
      </c>
      <c r="C127">
        <f t="shared" si="2"/>
        <v>15</v>
      </c>
      <c r="D127" t="str">
        <v>Donald</v>
      </c>
      <c r="E127" t="str">
        <v>Maille</v>
      </c>
      <c r="F127" t="str">
        <f t="shared" si="3"/>
        <v>Donald Maille</v>
      </c>
      <c r="G127" t="str">
        <v>Blankenship Group</v>
      </c>
      <c r="H127" t="str">
        <v>Montreal</v>
      </c>
      <c r="I127" t="str">
        <v>Canada</v>
      </c>
      <c r="J127" t="str">
        <v>297-402-3698</v>
      </c>
      <c r="K127" t="str">
        <v>385-207-6147</v>
      </c>
      <c r="L127" t="str">
        <v>mailledonald@email.com</v>
      </c>
      <c r="M127" s="1">
        <v>44375</v>
      </c>
      <c r="N127" t="str">
        <v>http://www.pacheco-hodges.org/</v>
      </c>
    </row>
    <row r="128" spans="1:14" x14ac:dyDescent="0.25">
      <c r="A128">
        <v>127</v>
      </c>
      <c r="B128" t="str">
        <v>e399980e0006a36</v>
      </c>
      <c r="C128">
        <f t="shared" si="2"/>
        <v>15</v>
      </c>
      <c r="D128" t="str">
        <v>Jean-Marc</v>
      </c>
      <c r="E128" t="str">
        <v>Bowers</v>
      </c>
      <c r="F128" t="str">
        <f t="shared" si="3"/>
        <v>Jean-Marc Bowers</v>
      </c>
      <c r="G128" t="str">
        <v>Colon-Drake</v>
      </c>
      <c r="H128" t="str">
        <v>Walkerton</v>
      </c>
      <c r="I128" t="str">
        <v>Canada</v>
      </c>
      <c r="J128" t="str">
        <v>918-645-0324</v>
      </c>
      <c r="K128" t="str">
        <v>196-586-9447</v>
      </c>
      <c r="L128" t="str">
        <v>bowersjean-marc@email.com</v>
      </c>
      <c r="M128" s="1">
        <v>44469</v>
      </c>
      <c r="N128" t="str">
        <v>http://www.serrano-lang.biz/</v>
      </c>
    </row>
    <row r="129" spans="1:14" x14ac:dyDescent="0.25">
      <c r="A129">
        <v>128</v>
      </c>
      <c r="B129" t="str">
        <v>a0d0ee1a000a88e</v>
      </c>
      <c r="C129">
        <f t="shared" si="2"/>
        <v>15</v>
      </c>
      <c r="D129" t="str">
        <v>Peter</v>
      </c>
      <c r="E129" t="str">
        <v>Roberge</v>
      </c>
      <c r="F129" t="str">
        <f t="shared" si="3"/>
        <v>Peter Roberge</v>
      </c>
      <c r="G129" t="str">
        <v>Rollins Ltd</v>
      </c>
      <c r="H129" t="str">
        <v>Pointe-Claire</v>
      </c>
      <c r="I129" t="str">
        <v>Canada</v>
      </c>
      <c r="J129" t="str">
        <v>659-811-0503</v>
      </c>
      <c r="K129" t="str">
        <v>830-120-2630</v>
      </c>
      <c r="L129" t="str">
        <v>robergepeter@email.com</v>
      </c>
      <c r="M129" s="1">
        <v>44377</v>
      </c>
      <c r="N129" t="str">
        <v>http://www.soto-rocha.com/</v>
      </c>
    </row>
    <row r="130" spans="1:14" x14ac:dyDescent="0.25">
      <c r="A130">
        <v>129</v>
      </c>
      <c r="B130" t="str">
        <v>0235b957000ff0f</v>
      </c>
      <c r="C130">
        <f t="shared" si="2"/>
        <v>15</v>
      </c>
      <c r="D130" t="str">
        <v>Ferdinando</v>
      </c>
      <c r="E130" t="str">
        <v>Newton</v>
      </c>
      <c r="F130" t="str">
        <f t="shared" si="3"/>
        <v>Ferdinando Newton</v>
      </c>
      <c r="G130" t="str">
        <v>Malone, Rowland and Bullock</v>
      </c>
      <c r="H130" t="str">
        <v>Roseneath</v>
      </c>
      <c r="I130" t="str">
        <v>Canada</v>
      </c>
      <c r="J130" t="str">
        <v>603-418-3398</v>
      </c>
      <c r="K130" t="str">
        <v>489-980-5927</v>
      </c>
      <c r="L130" t="str">
        <v>newtonferdinando@email.com</v>
      </c>
      <c r="M130" s="1">
        <v>44394</v>
      </c>
      <c r="N130" t="str">
        <v>http://guerrero-horne.com/</v>
      </c>
    </row>
    <row r="131" spans="1:14" x14ac:dyDescent="0.25">
      <c r="A131">
        <v>130</v>
      </c>
      <c r="B131" t="str">
        <v>73bf7ee2000df07</v>
      </c>
      <c r="C131">
        <f t="shared" ref="C131:C182" si="4">LEN(B131)</f>
        <v>15</v>
      </c>
      <c r="D131" t="str">
        <v>Peter</v>
      </c>
      <c r="E131" t="str">
        <v>Cornelissen</v>
      </c>
      <c r="F131" t="str">
        <f t="shared" ref="F131:F182" si="5">_xlfn.CONCAT(D131," ",E131)</f>
        <v>Peter Cornelissen</v>
      </c>
      <c r="G131" t="str">
        <v>Townsend-Weber</v>
      </c>
      <c r="H131" t="str">
        <v>London</v>
      </c>
      <c r="I131" t="str">
        <v>Canada</v>
      </c>
      <c r="J131" t="str">
        <v>479-559-6654</v>
      </c>
      <c r="K131" t="str">
        <v>834-594-5128</v>
      </c>
      <c r="L131" t="str">
        <v>cornelissenpeter@email.com</v>
      </c>
      <c r="M131" s="1">
        <v>44516</v>
      </c>
      <c r="N131" t="str">
        <v>http://mcintosh-bishop.com/</v>
      </c>
    </row>
    <row r="132" spans="1:14" x14ac:dyDescent="0.25">
      <c r="A132">
        <v>131</v>
      </c>
      <c r="B132" t="str">
        <v>1837b61500035a4</v>
      </c>
      <c r="C132">
        <f t="shared" si="4"/>
        <v>15</v>
      </c>
      <c r="D132" t="str">
        <v>Shellie</v>
      </c>
      <c r="E132" t="str">
        <v>Beaudoin</v>
      </c>
      <c r="F132" t="str">
        <f t="shared" si="5"/>
        <v>Shellie Beaudoin</v>
      </c>
      <c r="G132" t="str">
        <v>Spears LLC</v>
      </c>
      <c r="H132" t="str">
        <v>Boucherville</v>
      </c>
      <c r="I132" t="str">
        <v>Canada</v>
      </c>
      <c r="J132">
        <v>-7623</v>
      </c>
      <c r="K132" t="str">
        <v>273-443-5672</v>
      </c>
      <c r="L132" t="str">
        <v>beaudoinshellie@email.com</v>
      </c>
      <c r="M132" s="1">
        <v>44180</v>
      </c>
      <c r="N132" t="str">
        <v>http://www.underwood.com/</v>
      </c>
    </row>
    <row r="133" spans="1:14" x14ac:dyDescent="0.25">
      <c r="A133">
        <v>132</v>
      </c>
      <c r="B133" t="str">
        <v>673275d400034dc</v>
      </c>
      <c r="C133">
        <f t="shared" si="4"/>
        <v>15</v>
      </c>
      <c r="D133" t="str">
        <v>Srikanth</v>
      </c>
      <c r="E133" t="str">
        <v>Cowan</v>
      </c>
      <c r="F133" t="str">
        <f t="shared" si="5"/>
        <v>Srikanth Cowan</v>
      </c>
      <c r="G133" t="str">
        <v>Holmes-Walls</v>
      </c>
      <c r="H133" t="str">
        <v>Toronto</v>
      </c>
      <c r="I133" t="str">
        <v>Canada</v>
      </c>
      <c r="J133" t="str">
        <v>575-959-4454</v>
      </c>
      <c r="K133" t="str">
        <v>913-040-5595</v>
      </c>
      <c r="L133" t="str">
        <v>cowansrikanth@email.com</v>
      </c>
      <c r="M133" s="1">
        <v>44548</v>
      </c>
      <c r="N133" t="str">
        <v>http://www.dean.biz/</v>
      </c>
    </row>
    <row r="134" spans="1:14" x14ac:dyDescent="0.25">
      <c r="A134">
        <v>133</v>
      </c>
      <c r="B134" t="str">
        <v>1ac7ae1d000d1ad</v>
      </c>
      <c r="C134">
        <f t="shared" si="4"/>
        <v>15</v>
      </c>
      <c r="D134" t="str">
        <v>Roger</v>
      </c>
      <c r="E134" t="str">
        <v>Companys</v>
      </c>
      <c r="F134" t="str">
        <f t="shared" si="5"/>
        <v>Roger Companys</v>
      </c>
      <c r="G134" t="str">
        <v>Huynh-Phillips</v>
      </c>
      <c r="H134" t="str">
        <v>08029 Barcelona</v>
      </c>
      <c r="I134" t="str">
        <v>Spain</v>
      </c>
      <c r="J134" t="str">
        <v>397-504-3967</v>
      </c>
      <c r="K134" t="str">
        <v>400-296-8618</v>
      </c>
      <c r="L134" t="str">
        <v>companysroger@email.com</v>
      </c>
      <c r="M134" s="1">
        <v>44347</v>
      </c>
      <c r="N134" t="str">
        <v>http://www.dalton.com/</v>
      </c>
    </row>
    <row r="135" spans="1:14" x14ac:dyDescent="0.25">
      <c r="A135">
        <v>134</v>
      </c>
      <c r="B135" t="str">
        <v>111514ac0009dd7</v>
      </c>
      <c r="C135">
        <f t="shared" si="4"/>
        <v>15</v>
      </c>
      <c r="D135" t="str">
        <v>Don</v>
      </c>
      <c r="E135" t="str">
        <v>Gloutnay</v>
      </c>
      <c r="F135" t="str">
        <f t="shared" si="5"/>
        <v>Don Gloutnay</v>
      </c>
      <c r="G135" t="str">
        <v>Cohen-Henderson</v>
      </c>
      <c r="H135" t="str">
        <v>La Prairie</v>
      </c>
      <c r="I135" t="str">
        <v>Canada</v>
      </c>
      <c r="J135" t="str">
        <v>870-417-5661</v>
      </c>
      <c r="K135" t="str">
        <v>793-402-5061</v>
      </c>
      <c r="L135" t="str">
        <v>gloutnaydon@email.com</v>
      </c>
      <c r="M135" s="1">
        <v>44500</v>
      </c>
      <c r="N135" t="str">
        <v>http://lynn.com/</v>
      </c>
    </row>
    <row r="136" spans="1:14" x14ac:dyDescent="0.25">
      <c r="A136">
        <v>135</v>
      </c>
      <c r="B136" t="str">
        <v>4a4f4685000ab99</v>
      </c>
      <c r="C136">
        <f t="shared" si="4"/>
        <v>15</v>
      </c>
      <c r="D136" t="str">
        <v>Mohammed</v>
      </c>
      <c r="E136" t="str">
        <v>Tardi</v>
      </c>
      <c r="F136" t="str">
        <f t="shared" si="5"/>
        <v>Mohammed Tardi</v>
      </c>
      <c r="G136" t="str">
        <v>Bowen Inc</v>
      </c>
      <c r="H136" t="str">
        <v>Coquitlam</v>
      </c>
      <c r="I136" t="str">
        <v>Canada</v>
      </c>
      <c r="J136" t="str">
        <v>366-661-5271</v>
      </c>
      <c r="K136" t="str">
        <v>785-359-4718</v>
      </c>
      <c r="L136" t="str">
        <v>tardimohammed@email.com</v>
      </c>
      <c r="M136" s="1">
        <v>44458</v>
      </c>
      <c r="N136" t="str">
        <v>http://brown.biz/</v>
      </c>
    </row>
    <row r="137" spans="1:14" x14ac:dyDescent="0.25">
      <c r="A137">
        <v>136</v>
      </c>
      <c r="B137" t="str">
        <v>e4cf02eb000ef89</v>
      </c>
      <c r="C137">
        <f t="shared" si="4"/>
        <v>15</v>
      </c>
      <c r="D137" t="str">
        <v>Michael</v>
      </c>
      <c r="E137" t="str">
        <v>Alonso</v>
      </c>
      <c r="F137" t="str">
        <f t="shared" si="5"/>
        <v>Michael Alonso</v>
      </c>
      <c r="G137" t="str">
        <v>Hogan, Rice and Roy</v>
      </c>
      <c r="H137" t="str">
        <v>28036 MADRID</v>
      </c>
      <c r="I137" t="str">
        <v>Spain</v>
      </c>
      <c r="J137" t="str">
        <v>380-617-7801</v>
      </c>
      <c r="K137" t="str">
        <v>114-259-4382</v>
      </c>
      <c r="L137" t="str">
        <v>alonsomichael@email.com</v>
      </c>
      <c r="M137" s="1">
        <v>44268</v>
      </c>
      <c r="N137" t="str">
        <v>http://www.cooke.com/</v>
      </c>
    </row>
    <row r="138" spans="1:14" x14ac:dyDescent="0.25">
      <c r="A138">
        <v>137</v>
      </c>
      <c r="B138" t="str">
        <v>fd38ff750009199</v>
      </c>
      <c r="C138">
        <f t="shared" si="4"/>
        <v>15</v>
      </c>
      <c r="D138" t="str">
        <v>Charles</v>
      </c>
      <c r="E138" t="str">
        <v>Legentil</v>
      </c>
      <c r="F138" t="str">
        <f t="shared" si="5"/>
        <v>Charles Legentil</v>
      </c>
      <c r="G138" t="str">
        <v>Farrell-Bryan</v>
      </c>
      <c r="H138" t="str">
        <v>Saint-Laurent</v>
      </c>
      <c r="I138" t="str">
        <v>Canada</v>
      </c>
      <c r="J138" t="str">
        <v>061-967-9081</v>
      </c>
      <c r="K138">
        <v>-3470</v>
      </c>
      <c r="L138" t="str">
        <v>legentilcharles@email.com</v>
      </c>
      <c r="M138" s="1">
        <v>44377</v>
      </c>
      <c r="N138" t="str">
        <v>http://zamora-ross.org/</v>
      </c>
    </row>
    <row r="139" spans="1:14" x14ac:dyDescent="0.25">
      <c r="A139">
        <v>138</v>
      </c>
      <c r="B139" t="str">
        <v>e12cea5c000679e</v>
      </c>
      <c r="C139">
        <f t="shared" si="4"/>
        <v>15</v>
      </c>
      <c r="D139" t="str">
        <v>Gordon</v>
      </c>
      <c r="E139" t="str">
        <v>Fielenbach</v>
      </c>
      <c r="F139" t="str">
        <f t="shared" si="5"/>
        <v>Gordon Fielenbach</v>
      </c>
      <c r="G139" t="str">
        <v>Boyer-Hart</v>
      </c>
      <c r="H139" t="str">
        <v>D-79713 Bad Saeckingen</v>
      </c>
      <c r="I139" t="str">
        <v>Germany</v>
      </c>
      <c r="J139" t="str">
        <v>079-417-9763</v>
      </c>
      <c r="K139">
        <v>-9967</v>
      </c>
      <c r="L139" t="str">
        <v>fielenbachgordon@email.com</v>
      </c>
      <c r="M139" s="1">
        <v>44377</v>
      </c>
      <c r="N139" t="str">
        <v>http://estes.com/</v>
      </c>
    </row>
    <row r="140" spans="1:14" x14ac:dyDescent="0.25">
      <c r="A140">
        <v>139</v>
      </c>
      <c r="B140" t="str">
        <v>b57e94870007c21</v>
      </c>
      <c r="C140">
        <f t="shared" si="4"/>
        <v>15</v>
      </c>
      <c r="D140" t="str">
        <v>Robert</v>
      </c>
      <c r="E140" t="str">
        <v>Verwoerd</v>
      </c>
      <c r="F140" t="str">
        <f t="shared" si="5"/>
        <v>Robert Verwoerd</v>
      </c>
      <c r="G140" t="str">
        <v>Glover-Roberts</v>
      </c>
      <c r="H140" t="str">
        <v>6644 AZ Ewijk</v>
      </c>
      <c r="I140" t="str">
        <v>Netherlands</v>
      </c>
      <c r="J140" t="str">
        <v>236-969-0967</v>
      </c>
      <c r="K140" t="str">
        <v>632-797-8496</v>
      </c>
      <c r="L140" t="str">
        <v>verwoerdrobert@email.com</v>
      </c>
      <c r="M140" s="1">
        <v>44269</v>
      </c>
      <c r="N140" t="str">
        <v>http://www.anthony-davis.info/</v>
      </c>
    </row>
    <row r="141" spans="1:14" x14ac:dyDescent="0.25">
      <c r="A141">
        <v>140</v>
      </c>
      <c r="B141" t="str">
        <v>e6d3bec3000afb8</v>
      </c>
      <c r="C141">
        <f t="shared" si="4"/>
        <v>15</v>
      </c>
      <c r="D141" t="str">
        <v>J Clark</v>
      </c>
      <c r="E141" t="str">
        <v>Bruns</v>
      </c>
      <c r="F141" t="str">
        <f t="shared" si="5"/>
        <v>J Clark Bruns</v>
      </c>
      <c r="G141" t="str">
        <v>Mckenzie-Simon</v>
      </c>
      <c r="H141" t="str">
        <v>Cambridge</v>
      </c>
      <c r="I141" t="str">
        <v>Canada</v>
      </c>
      <c r="J141" t="str">
        <v>504-650-1379</v>
      </c>
      <c r="K141" t="str">
        <v>471-229-8657</v>
      </c>
      <c r="L141" t="str">
        <v>brunsj clark@email.com</v>
      </c>
      <c r="M141" s="1">
        <v>44347</v>
      </c>
      <c r="N141" t="str">
        <v>http://www.barry.com/</v>
      </c>
    </row>
    <row r="142" spans="1:14" x14ac:dyDescent="0.25">
      <c r="A142">
        <v>141</v>
      </c>
      <c r="B142" t="str">
        <v>abb9ab340000fcf</v>
      </c>
      <c r="C142">
        <f t="shared" si="4"/>
        <v>15</v>
      </c>
      <c r="D142" t="str">
        <v>Eriks</v>
      </c>
      <c r="E142" t="str">
        <v>Desbiens</v>
      </c>
      <c r="F142" t="str">
        <f t="shared" si="5"/>
        <v>Eriks Desbiens</v>
      </c>
      <c r="G142" t="str">
        <v>Booker, Castillo and Beck</v>
      </c>
      <c r="H142" t="str">
        <v>Chateauguay</v>
      </c>
      <c r="I142" t="str">
        <v>Canada</v>
      </c>
      <c r="J142" t="str">
        <v>996-187-8214</v>
      </c>
      <c r="K142" t="str">
        <v>052-968-8180</v>
      </c>
      <c r="L142" t="str">
        <v>desbienseriks@email.com</v>
      </c>
      <c r="M142" s="1">
        <v>44286</v>
      </c>
      <c r="N142" t="str">
        <v>http://www.gutierrez.com/</v>
      </c>
    </row>
    <row r="143" spans="1:14" x14ac:dyDescent="0.25">
      <c r="A143">
        <v>142</v>
      </c>
      <c r="B143" t="str">
        <v>179359fb000390f</v>
      </c>
      <c r="C143">
        <f t="shared" si="4"/>
        <v>15</v>
      </c>
      <c r="D143" t="str">
        <v>Bernard</v>
      </c>
      <c r="E143" t="str">
        <v>Landry</v>
      </c>
      <c r="F143" t="str">
        <f t="shared" si="5"/>
        <v>Bernard Landry</v>
      </c>
      <c r="G143" t="str">
        <v>Mercer-Booth</v>
      </c>
      <c r="H143" t="str">
        <v>Montreal</v>
      </c>
      <c r="I143" t="str">
        <v>Canada</v>
      </c>
      <c r="J143" t="str">
        <v>907-325-7885</v>
      </c>
      <c r="K143" t="str">
        <v>762-711-5467</v>
      </c>
      <c r="L143" t="str">
        <v>landrybernard@email.com</v>
      </c>
      <c r="M143" s="1">
        <v>44377</v>
      </c>
      <c r="N143" t="str">
        <v>http://www.wyatt.com/</v>
      </c>
    </row>
    <row r="144" spans="1:14" x14ac:dyDescent="0.25">
      <c r="A144">
        <v>143</v>
      </c>
      <c r="B144" t="str">
        <v>813dd54e000b7ac</v>
      </c>
      <c r="C144">
        <f t="shared" si="4"/>
        <v>15</v>
      </c>
      <c r="D144" t="str">
        <v>Claude</v>
      </c>
      <c r="E144" t="str">
        <v>Murphy</v>
      </c>
      <c r="F144" t="str">
        <f t="shared" si="5"/>
        <v>Claude Murphy</v>
      </c>
      <c r="G144" t="str">
        <v>Thompson-Fritz</v>
      </c>
      <c r="H144" t="str">
        <v>Mississauga</v>
      </c>
      <c r="I144" t="str">
        <v>Canada</v>
      </c>
      <c r="J144" t="str">
        <v>499-678-2793</v>
      </c>
      <c r="K144" t="str">
        <v>516-823-2327</v>
      </c>
      <c r="L144" t="str">
        <v>murphyclaude@email.com</v>
      </c>
      <c r="M144" s="1">
        <v>44227</v>
      </c>
      <c r="N144" t="str">
        <v>http://www.velasquez-white.org/</v>
      </c>
    </row>
    <row r="145" spans="1:14" x14ac:dyDescent="0.25">
      <c r="A145">
        <v>144</v>
      </c>
      <c r="B145" t="str">
        <v>3765534f0001588</v>
      </c>
      <c r="C145">
        <f t="shared" si="4"/>
        <v>15</v>
      </c>
      <c r="D145" t="str">
        <v>Luc</v>
      </c>
      <c r="E145" t="str">
        <v>L'Abbe</v>
      </c>
      <c r="F145" t="str">
        <f t="shared" si="5"/>
        <v>Luc L'Abbe</v>
      </c>
      <c r="G145" t="str">
        <v>Fleming, Zamora and Graham</v>
      </c>
      <c r="H145" t="str">
        <v>Laval</v>
      </c>
      <c r="I145" t="str">
        <v>Canada</v>
      </c>
      <c r="J145" t="str">
        <v>333-046-0351</v>
      </c>
      <c r="K145">
        <v>-1988</v>
      </c>
      <c r="L145" t="str">
        <v>labbeluc@email.com</v>
      </c>
      <c r="M145" s="1">
        <v>44470</v>
      </c>
      <c r="N145" t="str">
        <v>http://www.owen.org/</v>
      </c>
    </row>
    <row r="146" spans="1:14" x14ac:dyDescent="0.25">
      <c r="A146">
        <v>145</v>
      </c>
      <c r="B146" t="str">
        <v>47d9e1b500065b9</v>
      </c>
      <c r="C146">
        <f t="shared" si="4"/>
        <v>15</v>
      </c>
      <c r="D146" t="str">
        <v>Jan</v>
      </c>
      <c r="E146" t="str">
        <v>Bickle</v>
      </c>
      <c r="F146" t="str">
        <f t="shared" si="5"/>
        <v>Jan Bickle</v>
      </c>
      <c r="G146" t="str">
        <v>Tanner-Richards</v>
      </c>
      <c r="H146" t="str">
        <v>Ajax</v>
      </c>
      <c r="I146" t="str">
        <v>Canada</v>
      </c>
      <c r="J146" t="str">
        <v>678-518-4984</v>
      </c>
      <c r="K146" t="str">
        <v>875-641-0333</v>
      </c>
      <c r="L146" t="str">
        <v>bicklejan@email.com</v>
      </c>
      <c r="M146" s="1">
        <v>44500</v>
      </c>
      <c r="N146" t="str">
        <v>http://www.richard-horne.biz/</v>
      </c>
    </row>
    <row r="147" spans="1:14" x14ac:dyDescent="0.25">
      <c r="A147">
        <v>146</v>
      </c>
      <c r="B147" t="str">
        <v>66c181cd0001232</v>
      </c>
      <c r="C147">
        <f t="shared" si="4"/>
        <v>15</v>
      </c>
      <c r="D147" t="str">
        <v>Allen</v>
      </c>
      <c r="E147" t="str">
        <v>Gravel</v>
      </c>
      <c r="F147" t="str">
        <f t="shared" si="5"/>
        <v>Allen Gravel</v>
      </c>
      <c r="G147" t="str">
        <v>Navarro-Payne</v>
      </c>
      <c r="H147" t="str">
        <v>Montreal</v>
      </c>
      <c r="I147" t="str">
        <v>Canada</v>
      </c>
      <c r="J147" t="str">
        <v>662-590-1788</v>
      </c>
      <c r="K147" t="str">
        <v>143-161-4985</v>
      </c>
      <c r="L147" t="str">
        <v>gravelallen@email.com</v>
      </c>
      <c r="M147" s="1">
        <v>44330</v>
      </c>
      <c r="N147" t="str">
        <v>http://www.matthews-ware.com/</v>
      </c>
    </row>
    <row r="148" spans="1:14" x14ac:dyDescent="0.25">
      <c r="A148">
        <v>147</v>
      </c>
      <c r="B148" t="str">
        <v>4c83aad30001768</v>
      </c>
      <c r="C148">
        <f t="shared" si="4"/>
        <v>15</v>
      </c>
      <c r="D148" t="str">
        <v>Wally</v>
      </c>
      <c r="E148" t="str">
        <v>Beaudoin</v>
      </c>
      <c r="F148" t="str">
        <f t="shared" si="5"/>
        <v>Wally Beaudoin</v>
      </c>
      <c r="G148" t="str">
        <v>Conrad-Hanson</v>
      </c>
      <c r="H148" t="str">
        <v>Saint-Laurent</v>
      </c>
      <c r="I148" t="str">
        <v>Canada</v>
      </c>
      <c r="J148" t="str">
        <v>815-244-2002</v>
      </c>
      <c r="K148" t="str">
        <v>621-270-9355</v>
      </c>
      <c r="L148" t="str">
        <v>beaudoinwally@email.com</v>
      </c>
      <c r="M148" s="1">
        <v>44244</v>
      </c>
      <c r="N148" t="str">
        <v>http://www.donaldson-vega.com/</v>
      </c>
    </row>
    <row r="149" spans="1:14" x14ac:dyDescent="0.25">
      <c r="A149">
        <v>148</v>
      </c>
      <c r="B149" t="str">
        <v>28f2946b0006c3f</v>
      </c>
      <c r="C149">
        <f t="shared" si="4"/>
        <v>15</v>
      </c>
      <c r="D149" t="str">
        <v>John</v>
      </c>
      <c r="E149" t="str">
        <v>Livingstone</v>
      </c>
      <c r="F149" t="str">
        <f t="shared" si="5"/>
        <v>John Livingstone</v>
      </c>
      <c r="G149" t="str">
        <v>Bernard and Sons</v>
      </c>
      <c r="H149" t="str">
        <v>Kentville</v>
      </c>
      <c r="I149" t="str">
        <v>Canada</v>
      </c>
      <c r="J149" t="str">
        <v>256-921-9316</v>
      </c>
      <c r="K149" t="str">
        <v>530-747-6571</v>
      </c>
      <c r="L149" t="str">
        <v>livingstonejohn@email.com</v>
      </c>
      <c r="M149" s="1">
        <v>44430</v>
      </c>
      <c r="N149" t="str">
        <v>http://www.barron.com/</v>
      </c>
    </row>
    <row r="150" spans="1:14" x14ac:dyDescent="0.25">
      <c r="A150">
        <v>149</v>
      </c>
      <c r="B150" t="str">
        <v>325f929e0004eca</v>
      </c>
      <c r="C150">
        <f t="shared" si="4"/>
        <v>15</v>
      </c>
      <c r="D150" t="str">
        <v>Geoff</v>
      </c>
      <c r="E150" t="str">
        <v>Dusome</v>
      </c>
      <c r="F150" t="str">
        <f t="shared" si="5"/>
        <v>Geoff Dusome</v>
      </c>
      <c r="G150" t="str">
        <v>Rodgers, Bullock and Daniels</v>
      </c>
      <c r="H150" t="str">
        <v>Winnipeg</v>
      </c>
      <c r="I150" t="str">
        <v>Canada</v>
      </c>
      <c r="J150" t="str">
        <v>159-547-6407</v>
      </c>
      <c r="K150" t="str">
        <v>166-934-2168</v>
      </c>
      <c r="L150" t="str">
        <v>dusomegeoff@email.com</v>
      </c>
      <c r="M150" s="1">
        <v>44500</v>
      </c>
      <c r="N150" t="str">
        <v>http://colon.com/</v>
      </c>
    </row>
    <row r="151" spans="1:14" x14ac:dyDescent="0.25">
      <c r="A151">
        <v>150</v>
      </c>
      <c r="B151" t="str">
        <v>4b3e8e400001f31</v>
      </c>
      <c r="C151">
        <f t="shared" si="4"/>
        <v>15</v>
      </c>
      <c r="D151" t="str">
        <v>Roshni</v>
      </c>
      <c r="E151" t="str">
        <v>Sauter Miller</v>
      </c>
      <c r="F151" t="str">
        <f t="shared" si="5"/>
        <v>Roshni Sauter Miller</v>
      </c>
      <c r="G151" t="str">
        <v>Schaefer, Hobbs and Wells</v>
      </c>
      <c r="H151" t="str">
        <v>1000 San Jose</v>
      </c>
      <c r="I151" t="str">
        <v>Costa Rica</v>
      </c>
      <c r="J151" t="str">
        <v>912-173-7608</v>
      </c>
      <c r="K151" t="str">
        <v>126-581-3225</v>
      </c>
      <c r="L151" t="str">
        <v>sauter millerroshni@email.com</v>
      </c>
      <c r="M151" s="1">
        <v>44499</v>
      </c>
      <c r="N151" t="str">
        <v>http://fritz-alexander.org/</v>
      </c>
    </row>
    <row r="152" spans="1:14" x14ac:dyDescent="0.25">
      <c r="A152">
        <v>151</v>
      </c>
      <c r="B152" t="str">
        <v>62d8e7a5000fd4d</v>
      </c>
      <c r="C152">
        <f t="shared" si="4"/>
        <v>15</v>
      </c>
      <c r="D152" t="str">
        <v>David</v>
      </c>
      <c r="E152" t="str">
        <v>Silva</v>
      </c>
      <c r="F152" t="str">
        <f t="shared" si="5"/>
        <v>David Silva</v>
      </c>
      <c r="G152" t="str">
        <v>Blackwell-Randall</v>
      </c>
      <c r="H152" t="str">
        <v>6219 NT MAASSTRICHT</v>
      </c>
      <c r="I152" t="str">
        <v>Netherlands</v>
      </c>
      <c r="J152" t="str">
        <v>396-483-1471</v>
      </c>
      <c r="K152">
        <v>-7165</v>
      </c>
      <c r="L152" t="str">
        <v>silvadavid@email.com</v>
      </c>
      <c r="M152" s="1">
        <v>44500</v>
      </c>
      <c r="N152" t="str">
        <v>http://randolph-kane.biz/</v>
      </c>
    </row>
    <row r="153" spans="1:14" x14ac:dyDescent="0.25">
      <c r="A153">
        <v>152</v>
      </c>
      <c r="B153" t="str">
        <v>0f1b4c3f00054d6</v>
      </c>
      <c r="C153">
        <f t="shared" si="4"/>
        <v>15</v>
      </c>
      <c r="D153" t="str">
        <v>Brian</v>
      </c>
      <c r="E153" t="str">
        <v>Bergkamp</v>
      </c>
      <c r="F153" t="str">
        <f t="shared" si="5"/>
        <v>Brian Bergkamp</v>
      </c>
      <c r="G153" t="str">
        <v>Perry and Sons</v>
      </c>
      <c r="H153" t="str">
        <v>5685 BC BEST</v>
      </c>
      <c r="I153" t="str">
        <v>Netherlands</v>
      </c>
      <c r="J153" t="str">
        <v>241-537-5263</v>
      </c>
      <c r="K153">
        <v>-4117</v>
      </c>
      <c r="L153" t="str">
        <v>bergkampbrian@email.com</v>
      </c>
      <c r="M153" s="1">
        <v>44401</v>
      </c>
      <c r="N153" t="str">
        <v>http://murray.com/</v>
      </c>
    </row>
    <row r="154" spans="1:14" x14ac:dyDescent="0.25">
      <c r="A154">
        <v>153</v>
      </c>
      <c r="B154" t="str">
        <v>5dbb507e0001d4d</v>
      </c>
      <c r="C154">
        <f t="shared" si="4"/>
        <v>15</v>
      </c>
      <c r="D154" t="str">
        <v>Dean</v>
      </c>
      <c r="E154" t="str">
        <v>Daamen</v>
      </c>
      <c r="F154" t="str">
        <f t="shared" si="5"/>
        <v>Dean Daamen</v>
      </c>
      <c r="G154" t="str">
        <v>Fleming, Johns and Morrow</v>
      </c>
      <c r="H154" t="str">
        <v>3823 DP AMERSFOORT</v>
      </c>
      <c r="I154" t="str">
        <v>Netherlands</v>
      </c>
      <c r="J154" t="str">
        <v>807-797-8740</v>
      </c>
      <c r="K154" t="str">
        <v>005-389-4368</v>
      </c>
      <c r="L154" t="str">
        <v>daamendean@email.com</v>
      </c>
      <c r="M154" s="1">
        <v>44392</v>
      </c>
      <c r="N154" t="str">
        <v>http://www.lin-flowers.com/</v>
      </c>
    </row>
    <row r="155" spans="1:14" x14ac:dyDescent="0.25">
      <c r="A155">
        <v>154</v>
      </c>
      <c r="B155" t="str">
        <v>e44f0bd900038cc</v>
      </c>
      <c r="C155">
        <f t="shared" si="4"/>
        <v>15</v>
      </c>
      <c r="D155" t="str">
        <v>Lester</v>
      </c>
      <c r="E155" t="str">
        <v>Bechte</v>
      </c>
      <c r="F155" t="str">
        <f t="shared" si="5"/>
        <v>Lester Bechte</v>
      </c>
      <c r="G155" t="str">
        <v>Ingram-Murphy</v>
      </c>
      <c r="H155" t="str">
        <v>30459 Hannover</v>
      </c>
      <c r="I155" t="str">
        <v>Germany</v>
      </c>
      <c r="J155" t="str">
        <v>159-731-3544</v>
      </c>
      <c r="K155" t="str">
        <v>752-880-9590</v>
      </c>
      <c r="L155" t="str">
        <v>bechtelester@email.com</v>
      </c>
      <c r="M155" s="1">
        <v>44180</v>
      </c>
      <c r="N155" t="str">
        <v>http://booth.com/</v>
      </c>
    </row>
    <row r="156" spans="1:14" x14ac:dyDescent="0.25">
      <c r="A156">
        <v>155</v>
      </c>
      <c r="B156" t="str">
        <v>3e7d0bfe000cd20</v>
      </c>
      <c r="C156">
        <f t="shared" si="4"/>
        <v>15</v>
      </c>
      <c r="D156" t="str">
        <v>Reinaldo</v>
      </c>
      <c r="E156" t="str">
        <v>Meyers</v>
      </c>
      <c r="F156" t="str">
        <f t="shared" si="5"/>
        <v>Reinaldo Meyers</v>
      </c>
      <c r="G156" t="str">
        <v>Parsons, Kerr and Robbins</v>
      </c>
      <c r="H156" t="str">
        <v>Dhahran</v>
      </c>
      <c r="I156" t="str">
        <v>Saudi Arabia</v>
      </c>
      <c r="J156" t="str">
        <v>020-378-7777</v>
      </c>
      <c r="K156" t="str">
        <v>551-426-3999</v>
      </c>
      <c r="L156" t="str">
        <v>meyersreinaldo@email.com</v>
      </c>
      <c r="M156" s="1">
        <v>44458</v>
      </c>
      <c r="N156" t="str">
        <v>http://www.austin.com/</v>
      </c>
    </row>
    <row r="157" spans="1:14" x14ac:dyDescent="0.25">
      <c r="A157">
        <v>156</v>
      </c>
      <c r="B157" t="str">
        <v>e48a8ab90005ec1</v>
      </c>
      <c r="C157">
        <f t="shared" si="4"/>
        <v>15</v>
      </c>
      <c r="D157" t="str">
        <v>Linda</v>
      </c>
      <c r="E157" t="str">
        <v>Peddie-Vasquez</v>
      </c>
      <c r="F157" t="str">
        <f t="shared" si="5"/>
        <v>Linda Peddie-Vasquez</v>
      </c>
      <c r="G157" t="str">
        <v>Ali, Woodward and Woodard</v>
      </c>
      <c r="H157" t="str">
        <v>Orangeville</v>
      </c>
      <c r="I157" t="str">
        <v>Canada</v>
      </c>
      <c r="J157" t="str">
        <v>776-325-2657</v>
      </c>
      <c r="K157" t="str">
        <v>793-131-4867</v>
      </c>
      <c r="L157" t="str">
        <v>peddie-vasquezlinda@email.com</v>
      </c>
      <c r="M157" s="1">
        <v>44254</v>
      </c>
      <c r="N157" t="str">
        <v>http://www.ayers-jensen.com/</v>
      </c>
    </row>
    <row r="158" spans="1:14" x14ac:dyDescent="0.25">
      <c r="A158">
        <v>157</v>
      </c>
      <c r="B158" t="str">
        <v>c9a3225c000b9c2</v>
      </c>
      <c r="C158">
        <f t="shared" si="4"/>
        <v>15</v>
      </c>
      <c r="D158" t="str">
        <v>Leigh</v>
      </c>
      <c r="E158" t="str">
        <v>Remecki</v>
      </c>
      <c r="F158" t="str">
        <f t="shared" si="5"/>
        <v>Leigh Remecki</v>
      </c>
      <c r="G158" t="str">
        <v>Galloway, Owen and Ibarra</v>
      </c>
      <c r="H158" t="str">
        <v>Mirabel</v>
      </c>
      <c r="I158" t="str">
        <v>Canada</v>
      </c>
      <c r="J158" t="str">
        <v>981-851-6829</v>
      </c>
      <c r="K158" t="str">
        <v>443-349-2802</v>
      </c>
      <c r="L158" t="str">
        <v>remeckileigh@email.com</v>
      </c>
      <c r="M158" s="1">
        <v>44347</v>
      </c>
      <c r="N158" t="str">
        <v>http://castillo.com/</v>
      </c>
    </row>
    <row r="159" spans="1:14" x14ac:dyDescent="0.25">
      <c r="A159">
        <v>158</v>
      </c>
      <c r="B159" t="str">
        <v>1ac1461f000a725</v>
      </c>
      <c r="C159">
        <f t="shared" si="4"/>
        <v>15</v>
      </c>
      <c r="D159" t="str">
        <v>Cornelis</v>
      </c>
      <c r="E159" t="str">
        <v>Wesenberg</v>
      </c>
      <c r="F159" t="str">
        <f t="shared" si="5"/>
        <v>Cornelis Wesenberg</v>
      </c>
      <c r="G159" t="str">
        <v>Zamora and Sons</v>
      </c>
      <c r="H159" t="str">
        <v>Ottawa</v>
      </c>
      <c r="I159" t="str">
        <v>Canada</v>
      </c>
      <c r="J159" t="str">
        <v>578-124-7689</v>
      </c>
      <c r="K159" t="str">
        <v>069-988-0883</v>
      </c>
      <c r="L159" t="str">
        <v>wesenbergcornelis@email.com</v>
      </c>
      <c r="M159" s="1">
        <v>44165</v>
      </c>
      <c r="N159" t="str">
        <v>http://moon-parsons.com/</v>
      </c>
    </row>
    <row r="160" spans="1:14" x14ac:dyDescent="0.25">
      <c r="A160">
        <v>159</v>
      </c>
      <c r="B160" t="str">
        <v>82ff3631000b8b4</v>
      </c>
      <c r="C160">
        <f t="shared" si="4"/>
        <v>15</v>
      </c>
      <c r="D160" t="str">
        <v>Alan</v>
      </c>
      <c r="E160" t="str">
        <v>Kaufman</v>
      </c>
      <c r="F160" t="str">
        <f t="shared" si="5"/>
        <v>Alan Kaufman</v>
      </c>
      <c r="G160" t="str">
        <v>Francis-Kline</v>
      </c>
      <c r="H160" t="str">
        <v>Kitchener</v>
      </c>
      <c r="I160" t="str">
        <v>Canada</v>
      </c>
      <c r="J160" t="str">
        <v>773-187-1234</v>
      </c>
      <c r="K160" t="str">
        <v>070-346-3476</v>
      </c>
      <c r="L160" t="str">
        <v>kaufmanalan@email.com</v>
      </c>
      <c r="M160" s="1">
        <v>44204</v>
      </c>
      <c r="N160" t="str">
        <v>http://hooper-humphrey.com/</v>
      </c>
    </row>
    <row r="161" spans="1:14" x14ac:dyDescent="0.25">
      <c r="A161">
        <v>160</v>
      </c>
      <c r="B161" t="str">
        <v>0823dc3500099c8</v>
      </c>
      <c r="C161">
        <f t="shared" si="4"/>
        <v>15</v>
      </c>
      <c r="D161" t="str">
        <v>John</v>
      </c>
      <c r="E161" t="str">
        <v>Enns</v>
      </c>
      <c r="F161" t="str">
        <f t="shared" si="5"/>
        <v>John Enns</v>
      </c>
      <c r="G161" t="str">
        <v>Jones and Sons</v>
      </c>
      <c r="H161" t="str">
        <v>Calgary</v>
      </c>
      <c r="I161" t="str">
        <v>Canada</v>
      </c>
      <c r="J161" t="str">
        <v>219-079-3350</v>
      </c>
      <c r="K161" t="str">
        <v>659-301-1825</v>
      </c>
      <c r="L161" t="str">
        <v>ennsjohn@email.com</v>
      </c>
      <c r="M161" s="1">
        <v>44310</v>
      </c>
      <c r="N161" t="str">
        <v>http://www.waller.com/</v>
      </c>
    </row>
    <row r="162" spans="1:14" x14ac:dyDescent="0.25">
      <c r="A162">
        <v>161</v>
      </c>
      <c r="B162" t="str">
        <v>803f252a0005f18</v>
      </c>
      <c r="C162">
        <f t="shared" si="4"/>
        <v>15</v>
      </c>
      <c r="D162" t="str">
        <v>Haruki</v>
      </c>
      <c r="E162" t="str">
        <v>Myers</v>
      </c>
      <c r="F162" t="str">
        <f t="shared" si="5"/>
        <v>Haruki Myers</v>
      </c>
      <c r="G162" t="str">
        <v>Montoya PLC</v>
      </c>
      <c r="H162" t="str">
        <v>Mississauga</v>
      </c>
      <c r="I162" t="str">
        <v>Canada</v>
      </c>
      <c r="J162" t="str">
        <v>795-178-9635</v>
      </c>
      <c r="K162" t="str">
        <v>470-901-6154</v>
      </c>
      <c r="L162" t="str">
        <v>myersharuki@email.com</v>
      </c>
      <c r="M162" s="1">
        <v>44377</v>
      </c>
      <c r="N162" t="str">
        <v>http://www.rosario.com/</v>
      </c>
    </row>
    <row r="163" spans="1:14" x14ac:dyDescent="0.25">
      <c r="A163">
        <v>162</v>
      </c>
      <c r="B163" t="str">
        <v>aad751270006642</v>
      </c>
      <c r="C163">
        <f t="shared" si="4"/>
        <v>15</v>
      </c>
      <c r="D163" t="str">
        <v>Phillipe</v>
      </c>
      <c r="E163" t="str">
        <v>Homburg</v>
      </c>
      <c r="F163" t="str">
        <f t="shared" si="5"/>
        <v>Phillipe Homburg</v>
      </c>
      <c r="G163" t="str">
        <v>Pugh-Odom</v>
      </c>
      <c r="H163" t="str">
        <v>4002 GB TIEL</v>
      </c>
      <c r="I163" t="str">
        <v>Netherlands</v>
      </c>
      <c r="J163" t="str">
        <v>803-568-5156</v>
      </c>
      <c r="K163" t="str">
        <v>534-578-6289</v>
      </c>
      <c r="L163" t="str">
        <v>homburgphillipe@email.com</v>
      </c>
      <c r="M163" s="1">
        <v>44332</v>
      </c>
      <c r="N163" t="str">
        <v>http://lawrence.biz/</v>
      </c>
    </row>
    <row r="164" spans="1:14" x14ac:dyDescent="0.25">
      <c r="A164">
        <v>163</v>
      </c>
      <c r="B164" t="str">
        <v>7e2bf73c0004999</v>
      </c>
      <c r="C164">
        <f t="shared" si="4"/>
        <v>15</v>
      </c>
      <c r="D164" t="str">
        <v>Donald</v>
      </c>
      <c r="E164" t="str">
        <v>Ulmer</v>
      </c>
      <c r="F164" t="str">
        <f t="shared" si="5"/>
        <v>Donald Ulmer</v>
      </c>
      <c r="G164" t="str">
        <v>Rhodes-Carter</v>
      </c>
      <c r="H164" t="str">
        <v>Kanata</v>
      </c>
      <c r="I164" t="str">
        <v>Canada</v>
      </c>
      <c r="J164" t="str">
        <v>575-649-9602</v>
      </c>
      <c r="K164" t="str">
        <v>749-695-2828</v>
      </c>
      <c r="L164" t="str">
        <v>ulmerdonald@email.com</v>
      </c>
      <c r="M164" s="1">
        <v>44200</v>
      </c>
      <c r="N164" t="str">
        <v>http://kirk.org/</v>
      </c>
    </row>
    <row r="165" spans="1:14" x14ac:dyDescent="0.25">
      <c r="A165">
        <v>164</v>
      </c>
      <c r="B165" t="str">
        <v>e2e057b7000af8b</v>
      </c>
      <c r="C165">
        <f t="shared" si="4"/>
        <v>15</v>
      </c>
      <c r="D165" t="str">
        <v>Andre</v>
      </c>
      <c r="E165" t="str">
        <v>Alarie</v>
      </c>
      <c r="F165" t="str">
        <f t="shared" si="5"/>
        <v>Andre Alarie</v>
      </c>
      <c r="G165" t="str">
        <v>Estrada-Atkins</v>
      </c>
      <c r="H165" t="str">
        <v>Saint-Romuald</v>
      </c>
      <c r="I165" t="str">
        <v>Canada</v>
      </c>
      <c r="J165" t="str">
        <v>797-490-4550</v>
      </c>
      <c r="K165" t="str">
        <v>930-650-3473</v>
      </c>
      <c r="L165" t="str">
        <v>alarieandre@email.com</v>
      </c>
      <c r="M165" s="1">
        <v>44479</v>
      </c>
      <c r="N165" t="str">
        <v>http://www.boone.com/</v>
      </c>
    </row>
    <row r="166" spans="1:14" x14ac:dyDescent="0.25">
      <c r="A166">
        <v>165</v>
      </c>
      <c r="B166" t="str">
        <v>d34908cb00079d3</v>
      </c>
      <c r="C166">
        <f t="shared" si="4"/>
        <v>15</v>
      </c>
      <c r="D166" t="str">
        <v>Ellen</v>
      </c>
      <c r="E166" t="str">
        <v>Francis</v>
      </c>
      <c r="F166" t="str">
        <f t="shared" si="5"/>
        <v>Ellen Francis</v>
      </c>
      <c r="G166" t="str">
        <v>Chan Ltd</v>
      </c>
      <c r="H166" t="str">
        <v>Burnaby</v>
      </c>
      <c r="I166" t="str">
        <v>Canada</v>
      </c>
      <c r="J166" t="str">
        <v>174-469-3483</v>
      </c>
      <c r="K166" t="str">
        <v>603-374-1226</v>
      </c>
      <c r="L166" t="str">
        <v>francisellen@email.com</v>
      </c>
      <c r="M166" s="1">
        <v>44530</v>
      </c>
      <c r="N166" t="str">
        <v>http://www.hess.net/</v>
      </c>
    </row>
    <row r="167" spans="1:14" x14ac:dyDescent="0.25">
      <c r="A167">
        <v>166</v>
      </c>
      <c r="B167" t="str">
        <v>1c77d8c7000e970</v>
      </c>
      <c r="C167">
        <f t="shared" si="4"/>
        <v>15</v>
      </c>
      <c r="D167" t="str">
        <v>Ramon</v>
      </c>
      <c r="E167" t="str">
        <v>Drolet</v>
      </c>
      <c r="F167" t="str">
        <f t="shared" si="5"/>
        <v>Ramon Drolet</v>
      </c>
      <c r="G167" t="str">
        <v>Harrell PLC</v>
      </c>
      <c r="H167" t="str">
        <v>Saint-Francois-de-la-Rivere-du-Sud</v>
      </c>
      <c r="I167" t="str">
        <v>Canada</v>
      </c>
      <c r="J167" t="str">
        <v>073-458-6092</v>
      </c>
      <c r="K167" t="str">
        <v>943-404-0481</v>
      </c>
      <c r="L167" t="str">
        <v>droletramon@email.com</v>
      </c>
      <c r="M167" s="1">
        <v>44223</v>
      </c>
      <c r="N167" t="str">
        <v>http://frazier-stephenson.org/</v>
      </c>
    </row>
    <row r="168" spans="1:14" x14ac:dyDescent="0.25">
      <c r="A168">
        <v>167</v>
      </c>
      <c r="B168" t="str">
        <v>0c6f943b000c059</v>
      </c>
      <c r="C168">
        <f t="shared" si="4"/>
        <v>15</v>
      </c>
      <c r="D168" t="str">
        <v>Pierre</v>
      </c>
      <c r="E168" t="str">
        <v>Belley</v>
      </c>
      <c r="F168" t="str">
        <f t="shared" si="5"/>
        <v>Pierre Belley</v>
      </c>
      <c r="G168" t="str">
        <v>Mayer PLC</v>
      </c>
      <c r="H168" t="str">
        <v>Montreal</v>
      </c>
      <c r="I168" t="str">
        <v>Canada</v>
      </c>
      <c r="J168" t="str">
        <v>220-915-3707</v>
      </c>
      <c r="K168" t="str">
        <v>760-365-3897</v>
      </c>
      <c r="L168" t="str">
        <v>belleypierre@email.com</v>
      </c>
      <c r="M168" s="1">
        <v>44316</v>
      </c>
      <c r="N168" t="str">
        <v>http://nixon.com/</v>
      </c>
    </row>
    <row r="169" spans="1:14" x14ac:dyDescent="0.25">
      <c r="A169">
        <v>168</v>
      </c>
      <c r="B169" t="str">
        <v>5c67cda40007ea1</v>
      </c>
      <c r="C169">
        <f t="shared" si="4"/>
        <v>15</v>
      </c>
      <c r="D169" t="str">
        <v>Ron</v>
      </c>
      <c r="E169" t="str">
        <v>Zimmermann</v>
      </c>
      <c r="F169" t="str">
        <f t="shared" si="5"/>
        <v>Ron Zimmermann</v>
      </c>
      <c r="G169" t="str">
        <v>Bautista, Blevins and Joyce</v>
      </c>
      <c r="H169" t="str">
        <v>Chateauguay</v>
      </c>
      <c r="I169" t="str">
        <v>Canada</v>
      </c>
      <c r="J169" t="str">
        <v>134-470-3456</v>
      </c>
      <c r="K169">
        <v>-8151</v>
      </c>
      <c r="L169" t="str">
        <v>zimmermannron@email.com</v>
      </c>
      <c r="M169" s="1">
        <v>44434</v>
      </c>
      <c r="N169" t="str">
        <v>http://bean.net/</v>
      </c>
    </row>
    <row r="170" spans="1:14" x14ac:dyDescent="0.25">
      <c r="A170">
        <v>169</v>
      </c>
      <c r="B170" t="str">
        <v>c5eb27aa000ab0e</v>
      </c>
      <c r="C170">
        <f t="shared" si="4"/>
        <v>15</v>
      </c>
      <c r="D170" t="str">
        <v>Francisco</v>
      </c>
      <c r="E170" t="str">
        <v>Aaram</v>
      </c>
      <c r="F170" t="str">
        <f t="shared" si="5"/>
        <v>Francisco Aaram</v>
      </c>
      <c r="G170" t="str">
        <v>Mercer and Sons</v>
      </c>
      <c r="H170" t="str">
        <v>1346 GJETTUM</v>
      </c>
      <c r="I170" t="str">
        <v>Norway</v>
      </c>
      <c r="J170" t="str">
        <v>337-643-5663</v>
      </c>
      <c r="K170" t="str">
        <v>182-859-7395</v>
      </c>
      <c r="L170" t="str">
        <v>aaramfrancisco@email.com</v>
      </c>
      <c r="M170" s="1">
        <v>44227</v>
      </c>
      <c r="N170" t="str">
        <v>http://www.nixon.com/</v>
      </c>
    </row>
    <row r="171" spans="1:14" x14ac:dyDescent="0.25">
      <c r="A171">
        <v>170</v>
      </c>
      <c r="B171" t="str">
        <v>af30448a000b46d</v>
      </c>
      <c r="C171">
        <f t="shared" si="4"/>
        <v>15</v>
      </c>
      <c r="D171" t="str">
        <v>Bruce</v>
      </c>
      <c r="E171" t="str">
        <v>Broker</v>
      </c>
      <c r="F171" t="str">
        <f t="shared" si="5"/>
        <v>Bruce Broker</v>
      </c>
      <c r="G171" t="str">
        <v>Cardenas-Carney</v>
      </c>
      <c r="H171" t="str">
        <v>5627 HC Eindhoven</v>
      </c>
      <c r="I171" t="str">
        <v>Netherlands</v>
      </c>
      <c r="J171" t="str">
        <v>437-970-3543</v>
      </c>
      <c r="K171">
        <v>-8347</v>
      </c>
      <c r="L171" t="str">
        <v>brokerbruce@email.com</v>
      </c>
      <c r="M171" s="1">
        <v>44269</v>
      </c>
      <c r="N171" t="str">
        <v>http://blackwell-stout.net/</v>
      </c>
    </row>
    <row r="172" spans="1:14" x14ac:dyDescent="0.25">
      <c r="A172">
        <v>171</v>
      </c>
      <c r="B172" t="str">
        <v>18e7ebbb0002204</v>
      </c>
      <c r="C172">
        <f t="shared" si="4"/>
        <v>15</v>
      </c>
      <c r="D172" t="str">
        <v>Garry</v>
      </c>
      <c r="E172" t="str">
        <v>Mercure</v>
      </c>
      <c r="F172" t="str">
        <f t="shared" si="5"/>
        <v>Garry Mercure</v>
      </c>
      <c r="G172" t="str">
        <v>Garrett-Gallagher</v>
      </c>
      <c r="H172" t="str">
        <v>Pierrefond</v>
      </c>
      <c r="I172" t="str">
        <v>Canada</v>
      </c>
      <c r="J172" t="str">
        <v>408-278-0968</v>
      </c>
      <c r="K172" t="str">
        <v>526-729-4712</v>
      </c>
      <c r="L172" t="str">
        <v>mercuregarry@email.com</v>
      </c>
      <c r="M172" s="1">
        <v>44256</v>
      </c>
      <c r="N172" t="str">
        <v>http://www.ruiz.com/</v>
      </c>
    </row>
    <row r="173" spans="1:14" x14ac:dyDescent="0.25">
      <c r="A173">
        <v>172</v>
      </c>
      <c r="B173" t="str">
        <v>167d9ca00008eb7</v>
      </c>
      <c r="C173">
        <f t="shared" si="4"/>
        <v>15</v>
      </c>
      <c r="D173" t="str">
        <v>Howard</v>
      </c>
      <c r="E173" t="str">
        <v>Paquin</v>
      </c>
      <c r="F173" t="str">
        <f t="shared" si="5"/>
        <v>Howard Paquin</v>
      </c>
      <c r="G173" t="str">
        <v>Keith, Howard and Hawkins</v>
      </c>
      <c r="H173" t="str">
        <v>Ottawa</v>
      </c>
      <c r="I173" t="str">
        <v>Canada</v>
      </c>
      <c r="J173" t="str">
        <v>156-363-2974</v>
      </c>
      <c r="K173" t="str">
        <v>101-514-2162</v>
      </c>
      <c r="L173" t="str">
        <v>paquinhoward@email.com</v>
      </c>
      <c r="M173" s="1">
        <v>44359</v>
      </c>
      <c r="N173" t="str">
        <v>http://www.livingston.com/</v>
      </c>
    </row>
    <row r="174" spans="1:14" x14ac:dyDescent="0.25">
      <c r="A174">
        <v>173</v>
      </c>
      <c r="B174" t="str">
        <v>dc2c1872000f262</v>
      </c>
      <c r="C174">
        <f t="shared" si="4"/>
        <v>15</v>
      </c>
      <c r="D174" t="str">
        <v>Hamid</v>
      </c>
      <c r="E174" t="str">
        <v>Hoon</v>
      </c>
      <c r="F174" t="str">
        <f t="shared" si="5"/>
        <v>Hamid Hoon</v>
      </c>
      <c r="G174" t="str">
        <v>Huber-Castro</v>
      </c>
      <c r="H174" t="str">
        <v>SINGAPORE</v>
      </c>
      <c r="I174" t="str">
        <v>Singapore</v>
      </c>
      <c r="J174" t="str">
        <v>632-700-4999</v>
      </c>
      <c r="K174" t="str">
        <v>375-954-4398</v>
      </c>
      <c r="L174" t="str">
        <v>hoonhamid@email.com</v>
      </c>
      <c r="M174" s="1">
        <v>44375</v>
      </c>
      <c r="N174" t="str">
        <v>http://www.atkinson.net/</v>
      </c>
    </row>
    <row r="175" spans="1:14" x14ac:dyDescent="0.25">
      <c r="A175">
        <v>174</v>
      </c>
      <c r="B175" t="str">
        <v>9ed7f8110002038</v>
      </c>
      <c r="C175">
        <f t="shared" si="4"/>
        <v>15</v>
      </c>
      <c r="D175" t="str">
        <v>Marie</v>
      </c>
      <c r="E175" t="str">
        <v>Cook</v>
      </c>
      <c r="F175" t="str">
        <f t="shared" si="5"/>
        <v>Marie Cook</v>
      </c>
      <c r="G175" t="str">
        <v>Rose Ltd</v>
      </c>
      <c r="H175" t="str">
        <v>Vancouver</v>
      </c>
      <c r="I175" t="str">
        <v>Canada</v>
      </c>
      <c r="J175" t="str">
        <v>499-415-9248</v>
      </c>
      <c r="K175">
        <v>-8133</v>
      </c>
      <c r="L175" t="str">
        <v>cookmarie@email.com</v>
      </c>
      <c r="M175" s="1">
        <v>44316</v>
      </c>
      <c r="N175" t="str">
        <v>http://www.glover.org/</v>
      </c>
    </row>
    <row r="176" spans="1:14" x14ac:dyDescent="0.25">
      <c r="A176">
        <v>175</v>
      </c>
      <c r="B176" t="str">
        <v>d5b27bc7000d824</v>
      </c>
      <c r="C176">
        <f t="shared" si="4"/>
        <v>15</v>
      </c>
      <c r="D176" t="str">
        <v>Robert</v>
      </c>
      <c r="E176" t="str">
        <v>Faccone</v>
      </c>
      <c r="F176" t="str">
        <f t="shared" si="5"/>
        <v>Robert Faccone</v>
      </c>
      <c r="G176" t="str">
        <v>Gentry-Waters</v>
      </c>
      <c r="H176" t="str">
        <v>Dorval</v>
      </c>
      <c r="I176" t="str">
        <v>Canada</v>
      </c>
      <c r="J176" t="str">
        <v>894-188-0945</v>
      </c>
      <c r="K176" t="str">
        <v>819-808-7937</v>
      </c>
      <c r="L176" t="str">
        <v>facconerobert@email.com</v>
      </c>
      <c r="M176" s="1">
        <v>44377</v>
      </c>
      <c r="N176" t="str">
        <v>http://jimenez.net/</v>
      </c>
    </row>
    <row r="177" spans="1:14" x14ac:dyDescent="0.25">
      <c r="A177">
        <v>176</v>
      </c>
      <c r="B177" t="str">
        <v>24e653d800060cf</v>
      </c>
      <c r="C177">
        <f t="shared" si="4"/>
        <v>15</v>
      </c>
      <c r="D177" t="str">
        <v>Dave</v>
      </c>
      <c r="E177" t="str">
        <v>Wadsworth</v>
      </c>
      <c r="F177" t="str">
        <f t="shared" si="5"/>
        <v>Dave Wadsworth</v>
      </c>
      <c r="G177" t="str">
        <v>Fisher PLC</v>
      </c>
      <c r="H177" t="str">
        <v>Toronto</v>
      </c>
      <c r="I177" t="str">
        <v>Canada</v>
      </c>
      <c r="J177" t="str">
        <v>744-078-1419</v>
      </c>
      <c r="K177" t="str">
        <v>463-492-5230</v>
      </c>
      <c r="L177" t="str">
        <v>wadsworthdave@email.com</v>
      </c>
      <c r="M177" s="1">
        <v>44491</v>
      </c>
      <c r="N177" t="str">
        <v>http://coffey.net/</v>
      </c>
    </row>
    <row r="178" spans="1:14" x14ac:dyDescent="0.25">
      <c r="A178">
        <v>177</v>
      </c>
      <c r="B178" t="str">
        <v>2084f141000dfee</v>
      </c>
      <c r="C178">
        <f t="shared" si="4"/>
        <v>15</v>
      </c>
      <c r="D178" t="str">
        <v>Ross</v>
      </c>
      <c r="E178" t="str">
        <v>Di Mario</v>
      </c>
      <c r="F178" t="str">
        <f t="shared" si="5"/>
        <v>Ross Di Mario</v>
      </c>
      <c r="G178" t="str">
        <v>Thompson, Sellers and Lloyd</v>
      </c>
      <c r="H178" t="str">
        <v>Stittsville</v>
      </c>
      <c r="I178" t="str">
        <v>Canada</v>
      </c>
      <c r="J178">
        <v>-5013</v>
      </c>
      <c r="K178" t="str">
        <v>467-716-8716</v>
      </c>
      <c r="L178" t="str">
        <v>di marioross@email.com</v>
      </c>
      <c r="M178" s="1">
        <v>44316</v>
      </c>
      <c r="N178" t="str">
        <v>http://fernandez.com/</v>
      </c>
    </row>
    <row r="179" spans="1:14" x14ac:dyDescent="0.25">
      <c r="A179">
        <v>178</v>
      </c>
      <c r="B179" t="str">
        <v>d23f5464000296c</v>
      </c>
      <c r="C179">
        <f t="shared" si="4"/>
        <v>15</v>
      </c>
      <c r="D179" t="str">
        <v>John</v>
      </c>
      <c r="E179" t="str">
        <v>Hickey</v>
      </c>
      <c r="F179" t="str">
        <f t="shared" si="5"/>
        <v>John Hickey</v>
      </c>
      <c r="G179" t="str">
        <v>Rice, Gould and Mccall</v>
      </c>
      <c r="H179" t="str">
        <v>Port Colborne</v>
      </c>
      <c r="I179" t="str">
        <v>Canada</v>
      </c>
      <c r="J179" t="str">
        <v>468-269-4682</v>
      </c>
      <c r="K179" t="str">
        <v>655-716-4940</v>
      </c>
      <c r="L179" t="str">
        <v>hickeyjohn@email.com</v>
      </c>
      <c r="M179" s="1">
        <v>44500</v>
      </c>
      <c r="N179" t="str">
        <v>http://www.phillips.info/</v>
      </c>
    </row>
    <row r="180" spans="1:14" x14ac:dyDescent="0.25">
      <c r="A180">
        <v>179</v>
      </c>
      <c r="B180" t="str">
        <v>f93979b200066c1</v>
      </c>
      <c r="C180">
        <f t="shared" si="4"/>
        <v>15</v>
      </c>
      <c r="D180" t="str">
        <v>Wilhelm</v>
      </c>
      <c r="E180" t="str">
        <v>Shipley</v>
      </c>
      <c r="F180" t="str">
        <f t="shared" si="5"/>
        <v>Wilhelm Shipley</v>
      </c>
      <c r="G180" t="str">
        <v>Cordova Group</v>
      </c>
      <c r="H180" t="str">
        <v>Elmira</v>
      </c>
      <c r="I180" t="str">
        <v>Canada</v>
      </c>
      <c r="J180" t="str">
        <v>725-960-3587</v>
      </c>
      <c r="K180" t="str">
        <v>611-044-7130</v>
      </c>
      <c r="L180" t="str">
        <v>shipleywilhelm@email.com</v>
      </c>
      <c r="M180" s="1">
        <v>44517</v>
      </c>
      <c r="N180" t="str">
        <v>http://www.jenkins-krueger.info/</v>
      </c>
    </row>
    <row r="181" spans="1:14" x14ac:dyDescent="0.25">
      <c r="A181">
        <v>180</v>
      </c>
      <c r="B181" t="str">
        <v>e99b8e59000975a</v>
      </c>
      <c r="C181">
        <f t="shared" si="4"/>
        <v>15</v>
      </c>
      <c r="D181" t="str">
        <v>David</v>
      </c>
      <c r="E181" t="str">
        <v>Desjardins</v>
      </c>
      <c r="F181" t="str">
        <f t="shared" si="5"/>
        <v>David Desjardins</v>
      </c>
      <c r="G181" t="str">
        <v>Kramer-Parsons</v>
      </c>
      <c r="H181" t="str">
        <v>Mont-Royal</v>
      </c>
      <c r="I181" t="str">
        <v>Canada</v>
      </c>
      <c r="J181" t="str">
        <v>836-038-9393</v>
      </c>
      <c r="K181" t="str">
        <v>691-674-8671</v>
      </c>
      <c r="L181" t="str">
        <v>desjardinsdavid@email.com</v>
      </c>
      <c r="M181" s="1">
        <v>44274</v>
      </c>
      <c r="N181" t="str">
        <v>http://www.carr.org/</v>
      </c>
    </row>
    <row r="182" spans="1:14" x14ac:dyDescent="0.25">
      <c r="A182">
        <v>181</v>
      </c>
      <c r="B182" t="str">
        <v>fb48b518000fbf7</v>
      </c>
      <c r="C182">
        <f t="shared" si="4"/>
        <v>15</v>
      </c>
      <c r="D182" t="str">
        <v>Brent</v>
      </c>
      <c r="E182" t="str">
        <v>McAllister</v>
      </c>
      <c r="F182" t="str">
        <f t="shared" si="5"/>
        <v>Brent McAllister</v>
      </c>
      <c r="G182" t="str">
        <v>Rice LLC</v>
      </c>
      <c r="H182" t="str">
        <v>Niagara Falls</v>
      </c>
      <c r="I182" t="str">
        <v>Canada</v>
      </c>
      <c r="J182" t="str">
        <v>841-483-3064</v>
      </c>
      <c r="K182" t="str">
        <v>274-619-0114</v>
      </c>
      <c r="L182" t="str">
        <v>mcallisterbrent@email.com</v>
      </c>
      <c r="M182" s="1">
        <v>44257</v>
      </c>
      <c r="N182" t="str">
        <v>http://monroe.info/</v>
      </c>
    </row>
  </sheetData>
  <phoneticPr fontId="18" type="noConversion"/>
  <conditionalFormatting sqref="C2:C182">
    <cfRule type="cellIs" dxfId="1" priority="2" operator="not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9A99-1687-46C4-B6F8-F589662AE0F8}">
  <dimension ref="A1:K82"/>
  <sheetViews>
    <sheetView workbookViewId="0">
      <selection activeCell="K3" sqref="K3"/>
    </sheetView>
  </sheetViews>
  <sheetFormatPr defaultRowHeight="13.8" x14ac:dyDescent="0.25"/>
  <cols>
    <col min="1" max="1" width="72.109375" bestFit="1" customWidth="1"/>
    <col min="2" max="2" width="11.21875" customWidth="1"/>
    <col min="3" max="3" width="12.21875" customWidth="1"/>
    <col min="4" max="4" width="12.5546875" customWidth="1"/>
    <col min="5" max="6" width="24.77734375" bestFit="1" customWidth="1"/>
    <col min="7" max="7" width="11.5546875" customWidth="1"/>
    <col min="8" max="9" width="11.21875" customWidth="1"/>
    <col min="10" max="10" width="18.88671875" customWidth="1"/>
    <col min="11" max="11" width="11.21875" customWidth="1"/>
  </cols>
  <sheetData>
    <row r="1" spans="1:11" ht="14.4" thickBot="1" x14ac:dyDescent="0.3">
      <c r="A1" s="10" t="s">
        <v>1</v>
      </c>
      <c r="B1" s="4" t="s">
        <v>9</v>
      </c>
      <c r="C1" s="4" t="s">
        <v>901</v>
      </c>
      <c r="D1" s="4" t="s">
        <v>902</v>
      </c>
      <c r="E1" t="s">
        <v>903</v>
      </c>
      <c r="F1" t="s">
        <v>904</v>
      </c>
      <c r="G1" s="7" t="s">
        <v>4</v>
      </c>
      <c r="H1" s="4" t="s">
        <v>5</v>
      </c>
      <c r="I1" s="4" t="s">
        <v>6</v>
      </c>
      <c r="J1" t="s">
        <v>10</v>
      </c>
      <c r="K1" s="4" t="s">
        <v>11</v>
      </c>
    </row>
    <row r="2" spans="1:11" ht="14.4" thickBot="1" x14ac:dyDescent="0.3">
      <c r="A2" s="8" t="s">
        <v>1378</v>
      </c>
      <c r="B2" s="3" t="s">
        <v>905</v>
      </c>
      <c r="C2" s="3" t="s">
        <v>906</v>
      </c>
      <c r="D2" s="3" t="s">
        <v>907</v>
      </c>
      <c r="E2" t="s">
        <v>908</v>
      </c>
      <c r="F2" t="s">
        <v>1570</v>
      </c>
      <c r="G2" s="6" t="s">
        <v>909</v>
      </c>
      <c r="H2" s="3" t="s">
        <v>910</v>
      </c>
      <c r="I2" s="3" t="s">
        <v>75</v>
      </c>
      <c r="J2" s="1">
        <v>44282</v>
      </c>
      <c r="K2" s="3" t="s">
        <v>911</v>
      </c>
    </row>
    <row r="3" spans="1:11" ht="14.4" thickBot="1" x14ac:dyDescent="0.3">
      <c r="A3" s="9" t="s">
        <v>1379</v>
      </c>
      <c r="B3" s="2" t="s">
        <v>912</v>
      </c>
      <c r="C3" s="2" t="s">
        <v>913</v>
      </c>
      <c r="D3" s="2" t="s">
        <v>54</v>
      </c>
      <c r="E3">
        <f>1-841-655-9574</f>
        <v>-11069</v>
      </c>
      <c r="F3">
        <f>1-163-615-2531</f>
        <v>-3308</v>
      </c>
      <c r="G3" s="5" t="s">
        <v>914</v>
      </c>
      <c r="H3" s="2" t="s">
        <v>915</v>
      </c>
      <c r="I3" s="2" t="s">
        <v>75</v>
      </c>
      <c r="J3" s="1">
        <v>44256</v>
      </c>
      <c r="K3" s="2" t="s">
        <v>916</v>
      </c>
    </row>
    <row r="4" spans="1:11" ht="14.4" thickBot="1" x14ac:dyDescent="0.3">
      <c r="A4" s="8" t="s">
        <v>1380</v>
      </c>
      <c r="B4" s="3" t="s">
        <v>917</v>
      </c>
      <c r="C4" s="3" t="s">
        <v>918</v>
      </c>
      <c r="D4" s="3" t="s">
        <v>919</v>
      </c>
      <c r="E4" t="s">
        <v>1539</v>
      </c>
      <c r="F4" t="s">
        <v>1545</v>
      </c>
      <c r="G4" s="6" t="s">
        <v>920</v>
      </c>
      <c r="H4" s="3" t="s">
        <v>915</v>
      </c>
      <c r="I4" s="3" t="s">
        <v>75</v>
      </c>
      <c r="J4" s="1">
        <v>44144</v>
      </c>
      <c r="K4" s="3" t="s">
        <v>921</v>
      </c>
    </row>
    <row r="5" spans="1:11" ht="14.4" thickBot="1" x14ac:dyDescent="0.3">
      <c r="A5" s="9" t="s">
        <v>1381</v>
      </c>
      <c r="B5" s="2" t="s">
        <v>922</v>
      </c>
      <c r="C5" s="2" t="s">
        <v>923</v>
      </c>
      <c r="D5" s="2" t="s">
        <v>924</v>
      </c>
      <c r="E5">
        <f>1-976-946-9537</f>
        <v>-11458</v>
      </c>
      <c r="F5" t="s">
        <v>1571</v>
      </c>
      <c r="G5" s="5" t="s">
        <v>925</v>
      </c>
      <c r="H5" s="2" t="s">
        <v>926</v>
      </c>
      <c r="I5" s="2" t="s">
        <v>75</v>
      </c>
      <c r="J5" s="1">
        <v>44347</v>
      </c>
      <c r="K5" s="2" t="s">
        <v>927</v>
      </c>
    </row>
    <row r="6" spans="1:11" ht="14.4" thickBot="1" x14ac:dyDescent="0.3">
      <c r="A6" s="8" t="s">
        <v>1382</v>
      </c>
      <c r="B6" s="3" t="s">
        <v>928</v>
      </c>
      <c r="C6" s="3" t="s">
        <v>929</v>
      </c>
      <c r="D6" s="3" t="s">
        <v>930</v>
      </c>
      <c r="E6" t="s">
        <v>1504</v>
      </c>
      <c r="F6" t="s">
        <v>1572</v>
      </c>
      <c r="G6" s="6" t="s">
        <v>931</v>
      </c>
      <c r="H6" s="3" t="s">
        <v>926</v>
      </c>
      <c r="I6" s="3" t="s">
        <v>75</v>
      </c>
      <c r="J6" s="1">
        <v>44347</v>
      </c>
      <c r="K6" s="3" t="s">
        <v>932</v>
      </c>
    </row>
    <row r="7" spans="1:11" ht="14.4" thickBot="1" x14ac:dyDescent="0.3">
      <c r="A7" s="9" t="s">
        <v>1383</v>
      </c>
      <c r="B7" s="2" t="s">
        <v>933</v>
      </c>
      <c r="C7" s="2" t="s">
        <v>934</v>
      </c>
      <c r="D7" s="2" t="s">
        <v>935</v>
      </c>
      <c r="E7" t="s">
        <v>1484</v>
      </c>
      <c r="F7" t="s">
        <v>1546</v>
      </c>
      <c r="G7" s="5" t="s">
        <v>936</v>
      </c>
      <c r="H7" s="2" t="s">
        <v>937</v>
      </c>
      <c r="I7" s="2" t="s">
        <v>75</v>
      </c>
      <c r="J7" s="1">
        <v>44176</v>
      </c>
      <c r="K7" s="2" t="s">
        <v>938</v>
      </c>
    </row>
    <row r="8" spans="1:11" ht="14.4" thickBot="1" x14ac:dyDescent="0.3">
      <c r="A8" s="8" t="s">
        <v>1384</v>
      </c>
      <c r="B8" s="3" t="s">
        <v>939</v>
      </c>
      <c r="C8" s="3" t="s">
        <v>940</v>
      </c>
      <c r="D8" s="3" t="s">
        <v>941</v>
      </c>
      <c r="E8" t="s">
        <v>1528</v>
      </c>
      <c r="F8">
        <f>1-669-970-7521</f>
        <v>-9159</v>
      </c>
      <c r="G8" s="6" t="s">
        <v>942</v>
      </c>
      <c r="H8" s="3" t="s">
        <v>943</v>
      </c>
      <c r="I8" s="3" t="s">
        <v>75</v>
      </c>
      <c r="J8" s="1">
        <v>44516</v>
      </c>
      <c r="K8" s="3" t="s">
        <v>944</v>
      </c>
    </row>
    <row r="9" spans="1:11" ht="14.4" thickBot="1" x14ac:dyDescent="0.3">
      <c r="A9" s="9" t="s">
        <v>1385</v>
      </c>
      <c r="B9" s="2" t="s">
        <v>945</v>
      </c>
      <c r="C9" s="2" t="s">
        <v>946</v>
      </c>
      <c r="D9" s="2" t="s">
        <v>947</v>
      </c>
      <c r="E9" t="s">
        <v>1505</v>
      </c>
      <c r="F9" t="s">
        <v>1573</v>
      </c>
      <c r="G9" s="5" t="s">
        <v>948</v>
      </c>
      <c r="H9" s="2" t="s">
        <v>910</v>
      </c>
      <c r="I9" s="2" t="s">
        <v>75</v>
      </c>
      <c r="J9" s="1">
        <v>44347</v>
      </c>
      <c r="K9" s="2" t="s">
        <v>949</v>
      </c>
    </row>
    <row r="10" spans="1:11" ht="14.4" thickBot="1" x14ac:dyDescent="0.3">
      <c r="A10" s="8" t="s">
        <v>1386</v>
      </c>
      <c r="B10" s="3" t="s">
        <v>950</v>
      </c>
      <c r="C10" s="3" t="s">
        <v>951</v>
      </c>
      <c r="D10" s="3" t="s">
        <v>952</v>
      </c>
      <c r="E10" t="s">
        <v>1529</v>
      </c>
      <c r="F10">
        <f>1-819-553-6170</f>
        <v>-7541</v>
      </c>
      <c r="G10" s="6" t="s">
        <v>953</v>
      </c>
      <c r="H10" s="3" t="s">
        <v>954</v>
      </c>
      <c r="I10" s="3" t="s">
        <v>75</v>
      </c>
      <c r="J10" s="1">
        <v>44286</v>
      </c>
      <c r="K10" s="3" t="s">
        <v>955</v>
      </c>
    </row>
    <row r="11" spans="1:11" ht="14.4" thickBot="1" x14ac:dyDescent="0.3">
      <c r="A11" s="9" t="s">
        <v>1387</v>
      </c>
      <c r="B11" s="2" t="s">
        <v>956</v>
      </c>
      <c r="C11" s="2" t="s">
        <v>957</v>
      </c>
      <c r="D11" s="2" t="s">
        <v>958</v>
      </c>
      <c r="E11" t="s">
        <v>1540</v>
      </c>
      <c r="F11" t="s">
        <v>959</v>
      </c>
      <c r="G11" s="5" t="s">
        <v>960</v>
      </c>
      <c r="H11" s="2" t="s">
        <v>961</v>
      </c>
      <c r="I11" s="2" t="s">
        <v>962</v>
      </c>
      <c r="J11" s="1">
        <v>44530</v>
      </c>
      <c r="K11" s="2" t="s">
        <v>963</v>
      </c>
    </row>
    <row r="12" spans="1:11" ht="14.4" thickBot="1" x14ac:dyDescent="0.3">
      <c r="A12" s="8" t="s">
        <v>1388</v>
      </c>
      <c r="B12" s="3" t="s">
        <v>964</v>
      </c>
      <c r="C12" s="3" t="s">
        <v>965</v>
      </c>
      <c r="D12" s="3" t="s">
        <v>966</v>
      </c>
      <c r="E12" t="s">
        <v>1485</v>
      </c>
      <c r="F12" t="s">
        <v>1557</v>
      </c>
      <c r="G12" s="6" t="s">
        <v>967</v>
      </c>
      <c r="H12" s="3" t="s">
        <v>968</v>
      </c>
      <c r="I12" s="3" t="s">
        <v>75</v>
      </c>
      <c r="J12" s="1">
        <v>44291</v>
      </c>
      <c r="K12" s="3" t="s">
        <v>969</v>
      </c>
    </row>
    <row r="13" spans="1:11" ht="14.4" thickBot="1" x14ac:dyDescent="0.3">
      <c r="A13" s="9" t="s">
        <v>1389</v>
      </c>
      <c r="B13" s="2" t="s">
        <v>970</v>
      </c>
      <c r="C13" s="2" t="s">
        <v>971</v>
      </c>
      <c r="D13" s="2" t="s">
        <v>972</v>
      </c>
      <c r="E13" t="s">
        <v>1506</v>
      </c>
      <c r="F13" t="s">
        <v>973</v>
      </c>
      <c r="G13" s="5" t="s">
        <v>974</v>
      </c>
      <c r="H13" s="2" t="s">
        <v>975</v>
      </c>
      <c r="I13" s="2" t="s">
        <v>666</v>
      </c>
      <c r="J13" s="1">
        <v>44196</v>
      </c>
      <c r="K13" s="2" t="s">
        <v>976</v>
      </c>
    </row>
    <row r="14" spans="1:11" ht="14.4" thickBot="1" x14ac:dyDescent="0.3">
      <c r="A14" s="8" t="s">
        <v>1390</v>
      </c>
      <c r="B14" s="3" t="s">
        <v>977</v>
      </c>
      <c r="C14" s="3" t="s">
        <v>978</v>
      </c>
      <c r="D14" s="3" t="s">
        <v>979</v>
      </c>
      <c r="E14" t="s">
        <v>1474</v>
      </c>
      <c r="F14">
        <f>1-767-741-2616</f>
        <v>-4123</v>
      </c>
      <c r="G14" s="6" t="s">
        <v>980</v>
      </c>
      <c r="H14" s="3" t="s">
        <v>981</v>
      </c>
      <c r="I14" s="3" t="s">
        <v>75</v>
      </c>
      <c r="J14" s="1">
        <v>44425</v>
      </c>
      <c r="K14" s="3" t="s">
        <v>982</v>
      </c>
    </row>
    <row r="15" spans="1:11" ht="14.4" thickBot="1" x14ac:dyDescent="0.3">
      <c r="A15" s="9" t="s">
        <v>1391</v>
      </c>
      <c r="B15" s="2" t="s">
        <v>983</v>
      </c>
      <c r="C15" s="2" t="s">
        <v>984</v>
      </c>
      <c r="D15" s="2" t="s">
        <v>985</v>
      </c>
      <c r="E15" t="s">
        <v>1486</v>
      </c>
      <c r="F15" t="s">
        <v>1558</v>
      </c>
      <c r="G15" s="5" t="s">
        <v>986</v>
      </c>
      <c r="H15" s="2" t="s">
        <v>987</v>
      </c>
      <c r="I15" s="2" t="s">
        <v>75</v>
      </c>
      <c r="J15" s="1">
        <v>44261</v>
      </c>
      <c r="K15" s="2" t="s">
        <v>988</v>
      </c>
    </row>
    <row r="16" spans="1:11" ht="14.4" thickBot="1" x14ac:dyDescent="0.3">
      <c r="A16" s="8" t="s">
        <v>1392</v>
      </c>
      <c r="B16" s="3" t="s">
        <v>989</v>
      </c>
      <c r="C16" s="3" t="s">
        <v>990</v>
      </c>
      <c r="D16" s="3" t="s">
        <v>991</v>
      </c>
      <c r="E16" t="s">
        <v>1487</v>
      </c>
      <c r="F16" t="s">
        <v>1589</v>
      </c>
      <c r="G16" s="6" t="s">
        <v>992</v>
      </c>
      <c r="H16" s="3" t="s">
        <v>993</v>
      </c>
      <c r="I16" s="3" t="s">
        <v>75</v>
      </c>
      <c r="J16" s="1">
        <v>44406</v>
      </c>
      <c r="K16" s="3" t="s">
        <v>994</v>
      </c>
    </row>
    <row r="17" spans="1:11" ht="14.4" thickBot="1" x14ac:dyDescent="0.3">
      <c r="A17" s="9" t="s">
        <v>1393</v>
      </c>
      <c r="B17" s="2" t="s">
        <v>995</v>
      </c>
      <c r="C17" s="2" t="s">
        <v>996</v>
      </c>
      <c r="D17" s="2" t="s">
        <v>997</v>
      </c>
      <c r="E17">
        <f>1-122-513-5302</f>
        <v>-5936</v>
      </c>
      <c r="F17" t="s">
        <v>1574</v>
      </c>
      <c r="G17" s="5" t="s">
        <v>998</v>
      </c>
      <c r="H17" s="2" t="s">
        <v>999</v>
      </c>
      <c r="I17" s="2" t="s">
        <v>1000</v>
      </c>
      <c r="J17" s="1">
        <v>44538</v>
      </c>
      <c r="K17" s="2" t="s">
        <v>1001</v>
      </c>
    </row>
    <row r="18" spans="1:11" ht="14.4" thickBot="1" x14ac:dyDescent="0.3">
      <c r="A18" s="8" t="s">
        <v>1394</v>
      </c>
      <c r="B18" s="3" t="s">
        <v>1002</v>
      </c>
      <c r="C18" s="3" t="s">
        <v>1003</v>
      </c>
      <c r="D18" s="3" t="s">
        <v>997</v>
      </c>
      <c r="E18" t="s">
        <v>1488</v>
      </c>
      <c r="F18" t="s">
        <v>1559</v>
      </c>
      <c r="G18" s="6" t="s">
        <v>1004</v>
      </c>
      <c r="H18" s="3" t="s">
        <v>1005</v>
      </c>
      <c r="I18" s="3" t="s">
        <v>75</v>
      </c>
      <c r="J18" s="1">
        <v>44500</v>
      </c>
      <c r="K18" s="3" t="s">
        <v>1006</v>
      </c>
    </row>
    <row r="19" spans="1:11" ht="14.4" thickBot="1" x14ac:dyDescent="0.3">
      <c r="A19" s="9" t="s">
        <v>1395</v>
      </c>
      <c r="B19" s="2" t="s">
        <v>1007</v>
      </c>
      <c r="C19" s="2" t="s">
        <v>1008</v>
      </c>
      <c r="D19" s="2" t="s">
        <v>1009</v>
      </c>
      <c r="E19" t="s">
        <v>1489</v>
      </c>
      <c r="F19" t="s">
        <v>1560</v>
      </c>
      <c r="G19" s="5" t="s">
        <v>1010</v>
      </c>
      <c r="H19" s="2" t="s">
        <v>1011</v>
      </c>
      <c r="I19" s="2" t="s">
        <v>1012</v>
      </c>
      <c r="J19" s="1">
        <v>44310</v>
      </c>
      <c r="K19" s="2" t="s">
        <v>1013</v>
      </c>
    </row>
    <row r="20" spans="1:11" ht="14.4" thickBot="1" x14ac:dyDescent="0.3">
      <c r="A20" s="8" t="s">
        <v>1396</v>
      </c>
      <c r="B20" s="3" t="s">
        <v>1014</v>
      </c>
      <c r="C20" s="3" t="s">
        <v>1015</v>
      </c>
      <c r="D20" s="3" t="s">
        <v>1016</v>
      </c>
      <c r="E20" t="s">
        <v>1507</v>
      </c>
      <c r="F20" t="s">
        <v>1575</v>
      </c>
      <c r="G20" s="6" t="s">
        <v>1017</v>
      </c>
      <c r="H20" s="3" t="s">
        <v>1018</v>
      </c>
      <c r="I20" s="3" t="s">
        <v>75</v>
      </c>
      <c r="J20" s="1">
        <v>44145</v>
      </c>
      <c r="K20" s="3" t="s">
        <v>1019</v>
      </c>
    </row>
    <row r="21" spans="1:11" ht="14.4" thickBot="1" x14ac:dyDescent="0.3">
      <c r="A21" s="9" t="s">
        <v>1397</v>
      </c>
      <c r="B21" s="2" t="s">
        <v>1020</v>
      </c>
      <c r="C21" s="2" t="s">
        <v>1021</v>
      </c>
      <c r="D21" s="2" t="s">
        <v>1022</v>
      </c>
      <c r="E21" t="s">
        <v>1530</v>
      </c>
      <c r="F21" t="s">
        <v>1576</v>
      </c>
      <c r="G21" s="5" t="s">
        <v>1023</v>
      </c>
      <c r="H21" s="2" t="s">
        <v>1024</v>
      </c>
      <c r="I21" s="2" t="s">
        <v>75</v>
      </c>
      <c r="J21" s="1">
        <v>44168</v>
      </c>
      <c r="K21" s="2" t="s">
        <v>1025</v>
      </c>
    </row>
    <row r="22" spans="1:11" ht="14.4" thickBot="1" x14ac:dyDescent="0.3">
      <c r="A22" s="8" t="s">
        <v>1398</v>
      </c>
      <c r="B22" s="3" t="s">
        <v>1026</v>
      </c>
      <c r="C22" s="3" t="s">
        <v>1027</v>
      </c>
      <c r="D22" s="3" t="s">
        <v>1028</v>
      </c>
      <c r="E22" t="s">
        <v>1541</v>
      </c>
      <c r="F22" t="s">
        <v>1029</v>
      </c>
      <c r="G22" s="6" t="s">
        <v>1030</v>
      </c>
      <c r="H22" s="3" t="s">
        <v>1031</v>
      </c>
      <c r="I22" s="3" t="s">
        <v>75</v>
      </c>
      <c r="J22" s="1">
        <v>44561</v>
      </c>
      <c r="K22" s="3" t="s">
        <v>1032</v>
      </c>
    </row>
    <row r="23" spans="1:11" ht="14.4" thickBot="1" x14ac:dyDescent="0.3">
      <c r="A23" s="9" t="s">
        <v>1399</v>
      </c>
      <c r="B23" s="2" t="s">
        <v>1033</v>
      </c>
      <c r="C23" s="2" t="s">
        <v>1034</v>
      </c>
      <c r="D23" s="2" t="s">
        <v>1035</v>
      </c>
      <c r="E23" t="s">
        <v>1531</v>
      </c>
      <c r="F23" t="s">
        <v>1561</v>
      </c>
      <c r="G23" s="5" t="s">
        <v>1036</v>
      </c>
      <c r="H23" s="2" t="s">
        <v>1037</v>
      </c>
      <c r="I23" s="2" t="s">
        <v>1038</v>
      </c>
      <c r="J23" s="1">
        <v>44410</v>
      </c>
      <c r="K23" s="2" t="s">
        <v>1039</v>
      </c>
    </row>
    <row r="24" spans="1:11" ht="14.4" thickBot="1" x14ac:dyDescent="0.3">
      <c r="A24" s="8" t="s">
        <v>1400</v>
      </c>
      <c r="B24" s="3" t="s">
        <v>1040</v>
      </c>
      <c r="C24" s="3" t="s">
        <v>1041</v>
      </c>
      <c r="D24" s="3" t="s">
        <v>1042</v>
      </c>
      <c r="E24" t="s">
        <v>1508</v>
      </c>
      <c r="F24" t="s">
        <v>1590</v>
      </c>
      <c r="G24" s="6" t="s">
        <v>1043</v>
      </c>
      <c r="H24" s="3" t="s">
        <v>1044</v>
      </c>
      <c r="I24" s="3" t="s">
        <v>75</v>
      </c>
      <c r="J24" s="1">
        <v>44347</v>
      </c>
      <c r="K24" s="3" t="s">
        <v>1045</v>
      </c>
    </row>
    <row r="25" spans="1:11" ht="14.4" thickBot="1" x14ac:dyDescent="0.3">
      <c r="A25" s="9" t="s">
        <v>1401</v>
      </c>
      <c r="B25" s="2" t="s">
        <v>1046</v>
      </c>
      <c r="C25" s="2" t="s">
        <v>1047</v>
      </c>
      <c r="D25" s="2" t="s">
        <v>1048</v>
      </c>
      <c r="E25" t="s">
        <v>1049</v>
      </c>
      <c r="F25" t="s">
        <v>1577</v>
      </c>
      <c r="G25" s="5" t="s">
        <v>1050</v>
      </c>
      <c r="H25" s="2" t="s">
        <v>1051</v>
      </c>
      <c r="I25" s="2" t="s">
        <v>75</v>
      </c>
      <c r="J25" s="1">
        <v>44469</v>
      </c>
      <c r="K25" s="2" t="s">
        <v>1052</v>
      </c>
    </row>
    <row r="26" spans="1:11" ht="14.4" thickBot="1" x14ac:dyDescent="0.3">
      <c r="A26" s="8" t="s">
        <v>1402</v>
      </c>
      <c r="B26" s="3" t="s">
        <v>1053</v>
      </c>
      <c r="C26" s="3" t="s">
        <v>1054</v>
      </c>
      <c r="D26" s="3" t="s">
        <v>54</v>
      </c>
      <c r="E26" t="s">
        <v>1055</v>
      </c>
      <c r="F26" t="s">
        <v>1578</v>
      </c>
      <c r="G26" s="6" t="s">
        <v>1056</v>
      </c>
      <c r="H26" s="3" t="s">
        <v>1057</v>
      </c>
      <c r="I26" s="3" t="s">
        <v>1058</v>
      </c>
      <c r="J26" s="1">
        <v>44316</v>
      </c>
      <c r="K26" s="3" t="s">
        <v>1059</v>
      </c>
    </row>
    <row r="27" spans="1:11" ht="14.4" thickBot="1" x14ac:dyDescent="0.3">
      <c r="A27" s="9" t="s">
        <v>1403</v>
      </c>
      <c r="B27" s="2" t="s">
        <v>1060</v>
      </c>
      <c r="C27" s="2" t="s">
        <v>1061</v>
      </c>
      <c r="D27" s="2" t="s">
        <v>1062</v>
      </c>
      <c r="E27" t="s">
        <v>1532</v>
      </c>
      <c r="F27" t="s">
        <v>1600</v>
      </c>
      <c r="G27" s="5" t="s">
        <v>1063</v>
      </c>
      <c r="H27" s="2" t="s">
        <v>915</v>
      </c>
      <c r="I27" s="2" t="s">
        <v>75</v>
      </c>
      <c r="J27" s="1">
        <v>44375</v>
      </c>
      <c r="K27" s="2" t="s">
        <v>1064</v>
      </c>
    </row>
    <row r="28" spans="1:11" ht="14.4" thickBot="1" x14ac:dyDescent="0.3">
      <c r="A28" s="8" t="s">
        <v>1404</v>
      </c>
      <c r="B28" s="3" t="s">
        <v>1065</v>
      </c>
      <c r="C28" s="3" t="s">
        <v>1066</v>
      </c>
      <c r="D28" s="3" t="s">
        <v>1067</v>
      </c>
      <c r="E28" t="s">
        <v>1509</v>
      </c>
      <c r="F28" t="s">
        <v>1547</v>
      </c>
      <c r="G28" s="6" t="s">
        <v>1068</v>
      </c>
      <c r="H28" s="3" t="s">
        <v>1069</v>
      </c>
      <c r="I28" s="3" t="s">
        <v>75</v>
      </c>
      <c r="J28" s="1">
        <v>44469</v>
      </c>
      <c r="K28" s="3" t="s">
        <v>1070</v>
      </c>
    </row>
    <row r="29" spans="1:11" ht="14.4" thickBot="1" x14ac:dyDescent="0.3">
      <c r="A29" s="9" t="s">
        <v>1405</v>
      </c>
      <c r="B29" s="2" t="s">
        <v>1071</v>
      </c>
      <c r="C29" s="2" t="s">
        <v>1072</v>
      </c>
      <c r="D29" s="2" t="s">
        <v>1073</v>
      </c>
      <c r="E29" t="s">
        <v>1475</v>
      </c>
      <c r="F29" t="s">
        <v>1591</v>
      </c>
      <c r="G29" s="5" t="s">
        <v>1074</v>
      </c>
      <c r="H29" s="2" t="s">
        <v>1075</v>
      </c>
      <c r="I29" s="2" t="s">
        <v>75</v>
      </c>
      <c r="J29" s="1">
        <v>44377</v>
      </c>
      <c r="K29" s="2" t="s">
        <v>1076</v>
      </c>
    </row>
    <row r="30" spans="1:11" ht="14.4" thickBot="1" x14ac:dyDescent="0.3">
      <c r="A30" s="8" t="s">
        <v>1406</v>
      </c>
      <c r="B30" s="3" t="s">
        <v>1077</v>
      </c>
      <c r="C30" s="3" t="s">
        <v>1078</v>
      </c>
      <c r="D30" s="3" t="s">
        <v>1079</v>
      </c>
      <c r="E30" t="s">
        <v>1490</v>
      </c>
      <c r="F30" t="s">
        <v>1548</v>
      </c>
      <c r="G30" s="6" t="s">
        <v>1080</v>
      </c>
      <c r="H30" s="3" t="s">
        <v>1081</v>
      </c>
      <c r="I30" s="3" t="s">
        <v>75</v>
      </c>
      <c r="J30" s="1">
        <v>44394</v>
      </c>
      <c r="K30" s="3" t="s">
        <v>1082</v>
      </c>
    </row>
    <row r="31" spans="1:11" ht="14.4" thickBot="1" x14ac:dyDescent="0.3">
      <c r="A31" s="9" t="s">
        <v>1407</v>
      </c>
      <c r="B31" s="2" t="s">
        <v>1083</v>
      </c>
      <c r="C31" s="2" t="s">
        <v>1084</v>
      </c>
      <c r="D31" s="2" t="s">
        <v>1073</v>
      </c>
      <c r="E31" t="s">
        <v>1491</v>
      </c>
      <c r="F31" t="s">
        <v>1549</v>
      </c>
      <c r="G31" s="5" t="s">
        <v>1085</v>
      </c>
      <c r="H31" s="2" t="s">
        <v>1086</v>
      </c>
      <c r="I31" s="2" t="s">
        <v>75</v>
      </c>
      <c r="J31" s="1">
        <v>44516</v>
      </c>
      <c r="K31" s="2" t="s">
        <v>1087</v>
      </c>
    </row>
    <row r="32" spans="1:11" ht="14.4" thickBot="1" x14ac:dyDescent="0.3">
      <c r="A32" s="8" t="s">
        <v>1408</v>
      </c>
      <c r="B32" s="3" t="s">
        <v>1088</v>
      </c>
      <c r="C32" s="3" t="s">
        <v>1089</v>
      </c>
      <c r="D32" s="3" t="s">
        <v>1090</v>
      </c>
      <c r="E32">
        <f>1-897-696-6031</f>
        <v>-7623</v>
      </c>
      <c r="F32" t="s">
        <v>1579</v>
      </c>
      <c r="G32" s="6" t="s">
        <v>1091</v>
      </c>
      <c r="H32" s="3" t="s">
        <v>1092</v>
      </c>
      <c r="I32" s="3" t="s">
        <v>75</v>
      </c>
      <c r="J32" s="1">
        <v>44180</v>
      </c>
      <c r="K32" s="3" t="s">
        <v>1093</v>
      </c>
    </row>
    <row r="33" spans="1:11" ht="14.4" thickBot="1" x14ac:dyDescent="0.3">
      <c r="A33" s="9" t="s">
        <v>1409</v>
      </c>
      <c r="B33" s="2" t="s">
        <v>1094</v>
      </c>
      <c r="C33" s="2" t="s">
        <v>1095</v>
      </c>
      <c r="D33" s="2" t="s">
        <v>1096</v>
      </c>
      <c r="E33" t="s">
        <v>1510</v>
      </c>
      <c r="F33" t="s">
        <v>1592</v>
      </c>
      <c r="G33" s="5" t="s">
        <v>1097</v>
      </c>
      <c r="H33" s="2" t="s">
        <v>1018</v>
      </c>
      <c r="I33" s="2" t="s">
        <v>75</v>
      </c>
      <c r="J33" s="1">
        <v>44548</v>
      </c>
      <c r="K33" s="2" t="s">
        <v>1098</v>
      </c>
    </row>
    <row r="34" spans="1:11" ht="14.4" thickBot="1" x14ac:dyDescent="0.3">
      <c r="A34" s="8" t="s">
        <v>1410</v>
      </c>
      <c r="B34" s="3" t="s">
        <v>1099</v>
      </c>
      <c r="C34" s="3" t="s">
        <v>1100</v>
      </c>
      <c r="D34" s="3" t="s">
        <v>1101</v>
      </c>
      <c r="E34" t="s">
        <v>1476</v>
      </c>
      <c r="F34" t="s">
        <v>1580</v>
      </c>
      <c r="G34" s="6" t="s">
        <v>1102</v>
      </c>
      <c r="H34" s="3" t="s">
        <v>1103</v>
      </c>
      <c r="I34" s="3" t="s">
        <v>1104</v>
      </c>
      <c r="J34" s="1">
        <v>44347</v>
      </c>
      <c r="K34" s="3" t="s">
        <v>1105</v>
      </c>
    </row>
    <row r="35" spans="1:11" ht="14.4" thickBot="1" x14ac:dyDescent="0.3">
      <c r="A35" s="9" t="s">
        <v>1411</v>
      </c>
      <c r="B35" s="2" t="s">
        <v>1106</v>
      </c>
      <c r="C35" s="2" t="s">
        <v>1107</v>
      </c>
      <c r="D35" s="2" t="s">
        <v>1108</v>
      </c>
      <c r="E35" t="s">
        <v>1477</v>
      </c>
      <c r="F35" t="s">
        <v>1562</v>
      </c>
      <c r="G35" s="5" t="s">
        <v>1109</v>
      </c>
      <c r="H35" s="2" t="s">
        <v>1110</v>
      </c>
      <c r="I35" s="2" t="s">
        <v>75</v>
      </c>
      <c r="J35" s="1">
        <v>44500</v>
      </c>
      <c r="K35" s="2" t="s">
        <v>1111</v>
      </c>
    </row>
    <row r="36" spans="1:11" ht="14.4" thickBot="1" x14ac:dyDescent="0.3">
      <c r="A36" s="8" t="s">
        <v>1412</v>
      </c>
      <c r="B36" s="3" t="s">
        <v>1112</v>
      </c>
      <c r="C36" s="3" t="s">
        <v>1113</v>
      </c>
      <c r="D36" s="3" t="s">
        <v>979</v>
      </c>
      <c r="E36" t="s">
        <v>1511</v>
      </c>
      <c r="F36" t="s">
        <v>1581</v>
      </c>
      <c r="G36" s="6" t="s">
        <v>1114</v>
      </c>
      <c r="H36" s="3" t="s">
        <v>1115</v>
      </c>
      <c r="I36" s="3" t="s">
        <v>75</v>
      </c>
      <c r="J36" s="1">
        <v>44458</v>
      </c>
      <c r="K36" s="3" t="s">
        <v>1116</v>
      </c>
    </row>
    <row r="37" spans="1:11" ht="14.4" thickBot="1" x14ac:dyDescent="0.3">
      <c r="A37" s="9" t="s">
        <v>1413</v>
      </c>
      <c r="B37" s="2" t="s">
        <v>1117</v>
      </c>
      <c r="C37" s="2" t="s">
        <v>1118</v>
      </c>
      <c r="D37" s="2" t="s">
        <v>997</v>
      </c>
      <c r="E37" t="s">
        <v>1512</v>
      </c>
      <c r="F37" t="s">
        <v>1593</v>
      </c>
      <c r="G37" s="5" t="s">
        <v>1119</v>
      </c>
      <c r="H37" s="2" t="s">
        <v>1120</v>
      </c>
      <c r="I37" s="2" t="s">
        <v>1104</v>
      </c>
      <c r="J37" s="1">
        <v>44268</v>
      </c>
      <c r="K37" s="2" t="s">
        <v>1121</v>
      </c>
    </row>
    <row r="38" spans="1:11" ht="14.4" thickBot="1" x14ac:dyDescent="0.3">
      <c r="A38" s="8" t="s">
        <v>1414</v>
      </c>
      <c r="B38" s="3" t="s">
        <v>1122</v>
      </c>
      <c r="C38" s="3" t="s">
        <v>1123</v>
      </c>
      <c r="D38" s="3" t="s">
        <v>1124</v>
      </c>
      <c r="E38" t="s">
        <v>1125</v>
      </c>
      <c r="F38">
        <v>-3470</v>
      </c>
      <c r="G38" s="6" t="s">
        <v>1126</v>
      </c>
      <c r="H38" s="3" t="s">
        <v>1127</v>
      </c>
      <c r="I38" s="3" t="s">
        <v>75</v>
      </c>
      <c r="J38" s="1">
        <v>44377</v>
      </c>
      <c r="K38" s="3" t="s">
        <v>1128</v>
      </c>
    </row>
    <row r="39" spans="1:11" ht="14.4" thickBot="1" x14ac:dyDescent="0.3">
      <c r="A39" s="9" t="s">
        <v>1415</v>
      </c>
      <c r="B39" s="2" t="s">
        <v>1129</v>
      </c>
      <c r="C39" s="2" t="s">
        <v>1130</v>
      </c>
      <c r="D39" s="2" t="s">
        <v>1131</v>
      </c>
      <c r="E39" t="s">
        <v>1492</v>
      </c>
      <c r="F39">
        <f>1-729-401-8838</f>
        <v>-9967</v>
      </c>
      <c r="G39" s="5" t="s">
        <v>1132</v>
      </c>
      <c r="H39" s="2" t="s">
        <v>1133</v>
      </c>
      <c r="I39" s="2" t="s">
        <v>1012</v>
      </c>
      <c r="J39" s="1">
        <v>44377</v>
      </c>
      <c r="K39" s="2" t="s">
        <v>1134</v>
      </c>
    </row>
    <row r="40" spans="1:11" ht="14.4" thickBot="1" x14ac:dyDescent="0.3">
      <c r="A40" s="8" t="s">
        <v>1416</v>
      </c>
      <c r="B40" s="3" t="s">
        <v>1135</v>
      </c>
      <c r="C40" s="3" t="s">
        <v>1136</v>
      </c>
      <c r="D40" s="3" t="s">
        <v>1137</v>
      </c>
      <c r="E40" t="s">
        <v>1513</v>
      </c>
      <c r="F40" t="s">
        <v>1563</v>
      </c>
      <c r="G40" s="6" t="s">
        <v>1138</v>
      </c>
      <c r="H40" s="3" t="s">
        <v>1139</v>
      </c>
      <c r="I40" s="3" t="s">
        <v>278</v>
      </c>
      <c r="J40" s="1">
        <v>44269</v>
      </c>
      <c r="K40" s="3" t="s">
        <v>1140</v>
      </c>
    </row>
    <row r="41" spans="1:11" ht="14.4" thickBot="1" x14ac:dyDescent="0.3">
      <c r="A41" s="9" t="s">
        <v>1417</v>
      </c>
      <c r="B41" s="2" t="s">
        <v>1141</v>
      </c>
      <c r="C41" s="2" t="s">
        <v>1142</v>
      </c>
      <c r="D41" s="2" t="s">
        <v>1143</v>
      </c>
      <c r="E41" t="s">
        <v>1493</v>
      </c>
      <c r="F41" t="s">
        <v>1601</v>
      </c>
      <c r="G41" s="5" t="s">
        <v>1144</v>
      </c>
      <c r="H41" s="2" t="s">
        <v>926</v>
      </c>
      <c r="I41" s="2" t="s">
        <v>75</v>
      </c>
      <c r="J41" s="1">
        <v>44347</v>
      </c>
      <c r="K41" s="2" t="s">
        <v>1145</v>
      </c>
    </row>
    <row r="42" spans="1:11" ht="14.4" thickBot="1" x14ac:dyDescent="0.3">
      <c r="A42" s="8" t="s">
        <v>1418</v>
      </c>
      <c r="B42" s="3" t="s">
        <v>1146</v>
      </c>
      <c r="C42" s="3" t="s">
        <v>1147</v>
      </c>
      <c r="D42" s="3" t="s">
        <v>1148</v>
      </c>
      <c r="E42" t="s">
        <v>1494</v>
      </c>
      <c r="F42" t="s">
        <v>1582</v>
      </c>
      <c r="G42" s="6" t="s">
        <v>1149</v>
      </c>
      <c r="H42" s="3" t="s">
        <v>1150</v>
      </c>
      <c r="I42" s="3" t="s">
        <v>75</v>
      </c>
      <c r="J42" s="1">
        <v>44286</v>
      </c>
      <c r="K42" s="3" t="s">
        <v>1151</v>
      </c>
    </row>
    <row r="43" spans="1:11" ht="14.4" thickBot="1" x14ac:dyDescent="0.3">
      <c r="A43" s="9" t="s">
        <v>1419</v>
      </c>
      <c r="B43" s="2" t="s">
        <v>1152</v>
      </c>
      <c r="C43" s="2" t="s">
        <v>1153</v>
      </c>
      <c r="D43" s="2" t="s">
        <v>1154</v>
      </c>
      <c r="E43" t="s">
        <v>1495</v>
      </c>
      <c r="F43" t="s">
        <v>1550</v>
      </c>
      <c r="G43" s="5" t="s">
        <v>1155</v>
      </c>
      <c r="H43" s="2" t="s">
        <v>915</v>
      </c>
      <c r="I43" s="2" t="s">
        <v>75</v>
      </c>
      <c r="J43" s="1">
        <v>44377</v>
      </c>
      <c r="K43" s="2" t="s">
        <v>1156</v>
      </c>
    </row>
    <row r="44" spans="1:11" ht="14.4" thickBot="1" x14ac:dyDescent="0.3">
      <c r="A44" s="8" t="s">
        <v>1420</v>
      </c>
      <c r="B44" s="3" t="s">
        <v>1157</v>
      </c>
      <c r="C44" s="3" t="s">
        <v>1158</v>
      </c>
      <c r="D44" s="3" t="s">
        <v>1159</v>
      </c>
      <c r="E44" t="s">
        <v>1514</v>
      </c>
      <c r="F44" t="s">
        <v>1564</v>
      </c>
      <c r="G44" s="6" t="s">
        <v>1160</v>
      </c>
      <c r="H44" s="3" t="s">
        <v>1161</v>
      </c>
      <c r="I44" s="3" t="s">
        <v>75</v>
      </c>
      <c r="J44" s="1">
        <v>44227</v>
      </c>
      <c r="K44" s="3" t="s">
        <v>1162</v>
      </c>
    </row>
    <row r="45" spans="1:11" ht="14.4" thickBot="1" x14ac:dyDescent="0.3">
      <c r="A45" s="9" t="s">
        <v>1421</v>
      </c>
      <c r="B45" s="2" t="s">
        <v>1163</v>
      </c>
      <c r="C45" s="2" t="s">
        <v>1164</v>
      </c>
      <c r="D45" s="2" t="s">
        <v>958</v>
      </c>
      <c r="E45" t="s">
        <v>1496</v>
      </c>
      <c r="F45">
        <f>1-201-503-1285</f>
        <v>-1988</v>
      </c>
      <c r="G45" s="5" t="s">
        <v>1165</v>
      </c>
      <c r="H45" s="2" t="s">
        <v>1166</v>
      </c>
      <c r="I45" s="2" t="s">
        <v>75</v>
      </c>
      <c r="J45" s="1">
        <v>44470</v>
      </c>
      <c r="K45" s="2" t="s">
        <v>1167</v>
      </c>
    </row>
    <row r="46" spans="1:11" ht="14.4" thickBot="1" x14ac:dyDescent="0.3">
      <c r="A46" s="8" t="s">
        <v>1422</v>
      </c>
      <c r="B46" s="3" t="s">
        <v>1168</v>
      </c>
      <c r="C46" s="3" t="s">
        <v>1169</v>
      </c>
      <c r="D46" s="3" t="s">
        <v>1170</v>
      </c>
      <c r="E46" t="s">
        <v>1533</v>
      </c>
      <c r="F46" t="s">
        <v>1551</v>
      </c>
      <c r="G46" s="6" t="s">
        <v>1171</v>
      </c>
      <c r="H46" s="3" t="s">
        <v>1172</v>
      </c>
      <c r="I46" s="3" t="s">
        <v>75</v>
      </c>
      <c r="J46" s="1">
        <v>44500</v>
      </c>
      <c r="K46" s="3" t="s">
        <v>1173</v>
      </c>
    </row>
    <row r="47" spans="1:11" ht="14.4" thickBot="1" x14ac:dyDescent="0.3">
      <c r="A47" s="9" t="s">
        <v>1423</v>
      </c>
      <c r="B47" s="2" t="s">
        <v>1174</v>
      </c>
      <c r="C47" s="2" t="s">
        <v>1175</v>
      </c>
      <c r="D47" s="2" t="s">
        <v>1176</v>
      </c>
      <c r="E47" t="s">
        <v>1534</v>
      </c>
      <c r="F47" t="s">
        <v>1594</v>
      </c>
      <c r="G47" s="5" t="s">
        <v>1177</v>
      </c>
      <c r="H47" s="2" t="s">
        <v>915</v>
      </c>
      <c r="I47" s="2" t="s">
        <v>75</v>
      </c>
      <c r="J47" s="1">
        <v>44330</v>
      </c>
      <c r="K47" s="2" t="s">
        <v>1178</v>
      </c>
    </row>
    <row r="48" spans="1:11" ht="14.4" thickBot="1" x14ac:dyDescent="0.3">
      <c r="A48" s="8" t="s">
        <v>1424</v>
      </c>
      <c r="B48" s="3" t="s">
        <v>1179</v>
      </c>
      <c r="C48" s="3" t="s">
        <v>1089</v>
      </c>
      <c r="D48" s="3" t="s">
        <v>1180</v>
      </c>
      <c r="E48" t="s">
        <v>1515</v>
      </c>
      <c r="F48" t="s">
        <v>1602</v>
      </c>
      <c r="G48" s="6" t="s">
        <v>1181</v>
      </c>
      <c r="H48" s="3" t="s">
        <v>1127</v>
      </c>
      <c r="I48" s="3" t="s">
        <v>75</v>
      </c>
      <c r="J48" s="1">
        <v>44244</v>
      </c>
      <c r="K48" s="3" t="s">
        <v>1182</v>
      </c>
    </row>
    <row r="49" spans="1:11" ht="14.4" thickBot="1" x14ac:dyDescent="0.3">
      <c r="A49" s="9" t="s">
        <v>1425</v>
      </c>
      <c r="B49" s="2" t="s">
        <v>1183</v>
      </c>
      <c r="C49" s="2" t="s">
        <v>1184</v>
      </c>
      <c r="D49" s="2" t="s">
        <v>1185</v>
      </c>
      <c r="E49" t="s">
        <v>1478</v>
      </c>
      <c r="F49" t="s">
        <v>1583</v>
      </c>
      <c r="G49" s="5" t="s">
        <v>1186</v>
      </c>
      <c r="H49" s="2" t="s">
        <v>1187</v>
      </c>
      <c r="I49" s="2" t="s">
        <v>75</v>
      </c>
      <c r="J49" s="1">
        <v>44430</v>
      </c>
      <c r="K49" s="2" t="s">
        <v>1188</v>
      </c>
    </row>
    <row r="50" spans="1:11" ht="14.4" thickBot="1" x14ac:dyDescent="0.3">
      <c r="A50" s="8" t="s">
        <v>1426</v>
      </c>
      <c r="B50" s="3" t="s">
        <v>1189</v>
      </c>
      <c r="C50" s="3" t="s">
        <v>1190</v>
      </c>
      <c r="D50" s="3" t="s">
        <v>1191</v>
      </c>
      <c r="E50" t="s">
        <v>1516</v>
      </c>
      <c r="F50" t="s">
        <v>1565</v>
      </c>
      <c r="G50" s="6" t="s">
        <v>1192</v>
      </c>
      <c r="H50" s="3" t="s">
        <v>1193</v>
      </c>
      <c r="I50" s="3" t="s">
        <v>75</v>
      </c>
      <c r="J50" s="1">
        <v>44500</v>
      </c>
      <c r="K50" s="3" t="s">
        <v>1194</v>
      </c>
    </row>
    <row r="51" spans="1:11" ht="14.4" thickBot="1" x14ac:dyDescent="0.3">
      <c r="A51" s="9" t="s">
        <v>1427</v>
      </c>
      <c r="B51" s="2" t="s">
        <v>1195</v>
      </c>
      <c r="C51" s="2" t="s">
        <v>1196</v>
      </c>
      <c r="D51" s="2" t="s">
        <v>1197</v>
      </c>
      <c r="E51" t="s">
        <v>1517</v>
      </c>
      <c r="F51" t="s">
        <v>1552</v>
      </c>
      <c r="G51" s="5" t="s">
        <v>1198</v>
      </c>
      <c r="H51" s="2" t="s">
        <v>1199</v>
      </c>
      <c r="I51" s="2" t="s">
        <v>1200</v>
      </c>
      <c r="J51" s="1">
        <v>44499</v>
      </c>
      <c r="K51" s="2" t="s">
        <v>1201</v>
      </c>
    </row>
    <row r="52" spans="1:11" ht="14.4" thickBot="1" x14ac:dyDescent="0.3">
      <c r="A52" s="8" t="s">
        <v>1428</v>
      </c>
      <c r="B52" s="3" t="s">
        <v>1202</v>
      </c>
      <c r="C52" s="3" t="s">
        <v>1203</v>
      </c>
      <c r="D52" s="3" t="s">
        <v>1204</v>
      </c>
      <c r="E52" t="s">
        <v>1518</v>
      </c>
      <c r="F52">
        <f>1-496-386-6284</f>
        <v>-7165</v>
      </c>
      <c r="G52" s="6" t="s">
        <v>1205</v>
      </c>
      <c r="H52" s="3" t="s">
        <v>1206</v>
      </c>
      <c r="I52" s="3" t="s">
        <v>278</v>
      </c>
      <c r="J52" s="1">
        <v>44500</v>
      </c>
      <c r="K52" s="3" t="s">
        <v>1207</v>
      </c>
    </row>
    <row r="53" spans="1:11" ht="14.4" thickBot="1" x14ac:dyDescent="0.3">
      <c r="A53" s="9" t="s">
        <v>1429</v>
      </c>
      <c r="B53" s="2" t="s">
        <v>1208</v>
      </c>
      <c r="C53" s="2" t="s">
        <v>1209</v>
      </c>
      <c r="D53" s="2" t="s">
        <v>1210</v>
      </c>
      <c r="E53" t="s">
        <v>1519</v>
      </c>
      <c r="F53">
        <f>1-91-580-3447</f>
        <v>-4117</v>
      </c>
      <c r="G53" s="5" t="s">
        <v>1211</v>
      </c>
      <c r="H53" s="2" t="s">
        <v>1212</v>
      </c>
      <c r="I53" s="2" t="s">
        <v>278</v>
      </c>
      <c r="J53" s="1">
        <v>44401</v>
      </c>
      <c r="K53" s="2" t="s">
        <v>1213</v>
      </c>
    </row>
    <row r="54" spans="1:11" ht="14.4" thickBot="1" x14ac:dyDescent="0.3">
      <c r="A54" s="8" t="s">
        <v>1430</v>
      </c>
      <c r="B54" s="3" t="s">
        <v>1214</v>
      </c>
      <c r="C54" s="3" t="s">
        <v>1215</v>
      </c>
      <c r="D54" s="3" t="s">
        <v>1216</v>
      </c>
      <c r="E54" t="s">
        <v>1520</v>
      </c>
      <c r="F54" t="s">
        <v>1553</v>
      </c>
      <c r="G54" s="6" t="s">
        <v>1217</v>
      </c>
      <c r="H54" s="3" t="s">
        <v>1218</v>
      </c>
      <c r="I54" s="3" t="s">
        <v>278</v>
      </c>
      <c r="J54" s="1">
        <v>44392</v>
      </c>
      <c r="K54" s="3" t="s">
        <v>1219</v>
      </c>
    </row>
    <row r="55" spans="1:11" ht="14.4" thickBot="1" x14ac:dyDescent="0.3">
      <c r="A55" s="9" t="s">
        <v>1431</v>
      </c>
      <c r="B55" s="2" t="s">
        <v>1220</v>
      </c>
      <c r="C55" s="2" t="s">
        <v>1221</v>
      </c>
      <c r="D55" s="2" t="s">
        <v>1222</v>
      </c>
      <c r="E55" t="s">
        <v>1479</v>
      </c>
      <c r="F55" t="s">
        <v>1584</v>
      </c>
      <c r="G55" s="5" t="s">
        <v>1223</v>
      </c>
      <c r="H55" s="2" t="s">
        <v>1224</v>
      </c>
      <c r="I55" s="2" t="s">
        <v>1012</v>
      </c>
      <c r="J55" s="1">
        <v>44180</v>
      </c>
      <c r="K55" s="2" t="s">
        <v>1225</v>
      </c>
    </row>
    <row r="56" spans="1:11" ht="14.4" thickBot="1" x14ac:dyDescent="0.3">
      <c r="A56" s="8" t="s">
        <v>1432</v>
      </c>
      <c r="B56" s="3" t="s">
        <v>1226</v>
      </c>
      <c r="C56" s="3" t="s">
        <v>324</v>
      </c>
      <c r="D56" s="3" t="s">
        <v>1227</v>
      </c>
      <c r="E56" t="s">
        <v>1497</v>
      </c>
      <c r="F56" t="s">
        <v>1595</v>
      </c>
      <c r="G56" s="6" t="s">
        <v>1228</v>
      </c>
      <c r="H56" s="3" t="s">
        <v>1229</v>
      </c>
      <c r="I56" s="3" t="s">
        <v>1230</v>
      </c>
      <c r="J56" s="1">
        <v>44458</v>
      </c>
      <c r="K56" s="3" t="s">
        <v>1231</v>
      </c>
    </row>
    <row r="57" spans="1:11" ht="14.4" thickBot="1" x14ac:dyDescent="0.3">
      <c r="A57" s="9" t="s">
        <v>1433</v>
      </c>
      <c r="B57" s="2" t="s">
        <v>1232</v>
      </c>
      <c r="C57" s="2" t="s">
        <v>1233</v>
      </c>
      <c r="D57" s="2" t="s">
        <v>13</v>
      </c>
      <c r="E57" t="s">
        <v>1521</v>
      </c>
      <c r="F57" t="s">
        <v>1234</v>
      </c>
      <c r="G57" s="5" t="s">
        <v>1235</v>
      </c>
      <c r="H57" s="2" t="s">
        <v>1236</v>
      </c>
      <c r="I57" s="2" t="s">
        <v>75</v>
      </c>
      <c r="J57" s="1">
        <v>44254</v>
      </c>
      <c r="K57" s="2" t="s">
        <v>1237</v>
      </c>
    </row>
    <row r="58" spans="1:11" ht="14.4" thickBot="1" x14ac:dyDescent="0.3">
      <c r="A58" s="8" t="s">
        <v>1434</v>
      </c>
      <c r="B58" s="3" t="s">
        <v>1238</v>
      </c>
      <c r="C58" s="3" t="s">
        <v>1239</v>
      </c>
      <c r="D58" s="3" t="s">
        <v>1240</v>
      </c>
      <c r="E58" t="s">
        <v>1498</v>
      </c>
      <c r="F58" t="s">
        <v>1596</v>
      </c>
      <c r="G58" s="6" t="s">
        <v>1241</v>
      </c>
      <c r="H58" s="3" t="s">
        <v>1242</v>
      </c>
      <c r="I58" s="3" t="s">
        <v>75</v>
      </c>
      <c r="J58" s="1">
        <v>44347</v>
      </c>
      <c r="K58" s="3" t="s">
        <v>1243</v>
      </c>
    </row>
    <row r="59" spans="1:11" ht="14.4" thickBot="1" x14ac:dyDescent="0.3">
      <c r="A59" s="9" t="s">
        <v>1458</v>
      </c>
      <c r="B59" s="2" t="s">
        <v>1244</v>
      </c>
      <c r="C59" s="2" t="s">
        <v>1245</v>
      </c>
      <c r="D59" s="2" t="s">
        <v>1246</v>
      </c>
      <c r="E59" t="s">
        <v>1480</v>
      </c>
      <c r="F59" t="s">
        <v>1247</v>
      </c>
      <c r="G59" s="5" t="s">
        <v>1248</v>
      </c>
      <c r="H59" s="2" t="s">
        <v>1024</v>
      </c>
      <c r="I59" s="2" t="s">
        <v>75</v>
      </c>
      <c r="J59" s="1">
        <v>44165</v>
      </c>
      <c r="K59" s="2" t="s">
        <v>1249</v>
      </c>
    </row>
    <row r="60" spans="1:11" ht="14.4" thickBot="1" x14ac:dyDescent="0.3">
      <c r="A60" s="8" t="s">
        <v>1435</v>
      </c>
      <c r="B60" s="3" t="s">
        <v>1250</v>
      </c>
      <c r="C60" s="3" t="s">
        <v>1251</v>
      </c>
      <c r="D60" s="3" t="s">
        <v>1252</v>
      </c>
      <c r="E60" t="s">
        <v>1535</v>
      </c>
      <c r="F60" t="s">
        <v>1253</v>
      </c>
      <c r="G60" s="6" t="s">
        <v>1254</v>
      </c>
      <c r="H60" s="3" t="s">
        <v>1255</v>
      </c>
      <c r="I60" s="3" t="s">
        <v>75</v>
      </c>
      <c r="J60" s="1">
        <v>44204</v>
      </c>
      <c r="K60" s="3" t="s">
        <v>1256</v>
      </c>
    </row>
    <row r="61" spans="1:11" ht="14.4" thickBot="1" x14ac:dyDescent="0.3">
      <c r="A61" s="9" t="s">
        <v>1436</v>
      </c>
      <c r="B61" s="2" t="s">
        <v>1257</v>
      </c>
      <c r="C61" s="2" t="s">
        <v>1258</v>
      </c>
      <c r="D61" s="2" t="s">
        <v>1185</v>
      </c>
      <c r="E61" t="s">
        <v>1536</v>
      </c>
      <c r="F61" t="s">
        <v>1554</v>
      </c>
      <c r="G61" s="5" t="s">
        <v>1259</v>
      </c>
      <c r="H61" s="2" t="s">
        <v>993</v>
      </c>
      <c r="I61" s="2" t="s">
        <v>75</v>
      </c>
      <c r="J61" s="1">
        <v>44310</v>
      </c>
      <c r="K61" s="2" t="s">
        <v>1260</v>
      </c>
    </row>
    <row r="62" spans="1:11" ht="14.4" thickBot="1" x14ac:dyDescent="0.3">
      <c r="A62" s="8" t="s">
        <v>1437</v>
      </c>
      <c r="B62" s="3" t="s">
        <v>1261</v>
      </c>
      <c r="C62" s="3" t="s">
        <v>1262</v>
      </c>
      <c r="D62" s="3" t="s">
        <v>1263</v>
      </c>
      <c r="E62" t="s">
        <v>1481</v>
      </c>
      <c r="F62" t="s">
        <v>1555</v>
      </c>
      <c r="G62" s="6" t="s">
        <v>1264</v>
      </c>
      <c r="H62" s="3" t="s">
        <v>1161</v>
      </c>
      <c r="I62" s="3" t="s">
        <v>75</v>
      </c>
      <c r="J62" s="1">
        <v>44377</v>
      </c>
      <c r="K62" s="3" t="s">
        <v>1265</v>
      </c>
    </row>
    <row r="63" spans="1:11" ht="14.4" thickBot="1" x14ac:dyDescent="0.3">
      <c r="A63" s="9" t="s">
        <v>1438</v>
      </c>
      <c r="B63" s="2" t="s">
        <v>1266</v>
      </c>
      <c r="C63" s="2" t="s">
        <v>1267</v>
      </c>
      <c r="D63" s="2" t="s">
        <v>1268</v>
      </c>
      <c r="E63" t="s">
        <v>1522</v>
      </c>
      <c r="F63" t="s">
        <v>1597</v>
      </c>
      <c r="G63" s="5" t="s">
        <v>1269</v>
      </c>
      <c r="H63" s="2" t="s">
        <v>1270</v>
      </c>
      <c r="I63" s="2" t="s">
        <v>278</v>
      </c>
      <c r="J63" s="1">
        <v>44332</v>
      </c>
      <c r="K63" s="2" t="s">
        <v>1271</v>
      </c>
    </row>
    <row r="64" spans="1:11" ht="14.4" thickBot="1" x14ac:dyDescent="0.3">
      <c r="A64" s="8" t="s">
        <v>1439</v>
      </c>
      <c r="B64" s="3" t="s">
        <v>1272</v>
      </c>
      <c r="C64" s="3" t="s">
        <v>1273</v>
      </c>
      <c r="D64" s="3" t="s">
        <v>1062</v>
      </c>
      <c r="E64" t="s">
        <v>1542</v>
      </c>
      <c r="F64" t="s">
        <v>1274</v>
      </c>
      <c r="G64" s="6" t="s">
        <v>1275</v>
      </c>
      <c r="H64" s="3" t="s">
        <v>1276</v>
      </c>
      <c r="I64" s="3" t="s">
        <v>75</v>
      </c>
      <c r="J64" s="1">
        <v>44200</v>
      </c>
      <c r="K64" s="3" t="s">
        <v>1277</v>
      </c>
    </row>
    <row r="65" spans="1:11" ht="14.4" thickBot="1" x14ac:dyDescent="0.3">
      <c r="A65" s="9" t="s">
        <v>1440</v>
      </c>
      <c r="B65" s="2" t="s">
        <v>1278</v>
      </c>
      <c r="C65" s="2" t="s">
        <v>1279</v>
      </c>
      <c r="D65" s="2" t="s">
        <v>1280</v>
      </c>
      <c r="E65" t="s">
        <v>1523</v>
      </c>
      <c r="F65" t="s">
        <v>1556</v>
      </c>
      <c r="G65" s="5" t="s">
        <v>1281</v>
      </c>
      <c r="H65" s="2" t="s">
        <v>1282</v>
      </c>
      <c r="I65" s="2" t="s">
        <v>75</v>
      </c>
      <c r="J65" s="1">
        <v>44479</v>
      </c>
      <c r="K65" s="2" t="s">
        <v>1283</v>
      </c>
    </row>
    <row r="66" spans="1:11" ht="14.4" thickBot="1" x14ac:dyDescent="0.3">
      <c r="A66" s="8" t="s">
        <v>1441</v>
      </c>
      <c r="B66" s="3" t="s">
        <v>1284</v>
      </c>
      <c r="C66" s="3" t="s">
        <v>1285</v>
      </c>
      <c r="D66" s="3" t="s">
        <v>1286</v>
      </c>
      <c r="E66" t="s">
        <v>1524</v>
      </c>
      <c r="F66" t="s">
        <v>1566</v>
      </c>
      <c r="G66" s="6" t="s">
        <v>1287</v>
      </c>
      <c r="H66" s="3" t="s">
        <v>1288</v>
      </c>
      <c r="I66" s="3" t="s">
        <v>75</v>
      </c>
      <c r="J66" s="1">
        <v>44530</v>
      </c>
      <c r="K66" s="3" t="s">
        <v>1289</v>
      </c>
    </row>
    <row r="67" spans="1:11" ht="14.4" thickBot="1" x14ac:dyDescent="0.3">
      <c r="A67" s="9" t="s">
        <v>1442</v>
      </c>
      <c r="B67" s="2" t="s">
        <v>1290</v>
      </c>
      <c r="C67" s="2" t="s">
        <v>1291</v>
      </c>
      <c r="D67" s="2" t="s">
        <v>1292</v>
      </c>
      <c r="E67" t="s">
        <v>1525</v>
      </c>
      <c r="F67" t="s">
        <v>1603</v>
      </c>
      <c r="G67" s="5" t="s">
        <v>1293</v>
      </c>
      <c r="H67" s="2" t="s">
        <v>1294</v>
      </c>
      <c r="I67" s="2" t="s">
        <v>75</v>
      </c>
      <c r="J67" s="1">
        <v>44223</v>
      </c>
      <c r="K67" s="2" t="s">
        <v>1295</v>
      </c>
    </row>
    <row r="68" spans="1:11" ht="14.4" thickBot="1" x14ac:dyDescent="0.3">
      <c r="A68" s="8" t="s">
        <v>1443</v>
      </c>
      <c r="B68" s="3" t="s">
        <v>1296</v>
      </c>
      <c r="C68" s="3" t="s">
        <v>1297</v>
      </c>
      <c r="D68" s="3" t="s">
        <v>1298</v>
      </c>
      <c r="E68" t="s">
        <v>1499</v>
      </c>
      <c r="F68" t="s">
        <v>1299</v>
      </c>
      <c r="G68" s="6" t="s">
        <v>1300</v>
      </c>
      <c r="H68" s="3" t="s">
        <v>915</v>
      </c>
      <c r="I68" s="3" t="s">
        <v>75</v>
      </c>
      <c r="J68" s="1">
        <v>44316</v>
      </c>
      <c r="K68" s="3" t="s">
        <v>1301</v>
      </c>
    </row>
    <row r="69" spans="1:11" ht="14.4" thickBot="1" x14ac:dyDescent="0.3">
      <c r="A69" s="9" t="s">
        <v>1444</v>
      </c>
      <c r="B69" s="2" t="s">
        <v>1302</v>
      </c>
      <c r="C69" s="2" t="s">
        <v>1303</v>
      </c>
      <c r="D69" s="2" t="s">
        <v>1035</v>
      </c>
      <c r="E69" t="s">
        <v>1500</v>
      </c>
      <c r="F69">
        <f>1-195-208-7749</f>
        <v>-8151</v>
      </c>
      <c r="G69" s="5" t="s">
        <v>1304</v>
      </c>
      <c r="H69" s="2" t="s">
        <v>1150</v>
      </c>
      <c r="I69" s="2" t="s">
        <v>75</v>
      </c>
      <c r="J69" s="1">
        <v>44434</v>
      </c>
      <c r="K69" s="2" t="s">
        <v>1305</v>
      </c>
    </row>
    <row r="70" spans="1:11" ht="14.4" thickBot="1" x14ac:dyDescent="0.3">
      <c r="A70" s="8" t="s">
        <v>1445</v>
      </c>
      <c r="B70" s="3" t="s">
        <v>1306</v>
      </c>
      <c r="C70" s="3" t="s">
        <v>1307</v>
      </c>
      <c r="D70" s="3" t="s">
        <v>1308</v>
      </c>
      <c r="E70" t="s">
        <v>1501</v>
      </c>
      <c r="F70" t="s">
        <v>1585</v>
      </c>
      <c r="G70" s="6" t="s">
        <v>1309</v>
      </c>
      <c r="H70" s="3" t="s">
        <v>1310</v>
      </c>
      <c r="I70" s="3" t="s">
        <v>1311</v>
      </c>
      <c r="J70" s="1">
        <v>44227</v>
      </c>
      <c r="K70" s="3" t="s">
        <v>1312</v>
      </c>
    </row>
    <row r="71" spans="1:11" ht="14.4" thickBot="1" x14ac:dyDescent="0.3">
      <c r="A71" s="9" t="s">
        <v>1446</v>
      </c>
      <c r="B71" s="2" t="s">
        <v>1313</v>
      </c>
      <c r="C71" s="2" t="s">
        <v>1314</v>
      </c>
      <c r="D71" s="2" t="s">
        <v>479</v>
      </c>
      <c r="E71" t="s">
        <v>1482</v>
      </c>
      <c r="F71">
        <f>1-484-993-6871</f>
        <v>-8347</v>
      </c>
      <c r="G71" s="5" t="s">
        <v>1315</v>
      </c>
      <c r="H71" s="2" t="s">
        <v>1316</v>
      </c>
      <c r="I71" s="2" t="s">
        <v>278</v>
      </c>
      <c r="J71" s="1">
        <v>44269</v>
      </c>
      <c r="K71" s="2" t="s">
        <v>1317</v>
      </c>
    </row>
    <row r="72" spans="1:11" ht="14.4" thickBot="1" x14ac:dyDescent="0.3">
      <c r="A72" s="8" t="s">
        <v>1447</v>
      </c>
      <c r="B72" s="3" t="s">
        <v>1318</v>
      </c>
      <c r="C72" s="3" t="s">
        <v>1319</v>
      </c>
      <c r="D72" s="3" t="s">
        <v>1320</v>
      </c>
      <c r="E72" t="s">
        <v>1502</v>
      </c>
      <c r="F72" t="s">
        <v>1586</v>
      </c>
      <c r="G72" s="6" t="s">
        <v>1321</v>
      </c>
      <c r="H72" s="3" t="s">
        <v>1322</v>
      </c>
      <c r="I72" s="3" t="s">
        <v>75</v>
      </c>
      <c r="J72" s="1">
        <v>44256</v>
      </c>
      <c r="K72" s="3" t="s">
        <v>427</v>
      </c>
    </row>
    <row r="73" spans="1:11" ht="14.4" thickBot="1" x14ac:dyDescent="0.3">
      <c r="A73" s="9" t="s">
        <v>1448</v>
      </c>
      <c r="B73" s="2" t="s">
        <v>1323</v>
      </c>
      <c r="C73" s="2" t="s">
        <v>1324</v>
      </c>
      <c r="D73" s="2" t="s">
        <v>232</v>
      </c>
      <c r="E73" t="s">
        <v>1325</v>
      </c>
      <c r="F73" t="s">
        <v>1587</v>
      </c>
      <c r="G73" s="5" t="s">
        <v>1326</v>
      </c>
      <c r="H73" s="2" t="s">
        <v>1024</v>
      </c>
      <c r="I73" s="2" t="s">
        <v>75</v>
      </c>
      <c r="J73" s="1">
        <v>44359</v>
      </c>
      <c r="K73" s="2" t="s">
        <v>1327</v>
      </c>
    </row>
    <row r="74" spans="1:11" ht="14.4" thickBot="1" x14ac:dyDescent="0.3">
      <c r="A74" s="8" t="s">
        <v>1449</v>
      </c>
      <c r="B74" s="3" t="s">
        <v>1328</v>
      </c>
      <c r="C74" s="3" t="s">
        <v>1329</v>
      </c>
      <c r="D74" s="3" t="s">
        <v>1330</v>
      </c>
      <c r="E74" t="s">
        <v>1543</v>
      </c>
      <c r="F74" t="s">
        <v>1567</v>
      </c>
      <c r="G74" s="6" t="s">
        <v>1331</v>
      </c>
      <c r="H74" s="3" t="s">
        <v>1332</v>
      </c>
      <c r="I74" s="3" t="s">
        <v>666</v>
      </c>
      <c r="J74" s="1">
        <v>44375</v>
      </c>
      <c r="K74" s="3" t="s">
        <v>1333</v>
      </c>
    </row>
    <row r="75" spans="1:11" ht="14.4" thickBot="1" x14ac:dyDescent="0.3">
      <c r="A75" s="9" t="s">
        <v>1450</v>
      </c>
      <c r="B75" s="2" t="s">
        <v>1334</v>
      </c>
      <c r="C75" s="2" t="s">
        <v>1335</v>
      </c>
      <c r="D75" s="2" t="s">
        <v>1336</v>
      </c>
      <c r="E75" t="s">
        <v>1537</v>
      </c>
      <c r="F75">
        <f>1-960-370-6804</f>
        <v>-8133</v>
      </c>
      <c r="G75" s="5" t="s">
        <v>1337</v>
      </c>
      <c r="H75" s="2" t="s">
        <v>1338</v>
      </c>
      <c r="I75" s="2" t="s">
        <v>75</v>
      </c>
      <c r="J75" s="1">
        <v>44316</v>
      </c>
      <c r="K75" s="2" t="s">
        <v>1339</v>
      </c>
    </row>
    <row r="76" spans="1:11" ht="14.4" thickBot="1" x14ac:dyDescent="0.3">
      <c r="A76" s="8" t="s">
        <v>1451</v>
      </c>
      <c r="B76" s="3" t="s">
        <v>1340</v>
      </c>
      <c r="C76" s="3" t="s">
        <v>1341</v>
      </c>
      <c r="D76" s="3" t="s">
        <v>1137</v>
      </c>
      <c r="E76" t="s">
        <v>1483</v>
      </c>
      <c r="F76" t="s">
        <v>1604</v>
      </c>
      <c r="G76" s="6" t="s">
        <v>1342</v>
      </c>
      <c r="H76" s="3" t="s">
        <v>1343</v>
      </c>
      <c r="I76" s="3" t="s">
        <v>75</v>
      </c>
      <c r="J76" s="1">
        <v>44377</v>
      </c>
      <c r="K76" s="3" t="s">
        <v>1344</v>
      </c>
    </row>
    <row r="77" spans="1:11" ht="14.4" thickBot="1" x14ac:dyDescent="0.3">
      <c r="A77" s="9" t="s">
        <v>1452</v>
      </c>
      <c r="B77" s="2" t="s">
        <v>1345</v>
      </c>
      <c r="C77" s="2" t="s">
        <v>1346</v>
      </c>
      <c r="D77" s="2" t="s">
        <v>1347</v>
      </c>
      <c r="E77" t="s">
        <v>1538</v>
      </c>
      <c r="F77" t="s">
        <v>1598</v>
      </c>
      <c r="G77" s="5" t="s">
        <v>1348</v>
      </c>
      <c r="H77" s="2" t="s">
        <v>1018</v>
      </c>
      <c r="I77" s="2" t="s">
        <v>75</v>
      </c>
      <c r="J77" s="1">
        <v>44491</v>
      </c>
      <c r="K77" s="2" t="s">
        <v>1349</v>
      </c>
    </row>
    <row r="78" spans="1:11" ht="14.4" thickBot="1" x14ac:dyDescent="0.3">
      <c r="A78" s="8" t="s">
        <v>1453</v>
      </c>
      <c r="B78" s="3" t="s">
        <v>1350</v>
      </c>
      <c r="C78" s="3" t="s">
        <v>1351</v>
      </c>
      <c r="D78" s="3" t="s">
        <v>1352</v>
      </c>
      <c r="E78">
        <v>-5013</v>
      </c>
      <c r="F78" t="s">
        <v>1588</v>
      </c>
      <c r="G78" s="6" t="s">
        <v>1353</v>
      </c>
      <c r="H78" s="3" t="s">
        <v>1354</v>
      </c>
      <c r="I78" s="3" t="s">
        <v>75</v>
      </c>
      <c r="J78" s="1">
        <v>44316</v>
      </c>
      <c r="K78" s="3" t="s">
        <v>1355</v>
      </c>
    </row>
    <row r="79" spans="1:11" ht="14.4" thickBot="1" x14ac:dyDescent="0.3">
      <c r="A79" s="9" t="s">
        <v>1454</v>
      </c>
      <c r="B79" s="2" t="s">
        <v>1356</v>
      </c>
      <c r="C79" s="2" t="s">
        <v>1357</v>
      </c>
      <c r="D79" s="2" t="s">
        <v>1185</v>
      </c>
      <c r="E79" t="s">
        <v>1544</v>
      </c>
      <c r="F79" t="s">
        <v>1568</v>
      </c>
      <c r="G79" s="5" t="s">
        <v>1358</v>
      </c>
      <c r="H79" s="2" t="s">
        <v>1359</v>
      </c>
      <c r="I79" s="2" t="s">
        <v>75</v>
      </c>
      <c r="J79" s="1">
        <v>44500</v>
      </c>
      <c r="K79" s="2" t="s">
        <v>1360</v>
      </c>
    </row>
    <row r="80" spans="1:11" ht="14.4" thickBot="1" x14ac:dyDescent="0.3">
      <c r="A80" s="8" t="s">
        <v>1455</v>
      </c>
      <c r="B80" s="3" t="s">
        <v>1361</v>
      </c>
      <c r="C80" s="3" t="s">
        <v>1362</v>
      </c>
      <c r="D80" s="3" t="s">
        <v>1363</v>
      </c>
      <c r="E80" t="s">
        <v>1526</v>
      </c>
      <c r="F80" t="s">
        <v>1605</v>
      </c>
      <c r="G80" s="6" t="s">
        <v>1364</v>
      </c>
      <c r="H80" s="3" t="s">
        <v>1365</v>
      </c>
      <c r="I80" s="3" t="s">
        <v>75</v>
      </c>
      <c r="J80" s="1">
        <v>44517</v>
      </c>
      <c r="K80" s="3" t="s">
        <v>1366</v>
      </c>
    </row>
    <row r="81" spans="1:11" ht="14.4" thickBot="1" x14ac:dyDescent="0.3">
      <c r="A81" s="9" t="s">
        <v>1456</v>
      </c>
      <c r="B81" s="2" t="s">
        <v>1367</v>
      </c>
      <c r="C81" s="2" t="s">
        <v>1368</v>
      </c>
      <c r="D81" s="2" t="s">
        <v>1204</v>
      </c>
      <c r="E81" t="s">
        <v>1503</v>
      </c>
      <c r="F81" t="s">
        <v>1569</v>
      </c>
      <c r="G81" s="5" t="s">
        <v>1369</v>
      </c>
      <c r="H81" s="2" t="s">
        <v>943</v>
      </c>
      <c r="I81" s="2" t="s">
        <v>75</v>
      </c>
      <c r="J81" s="1">
        <v>44274</v>
      </c>
      <c r="K81" s="2" t="s">
        <v>1370</v>
      </c>
    </row>
    <row r="82" spans="1:11" x14ac:dyDescent="0.25">
      <c r="A82" s="8" t="s">
        <v>1457</v>
      </c>
      <c r="B82" s="3" t="s">
        <v>1371</v>
      </c>
      <c r="C82" s="3" t="s">
        <v>1372</v>
      </c>
      <c r="D82" s="3" t="s">
        <v>1373</v>
      </c>
      <c r="E82" t="s">
        <v>1527</v>
      </c>
      <c r="F82" t="s">
        <v>1599</v>
      </c>
      <c r="G82" s="6" t="s">
        <v>1374</v>
      </c>
      <c r="H82" s="3" t="s">
        <v>1375</v>
      </c>
      <c r="I82" s="3" t="s">
        <v>75</v>
      </c>
      <c r="J82" s="1">
        <v>44257</v>
      </c>
      <c r="K82" s="3" t="s">
        <v>1376</v>
      </c>
    </row>
  </sheetData>
  <phoneticPr fontId="18" type="noConversion"/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customers-100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 Fu</dc:creator>
  <cp:lastModifiedBy>Wenlin Fu</cp:lastModifiedBy>
  <dcterms:created xsi:type="dcterms:W3CDTF">2025-01-27T18:51:10Z</dcterms:created>
  <dcterms:modified xsi:type="dcterms:W3CDTF">2025-01-27T18:51:10Z</dcterms:modified>
</cp:coreProperties>
</file>