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DB43254C-21BD-4FB8-A98F-8E242F641BA8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H31" i="3"/>
  <c r="G50" i="3"/>
  <c r="G26" i="3"/>
  <c r="G27" i="3"/>
  <c r="G22" i="3"/>
  <c r="G36" i="3"/>
  <c r="G18" i="3"/>
  <c r="G45" i="3"/>
  <c r="G44" i="3"/>
  <c r="G43" i="3"/>
  <c r="G41" i="3"/>
  <c r="G40" i="3"/>
  <c r="G42" i="3"/>
  <c r="G46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<sst xmlns="http://schemas.openxmlformats.org/spreadsheetml/2006/main" count="122" uniqueCount="56">
  <si>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</si>
  <si>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</si>
  <si>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</si>
  <si>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</si>
  <si>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</si>
  <si>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</si>
  <si>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</si>
  <si>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</si>
  <si>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</si>
  <si>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</si>
  <si>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</si>
  <si>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</si>
  <si>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</si>
  <si>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</si>
  <si>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</si>
  <si>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</si>
  <si>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</si>
  <si>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</si>
  <si>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</si>
  <si>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</si>
  <si>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</si>
  <si>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</si>
  <si>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</si>
  <si>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</si>
  <si>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</si>
  <si>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</si>
  <si>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</si>
  <si>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</si>
  <si>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</si>
  <si>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</si>
  <si>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</si>
  <si>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</si>
  <si>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</si>
  <si>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</si>
  <si>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</si>
  <si>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</si>
  <si>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</si>
  <si>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Sick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</si>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</sst>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2" fillId="0" borderId="0" xfId="0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39:G46" totalsRowShown="0">
  <autoFilter ref="E39:G46" xr:uid="{C1A0CD95-F474-42C9-ABB6-877348837C36}"/>
  <sortState xmlns:xlrd2="http://schemas.microsoft.com/office/spreadsheetml/2017/richdata2" ref="E40:G46">
    <sortCondition descending="1" ref="F39:F46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7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6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5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49:G50" totalsRowShown="0">
  <autoFilter ref="E49:G50" xr:uid="{965A754C-BC3B-4A15-BAA4-D36F0C450007}"/>
  <sortState xmlns:xlrd2="http://schemas.microsoft.com/office/spreadsheetml/2017/richdata2" ref="E50:G50">
    <sortCondition ref="F35:F36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4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2" totalsRowShown="0">
  <autoFilter ref="E30:H32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3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1" totalsRowShown="0">
  <autoFilter ref="D5:E11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2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5:G36" totalsRowShown="0">
  <autoFilter ref="E35:G36" xr:uid="{5110325C-5187-4FDB-BA7F-BFBE8E131005}"/>
  <sortState xmlns:xlrd2="http://schemas.microsoft.com/office/spreadsheetml/2017/richdata2" ref="E36:G36">
    <sortCondition ref="F35:F36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8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3" t="s">
        <v>21</v>
      </c>
    </row>
    <row r="5" spans="4:6" x14ac:dyDescent="0.25">
      <c r="D5" s="2" t="s">
        <v>3</v>
      </c>
      <c r="E5" s="2" t="s">
        <v>21</v>
      </c>
    </row>
    <row r="6" spans="4:6" x14ac:dyDescent="0.25">
      <c r="D6" s="9" t="s">
        <v>0</v>
      </c>
      <c r="E6" t="s">
        <v>40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3" t="s">
        <v>22</v>
      </c>
    </row>
    <row r="11" spans="4:6" x14ac:dyDescent="0.25">
      <c r="D11" s="2" t="s">
        <v>3</v>
      </c>
      <c r="E11" s="2" t="s">
        <v>22</v>
      </c>
    </row>
    <row r="12" spans="4:6" x14ac:dyDescent="0.25">
      <c r="D12" s="9" t="s">
        <v>0</v>
      </c>
      <c r="E12" t="s">
        <v>40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3" t="s">
        <v>50</v>
      </c>
    </row>
    <row r="17" spans="4:6" x14ac:dyDescent="0.25">
      <c r="D17" s="2" t="s">
        <v>3</v>
      </c>
      <c r="E17" s="2" t="s">
        <v>50</v>
      </c>
    </row>
    <row r="18" spans="4:6" x14ac:dyDescent="0.25">
      <c r="D18" s="9" t="s">
        <v>0</v>
      </c>
      <c r="E18" t="s">
        <v>40</v>
      </c>
      <c r="F18" t="s">
        <v>2</v>
      </c>
    </row>
    <row r="19" spans="4:6" x14ac:dyDescent="0.25">
      <c r="E19" t="s">
        <v>51</v>
      </c>
      <c r="F19">
        <v>1</v>
      </c>
    </row>
    <row r="20" spans="4:6" x14ac:dyDescent="0.25">
      <c r="E20" t="s">
        <v>52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1"/>
  <sheetViews>
    <sheetView workbookViewId="0">
      <selection activeCell="I22" sqref="I22:I23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4" t="s">
        <v>11</v>
      </c>
      <c r="G4" s="4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42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43</v>
      </c>
      <c r="E10" t="s">
        <v>44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47</v>
      </c>
      <c r="E11" t="s">
        <v>48</v>
      </c>
      <c r="H11" t="s">
        <v>53</v>
      </c>
      <c r="I11" t="s">
        <v>55</v>
      </c>
      <c r="J11" t="s">
        <v>24</v>
      </c>
      <c r="K11" t="s">
        <v>53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3:X50"/>
  <sheetViews>
    <sheetView tabSelected="1" topLeftCell="A22" workbookViewId="0">
      <selection activeCell="L18" sqref="L18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3" spans="2:24" x14ac:dyDescent="0.25">
      <c r="J3" s="1"/>
      <c r="K3" s="1"/>
      <c r="L3" s="1"/>
      <c r="M3" s="1"/>
    </row>
    <row r="4" spans="2:24" ht="26.25" x14ac:dyDescent="0.4">
      <c r="B4" s="5"/>
      <c r="C4" s="4"/>
      <c r="E4" s="3" t="s">
        <v>18</v>
      </c>
      <c r="F4" s="8"/>
      <c r="G4" s="8"/>
      <c r="H4" s="1"/>
      <c r="L4" s="1"/>
      <c r="M4" s="1"/>
      <c r="O4" s="4"/>
    </row>
    <row r="5" spans="2:24" x14ac:dyDescent="0.25">
      <c r="C5" s="5"/>
      <c r="E5" s="1" t="s">
        <v>1</v>
      </c>
      <c r="F5" s="1" t="s">
        <v>4</v>
      </c>
      <c r="G5" s="1" t="s">
        <v>2</v>
      </c>
      <c r="H5" s="1" t="s">
        <v>6</v>
      </c>
      <c r="L5" s="1"/>
      <c r="M5" s="1"/>
      <c r="P5" s="5"/>
    </row>
    <row r="6" spans="2:24" x14ac:dyDescent="0.25">
      <c r="C6" s="5"/>
      <c r="E6" s="1" t="s">
        <v>36</v>
      </c>
      <c r="F6" s="1">
        <v>10</v>
      </c>
      <c r="G6" s="1">
        <v>1</v>
      </c>
      <c r="H6" s="7">
        <f>Table137891314[[#This Row],[Rate]]/SUM(Table137891314[Rate])</f>
        <v>0.7142857142857143</v>
      </c>
      <c r="L6" s="1"/>
      <c r="M6" s="1"/>
      <c r="N6" s="6"/>
      <c r="P6" s="5"/>
      <c r="X6" s="6"/>
    </row>
    <row r="7" spans="2:24" x14ac:dyDescent="0.25">
      <c r="E7" s="1" t="s">
        <v>37</v>
      </c>
      <c r="F7" s="1">
        <v>4</v>
      </c>
      <c r="G7" s="1">
        <v>1</v>
      </c>
      <c r="H7" s="7">
        <f>Table137891314[[#This Row],[Rate]]/SUM(Table137891314[Rate])</f>
        <v>0.2857142857142857</v>
      </c>
      <c r="L7" s="1"/>
      <c r="M7" s="1"/>
      <c r="N7" s="6"/>
      <c r="X7" s="6"/>
    </row>
    <row r="8" spans="2:24" x14ac:dyDescent="0.25">
      <c r="E8" s="1"/>
      <c r="F8" s="1"/>
      <c r="G8" s="1"/>
      <c r="H8" s="1"/>
      <c r="L8" s="1"/>
      <c r="M8" s="7"/>
    </row>
    <row r="9" spans="2:24" ht="26.25" x14ac:dyDescent="0.4">
      <c r="E9" s="3" t="s">
        <v>29</v>
      </c>
      <c r="F9" s="8"/>
      <c r="G9" s="8"/>
      <c r="H9" s="1"/>
      <c r="L9" s="1"/>
      <c r="M9" s="7"/>
    </row>
    <row r="10" spans="2:24" x14ac:dyDescent="0.25">
      <c r="E10" s="1" t="s">
        <v>1</v>
      </c>
      <c r="F10" s="1" t="s">
        <v>4</v>
      </c>
      <c r="G10" s="1" t="s">
        <v>6</v>
      </c>
      <c r="H10" s="1"/>
      <c r="L10" s="1"/>
      <c r="M10" s="7"/>
    </row>
    <row r="11" spans="2:24" x14ac:dyDescent="0.25">
      <c r="E11" s="1" t="s">
        <v>32</v>
      </c>
      <c r="F11" s="1">
        <v>10</v>
      </c>
      <c r="G11" s="7">
        <f>Table1378913[[#This Row],[Rate]]/SUM(Table1378913[Rate])</f>
        <v>0.66666666666666663</v>
      </c>
      <c r="H11" s="1"/>
      <c r="L11" s="1"/>
      <c r="M11" s="1"/>
    </row>
    <row r="12" spans="2:24" x14ac:dyDescent="0.25">
      <c r="E12" s="1" t="s">
        <v>8</v>
      </c>
      <c r="F12" s="1">
        <v>5</v>
      </c>
      <c r="G12" s="7">
        <f>Table1378913[[#This Row],[Rate]]/SUM(Table1378913[Rate])</f>
        <v>0.33333333333333331</v>
      </c>
    </row>
    <row r="13" spans="2:24" x14ac:dyDescent="0.25">
      <c r="E13" s="1"/>
      <c r="F13" s="1"/>
      <c r="G13" s="1"/>
    </row>
    <row r="14" spans="2:24" ht="26.25" x14ac:dyDescent="0.4">
      <c r="E14" s="3" t="s">
        <v>34</v>
      </c>
      <c r="F14" s="8"/>
      <c r="G14" s="8"/>
    </row>
    <row r="15" spans="2:24" x14ac:dyDescent="0.25">
      <c r="E15" s="1" t="s">
        <v>1</v>
      </c>
      <c r="F15" s="1" t="s">
        <v>4</v>
      </c>
      <c r="G15" s="1" t="s">
        <v>6</v>
      </c>
    </row>
    <row r="16" spans="2:24" x14ac:dyDescent="0.25">
      <c r="E16" s="1" t="s">
        <v>41</v>
      </c>
      <c r="F16" s="1">
        <v>3</v>
      </c>
      <c r="G16" s="7">
        <f>Table13789[[#This Row],[Rate]]/SUM(Table13789[Rate])</f>
        <v>0.16666666666666666</v>
      </c>
    </row>
    <row r="17" spans="5:23" x14ac:dyDescent="0.25">
      <c r="E17" s="1" t="s">
        <v>42</v>
      </c>
      <c r="F17" s="1">
        <v>9</v>
      </c>
      <c r="G17" s="7">
        <f>Table13789[[#This Row],[Rate]]/SUM(Table13789[Rate])</f>
        <v>0.5</v>
      </c>
    </row>
    <row r="18" spans="5:23" x14ac:dyDescent="0.25">
      <c r="E18" s="1" t="s">
        <v>7</v>
      </c>
      <c r="F18" s="1">
        <v>6</v>
      </c>
      <c r="G18" s="7">
        <f>Table13789[[#This Row],[Rate]]/SUM(Table13789[Rate])</f>
        <v>0.33333333333333331</v>
      </c>
    </row>
    <row r="19" spans="5:23" x14ac:dyDescent="0.25">
      <c r="E19" s="1"/>
      <c r="F19" s="1"/>
      <c r="G19" s="1"/>
      <c r="W19" s="5"/>
    </row>
    <row r="20" spans="5:23" ht="26.25" x14ac:dyDescent="0.4">
      <c r="E20" s="3" t="s">
        <v>45</v>
      </c>
      <c r="F20" s="8"/>
      <c r="G20" s="8"/>
    </row>
    <row r="21" spans="5:23" x14ac:dyDescent="0.25">
      <c r="E21" s="1" t="s">
        <v>1</v>
      </c>
      <c r="F21" s="1" t="s">
        <v>4</v>
      </c>
      <c r="G21" s="1" t="s">
        <v>6</v>
      </c>
      <c r="W21" s="6"/>
    </row>
    <row r="22" spans="5:23" x14ac:dyDescent="0.25">
      <c r="E22" s="1" t="s">
        <v>46</v>
      </c>
      <c r="F22" s="1">
        <v>1</v>
      </c>
      <c r="G22" s="7">
        <f>Table1378918[[#This Row],[Rate]]/SUM(Table1378918[Rate])</f>
        <v>1</v>
      </c>
      <c r="W22" s="6"/>
    </row>
    <row r="23" spans="5:23" x14ac:dyDescent="0.25">
      <c r="E23" s="1"/>
      <c r="F23" s="1"/>
      <c r="G23" s="1"/>
    </row>
    <row r="24" spans="5:23" ht="26.25" x14ac:dyDescent="0.4">
      <c r="E24" s="3" t="s">
        <v>49</v>
      </c>
      <c r="F24" s="8"/>
      <c r="G24" s="8"/>
      <c r="U24" s="4"/>
      <c r="V24" s="5"/>
    </row>
    <row r="25" spans="5:23" x14ac:dyDescent="0.25">
      <c r="E25" s="1" t="s">
        <v>1</v>
      </c>
      <c r="F25" s="1" t="s">
        <v>4</v>
      </c>
      <c r="G25" s="1" t="s">
        <v>6</v>
      </c>
    </row>
    <row r="26" spans="5:23" x14ac:dyDescent="0.25">
      <c r="E26" s="1" t="s">
        <v>47</v>
      </c>
      <c r="F26" s="1">
        <v>1</v>
      </c>
      <c r="G26" s="7">
        <f>Table137891819[[#This Row],[Rate]]/SUM(Table137891819[Rate])</f>
        <v>9.0909090909090912E-2</v>
      </c>
    </row>
    <row r="27" spans="5:23" x14ac:dyDescent="0.25">
      <c r="E27" s="1" t="s">
        <v>49</v>
      </c>
      <c r="F27" s="1">
        <v>10</v>
      </c>
      <c r="G27" s="7">
        <f>Table137891819[[#This Row],[Rate]]/SUM(Table137891819[Rate])</f>
        <v>0.90909090909090906</v>
      </c>
    </row>
    <row r="28" spans="5:23" x14ac:dyDescent="0.25">
      <c r="E28" s="1"/>
      <c r="F28" s="1"/>
      <c r="G28" s="1"/>
    </row>
    <row r="29" spans="5:23" ht="26.25" x14ac:dyDescent="0.4">
      <c r="E29" s="3" t="s">
        <v>53</v>
      </c>
      <c r="F29" s="8"/>
      <c r="G29" s="8"/>
    </row>
    <row r="30" spans="5:23" x14ac:dyDescent="0.25">
      <c r="E30" s="1" t="s">
        <v>1</v>
      </c>
      <c r="F30" s="1" t="s">
        <v>4</v>
      </c>
      <c r="G30" s="1" t="s">
        <v>2</v>
      </c>
      <c r="H30" s="1" t="s">
        <v>6</v>
      </c>
    </row>
    <row r="31" spans="5:23" x14ac:dyDescent="0.25">
      <c r="E31" s="1" t="s">
        <v>8</v>
      </c>
      <c r="F31" s="1">
        <v>1</v>
      </c>
      <c r="G31" s="1">
        <v>20</v>
      </c>
      <c r="H31" s="7">
        <f>Table13789181924[[#This Row],[Rate]]/SUM(Table13789181924[Rate])</f>
        <v>0.5</v>
      </c>
    </row>
    <row r="32" spans="5:23" x14ac:dyDescent="0.25">
      <c r="E32" s="1" t="s">
        <v>51</v>
      </c>
      <c r="F32" s="1">
        <v>1</v>
      </c>
      <c r="G32" s="1">
        <v>1</v>
      </c>
      <c r="H32" s="7">
        <f>Table13789181924[[#This Row],[Rate]]/SUM(Table13789181924[Rate])</f>
        <v>0.5</v>
      </c>
    </row>
    <row r="33" spans="5:7" x14ac:dyDescent="0.25">
      <c r="E33" s="1"/>
      <c r="F33" s="1"/>
      <c r="G33" s="1"/>
    </row>
    <row r="34" spans="5:7" ht="26.25" x14ac:dyDescent="0.4">
      <c r="E34" s="3" t="s">
        <v>22</v>
      </c>
      <c r="F34" s="8"/>
      <c r="G34" s="8"/>
    </row>
    <row r="35" spans="5:7" x14ac:dyDescent="0.25">
      <c r="E35" s="1" t="s">
        <v>1</v>
      </c>
      <c r="F35" s="1" t="s">
        <v>4</v>
      </c>
      <c r="G35" s="1" t="s">
        <v>6</v>
      </c>
    </row>
    <row r="36" spans="5:7" x14ac:dyDescent="0.25">
      <c r="E36" s="1" t="s">
        <v>43</v>
      </c>
      <c r="F36" s="1">
        <v>1</v>
      </c>
      <c r="G36" s="7">
        <f>Table1378915[[#This Row],[Rate]]/SUM(Table1378915[Rate])</f>
        <v>1</v>
      </c>
    </row>
    <row r="37" spans="5:7" x14ac:dyDescent="0.25">
      <c r="E37" s="1"/>
      <c r="F37" s="1"/>
      <c r="G37" s="1"/>
    </row>
    <row r="38" spans="5:7" ht="26.25" x14ac:dyDescent="0.4">
      <c r="E38" s="3" t="s">
        <v>21</v>
      </c>
      <c r="F38" s="8"/>
      <c r="G38" s="8"/>
    </row>
    <row r="39" spans="5:7" x14ac:dyDescent="0.25">
      <c r="E39" s="1" t="s">
        <v>1</v>
      </c>
      <c r="F39" s="1" t="s">
        <v>4</v>
      </c>
      <c r="G39" s="1" t="s">
        <v>6</v>
      </c>
    </row>
    <row r="40" spans="5:7" x14ac:dyDescent="0.25">
      <c r="E40" s="1" t="s">
        <v>10</v>
      </c>
      <c r="F40" s="1">
        <v>12</v>
      </c>
      <c r="G40" s="7">
        <f>Table137891516[[#This Row],[Rate]]/SUM(Table137891516[Rate])</f>
        <v>0.31168831168831168</v>
      </c>
    </row>
    <row r="41" spans="5:7" x14ac:dyDescent="0.25">
      <c r="E41" s="1" t="s">
        <v>9</v>
      </c>
      <c r="F41" s="1">
        <v>12</v>
      </c>
      <c r="G41" s="7">
        <f>Table137891516[[#This Row],[Rate]]/SUM(Table137891516[Rate])</f>
        <v>0.31168831168831168</v>
      </c>
    </row>
    <row r="42" spans="5:7" x14ac:dyDescent="0.25">
      <c r="E42" s="1" t="s">
        <v>7</v>
      </c>
      <c r="F42" s="1">
        <v>5</v>
      </c>
      <c r="G42" s="7">
        <f>Table137891516[[#This Row],[Rate]]/SUM(Table137891516[Rate])</f>
        <v>0.12987012987012986</v>
      </c>
    </row>
    <row r="43" spans="5:7" x14ac:dyDescent="0.25">
      <c r="E43" s="1" t="s">
        <v>38</v>
      </c>
      <c r="F43" s="1">
        <v>3</v>
      </c>
      <c r="G43" s="7">
        <f>Table137891516[[#This Row],[Rate]]/SUM(Table137891516[Rate])</f>
        <v>7.792207792207792E-2</v>
      </c>
    </row>
    <row r="44" spans="5:7" x14ac:dyDescent="0.25">
      <c r="E44" s="1" t="s">
        <v>23</v>
      </c>
      <c r="F44" s="1">
        <v>3</v>
      </c>
      <c r="G44" s="7">
        <f>Table137891516[[#This Row],[Rate]]/SUM(Table137891516[Rate])</f>
        <v>7.792207792207792E-2</v>
      </c>
    </row>
    <row r="45" spans="5:7" x14ac:dyDescent="0.25">
      <c r="E45" s="1" t="s">
        <v>39</v>
      </c>
      <c r="F45" s="1">
        <v>3</v>
      </c>
      <c r="G45" s="7">
        <f>Table137891516[[#This Row],[Rate]]/SUM(Table137891516[Rate])</f>
        <v>7.792207792207792E-2</v>
      </c>
    </row>
    <row r="46" spans="5:7" x14ac:dyDescent="0.25">
      <c r="E46" s="1" t="s">
        <v>8</v>
      </c>
      <c r="F46" s="1">
        <v>0.5</v>
      </c>
      <c r="G46" s="7">
        <f>Table137891516[[#This Row],[Rate]]/SUM(Table137891516[Rate])</f>
        <v>1.2987012987012988E-2</v>
      </c>
    </row>
    <row r="47" spans="5:7" x14ac:dyDescent="0.25">
      <c r="E47" s="1"/>
      <c r="F47" s="1"/>
      <c r="G47" s="1"/>
    </row>
    <row r="48" spans="5:7" ht="26.25" x14ac:dyDescent="0.4">
      <c r="E48" s="3" t="s">
        <v>50</v>
      </c>
      <c r="F48" s="8"/>
      <c r="G48" s="8"/>
    </row>
    <row r="49" spans="5:7" x14ac:dyDescent="0.25">
      <c r="E49" s="1" t="s">
        <v>1</v>
      </c>
      <c r="F49" s="1" t="s">
        <v>4</v>
      </c>
      <c r="G49" s="1" t="s">
        <v>6</v>
      </c>
    </row>
    <row r="50" spans="5:7" x14ac:dyDescent="0.25">
      <c r="E50" s="1" t="s">
        <v>54</v>
      </c>
      <c r="F50" s="1">
        <v>1</v>
      </c>
      <c r="G50" s="7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2025-01-31T19:47:01Z</dcterms:modified>
</cp:coreProperties>
</file>