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Grade-Book" sheetId="1" state="visible" r:id="rId2"/>
    <sheet name="Solar-System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<sst xmlns="http://schemas.openxmlformats.org/spreadsheetml/2006/main" count="71" uniqueCount="56">
  <si>
    <r>
      <t>Grade P</t>
    </r>
    <r>
      <rPr>
        <b val="true"/>
        <sz val="11"/>
        <color rgb="FF252525"/>
        <rFont val="Calibri"/>
        <family val="2"/>
        <charset val="1"/>
      </rPr>
      <t>o</t>
    </r>
    <r>
      <rPr>
        <b val="true"/>
        <sz val="11"/>
        <color rgb="FF000000"/>
        <rFont val="Calibri"/>
        <family val="2"/>
        <charset val="1"/>
      </rPr>
      <t>i</t>
    </r>
    <r>
      <rPr>
        <b val="true"/>
        <sz val="11"/>
        <color rgb="FF252525"/>
        <rFont val="Calibri"/>
        <family val="2"/>
        <charset val="1"/>
      </rPr>
      <t>n</t>
    </r>
    <r>
      <rPr>
        <b val="true"/>
        <sz val="11"/>
        <color rgb="FF000000"/>
        <rFont val="Calibri"/>
        <family val="2"/>
        <charset val="1"/>
      </rPr>
      <t>t </t>
    </r>
    <r>
      <rPr>
        <b val="true"/>
        <sz val="11"/>
        <color rgb="FF252525"/>
        <rFont val="Calibri"/>
        <family val="2"/>
        <charset val="1"/>
      </rPr>
      <t>A</t>
    </r>
    <r>
      <rPr>
        <b val="true"/>
        <sz val="11"/>
        <color rgb="FF000000"/>
        <rFont val="Calibri"/>
        <family val="2"/>
        <charset val="1"/>
      </rPr>
      <t>ve</t>
    </r>
    <r>
      <rPr>
        <b val="true"/>
        <sz val="11"/>
        <color rgb="FF252525"/>
        <rFont val="Calibri"/>
        <family val="2"/>
        <charset val="1"/>
      </rPr>
      <t>r</t>
    </r>
    <r>
      <rPr>
        <b val="true"/>
        <sz val="11"/>
        <color rgb="FF000000"/>
        <rFont val="Calibri"/>
        <family val="2"/>
        <charset val="1"/>
      </rPr>
      <t>age for Fall </t>
    </r>
    <r>
      <rPr>
        <b val="true"/>
        <sz val="11"/>
        <color rgb="FF252525"/>
        <rFont val="Calibri"/>
        <family val="2"/>
        <charset val="1"/>
      </rPr>
      <t>20</t>
    </r>
    <r>
      <rPr>
        <b val="true"/>
        <sz val="11"/>
        <color rgb="FF000000"/>
        <rFont val="Calibri"/>
        <family val="2"/>
        <charset val="1"/>
      </rPr>
      <t>0</t>
    </r>
    <r>
      <rPr>
        <b val="true"/>
        <sz val="11"/>
        <color rgb="FF252525"/>
        <rFont val="Calibri"/>
        <family val="2"/>
        <charset val="1"/>
      </rPr>
      <t>5 </t>
    </r>
    <r>
      <rPr>
        <b val="true"/>
        <sz val="11"/>
        <color rgb="FF000000"/>
        <rFont val="Calibri"/>
        <family val="2"/>
        <charset val="1"/>
      </rPr>
      <t>Semester </t>
    </r>
  </si>
  <si>
    <t>A+</t>
  </si>
  <si>
    <t>Course</t>
  </si>
  <si>
    <t>Course Name</t>
  </si>
  <si>
    <t>Cr. Hrs.</t>
  </si>
  <si>
    <t>Letter Grade</t>
  </si>
  <si>
    <t>Numerical Grade</t>
  </si>
  <si>
    <t>Quality Points</t>
  </si>
  <si>
    <t>A</t>
  </si>
  <si>
    <t>CPSC 1050</t>
  </si>
  <si>
    <t>Introduction to Computing</t>
  </si>
  <si>
    <t>A-</t>
  </si>
  <si>
    <t>CPSC 1150</t>
  </si>
  <si>
    <t>Program Design</t>
  </si>
  <si>
    <t>B+</t>
  </si>
  <si>
    <t>CPSC 1160</t>
  </si>
  <si>
    <t>Algorithms and Data Structures 1</t>
  </si>
  <si>
    <t>C</t>
  </si>
  <si>
    <t>CPSC 1181</t>
  </si>
  <si>
    <t>Object-Oriented Computing</t>
  </si>
  <si>
    <t>C+</t>
  </si>
  <si>
    <t>B-</t>
  </si>
  <si>
    <t>CPSC 1280</t>
  </si>
  <si>
    <t>Unix Tools and Scripting</t>
  </si>
  <si>
    <t>CPSC 1401</t>
  </si>
  <si>
    <t>Introduction to Computer Electronics</t>
  </si>
  <si>
    <t>CPSC 2401</t>
  </si>
  <si>
    <t>Digital Systems Design</t>
  </si>
  <si>
    <t>C-</t>
  </si>
  <si>
    <t>D</t>
  </si>
  <si>
    <t>F</t>
  </si>
  <si>
    <t>Planets of Our Solar System</t>
  </si>
  <si>
    <t>Name</t>
  </si>
  <si>
    <t>Type</t>
  </si>
  <si>
    <t>Moons</t>
  </si>
  <si>
    <t>Mass
(Earth=1)</t>
  </si>
  <si>
    <t>Mass(kg)</t>
  </si>
  <si>
    <t>Year(Earth)</t>
  </si>
  <si>
    <t>Year(in days)</t>
  </si>
  <si>
    <t>Distance(from Earth)</t>
  </si>
  <si>
    <t>Distance(from Sun)</t>
  </si>
  <si>
    <t>Mercury</t>
  </si>
  <si>
    <t>rocky</t>
  </si>
  <si>
    <t>Venus</t>
  </si>
  <si>
    <t>Earth</t>
  </si>
  <si>
    <t>Mars</t>
  </si>
  <si>
    <t>Jupiter</t>
  </si>
  <si>
    <t>gas</t>
  </si>
  <si>
    <t>Saturn</t>
  </si>
  <si>
    <t>Uranus</t>
  </si>
  <si>
    <t>Neptune</t>
  </si>
  <si>
    <t>Pluto</t>
  </si>
  <si>
    <t>Earth from Sun</t>
  </si>
  <si>
    <t>millions of miles</t>
  </si>
  <si>
    <t>Sun's Mass</t>
  </si>
  <si>
    <t>of entire mass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</si>
</sst>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252525"/>
      <name val="Calibri"/>
      <family val="2"/>
      <charset val="1"/>
    </font>
    <font>
      <b val="true"/>
      <sz val="2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11.4183673469388"/>
    <col collapsed="false" hidden="false" max="2" min="2" style="0" width="34.4234693877551"/>
    <col collapsed="false" hidden="false" max="1025" min="3" style="0" width="8.54081632653061"/>
  </cols>
  <sheetData>
    <row r="1" customFormat="false" ht="15" hidden="false" customHeight="false" outlineLevel="0" collapsed="false">
      <c r="A1" s="1" t="s">
        <v>0</v>
      </c>
      <c r="B1" s="2"/>
      <c r="H1" s="0" t="s">
        <v>1</v>
      </c>
      <c r="I1" s="0" t="n">
        <v>4.3</v>
      </c>
    </row>
    <row r="2" customFormat="false" ht="15" hidden="false" customHeight="false" outlineLevel="0" collapsed="false">
      <c r="A2" s="1"/>
      <c r="B2" s="2"/>
    </row>
    <row r="3" customFormat="false" ht="84" hidden="false" customHeight="false" outlineLevel="0" collapsed="false">
      <c r="A3" s="3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4" t="s">
        <v>7</v>
      </c>
      <c r="H3" s="0" t="s">
        <v>8</v>
      </c>
      <c r="I3" s="0" t="n">
        <v>4</v>
      </c>
    </row>
    <row r="4" customFormat="false" ht="15" hidden="false" customHeight="false" outlineLevel="0" collapsed="false">
      <c r="A4" s="2" t="s">
        <v>9</v>
      </c>
      <c r="B4" s="2" t="s">
        <v>10</v>
      </c>
      <c r="C4" s="0" t="n">
        <v>3</v>
      </c>
      <c r="D4" s="0" t="s">
        <v>1</v>
      </c>
      <c r="E4" s="5" t="n">
        <f aca="false">VLOOKUP(D4,$H$1:$I$12,2,0)</f>
        <v>4.3</v>
      </c>
      <c r="F4" s="5" t="n">
        <f aca="false">C4*E4</f>
        <v>12.9</v>
      </c>
      <c r="H4" s="0" t="s">
        <v>11</v>
      </c>
      <c r="I4" s="0" t="n">
        <v>3.7</v>
      </c>
    </row>
    <row r="5" customFormat="false" ht="15" hidden="false" customHeight="false" outlineLevel="0" collapsed="false">
      <c r="A5" s="2" t="s">
        <v>12</v>
      </c>
      <c r="B5" s="2" t="s">
        <v>13</v>
      </c>
      <c r="C5" s="0" t="n">
        <v>3</v>
      </c>
      <c r="D5" s="0" t="s">
        <v>11</v>
      </c>
      <c r="E5" s="5" t="n">
        <f aca="false">VLOOKUP(D5,$H$1:$I$12,2,0)</f>
        <v>3.7</v>
      </c>
      <c r="F5" s="5" t="n">
        <f aca="false">C5*E5</f>
        <v>11.1</v>
      </c>
      <c r="H5" s="0" t="s">
        <v>14</v>
      </c>
      <c r="I5" s="0" t="n">
        <v>3.3</v>
      </c>
    </row>
    <row r="6" customFormat="false" ht="15" hidden="false" customHeight="false" outlineLevel="0" collapsed="false">
      <c r="A6" s="2" t="s">
        <v>15</v>
      </c>
      <c r="B6" s="2" t="s">
        <v>16</v>
      </c>
      <c r="C6" s="0" t="n">
        <v>3</v>
      </c>
      <c r="D6" s="0" t="s">
        <v>17</v>
      </c>
      <c r="E6" s="5" t="n">
        <f aca="false">VLOOKUP(D6,$H$1:$I$12,2,0)</f>
        <v>2</v>
      </c>
      <c r="F6" s="5" t="n">
        <f aca="false">C6*E6</f>
        <v>6</v>
      </c>
      <c r="H6" s="0" t="s">
        <v>14</v>
      </c>
      <c r="I6" s="0" t="n">
        <v>3</v>
      </c>
    </row>
    <row r="7" customFormat="false" ht="15" hidden="false" customHeight="false" outlineLevel="0" collapsed="false">
      <c r="A7" s="2" t="s">
        <v>18</v>
      </c>
      <c r="B7" s="2" t="s">
        <v>19</v>
      </c>
      <c r="C7" s="0" t="n">
        <v>3</v>
      </c>
      <c r="D7" s="0" t="s">
        <v>20</v>
      </c>
      <c r="E7" s="5" t="n">
        <f aca="false">VLOOKUP(D7,$H$1:$I$12,2,0)</f>
        <v>2.3</v>
      </c>
      <c r="F7" s="5" t="n">
        <f aca="false">C7*E7</f>
        <v>6.9</v>
      </c>
      <c r="H7" s="0" t="s">
        <v>21</v>
      </c>
      <c r="I7" s="0" t="n">
        <v>2.7</v>
      </c>
    </row>
    <row r="8" customFormat="false" ht="15" hidden="false" customHeight="false" outlineLevel="0" collapsed="false">
      <c r="A8" s="2" t="s">
        <v>22</v>
      </c>
      <c r="B8" s="2" t="s">
        <v>23</v>
      </c>
      <c r="C8" s="0" t="n">
        <v>3</v>
      </c>
      <c r="D8" s="0" t="s">
        <v>21</v>
      </c>
      <c r="E8" s="5" t="n">
        <f aca="false">VLOOKUP(D8,$H$1:$I$12,2,0)</f>
        <v>2.7</v>
      </c>
      <c r="F8" s="5" t="n">
        <f aca="false">C8*E8</f>
        <v>8.1</v>
      </c>
      <c r="H8" s="0" t="s">
        <v>20</v>
      </c>
      <c r="I8" s="0" t="n">
        <v>2.3</v>
      </c>
    </row>
    <row r="9" customFormat="false" ht="15" hidden="false" customHeight="false" outlineLevel="0" collapsed="false">
      <c r="A9" s="2" t="s">
        <v>24</v>
      </c>
      <c r="B9" s="2" t="s">
        <v>25</v>
      </c>
      <c r="C9" s="0" t="n">
        <v>3</v>
      </c>
      <c r="D9" s="0" t="s">
        <v>14</v>
      </c>
      <c r="E9" s="5" t="n">
        <f aca="false">VLOOKUP(D9,$H$1:$I$12,2,0)</f>
        <v>3.3</v>
      </c>
      <c r="F9" s="5" t="n">
        <f aca="false">C9*E9</f>
        <v>9.9</v>
      </c>
      <c r="H9" s="0" t="s">
        <v>17</v>
      </c>
      <c r="I9" s="0" t="n">
        <v>2</v>
      </c>
    </row>
    <row r="10" customFormat="false" ht="15" hidden="false" customHeight="false" outlineLevel="0" collapsed="false">
      <c r="A10" s="2" t="s">
        <v>26</v>
      </c>
      <c r="B10" s="2" t="s">
        <v>27</v>
      </c>
      <c r="C10" s="0" t="n">
        <v>3</v>
      </c>
      <c r="D10" s="0" t="s">
        <v>11</v>
      </c>
      <c r="E10" s="5" t="n">
        <f aca="false">VLOOKUP(D10,$H$1:$I$12,2,0)</f>
        <v>3.7</v>
      </c>
      <c r="F10" s="5" t="n">
        <f aca="false">C10*E10</f>
        <v>11.1</v>
      </c>
      <c r="H10" s="0" t="s">
        <v>28</v>
      </c>
      <c r="I10" s="0" t="n">
        <v>1.7</v>
      </c>
    </row>
    <row r="11" customFormat="false" ht="15" hidden="false" customHeight="false" outlineLevel="0" collapsed="false">
      <c r="C11" s="6" t="n">
        <f aca="false">F14/C14</f>
        <v>3.14285714285714</v>
      </c>
      <c r="E11" s="5"/>
      <c r="F11" s="5"/>
      <c r="H11" s="0" t="s">
        <v>29</v>
      </c>
      <c r="I11" s="0" t="n">
        <v>1</v>
      </c>
    </row>
    <row r="12" customFormat="false" ht="15" hidden="false" customHeight="false" outlineLevel="0" collapsed="false">
      <c r="E12" s="5"/>
      <c r="F12" s="5"/>
      <c r="H12" s="0" t="s">
        <v>30</v>
      </c>
      <c r="I12" s="0" t="n">
        <v>0</v>
      </c>
    </row>
    <row r="13" customFormat="false" ht="15" hidden="false" customHeight="false" outlineLevel="0" collapsed="false">
      <c r="E13" s="5"/>
      <c r="F13" s="5"/>
    </row>
    <row r="14" customFormat="false" ht="15" hidden="false" customHeight="false" outlineLevel="0" collapsed="false">
      <c r="C14" s="0" t="n">
        <f aca="false">SUM(C4:C10)</f>
        <v>21</v>
      </c>
      <c r="E14" s="5" t="n">
        <f aca="false">SUM(E4:E10)</f>
        <v>22</v>
      </c>
      <c r="F14" s="5" t="n">
        <f aca="false">SUM(F4:F10)</f>
        <v>66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5" min="1" style="0" width="8.54081632653061"/>
    <col collapsed="false" hidden="false" max="6" min="6" style="0" width="10.8520408163265"/>
    <col collapsed="false" hidden="false" max="7" min="7" style="0" width="11.5714285714286"/>
    <col collapsed="false" hidden="false" max="8" min="8" style="0" width="19.5714285714286"/>
    <col collapsed="false" hidden="false" max="9" min="9" style="0" width="18.2857142857143"/>
    <col collapsed="false" hidden="false" max="1025" min="10" style="0" width="8.54081632653061"/>
  </cols>
  <sheetData>
    <row r="1" customFormat="false" ht="26.25" hidden="false" customHeight="false" outlineLevel="0" collapsed="false">
      <c r="A1" s="7" t="s">
        <v>31</v>
      </c>
    </row>
    <row r="3" customFormat="false" ht="30.75" hidden="false" customHeight="false" outlineLevel="0" collapsed="false">
      <c r="A3" s="8" t="s">
        <v>32</v>
      </c>
      <c r="B3" s="9" t="s">
        <v>33</v>
      </c>
      <c r="C3" s="9" t="s">
        <v>34</v>
      </c>
      <c r="D3" s="10" t="s">
        <v>35</v>
      </c>
      <c r="E3" s="9" t="s">
        <v>36</v>
      </c>
      <c r="F3" s="9" t="s">
        <v>37</v>
      </c>
      <c r="G3" s="9" t="s">
        <v>38</v>
      </c>
      <c r="H3" s="9" t="s">
        <v>39</v>
      </c>
      <c r="I3" s="11" t="s">
        <v>40</v>
      </c>
    </row>
    <row r="4" customFormat="false" ht="15.75" hidden="false" customHeight="false" outlineLevel="0" collapsed="false">
      <c r="A4" s="0" t="s">
        <v>41</v>
      </c>
      <c r="B4" s="0" t="s">
        <v>42</v>
      </c>
      <c r="C4" s="0" t="n">
        <v>0</v>
      </c>
      <c r="D4" s="0" t="n">
        <v>0.06</v>
      </c>
      <c r="E4" s="0" t="n">
        <f aca="false">D4*6E+024</f>
        <v>3.6E+023</v>
      </c>
      <c r="F4" s="0" t="n">
        <v>0.241</v>
      </c>
      <c r="G4" s="0" t="n">
        <f aca="false">F4*365.25</f>
        <v>88.02525</v>
      </c>
      <c r="H4" s="0" t="n">
        <f aca="false">0.38</f>
        <v>0.38</v>
      </c>
      <c r="I4" s="0" t="n">
        <f aca="false">H4*$C$14</f>
        <v>35.34</v>
      </c>
    </row>
    <row r="5" customFormat="false" ht="15" hidden="false" customHeight="false" outlineLevel="0" collapsed="false">
      <c r="A5" s="0" t="s">
        <v>43</v>
      </c>
      <c r="B5" s="0" t="s">
        <v>42</v>
      </c>
      <c r="C5" s="0" t="n">
        <v>0</v>
      </c>
      <c r="D5" s="0" t="n">
        <v>0.82</v>
      </c>
      <c r="E5" s="0" t="n">
        <f aca="false">D5*6E+024</f>
        <v>4.92E+024</v>
      </c>
      <c r="F5" s="0" t="n">
        <v>0.615</v>
      </c>
      <c r="G5" s="0" t="n">
        <f aca="false">F5*365.25</f>
        <v>224.62875</v>
      </c>
      <c r="H5" s="0" t="n">
        <v>0.72</v>
      </c>
      <c r="I5" s="0" t="n">
        <f aca="false">H5*$C$14</f>
        <v>66.96</v>
      </c>
    </row>
    <row r="6" customFormat="false" ht="15" hidden="false" customHeight="false" outlineLevel="0" collapsed="false">
      <c r="A6" s="0" t="s">
        <v>44</v>
      </c>
      <c r="B6" s="0" t="s">
        <v>42</v>
      </c>
      <c r="C6" s="0" t="n">
        <v>1</v>
      </c>
      <c r="D6" s="0" t="n">
        <v>1</v>
      </c>
      <c r="E6" s="0" t="n">
        <f aca="false">D6*6E+024</f>
        <v>6E+024</v>
      </c>
      <c r="F6" s="0" t="n">
        <v>1</v>
      </c>
      <c r="G6" s="0" t="n">
        <f aca="false">F6*365.25</f>
        <v>365.25</v>
      </c>
      <c r="H6" s="0" t="n">
        <v>1</v>
      </c>
      <c r="I6" s="0" t="n">
        <f aca="false">H6*$C$14</f>
        <v>93</v>
      </c>
    </row>
    <row r="7" customFormat="false" ht="15" hidden="false" customHeight="false" outlineLevel="0" collapsed="false">
      <c r="A7" s="0" t="s">
        <v>45</v>
      </c>
      <c r="B7" s="0" t="s">
        <v>42</v>
      </c>
      <c r="C7" s="0" t="n">
        <v>2</v>
      </c>
      <c r="D7" s="0" t="n">
        <v>0.11</v>
      </c>
      <c r="E7" s="0" t="n">
        <f aca="false">D7*6E+024</f>
        <v>6.6E+023</v>
      </c>
      <c r="F7" s="0" t="n">
        <v>1.88</v>
      </c>
      <c r="G7" s="0" t="n">
        <f aca="false">F7*365.25</f>
        <v>686.67</v>
      </c>
      <c r="H7" s="0" t="n">
        <v>1.52</v>
      </c>
      <c r="I7" s="0" t="n">
        <f aca="false">H7*$C$14</f>
        <v>141.36</v>
      </c>
    </row>
    <row r="8" customFormat="false" ht="15" hidden="false" customHeight="false" outlineLevel="0" collapsed="false">
      <c r="A8" s="0" t="s">
        <v>46</v>
      </c>
      <c r="B8" s="0" t="s">
        <v>47</v>
      </c>
      <c r="C8" s="0" t="n">
        <v>63</v>
      </c>
      <c r="D8" s="0" t="n">
        <v>318</v>
      </c>
      <c r="E8" s="0" t="n">
        <f aca="false">D8*6E+024</f>
        <v>1.908E+027</v>
      </c>
      <c r="F8" s="0" t="n">
        <v>11.86</v>
      </c>
      <c r="G8" s="0" t="n">
        <f aca="false">F8*365.25</f>
        <v>4331.865</v>
      </c>
      <c r="H8" s="0" t="n">
        <v>5.2</v>
      </c>
      <c r="I8" s="0" t="n">
        <f aca="false">H8*$C$14</f>
        <v>483.6</v>
      </c>
    </row>
    <row r="9" customFormat="false" ht="15" hidden="false" customHeight="false" outlineLevel="0" collapsed="false">
      <c r="A9" s="0" t="s">
        <v>48</v>
      </c>
      <c r="B9" s="0" t="s">
        <v>47</v>
      </c>
      <c r="C9" s="0" t="n">
        <v>49</v>
      </c>
      <c r="D9" s="0" t="n">
        <v>95</v>
      </c>
      <c r="E9" s="0" t="n">
        <f aca="false">D9*6E+024</f>
        <v>5.7E+026</v>
      </c>
      <c r="F9" s="0" t="n">
        <v>29.46</v>
      </c>
      <c r="G9" s="0" t="n">
        <f aca="false">F9*365.25</f>
        <v>10760.265</v>
      </c>
      <c r="H9" s="0" t="n">
        <v>9.54</v>
      </c>
      <c r="I9" s="0" t="n">
        <f aca="false">H9*$C$14</f>
        <v>887.22</v>
      </c>
    </row>
    <row r="10" customFormat="false" ht="15" hidden="false" customHeight="false" outlineLevel="0" collapsed="false">
      <c r="A10" s="0" t="s">
        <v>49</v>
      </c>
      <c r="B10" s="0" t="s">
        <v>47</v>
      </c>
      <c r="C10" s="0" t="n">
        <v>27</v>
      </c>
      <c r="D10" s="0" t="n">
        <v>14.6</v>
      </c>
      <c r="E10" s="0" t="n">
        <f aca="false">D10*6E+024</f>
        <v>8.76E+025</v>
      </c>
      <c r="F10" s="0" t="n">
        <v>84.01</v>
      </c>
      <c r="G10" s="0" t="n">
        <f aca="false">F10*365.25</f>
        <v>30684.6525</v>
      </c>
      <c r="H10" s="0" t="n">
        <v>19.22</v>
      </c>
      <c r="I10" s="0" t="n">
        <f aca="false">H10*$C$14</f>
        <v>1787.46</v>
      </c>
    </row>
    <row r="11" customFormat="false" ht="15" hidden="false" customHeight="false" outlineLevel="0" collapsed="false">
      <c r="A11" s="0" t="s">
        <v>50</v>
      </c>
      <c r="B11" s="0" t="s">
        <v>47</v>
      </c>
      <c r="C11" s="0" t="n">
        <v>13</v>
      </c>
      <c r="D11" s="0" t="n">
        <v>17.2</v>
      </c>
      <c r="E11" s="0" t="n">
        <f aca="false">D11*6E+024</f>
        <v>1.032E+026</v>
      </c>
      <c r="F11" s="0" t="n">
        <v>164.79</v>
      </c>
      <c r="G11" s="0" t="n">
        <f aca="false">F11*365.25</f>
        <v>60189.5475</v>
      </c>
      <c r="H11" s="0" t="n">
        <v>30.06</v>
      </c>
      <c r="I11" s="0" t="n">
        <f aca="false">H11*$C$14</f>
        <v>2795.58</v>
      </c>
    </row>
    <row r="12" customFormat="false" ht="15" hidden="false" customHeight="false" outlineLevel="0" collapsed="false">
      <c r="A12" s="0" t="s">
        <v>51</v>
      </c>
      <c r="B12" s="0" t="s">
        <v>42</v>
      </c>
      <c r="C12" s="0" t="n">
        <v>1</v>
      </c>
      <c r="D12" s="0" t="n">
        <v>0.0017</v>
      </c>
      <c r="E12" s="0" t="n">
        <f aca="false">D12*6E+024</f>
        <v>1.02E+022</v>
      </c>
      <c r="F12" s="0" t="n">
        <v>248.5</v>
      </c>
      <c r="G12" s="0" t="n">
        <f aca="false">F12*365.25</f>
        <v>90764.625</v>
      </c>
      <c r="H12" s="0" t="n">
        <v>39.5</v>
      </c>
      <c r="I12" s="0" t="n">
        <f aca="false">H12*$C$14</f>
        <v>3673.5</v>
      </c>
    </row>
    <row r="14" customFormat="false" ht="15" hidden="false" customHeight="false" outlineLevel="0" collapsed="false">
      <c r="A14" s="0" t="s">
        <v>52</v>
      </c>
      <c r="C14" s="0" t="n">
        <v>93</v>
      </c>
      <c r="D14" s="0" t="s">
        <v>53</v>
      </c>
    </row>
    <row r="15" customFormat="false" ht="15" hidden="false" customHeight="false" outlineLevel="0" collapsed="false">
      <c r="A15" s="0" t="s">
        <v>54</v>
      </c>
      <c r="C15" s="0" t="n">
        <v>0.9986</v>
      </c>
      <c r="D15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40816326530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</TotalTime>
  <Application>LibreOffice/4.4.0.3$Windows_x86 LibreOffice_project/de093506bcdc5fafd9023ee680b8c60e3e0645d7</Application>
  <Company>Langara College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2015-03-24T21:40:47Z</dcterms:created>
  <dc:creator>rwoodward00</dc:creator>
  <dc:language>en-US</dc:language>
  <dcterms:modified xsi:type="dcterms:W3CDTF">2015-03-30T17:47:51Z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Langara College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