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06658_corp_caixa_gov_br/Documents/Área de Trabalho/RYANE/BOOTCAMP_IAeCopilot_DIO/"/>
    </mc:Choice>
  </mc:AlternateContent>
  <xr:revisionPtr revIDLastSave="463" documentId="8_{B2BF189F-1C16-47B2-9F10-751DA869139D}" xr6:coauthVersionLast="47" xr6:coauthVersionMax="47" xr10:uidLastSave="{E8E41318-AFA4-408F-A5DB-DAA9DC472F95}"/>
  <bookViews>
    <workbookView xWindow="-110" yWindow="-110" windowWidth="19420" windowHeight="10300" xr2:uid="{1CDAC06E-A4DF-4BFD-A29D-8EA06C85536B}"/>
  </bookViews>
  <sheets>
    <sheet name="Data" sheetId="1" r:id="rId1"/>
    <sheet name="Controller_ry" sheetId="3" r:id="rId2"/>
    <sheet name="Caixinha" sheetId="5" r:id="rId3"/>
    <sheet name="Dashboard" sheetId="4" r:id="rId4"/>
  </sheets>
  <definedNames>
    <definedName name="SegmentaçãodeDados_Mês">#N/A</definedName>
  </definedNames>
  <calcPr calcId="191029"/>
  <pivotCaches>
    <pivotCache cacheId="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B2" i="1"/>
  <c r="B3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<sst xmlns="http://schemas.openxmlformats.org/spreadsheetml/2006/main" count="69" uniqueCount="36">
  <si>
    <t>Data</t>
  </si>
  <si>
    <t>Tipo</t>
  </si>
  <si>
    <t>Valor</t>
  </si>
  <si>
    <t>Descrição</t>
  </si>
  <si>
    <t>Categoria</t>
  </si>
  <si>
    <t>Operação Bancária</t>
  </si>
  <si>
    <t>Status</t>
  </si>
  <si>
    <t>ENTRADA</t>
  </si>
  <si>
    <t>SAÍDA</t>
  </si>
  <si>
    <t>Alimentação</t>
  </si>
  <si>
    <t>Transporte</t>
  </si>
  <si>
    <t>Lazer</t>
  </si>
  <si>
    <t>Viagem</t>
  </si>
  <si>
    <t>Saúde</t>
  </si>
  <si>
    <t>Educação</t>
  </si>
  <si>
    <t>Show</t>
  </si>
  <si>
    <t>Pousada</t>
  </si>
  <si>
    <t>Ginecologista</t>
  </si>
  <si>
    <t>Escola filho</t>
  </si>
  <si>
    <t>uber escola</t>
  </si>
  <si>
    <t>Gasolina</t>
  </si>
  <si>
    <t>Débito</t>
  </si>
  <si>
    <t>Crédito</t>
  </si>
  <si>
    <t>Transferência</t>
  </si>
  <si>
    <t>Recebido</t>
  </si>
  <si>
    <t>Pendente</t>
  </si>
  <si>
    <t>Pago</t>
  </si>
  <si>
    <t>lanchonete</t>
  </si>
  <si>
    <t>Rótulos de Linha</t>
  </si>
  <si>
    <t>Total Geral</t>
  </si>
  <si>
    <t>Soma de Valor</t>
  </si>
  <si>
    <t>Mês</t>
  </si>
  <si>
    <t xml:space="preserve">Data de Lançameto </t>
  </si>
  <si>
    <t>Depósito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</si>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</sst>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Moeda" xfId="1" builtinId="4"/>
    <cellStyle name="Normal" xfId="0" builtinId="0"/>
  </cellStyles>
  <dxfs count="4"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theme="5" tint="0.3999450666829432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</dxfs>
  <tableStyles count="1" defaultTableStyle="TableStyleMedium2" defaultPivotStyle="PivotStyleLight16">
    <tableStyle name="SlicerStyleDark2 2" pivot="0" table="0" count="10" xr9:uid="{DF947619-B0F2-4129-9D7E-DADBC188B2C1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[Desafio3_Excel_Ryane.xlsx]Controller_ry!Tabela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Controller_ry!$B$3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Controller_ry!$A$4:$A$8</c:f>
              <c:strCache>
                <c:ptCount val="4"/>
                <c:pt idx="0">
                  <c:v>Educação</c:v>
                </c:pt>
                <c:pt idx="1">
                  <c:v>Lazer</c:v>
                </c:pt>
                <c:pt idx="2">
                  <c:v>Transporte</c:v>
                </c:pt>
                <c:pt idx="3">
                  <c:v>Viagem</c:v>
                </c:pt>
              </c:strCache>
            </c:strRef>
          </c:cat>
          <c:val>
            <c:numRef>
              <c:f>Controller_ry!$B$4:$B$8</c:f>
              <c:numCache>
                <c:formatCode>"R$"\ #,##0.00</c:formatCode>
                <c:ptCount val="4"/>
                <c:pt idx="0">
                  <c:v>3600</c:v>
                </c:pt>
                <c:pt idx="1">
                  <c:v>87</c:v>
                </c:pt>
                <c:pt idx="2">
                  <c:v>21</c:v>
                </c:pt>
                <c:pt idx="3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1-4EE2-8FDC-54ED387663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7681568"/>
        <c:axId val="1643861904"/>
      </c:barChart>
      <c:catAx>
        <c:axId val="164768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3861904"/>
        <c:crosses val="autoZero"/>
        <c:auto val="1"/>
        <c:lblAlgn val="ctr"/>
        <c:lblOffset val="100"/>
        <c:noMultiLvlLbl val="0"/>
      </c:catAx>
      <c:valAx>
        <c:axId val="164386190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64768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[Desafio3_Excel_Ryane.xlsx]Controller_ry!Tabela dinâmica2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6.0185185185185182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Controller_ry!$E$3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Controller_ry!$D$4:$D$8</c:f>
              <c:strCache>
                <c:ptCount val="4"/>
                <c:pt idx="0">
                  <c:v>Alimentação</c:v>
                </c:pt>
                <c:pt idx="1">
                  <c:v>Educação</c:v>
                </c:pt>
                <c:pt idx="2">
                  <c:v>Saúde</c:v>
                </c:pt>
                <c:pt idx="3">
                  <c:v>Transporte</c:v>
                </c:pt>
              </c:strCache>
            </c:strRef>
          </c:cat>
          <c:val>
            <c:numRef>
              <c:f>Controller_ry!$E$4:$E$8</c:f>
              <c:numCache>
                <c:formatCode>"R$"\ #,##0.00</c:formatCode>
                <c:ptCount val="4"/>
                <c:pt idx="0">
                  <c:v>230</c:v>
                </c:pt>
                <c:pt idx="1">
                  <c:v>3600</c:v>
                </c:pt>
                <c:pt idx="2">
                  <c:v>500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9-4122-A2B7-ED3D1F2BD7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1925104"/>
        <c:axId val="295959712"/>
      </c:barChart>
      <c:catAx>
        <c:axId val="2419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5959712"/>
        <c:crosses val="autoZero"/>
        <c:auto val="1"/>
        <c:lblAlgn val="ctr"/>
        <c:lblOffset val="100"/>
        <c:noMultiLvlLbl val="0"/>
      </c:catAx>
      <c:valAx>
        <c:axId val="29595971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4192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6-4E5F-966A-4332FC309A6F}"/>
            </c:ext>
          </c:extLst>
        </c:ser>
        <c:ser>
          <c:idx val="1"/>
          <c:order val="1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6-4E5F-966A-4332FC309A6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4366704"/>
        <c:axId val="671610064"/>
      </c:barChart>
      <c:catAx>
        <c:axId val="643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1610064"/>
        <c:crosses val="autoZero"/>
        <c:auto val="1"/>
        <c:lblAlgn val="ctr"/>
        <c:lblOffset val="100"/>
        <c:noMultiLvlLbl val="0"/>
      </c:catAx>
      <c:valAx>
        <c:axId val="67161006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436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[Desafio3_Excel_Ryane.xlsx]Controller_ry!Tabela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"/>
          <c:y val="5.5555555555555552E-2"/>
          <c:w val="0.81944444444444442"/>
          <c:h val="0.818526538349372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Controller_ry!$E$3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Controller_ry!$D$4:$D$8</c:f>
              <c:strCache>
                <c:ptCount val="4"/>
                <c:pt idx="0">
                  <c:v>Alimentação</c:v>
                </c:pt>
                <c:pt idx="1">
                  <c:v>Educação</c:v>
                </c:pt>
                <c:pt idx="2">
                  <c:v>Saúde</c:v>
                </c:pt>
                <c:pt idx="3">
                  <c:v>Transporte</c:v>
                </c:pt>
              </c:strCache>
            </c:strRef>
          </c:cat>
          <c:val>
            <c:numRef>
              <c:f>Controller_ry!$E$4:$E$8</c:f>
              <c:numCache>
                <c:formatCode>"R$"\ #,##0.00</c:formatCode>
                <c:ptCount val="4"/>
                <c:pt idx="0">
                  <c:v>230</c:v>
                </c:pt>
                <c:pt idx="1">
                  <c:v>3600</c:v>
                </c:pt>
                <c:pt idx="2">
                  <c:v>500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4-426F-85FF-991ABB58CE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1925104"/>
        <c:axId val="295959712"/>
      </c:barChart>
      <c:catAx>
        <c:axId val="2419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5959712"/>
        <c:crosses val="autoZero"/>
        <c:auto val="1"/>
        <c:lblAlgn val="ctr"/>
        <c:lblOffset val="100"/>
        <c:noMultiLvlLbl val="0"/>
      </c:catAx>
      <c:valAx>
        <c:axId val="29595971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41925104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[Desafio3_Excel_Ryane.xlsx]Controller_ry!Tabela dinâmica1</c:name>
    <c:fmtId val="5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040567822418621E-2"/>
          <c:y val="0.1431578947368421"/>
          <c:w val="0.86172837970013516"/>
          <c:h val="0.759165188561956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Controller_ry!$B$3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Controller_ry!$A$4:$A$8</c:f>
              <c:strCache>
                <c:ptCount val="4"/>
                <c:pt idx="0">
                  <c:v>Educação</c:v>
                </c:pt>
                <c:pt idx="1">
                  <c:v>Lazer</c:v>
                </c:pt>
                <c:pt idx="2">
                  <c:v>Transporte</c:v>
                </c:pt>
                <c:pt idx="3">
                  <c:v>Viagem</c:v>
                </c:pt>
              </c:strCache>
            </c:strRef>
          </c:cat>
          <c:val>
            <c:numRef>
              <c:f>Controller_ry!$B$4:$B$8</c:f>
              <c:numCache>
                <c:formatCode>"R$"\ #,##0.00</c:formatCode>
                <c:ptCount val="4"/>
                <c:pt idx="0">
                  <c:v>3600</c:v>
                </c:pt>
                <c:pt idx="1">
                  <c:v>87</c:v>
                </c:pt>
                <c:pt idx="2">
                  <c:v>21</c:v>
                </c:pt>
                <c:pt idx="3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2C-459B-80A5-9082C415D7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7681568"/>
        <c:axId val="1643861904"/>
      </c:barChart>
      <c:catAx>
        <c:axId val="164768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3861904"/>
        <c:crosses val="autoZero"/>
        <c:auto val="1"/>
        <c:lblAlgn val="ctr"/>
        <c:lblOffset val="100"/>
        <c:noMultiLvlLbl val="0"/>
      </c:catAx>
      <c:valAx>
        <c:axId val="164386190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64768156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1-4423-B5FE-57F811927D29}"/>
            </c:ext>
          </c:extLst>
        </c:ser>
        <c:ser>
          <c:idx val="1"/>
          <c:order val="1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1-4423-B5FE-57F811927D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4366704"/>
        <c:axId val="671610064"/>
      </c:barChart>
      <c:catAx>
        <c:axId val="643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1610064"/>
        <c:crosses val="autoZero"/>
        <c:auto val="1"/>
        <c:lblAlgn val="ctr"/>
        <c:lblOffset val="100"/>
        <c:noMultiLvlLbl val="0"/>
      </c:catAx>
      <c:valAx>
        <c:axId val="67161006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436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image" Target="../media/image4.png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hyperlink" Target="#Data!A1"/><Relationship Id="rId6" Type="http://schemas.openxmlformats.org/officeDocument/2006/relationships/chart" Target="../charts/chart5.xml"/><Relationship Id="rId11" Type="http://schemas.openxmlformats.org/officeDocument/2006/relationships/image" Target="../media/image8.png"/><Relationship Id="rId5" Type="http://schemas.openxmlformats.org/officeDocument/2006/relationships/chart" Target="../charts/chart4.xml"/><Relationship Id="rId15" Type="http://schemas.openxmlformats.org/officeDocument/2006/relationships/chart" Target="../charts/chart6.xml"/><Relationship Id="rId10" Type="http://schemas.openxmlformats.org/officeDocument/2006/relationships/image" Target="../media/image7.svg"/><Relationship Id="rId4" Type="http://schemas.openxmlformats.org/officeDocument/2006/relationships/image" Target="../media/image3.png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15875</xdr:rowOff>
    </xdr:from>
    <xdr:to>
      <xdr:col>6</xdr:col>
      <xdr:colOff>38100</xdr:colOff>
      <xdr:row>44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434068-30F0-67D3-2C47-8EF56507E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146050</xdr:colOff>
      <xdr:row>14</xdr:row>
      <xdr:rowOff>6349</xdr:rowOff>
    </xdr:from>
    <xdr:to>
      <xdr:col>1</xdr:col>
      <xdr:colOff>476250</xdr:colOff>
      <xdr:row>23</xdr:row>
      <xdr:rowOff>28574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E0E4F1-39B8-C403-4B4F-0332979DD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711200</xdr:colOff>
      <xdr:row>2</xdr:row>
      <xdr:rowOff>146050</xdr:rowOff>
    </xdr:from>
    <xdr:to>
      <xdr:col>5</xdr:col>
      <xdr:colOff>444500</xdr:colOff>
      <xdr:row>16</xdr:row>
      <xdr:rowOff>92075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5DE521BE-43AF-157A-2CC9-53FF399FC2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16300" y="5143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415925</xdr:colOff>
      <xdr:row>2</xdr:row>
      <xdr:rowOff>130175</xdr:rowOff>
    </xdr:from>
    <xdr:to>
      <xdr:col>13</xdr:col>
      <xdr:colOff>111125</xdr:colOff>
      <xdr:row>17</xdr:row>
      <xdr:rowOff>111125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049CBF-5DCD-F16B-DCD5-7857EABB4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277091</xdr:colOff>
      <xdr:row>1</xdr:row>
      <xdr:rowOff>1</xdr:rowOff>
    </xdr:from>
    <xdr:to>
      <xdr:col>19</xdr:col>
      <xdr:colOff>92363</xdr:colOff>
      <xdr:row>9</xdr:row>
      <xdr:rowOff>11544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793FCA9E-9D9A-65B5-795A-B2C901B74829}"/>
            </a:ext>
          </a:extLst>
        </xdr:cNvPr>
        <xdr:cNvGrpSpPr/>
      </xdr:nvGrpSpPr>
      <xdr:grpSpPr>
        <a:xfrm>
          <a:off x="1570182" y="184728"/>
          <a:ext cx="10829636" cy="1489361"/>
          <a:chOff x="1489365" y="230910"/>
          <a:chExt cx="10829636" cy="1512454"/>
        </a:xfrm>
      </xdr:grpSpPr>
      <xdr:sp macro="" textlink="">
        <xdr:nvSpPr>
          <xdr:cNvPr id="46" name="Retângulo: Cantos Arredondados 45">
            <a:extLst>
              <a:ext uri="{FF2B5EF4-FFF2-40B4-BE49-F238E27FC236}">
                <a16:creationId xmlns:a16="http://schemas.microsoft.com/office/drawing/2014/main" id="{E1D4FBA5-0D27-39DE-D47C-5ED1BE49AAAE}"/>
              </a:ext>
            </a:extLst>
          </xdr:cNvPr>
          <xdr:cNvSpPr/>
        </xdr:nvSpPr>
        <xdr:spPr>
          <a:xfrm>
            <a:off x="1489365" y="230910"/>
            <a:ext cx="10829636" cy="107865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Retângulo: Cantos Arredondados 46">
            <a:extLst>
              <a:ext uri="{FF2B5EF4-FFF2-40B4-BE49-F238E27FC236}">
                <a16:creationId xmlns:a16="http://schemas.microsoft.com/office/drawing/2014/main" id="{273762C6-3500-901D-4360-34EDD6B0FF87}"/>
              </a:ext>
            </a:extLst>
          </xdr:cNvPr>
          <xdr:cNvSpPr/>
        </xdr:nvSpPr>
        <xdr:spPr>
          <a:xfrm>
            <a:off x="1630219" y="371763"/>
            <a:ext cx="1163781" cy="898236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8" name="CaixaDeTexto 47">
            <a:extLst>
              <a:ext uri="{FF2B5EF4-FFF2-40B4-BE49-F238E27FC236}">
                <a16:creationId xmlns:a16="http://schemas.microsoft.com/office/drawing/2014/main" id="{F37A3BD0-9311-A8B6-BE6E-101570D9546B}"/>
              </a:ext>
            </a:extLst>
          </xdr:cNvPr>
          <xdr:cNvSpPr txBox="1"/>
        </xdr:nvSpPr>
        <xdr:spPr>
          <a:xfrm>
            <a:off x="2932546" y="334818"/>
            <a:ext cx="3937000" cy="57727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b="1"/>
              <a:t>Hello, Ryane</a:t>
            </a:r>
          </a:p>
        </xdr:txBody>
      </xdr:sp>
      <xdr:sp macro="" textlink="">
        <xdr:nvSpPr>
          <xdr:cNvPr id="49" name="CaixaDeTexto 48">
            <a:extLst>
              <a:ext uri="{FF2B5EF4-FFF2-40B4-BE49-F238E27FC236}">
                <a16:creationId xmlns:a16="http://schemas.microsoft.com/office/drawing/2014/main" id="{0CD7458B-3261-ED29-5F52-EB46DEE2210F}"/>
              </a:ext>
            </a:extLst>
          </xdr:cNvPr>
          <xdr:cNvSpPr txBox="1"/>
        </xdr:nvSpPr>
        <xdr:spPr>
          <a:xfrm>
            <a:off x="3001818" y="741218"/>
            <a:ext cx="3916218" cy="3104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0">
                <a:solidFill>
                  <a:schemeClr val="tx1">
                    <a:lumMod val="65000"/>
                    <a:lumOff val="35000"/>
                  </a:schemeClr>
                </a:solidFill>
              </a:rPr>
              <a:t>Acompanhamento Financeiro</a:t>
            </a:r>
          </a:p>
        </xdr:txBody>
      </xdr:sp>
      <xdr:grpSp>
        <xdr:nvGrpSpPr>
          <xdr:cNvPr id="50" name="Agrupar 49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6972BCDD-FE9B-B7B3-B3E6-63A375E64F8E}"/>
              </a:ext>
            </a:extLst>
          </xdr:cNvPr>
          <xdr:cNvGrpSpPr/>
        </xdr:nvGrpSpPr>
        <xdr:grpSpPr>
          <a:xfrm>
            <a:off x="6573983" y="1332347"/>
            <a:ext cx="5017654" cy="411017"/>
            <a:chOff x="6608619" y="1309256"/>
            <a:chExt cx="5017654" cy="411017"/>
          </a:xfrm>
        </xdr:grpSpPr>
        <xdr:sp macro="" textlink="">
          <xdr:nvSpPr>
            <xdr:cNvPr id="51" name="Retângulo: Cantos Arredondados 50">
              <a:extLst>
                <a:ext uri="{FF2B5EF4-FFF2-40B4-BE49-F238E27FC236}">
                  <a16:creationId xmlns:a16="http://schemas.microsoft.com/office/drawing/2014/main" id="{3B543103-FB0D-F2BE-38EE-0F33D555CFB1}"/>
                </a:ext>
              </a:extLst>
            </xdr:cNvPr>
            <xdr:cNvSpPr/>
          </xdr:nvSpPr>
          <xdr:spPr>
            <a:xfrm>
              <a:off x="6608619" y="1309256"/>
              <a:ext cx="5017654" cy="411017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>
                  <a:solidFill>
                    <a:schemeClr val="bg2">
                      <a:lumMod val="50000"/>
                    </a:schemeClr>
                  </a:solidFill>
                </a:rPr>
                <a:t>pesquisar dados...</a:t>
              </a:r>
            </a:p>
          </xdr:txBody>
        </xdr:sp>
        <xdr:pic>
          <xdr:nvPicPr>
            <xdr:cNvPr id="52" name="Gráfico 51" descr="Lupa com preenchimento sólido">
              <a:extLst>
                <a:ext uri="{FF2B5EF4-FFF2-40B4-BE49-F238E27FC236}">
                  <a16:creationId xmlns:a16="http://schemas.microsoft.com/office/drawing/2014/main" id="{FCEB7C88-9BFA-9039-2207-F2F3D15AB05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11176000" y="1339273"/>
              <a:ext cx="323273" cy="323273"/>
            </a:xfrm>
            <a:prstGeom prst="rect">
              <a:avLst/>
            </a:prstGeom>
          </xdr:spPr>
        </xdr:pic>
      </xdr:grpSp>
      <xdr:pic>
        <xdr:nvPicPr>
          <xdr:cNvPr id="53" name="Imagem 52" descr="Personagem 3d png | PNGWing">
            <a:extLst>
              <a:ext uri="{FF2B5EF4-FFF2-40B4-BE49-F238E27FC236}">
                <a16:creationId xmlns:a16="http://schemas.microsoft.com/office/drawing/2014/main" id="{CC429BC8-5EA2-48F0-AA0B-48031289C6F6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1348" r="23034" b="20840"/>
          <a:stretch/>
        </xdr:blipFill>
        <xdr:spPr bwMode="auto">
          <a:xfrm>
            <a:off x="1985819" y="392545"/>
            <a:ext cx="438728" cy="87745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184005</xdr:colOff>
      <xdr:row>9</xdr:row>
      <xdr:rowOff>24533</xdr:rowOff>
    </xdr:from>
    <xdr:to>
      <xdr:col>8</xdr:col>
      <xdr:colOff>231630</xdr:colOff>
      <xdr:row>25</xdr:row>
      <xdr:rowOff>153698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5482029C-A624-43FD-0CA2-DA70E54A7D08}"/>
            </a:ext>
          </a:extLst>
        </xdr:cNvPr>
        <xdr:cNvGrpSpPr/>
      </xdr:nvGrpSpPr>
      <xdr:grpSpPr>
        <a:xfrm>
          <a:off x="1477096" y="1687078"/>
          <a:ext cx="4330989" cy="3084802"/>
          <a:chOff x="1333500" y="127000"/>
          <a:chExt cx="4325937" cy="3048000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3889C1F9-F719-FFA9-E9DF-88C36351E490}"/>
              </a:ext>
            </a:extLst>
          </xdr:cNvPr>
          <xdr:cNvGrpSpPr/>
        </xdr:nvGrpSpPr>
        <xdr:grpSpPr>
          <a:xfrm>
            <a:off x="1436688" y="127000"/>
            <a:ext cx="4087814" cy="3048000"/>
            <a:chOff x="1436688" y="127000"/>
            <a:chExt cx="4087814" cy="3048000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6742DBAF-7526-B6AF-71EB-BFC951496D6F}"/>
                </a:ext>
              </a:extLst>
            </xdr:cNvPr>
            <xdr:cNvSpPr/>
          </xdr:nvSpPr>
          <xdr:spPr>
            <a:xfrm>
              <a:off x="1436688" y="134938"/>
              <a:ext cx="4079875" cy="3040062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DEF875E2-C5D9-ACDA-E32F-AA55A361AD85}"/>
                </a:ext>
              </a:extLst>
            </xdr:cNvPr>
            <xdr:cNvSpPr/>
          </xdr:nvSpPr>
          <xdr:spPr>
            <a:xfrm>
              <a:off x="1452564" y="127000"/>
              <a:ext cx="4071938" cy="460375"/>
            </a:xfrm>
            <a:prstGeom prst="round2SameRect">
              <a:avLst>
                <a:gd name="adj1" fmla="val 30417"/>
                <a:gd name="adj2" fmla="val 0"/>
              </a:avLst>
            </a:prstGeom>
            <a:solidFill>
              <a:schemeClr val="accent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5904C84B-8A0A-4CF3-8DA7-E1020089FC65}"/>
              </a:ext>
            </a:extLst>
          </xdr:cNvPr>
          <xdr:cNvGraphicFramePr>
            <a:graphicFrameLocks/>
          </xdr:cNvGraphicFramePr>
        </xdr:nvGraphicFramePr>
        <xdr:xfrm>
          <a:off x="1333500" y="563562"/>
          <a:ext cx="4325937" cy="2524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2</xdr:col>
      <xdr:colOff>86591</xdr:colOff>
      <xdr:row>9</xdr:row>
      <xdr:rowOff>58448</xdr:rowOff>
    </xdr:from>
    <xdr:to>
      <xdr:col>6</xdr:col>
      <xdr:colOff>46903</xdr:colOff>
      <xdr:row>11</xdr:row>
      <xdr:rowOff>34637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AA3F1420-713D-4A5F-5922-2EDA68A32834}"/>
            </a:ext>
          </a:extLst>
        </xdr:cNvPr>
        <xdr:cNvSpPr txBox="1"/>
      </xdr:nvSpPr>
      <xdr:spPr>
        <a:xfrm>
          <a:off x="1991591" y="2459903"/>
          <a:ext cx="2407948" cy="345643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ENTRADA</a:t>
          </a:r>
        </a:p>
      </xdr:txBody>
    </xdr:sp>
    <xdr:clientData/>
  </xdr:twoCellAnchor>
  <xdr:twoCellAnchor>
    <xdr:from>
      <xdr:col>1</xdr:col>
      <xdr:colOff>250391</xdr:colOff>
      <xdr:row>27</xdr:row>
      <xdr:rowOff>85145</xdr:rowOff>
    </xdr:from>
    <xdr:to>
      <xdr:col>8</xdr:col>
      <xdr:colOff>393267</xdr:colOff>
      <xdr:row>44</xdr:row>
      <xdr:rowOff>172458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D5BB6978-78B1-8A36-4252-756BF0C12628}"/>
            </a:ext>
          </a:extLst>
        </xdr:cNvPr>
        <xdr:cNvGrpSpPr/>
      </xdr:nvGrpSpPr>
      <xdr:grpSpPr>
        <a:xfrm>
          <a:off x="1543482" y="5072781"/>
          <a:ext cx="4426240" cy="3227677"/>
          <a:chOff x="1476375" y="3587749"/>
          <a:chExt cx="4421188" cy="319087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5DCD159C-2743-6F75-2F6F-F5E0494A0365}"/>
              </a:ext>
            </a:extLst>
          </xdr:cNvPr>
          <xdr:cNvGrpSpPr/>
        </xdr:nvGrpSpPr>
        <xdr:grpSpPr>
          <a:xfrm>
            <a:off x="1476375" y="3587749"/>
            <a:ext cx="4421188" cy="3190875"/>
            <a:chOff x="1428750" y="3571875"/>
            <a:chExt cx="4421188" cy="319087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9D2304BB-01C8-77EF-30DD-8CC2C1F29112}"/>
                </a:ext>
              </a:extLst>
            </xdr:cNvPr>
            <xdr:cNvSpPr/>
          </xdr:nvSpPr>
          <xdr:spPr>
            <a:xfrm>
              <a:off x="1428750" y="3579813"/>
              <a:ext cx="4421188" cy="3182937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2" name="Gráfico 21">
              <a:extLst>
                <a:ext uri="{FF2B5EF4-FFF2-40B4-BE49-F238E27FC236}">
                  <a16:creationId xmlns:a16="http://schemas.microsoft.com/office/drawing/2014/main" id="{987902E2-AB33-7751-7201-2CA57F2287DA}"/>
                </a:ext>
              </a:extLst>
            </xdr:cNvPr>
            <xdr:cNvGraphicFramePr>
              <a:graphicFrameLocks/>
            </xdr:cNvGraphicFramePr>
          </xdr:nvGraphicFramePr>
          <xdr:xfrm>
            <a:off x="1698625" y="3817937"/>
            <a:ext cx="3865563" cy="264318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sp macro="" textlink="">
          <xdr:nvSpPr>
            <xdr:cNvPr id="23" name="Retângulo: Cantos Superiores Arredondados 22">
              <a:extLst>
                <a:ext uri="{FF2B5EF4-FFF2-40B4-BE49-F238E27FC236}">
                  <a16:creationId xmlns:a16="http://schemas.microsoft.com/office/drawing/2014/main" id="{2A60881C-81D1-0118-E76A-5203C1E67BAF}"/>
                </a:ext>
              </a:extLst>
            </xdr:cNvPr>
            <xdr:cNvSpPr/>
          </xdr:nvSpPr>
          <xdr:spPr>
            <a:xfrm>
              <a:off x="1428750" y="3571875"/>
              <a:ext cx="4413251" cy="468313"/>
            </a:xfrm>
            <a:prstGeom prst="round2SameRect">
              <a:avLst>
                <a:gd name="adj1" fmla="val 30417"/>
                <a:gd name="adj2" fmla="val 0"/>
              </a:avLst>
            </a:prstGeom>
            <a:solidFill>
              <a:schemeClr val="accent2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B7DE9A08-8EB6-250E-F8CD-213A1166B9BB}"/>
              </a:ext>
            </a:extLst>
          </xdr:cNvPr>
          <xdr:cNvSpPr txBox="1"/>
        </xdr:nvSpPr>
        <xdr:spPr>
          <a:xfrm>
            <a:off x="1944688" y="3611562"/>
            <a:ext cx="2405062" cy="341313"/>
          </a:xfrm>
          <a:prstGeom prst="rect">
            <a:avLst/>
          </a:prstGeom>
          <a:solidFill>
            <a:schemeClr val="accent2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GASTOS</a:t>
            </a:r>
          </a:p>
        </xdr:txBody>
      </xdr:sp>
    </xdr:grpSp>
    <xdr:clientData/>
  </xdr:twoCellAnchor>
  <xdr:twoCellAnchor editAs="oneCell">
    <xdr:from>
      <xdr:col>1</xdr:col>
      <xdr:colOff>372340</xdr:colOff>
      <xdr:row>27</xdr:row>
      <xdr:rowOff>112567</xdr:rowOff>
    </xdr:from>
    <xdr:to>
      <xdr:col>2</xdr:col>
      <xdr:colOff>158029</xdr:colOff>
      <xdr:row>29</xdr:row>
      <xdr:rowOff>144318</xdr:rowOff>
    </xdr:to>
    <xdr:pic>
      <xdr:nvPicPr>
        <xdr:cNvPr id="29" name="Gráfico 28" descr="Dinheiro voador estrutura de tópicos">
          <a:extLst>
            <a:ext uri="{FF2B5EF4-FFF2-40B4-BE49-F238E27FC236}">
              <a16:creationId xmlns:a16="http://schemas.microsoft.com/office/drawing/2014/main" id="{03D494F7-15C9-7AFB-A8E3-DD720C358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65431" y="5839112"/>
          <a:ext cx="397598" cy="401206"/>
        </a:xfrm>
        <a:prstGeom prst="rect">
          <a:avLst/>
        </a:prstGeom>
      </xdr:spPr>
    </xdr:pic>
    <xdr:clientData/>
  </xdr:twoCellAnchor>
  <xdr:twoCellAnchor editAs="oneCell">
    <xdr:from>
      <xdr:col>1</xdr:col>
      <xdr:colOff>365124</xdr:colOff>
      <xdr:row>9</xdr:row>
      <xdr:rowOff>81539</xdr:rowOff>
    </xdr:from>
    <xdr:to>
      <xdr:col>2</xdr:col>
      <xdr:colOff>103187</xdr:colOff>
      <xdr:row>11</xdr:row>
      <xdr:rowOff>65664</xdr:rowOff>
    </xdr:to>
    <xdr:pic>
      <xdr:nvPicPr>
        <xdr:cNvPr id="31" name="Gráfico 30" descr="Registrar estrutura de tópicos">
          <a:extLst>
            <a:ext uri="{FF2B5EF4-FFF2-40B4-BE49-F238E27FC236}">
              <a16:creationId xmlns:a16="http://schemas.microsoft.com/office/drawing/2014/main" id="{8AB940AB-1D6A-7F56-E467-AB81098E8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658215" y="1744084"/>
          <a:ext cx="349972" cy="353580"/>
        </a:xfrm>
        <a:prstGeom prst="rect">
          <a:avLst/>
        </a:prstGeom>
      </xdr:spPr>
    </xdr:pic>
    <xdr:clientData/>
  </xdr:twoCellAnchor>
  <xdr:twoCellAnchor editAs="oneCell">
    <xdr:from>
      <xdr:col>0</xdr:col>
      <xdr:colOff>69993</xdr:colOff>
      <xdr:row>9</xdr:row>
      <xdr:rowOff>75768</xdr:rowOff>
    </xdr:from>
    <xdr:to>
      <xdr:col>0</xdr:col>
      <xdr:colOff>1165368</xdr:colOff>
      <xdr:row>16</xdr:row>
      <xdr:rowOff>36078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2" name="Mês 1">
              <a:extLst>
                <a:ext uri="{FF2B5EF4-FFF2-40B4-BE49-F238E27FC236}">
                  <a16:creationId xmlns:a16="http://schemas.microsoft.com/office/drawing/2014/main" id="{403AA75A-4966-4677-8E60-F748CA3BE6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993" y="1738313"/>
              <a:ext cx="1095375" cy="12534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9</xdr:col>
      <xdr:colOff>420255</xdr:colOff>
      <xdr:row>3</xdr:row>
      <xdr:rowOff>16165</xdr:rowOff>
    </xdr:from>
    <xdr:to>
      <xdr:col>17</xdr:col>
      <xdr:colOff>542637</xdr:colOff>
      <xdr:row>5</xdr:row>
      <xdr:rowOff>57728</xdr:rowOff>
    </xdr:to>
    <xdr:grpSp>
      <xdr:nvGrpSpPr>
        <xdr:cNvPr id="43" name="Agrupar 4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CAA154-A82A-A835-A80B-43A98C44A1EE}"/>
            </a:ext>
          </a:extLst>
        </xdr:cNvPr>
        <xdr:cNvGrpSpPr/>
      </xdr:nvGrpSpPr>
      <xdr:grpSpPr>
        <a:xfrm>
          <a:off x="6608619" y="570347"/>
          <a:ext cx="5017654" cy="411017"/>
          <a:chOff x="6608619" y="1309256"/>
          <a:chExt cx="5017654" cy="411017"/>
        </a:xfrm>
      </xdr:grpSpPr>
      <xdr:sp macro="" textlink="">
        <xdr:nvSpPr>
          <xdr:cNvPr id="39" name="Retângulo: Cantos Arredondados 38">
            <a:extLst>
              <a:ext uri="{FF2B5EF4-FFF2-40B4-BE49-F238E27FC236}">
                <a16:creationId xmlns:a16="http://schemas.microsoft.com/office/drawing/2014/main" id="{4647B19E-F91B-4677-B6B3-E169B0EFFB5F}"/>
              </a:ext>
            </a:extLst>
          </xdr:cNvPr>
          <xdr:cNvSpPr/>
        </xdr:nvSpPr>
        <xdr:spPr>
          <a:xfrm>
            <a:off x="6608619" y="1309256"/>
            <a:ext cx="5017654" cy="411017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>
                <a:solidFill>
                  <a:schemeClr val="bg2">
                    <a:lumMod val="50000"/>
                  </a:schemeClr>
                </a:solidFill>
              </a:rPr>
              <a:t>pesquisar dados...</a:t>
            </a:r>
          </a:p>
        </xdr:txBody>
      </xdr:sp>
      <xdr:pic>
        <xdr:nvPicPr>
          <xdr:cNvPr id="42" name="Gráfico 41" descr="Lupa com preenchimento sólido">
            <a:extLst>
              <a:ext uri="{FF2B5EF4-FFF2-40B4-BE49-F238E27FC236}">
                <a16:creationId xmlns:a16="http://schemas.microsoft.com/office/drawing/2014/main" id="{1C2D1164-9DE8-E844-459D-C8387F306F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1176000" y="1339273"/>
            <a:ext cx="323273" cy="32327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</xdr:row>
      <xdr:rowOff>11545</xdr:rowOff>
    </xdr:from>
    <xdr:to>
      <xdr:col>1</xdr:col>
      <xdr:colOff>0</xdr:colOff>
      <xdr:row>5</xdr:row>
      <xdr:rowOff>161638</xdr:rowOff>
    </xdr:to>
    <xdr:sp macro="" textlink="">
      <xdr:nvSpPr>
        <xdr:cNvPr id="55" name="Retângulo: Cantos Arredondados 54">
          <a:extLst>
            <a:ext uri="{FF2B5EF4-FFF2-40B4-BE49-F238E27FC236}">
              <a16:creationId xmlns:a16="http://schemas.microsoft.com/office/drawing/2014/main" id="{0E8F45E6-CD18-268D-6171-DAD5566290CC}"/>
            </a:ext>
          </a:extLst>
        </xdr:cNvPr>
        <xdr:cNvSpPr/>
      </xdr:nvSpPr>
      <xdr:spPr>
        <a:xfrm>
          <a:off x="0" y="381000"/>
          <a:ext cx="1293091" cy="704274"/>
        </a:xfrm>
        <a:prstGeom prst="roundRect">
          <a:avLst>
            <a:gd name="adj" fmla="val 13819"/>
          </a:avLst>
        </a:prstGeom>
        <a:solidFill>
          <a:schemeClr val="bg2">
            <a:lumMod val="1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MONEY APP</a:t>
          </a:r>
        </a:p>
      </xdr:txBody>
    </xdr:sp>
    <xdr:clientData/>
  </xdr:twoCellAnchor>
  <xdr:twoCellAnchor editAs="oneCell">
    <xdr:from>
      <xdr:col>0</xdr:col>
      <xdr:colOff>877456</xdr:colOff>
      <xdr:row>3</xdr:row>
      <xdr:rowOff>150091</xdr:rowOff>
    </xdr:from>
    <xdr:to>
      <xdr:col>0</xdr:col>
      <xdr:colOff>1189183</xdr:colOff>
      <xdr:row>5</xdr:row>
      <xdr:rowOff>92364</xdr:rowOff>
    </xdr:to>
    <xdr:pic>
      <xdr:nvPicPr>
        <xdr:cNvPr id="57" name="Gráfico 56" descr="Dinheiro com preenchimento sólido">
          <a:extLst>
            <a:ext uri="{FF2B5EF4-FFF2-40B4-BE49-F238E27FC236}">
              <a16:creationId xmlns:a16="http://schemas.microsoft.com/office/drawing/2014/main" id="{E7A081CD-1A89-49CD-ADCE-3BDDAC793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7456" y="704273"/>
          <a:ext cx="311727" cy="311727"/>
        </a:xfrm>
        <a:prstGeom prst="rect">
          <a:avLst/>
        </a:prstGeom>
      </xdr:spPr>
    </xdr:pic>
    <xdr:clientData/>
  </xdr:twoCellAnchor>
  <xdr:twoCellAnchor>
    <xdr:from>
      <xdr:col>9</xdr:col>
      <xdr:colOff>497441</xdr:colOff>
      <xdr:row>9</xdr:row>
      <xdr:rowOff>15297</xdr:rowOff>
    </xdr:from>
    <xdr:to>
      <xdr:col>16</xdr:col>
      <xdr:colOff>306666</xdr:colOff>
      <xdr:row>25</xdr:row>
      <xdr:rowOff>144462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26975088-6769-9C4B-8E5A-808593CCE587}"/>
            </a:ext>
          </a:extLst>
        </xdr:cNvPr>
        <xdr:cNvGrpSpPr/>
      </xdr:nvGrpSpPr>
      <xdr:grpSpPr>
        <a:xfrm>
          <a:off x="6685805" y="1677842"/>
          <a:ext cx="4092588" cy="3084802"/>
          <a:chOff x="1436688" y="127000"/>
          <a:chExt cx="4087814" cy="3048000"/>
        </a:xfrm>
      </xdr:grpSpPr>
      <xdr:sp macro="" textlink="">
        <xdr:nvSpPr>
          <xdr:cNvPr id="61" name="Retângulo: Cantos Arredondados 60">
            <a:extLst>
              <a:ext uri="{FF2B5EF4-FFF2-40B4-BE49-F238E27FC236}">
                <a16:creationId xmlns:a16="http://schemas.microsoft.com/office/drawing/2014/main" id="{F7116BCE-96DC-5270-0B2A-8588AD8B1DB5}"/>
              </a:ext>
            </a:extLst>
          </xdr:cNvPr>
          <xdr:cNvSpPr/>
        </xdr:nvSpPr>
        <xdr:spPr>
          <a:xfrm>
            <a:off x="1436688" y="134938"/>
            <a:ext cx="4079875" cy="304006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2" name="Retângulo: Cantos Superiores Arredondados 61">
            <a:extLst>
              <a:ext uri="{FF2B5EF4-FFF2-40B4-BE49-F238E27FC236}">
                <a16:creationId xmlns:a16="http://schemas.microsoft.com/office/drawing/2014/main" id="{A1FC4296-8F2F-8ABE-9E37-D73C615AA5CC}"/>
              </a:ext>
            </a:extLst>
          </xdr:cNvPr>
          <xdr:cNvSpPr/>
        </xdr:nvSpPr>
        <xdr:spPr>
          <a:xfrm>
            <a:off x="1452564" y="127000"/>
            <a:ext cx="4071938" cy="460375"/>
          </a:xfrm>
          <a:prstGeom prst="round2SameRect">
            <a:avLst>
              <a:gd name="adj1" fmla="val 30417"/>
              <a:gd name="adj2" fmla="val 0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10</xdr:col>
      <xdr:colOff>536863</xdr:colOff>
      <xdr:row>9</xdr:row>
      <xdr:rowOff>46903</xdr:rowOff>
    </xdr:from>
    <xdr:to>
      <xdr:col>14</xdr:col>
      <xdr:colOff>497175</xdr:colOff>
      <xdr:row>11</xdr:row>
      <xdr:rowOff>23092</xdr:rowOff>
    </xdr:to>
    <xdr:sp macro="" textlink="">
      <xdr:nvSpPr>
        <xdr:cNvPr id="63" name="CaixaDeTexto 62">
          <a:extLst>
            <a:ext uri="{FF2B5EF4-FFF2-40B4-BE49-F238E27FC236}">
              <a16:creationId xmlns:a16="http://schemas.microsoft.com/office/drawing/2014/main" id="{F37262E8-25FC-42FE-9AB9-B950C802CF94}"/>
            </a:ext>
          </a:extLst>
        </xdr:cNvPr>
        <xdr:cNvSpPr txBox="1"/>
      </xdr:nvSpPr>
      <xdr:spPr>
        <a:xfrm>
          <a:off x="7337136" y="1709448"/>
          <a:ext cx="2407948" cy="345644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ECONOMIAS</a:t>
          </a:r>
        </a:p>
      </xdr:txBody>
    </xdr:sp>
    <xdr:clientData/>
  </xdr:twoCellAnchor>
  <xdr:twoCellAnchor editAs="oneCell">
    <xdr:from>
      <xdr:col>10</xdr:col>
      <xdr:colOff>92364</xdr:colOff>
      <xdr:row>9</xdr:row>
      <xdr:rowOff>23091</xdr:rowOff>
    </xdr:from>
    <xdr:to>
      <xdr:col>10</xdr:col>
      <xdr:colOff>531091</xdr:colOff>
      <xdr:row>11</xdr:row>
      <xdr:rowOff>92363</xdr:rowOff>
    </xdr:to>
    <xdr:pic>
      <xdr:nvPicPr>
        <xdr:cNvPr id="65" name="Gráfico 64" descr="Seguro com preenchimento sólido">
          <a:extLst>
            <a:ext uri="{FF2B5EF4-FFF2-40B4-BE49-F238E27FC236}">
              <a16:creationId xmlns:a16="http://schemas.microsoft.com/office/drawing/2014/main" id="{E41BB7D2-3801-3323-8DC8-F43572A78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6892637" y="1685636"/>
          <a:ext cx="438727" cy="438727"/>
        </a:xfrm>
        <a:prstGeom prst="rect">
          <a:avLst/>
        </a:prstGeom>
      </xdr:spPr>
    </xdr:pic>
    <xdr:clientData/>
  </xdr:twoCellAnchor>
  <xdr:twoCellAnchor>
    <xdr:from>
      <xdr:col>11</xdr:col>
      <xdr:colOff>161635</xdr:colOff>
      <xdr:row>12</xdr:row>
      <xdr:rowOff>127000</xdr:rowOff>
    </xdr:from>
    <xdr:to>
      <xdr:col>15</xdr:col>
      <xdr:colOff>415637</xdr:colOff>
      <xdr:row>24</xdr:row>
      <xdr:rowOff>115454</xdr:rowOff>
    </xdr:to>
    <xdr:graphicFrame macro="">
      <xdr:nvGraphicFramePr>
        <xdr:cNvPr id="66" name="Gráfico 65">
          <a:extLst>
            <a:ext uri="{FF2B5EF4-FFF2-40B4-BE49-F238E27FC236}">
              <a16:creationId xmlns:a16="http://schemas.microsoft.com/office/drawing/2014/main" id="{64A08341-4672-4E25-9491-AE26E8E23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e Guimaraes" refreshedDate="45646.544439814817" createdVersion="8" refreshedVersion="8" minRefreshableVersion="3" recordCount="8" xr:uid="{ED79FB10-2AA1-4248-8BE5-34F5F60144B1}">
  <cacheSource type="worksheet">
    <worksheetSource name="Tabela_operantion_ry"/>
  </cacheSource>
  <cacheFields count="8">
    <cacheField name="Data" numFmtId="14">
      <sharedItems containsSemiMixedTypes="0" containsNonDate="0" containsDate="1" containsString="0" minDate="2024-03-01T00:00:00" maxDate="2024-05-23T00:00:00"/>
    </cacheField>
    <cacheField name="Mês" numFmtId="1">
      <sharedItems containsSemiMixedTypes="0" containsString="0" containsNumber="1" containsInteger="1" minValue="3" maxValue="5" count="3">
        <n v="3"/>
        <n v="4"/>
        <n v="5"/>
      </sharedItems>
    </cacheField>
    <cacheField name="Tipo" numFmtId="0">
      <sharedItems count="2">
        <s v="ENTRADA"/>
        <s v="SAÍDA"/>
      </sharedItems>
    </cacheField>
    <cacheField name="Categoria" numFmtId="0">
      <sharedItems count="6">
        <s v="Alimentação"/>
        <s v="Transporte"/>
        <s v="Lazer"/>
        <s v="Viagem"/>
        <s v="Saúde"/>
        <s v="Educação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21" maxValue="3600"/>
    </cacheField>
    <cacheField name="Operação Bancária" numFmtId="0">
      <sharedItems containsBlank="1"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9117264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d v="2024-03-01T00:00:00"/>
    <x v="0"/>
    <x v="0"/>
    <x v="0"/>
    <s v="lanchonete"/>
    <n v="230"/>
    <s v="Débito"/>
    <s v="Recebido"/>
  </r>
  <r>
    <d v="2024-03-07T00:00:00"/>
    <x v="0"/>
    <x v="0"/>
    <x v="1"/>
    <s v="Gasolina"/>
    <n v="170"/>
    <s v="Crédito"/>
    <s v="Pendente"/>
  </r>
  <r>
    <d v="2024-03-30T00:00:00"/>
    <x v="0"/>
    <x v="1"/>
    <x v="2"/>
    <s v="Show"/>
    <n v="87"/>
    <s v="Crédito"/>
    <s v="Pendente"/>
  </r>
  <r>
    <d v="2024-04-02T00:00:00"/>
    <x v="1"/>
    <x v="1"/>
    <x v="3"/>
    <s v="Pousada"/>
    <n v="356"/>
    <m/>
    <s v="Pago"/>
  </r>
  <r>
    <d v="2024-04-16T00:00:00"/>
    <x v="1"/>
    <x v="0"/>
    <x v="4"/>
    <s v="Ginecologista"/>
    <n v="500"/>
    <s v="Crédito"/>
    <s v="Pago"/>
  </r>
  <r>
    <d v="2024-05-02T00:00:00"/>
    <x v="2"/>
    <x v="1"/>
    <x v="5"/>
    <s v="Escola filho"/>
    <n v="3600"/>
    <s v="Crédito"/>
    <s v="Recebido"/>
  </r>
  <r>
    <d v="2024-05-14T00:00:00"/>
    <x v="2"/>
    <x v="1"/>
    <x v="1"/>
    <s v="uber escola"/>
    <n v="21"/>
    <s v="Transferência"/>
    <s v="Pendente"/>
  </r>
  <r>
    <d v="2024-05-22T00:00:00"/>
    <x v="2"/>
    <x v="0"/>
    <x v="5"/>
    <s v="Escola filho"/>
    <n v="3600"/>
    <s v="Crédito"/>
    <s v="Recebi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FD22E-8BF4-4C33-B0B6-0BAD88244FC2}" name="Tabela dinâmica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D3:E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7">
        <item x="0"/>
        <item x="5"/>
        <item x="2"/>
        <item x="4"/>
        <item x="1"/>
        <item x="3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/>
    </i>
    <i>
      <x v="1"/>
    </i>
    <i>
      <x v="3"/>
    </i>
    <i>
      <x v="4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52233A-519B-456A-8251-4F71C0169838}" name="Tabela dinâ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B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7">
        <item x="0"/>
        <item x="5"/>
        <item x="2"/>
        <item x="4"/>
        <item x="1"/>
        <item x="3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1"/>
    </i>
    <i>
      <x v="2"/>
    </i>
    <i>
      <x v="4"/>
    </i>
    <i>
      <x v="5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2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19C24A32-6D77-436D-933E-D6BB51314889}" sourceName="Mês">
  <pivotTables>
    <pivotTable tabId="3" name="Tabela dinâmica1"/>
    <pivotTable tabId="3" name="Tabela dinâmica2"/>
  </pivotTables>
  <data>
    <tabular pivotCacheId="1911726433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72137010-D398-4822-A4C9-3D9E97361CAC}" cache="SegmentaçãodeDados_Mês" caption="Mê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0878F1C5-F5ED-4498-989A-129F8EDF1168}" cache="SegmentaçãodeDados_Mês" caption="Mês" style="SlicerStyleDark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8C63E8-76E0-4ED0-8A4E-1F5BCFAEC8E4}" name="Tabela_operantion_ry" displayName="Tabela_operantion_ry" ref="A1:H9" totalsRowShown="0">
  <tableColumns count="8">
    <tableColumn id="1" xr3:uid="{65BB96DC-636C-4A02-BD18-E8C6CD83FD1D}" name="Data"/>
    <tableColumn id="8" xr3:uid="{ABE48401-F485-464C-993A-98284B1840AF}" name="Mês" dataDxfId="2">
      <calculatedColumnFormula>MONTH(Tabela_operantion_ry[[#This Row],[Data]])</calculatedColumnFormula>
    </tableColumn>
    <tableColumn id="2" xr3:uid="{3BB18833-6145-4A33-AA31-8B21F06EA9A0}" name="Tipo"/>
    <tableColumn id="3" xr3:uid="{BE6CA7FA-9D53-4C36-A9E8-BBE81182F775}" name="Categoria"/>
    <tableColumn id="4" xr3:uid="{5C327C5D-D8AA-48A8-BD68-158156BABA7C}" name="Descrição"/>
    <tableColumn id="5" xr3:uid="{7D0E42E2-0685-45FE-A19A-30A89E995786}" name="Valor" dataDxfId="3"/>
    <tableColumn id="6" xr3:uid="{B3FC04C7-9BBC-42BA-A13D-B94F26711912}" name="Operação Bancária"/>
    <tableColumn id="7" xr3:uid="{401C83C2-ACA6-48CB-A24D-5C403EED913D}" name="Statu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3087-D06B-406E-9490-EEB1CCB5D719}">
  <sheetPr>
    <tabColor theme="4" tint="0.39997558519241921"/>
  </sheetPr>
  <dimension ref="A1:H9"/>
  <sheetViews>
    <sheetView tabSelected="1" workbookViewId="0">
      <selection activeCell="D20" sqref="D20"/>
    </sheetView>
  </sheetViews>
  <sheetFormatPr defaultRowHeight="14.5" x14ac:dyDescent="0.35"/>
  <cols>
    <col min="1" max="1" width="12.6328125" customWidth="1"/>
    <col min="2" max="2" width="12.6328125" style="8" customWidth="1"/>
    <col min="3" max="3" width="11.1796875" customWidth="1"/>
    <col min="4" max="4" width="13.1796875" customWidth="1"/>
    <col min="5" max="5" width="16.54296875" bestFit="1" customWidth="1"/>
    <col min="6" max="6" width="11.6328125" style="2" bestFit="1" customWidth="1"/>
    <col min="7" max="7" width="18.54296875" customWidth="1"/>
  </cols>
  <sheetData>
    <row r="1" spans="1:8" x14ac:dyDescent="0.35">
      <c r="A1" t="s">
        <v>0</v>
      </c>
      <c r="B1" s="8" t="s">
        <v>31</v>
      </c>
      <c r="C1" t="s">
        <v>1</v>
      </c>
      <c r="D1" t="s">
        <v>4</v>
      </c>
      <c r="E1" t="s">
        <v>3</v>
      </c>
      <c r="F1" s="2" t="s">
        <v>2</v>
      </c>
      <c r="G1" t="s">
        <v>5</v>
      </c>
      <c r="H1" t="s">
        <v>6</v>
      </c>
    </row>
    <row r="2" spans="1:8" x14ac:dyDescent="0.35">
      <c r="A2" s="1">
        <v>45352</v>
      </c>
      <c r="B2" s="8">
        <f>MONTH(Tabela_operantion_ry[[#This Row],[Data]])</f>
        <v>3</v>
      </c>
      <c r="C2" t="s">
        <v>7</v>
      </c>
      <c r="D2" t="s">
        <v>9</v>
      </c>
      <c r="E2" t="s">
        <v>27</v>
      </c>
      <c r="F2" s="2">
        <v>230</v>
      </c>
      <c r="G2" t="s">
        <v>21</v>
      </c>
      <c r="H2" t="s">
        <v>24</v>
      </c>
    </row>
    <row r="3" spans="1:8" x14ac:dyDescent="0.35">
      <c r="A3" s="1">
        <v>45358</v>
      </c>
      <c r="B3" s="8">
        <f>MONTH(Tabela_operantion_ry[[#This Row],[Data]])</f>
        <v>3</v>
      </c>
      <c r="C3" t="s">
        <v>7</v>
      </c>
      <c r="D3" t="s">
        <v>10</v>
      </c>
      <c r="E3" t="s">
        <v>20</v>
      </c>
      <c r="F3" s="2">
        <v>170</v>
      </c>
      <c r="G3" t="s">
        <v>22</v>
      </c>
      <c r="H3" t="s">
        <v>25</v>
      </c>
    </row>
    <row r="4" spans="1:8" x14ac:dyDescent="0.35">
      <c r="A4" s="1">
        <v>45381</v>
      </c>
      <c r="B4" s="8">
        <f>MONTH(Tabela_operantion_ry[[#This Row],[Data]])</f>
        <v>3</v>
      </c>
      <c r="C4" t="s">
        <v>8</v>
      </c>
      <c r="D4" t="s">
        <v>11</v>
      </c>
      <c r="E4" t="s">
        <v>15</v>
      </c>
      <c r="F4" s="2">
        <v>87</v>
      </c>
      <c r="G4" t="s">
        <v>22</v>
      </c>
      <c r="H4" t="s">
        <v>25</v>
      </c>
    </row>
    <row r="5" spans="1:8" x14ac:dyDescent="0.35">
      <c r="A5" s="1">
        <v>45384</v>
      </c>
      <c r="B5" s="8">
        <f>MONTH(Tabela_operantion_ry[[#This Row],[Data]])</f>
        <v>4</v>
      </c>
      <c r="C5" t="s">
        <v>8</v>
      </c>
      <c r="D5" t="s">
        <v>12</v>
      </c>
      <c r="E5" t="s">
        <v>16</v>
      </c>
      <c r="F5" s="2">
        <v>356</v>
      </c>
      <c r="H5" t="s">
        <v>26</v>
      </c>
    </row>
    <row r="6" spans="1:8" x14ac:dyDescent="0.35">
      <c r="A6" s="1">
        <v>45398</v>
      </c>
      <c r="B6" s="8">
        <f>MONTH(Tabela_operantion_ry[[#This Row],[Data]])</f>
        <v>4</v>
      </c>
      <c r="C6" t="s">
        <v>7</v>
      </c>
      <c r="D6" t="s">
        <v>13</v>
      </c>
      <c r="E6" t="s">
        <v>17</v>
      </c>
      <c r="F6" s="2">
        <v>500</v>
      </c>
      <c r="G6" t="s">
        <v>22</v>
      </c>
      <c r="H6" t="s">
        <v>26</v>
      </c>
    </row>
    <row r="7" spans="1:8" x14ac:dyDescent="0.35">
      <c r="A7" s="1">
        <v>45414</v>
      </c>
      <c r="B7" s="8">
        <f>MONTH(Tabela_operantion_ry[[#This Row],[Data]])</f>
        <v>5</v>
      </c>
      <c r="C7" t="s">
        <v>8</v>
      </c>
      <c r="D7" t="s">
        <v>14</v>
      </c>
      <c r="E7" t="s">
        <v>18</v>
      </c>
      <c r="F7" s="2">
        <v>3600</v>
      </c>
      <c r="G7" t="s">
        <v>22</v>
      </c>
      <c r="H7" t="s">
        <v>24</v>
      </c>
    </row>
    <row r="8" spans="1:8" x14ac:dyDescent="0.35">
      <c r="A8" s="1">
        <v>45426</v>
      </c>
      <c r="B8" s="8">
        <f>MONTH(Tabela_operantion_ry[[#This Row],[Data]])</f>
        <v>5</v>
      </c>
      <c r="C8" t="s">
        <v>8</v>
      </c>
      <c r="D8" t="s">
        <v>10</v>
      </c>
      <c r="E8" t="s">
        <v>19</v>
      </c>
      <c r="F8" s="2">
        <v>21</v>
      </c>
      <c r="G8" t="s">
        <v>23</v>
      </c>
      <c r="H8" t="s">
        <v>25</v>
      </c>
    </row>
    <row r="9" spans="1:8" x14ac:dyDescent="0.35">
      <c r="A9" s="1">
        <v>45434</v>
      </c>
      <c r="B9" s="8">
        <f>MONTH(Tabela_operantion_ry[[#This Row],[Data]])</f>
        <v>5</v>
      </c>
      <c r="C9" t="s">
        <v>7</v>
      </c>
      <c r="D9" t="s">
        <v>14</v>
      </c>
      <c r="E9" t="s">
        <v>18</v>
      </c>
      <c r="F9" s="2">
        <v>3600</v>
      </c>
      <c r="G9" t="s">
        <v>22</v>
      </c>
      <c r="H9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6457-89A0-4086-BBF1-68F66844944A}">
  <sheetPr>
    <tabColor theme="4" tint="0.59999389629810485"/>
  </sheetPr>
  <dimension ref="A1:E8"/>
  <sheetViews>
    <sheetView workbookViewId="0">
      <selection activeCell="A4" sqref="A4"/>
    </sheetView>
  </sheetViews>
  <sheetFormatPr defaultRowHeight="14.5" x14ac:dyDescent="0.35"/>
  <cols>
    <col min="1" max="1" width="17" bestFit="1" customWidth="1"/>
    <col min="2" max="2" width="13" bestFit="1" customWidth="1"/>
    <col min="4" max="4" width="17" bestFit="1" customWidth="1"/>
    <col min="5" max="5" width="13" bestFit="1" customWidth="1"/>
    <col min="13" max="13" width="17" bestFit="1" customWidth="1"/>
    <col min="14" max="14" width="13" bestFit="1" customWidth="1"/>
  </cols>
  <sheetData>
    <row r="1" spans="1:5" x14ac:dyDescent="0.35">
      <c r="A1" s="3" t="s">
        <v>1</v>
      </c>
      <c r="B1" t="s">
        <v>8</v>
      </c>
      <c r="D1" s="3" t="s">
        <v>1</v>
      </c>
      <c r="E1" t="s">
        <v>7</v>
      </c>
    </row>
    <row r="3" spans="1:5" x14ac:dyDescent="0.35">
      <c r="A3" s="3" t="s">
        <v>28</v>
      </c>
      <c r="B3" t="s">
        <v>30</v>
      </c>
      <c r="D3" s="3" t="s">
        <v>28</v>
      </c>
      <c r="E3" t="s">
        <v>30</v>
      </c>
    </row>
    <row r="4" spans="1:5" x14ac:dyDescent="0.35">
      <c r="A4" s="4" t="s">
        <v>14</v>
      </c>
      <c r="B4" s="5">
        <v>3600</v>
      </c>
      <c r="D4" s="4" t="s">
        <v>9</v>
      </c>
      <c r="E4" s="5">
        <v>230</v>
      </c>
    </row>
    <row r="5" spans="1:5" x14ac:dyDescent="0.35">
      <c r="A5" s="4" t="s">
        <v>11</v>
      </c>
      <c r="B5" s="5">
        <v>87</v>
      </c>
      <c r="D5" s="4" t="s">
        <v>14</v>
      </c>
      <c r="E5" s="5">
        <v>3600</v>
      </c>
    </row>
    <row r="6" spans="1:5" x14ac:dyDescent="0.35">
      <c r="A6" s="4" t="s">
        <v>10</v>
      </c>
      <c r="B6" s="5">
        <v>21</v>
      </c>
      <c r="D6" s="4" t="s">
        <v>13</v>
      </c>
      <c r="E6" s="5">
        <v>500</v>
      </c>
    </row>
    <row r="7" spans="1:5" x14ac:dyDescent="0.35">
      <c r="A7" s="4" t="s">
        <v>12</v>
      </c>
      <c r="B7" s="5">
        <v>356</v>
      </c>
      <c r="D7" s="4" t="s">
        <v>10</v>
      </c>
      <c r="E7" s="5">
        <v>170</v>
      </c>
    </row>
    <row r="8" spans="1:5" x14ac:dyDescent="0.35">
      <c r="A8" s="4" t="s">
        <v>29</v>
      </c>
      <c r="B8" s="5">
        <v>4064</v>
      </c>
      <c r="D8" s="4" t="s">
        <v>29</v>
      </c>
      <c r="E8" s="5">
        <v>4500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298AD-B363-4A6B-9D45-09B5E7842C84}">
  <sheetPr>
    <tabColor theme="9" tint="-0.249977111117893"/>
  </sheetPr>
  <dimension ref="C1:D16"/>
  <sheetViews>
    <sheetView topLeftCell="A2" workbookViewId="0">
      <selection activeCell="D3" sqref="D3:D4"/>
    </sheetView>
  </sheetViews>
  <sheetFormatPr defaultRowHeight="14.5" x14ac:dyDescent="0.35"/>
  <cols>
    <col min="3" max="3" width="17.453125" style="14" bestFit="1" customWidth="1"/>
    <col min="4" max="4" width="12.6328125" style="14" bestFit="1" customWidth="1"/>
  </cols>
  <sheetData>
    <row r="1" spans="3:4" s="9" customFormat="1" ht="59.5" customHeight="1" x14ac:dyDescent="0.35">
      <c r="C1" s="10"/>
      <c r="D1" s="10"/>
    </row>
    <row r="3" spans="3:4" x14ac:dyDescent="0.35">
      <c r="C3" s="16" t="s">
        <v>34</v>
      </c>
      <c r="D3" s="15">
        <f>SUM(D7:D16)</f>
        <v>1684</v>
      </c>
    </row>
    <row r="4" spans="3:4" x14ac:dyDescent="0.35">
      <c r="C4" s="16" t="s">
        <v>35</v>
      </c>
      <c r="D4" s="13">
        <v>18000</v>
      </c>
    </row>
    <row r="6" spans="3:4" x14ac:dyDescent="0.35">
      <c r="C6" s="11" t="s">
        <v>32</v>
      </c>
      <c r="D6" s="11" t="s">
        <v>33</v>
      </c>
    </row>
    <row r="7" spans="3:4" x14ac:dyDescent="0.35">
      <c r="C7" s="12">
        <v>45608</v>
      </c>
      <c r="D7" s="13">
        <v>40</v>
      </c>
    </row>
    <row r="8" spans="3:4" x14ac:dyDescent="0.35">
      <c r="C8" s="12">
        <v>45609</v>
      </c>
      <c r="D8" s="13">
        <v>246</v>
      </c>
    </row>
    <row r="9" spans="3:4" x14ac:dyDescent="0.35">
      <c r="C9" s="12">
        <v>45610</v>
      </c>
      <c r="D9" s="13">
        <v>213</v>
      </c>
    </row>
    <row r="10" spans="3:4" x14ac:dyDescent="0.35">
      <c r="C10" s="12">
        <v>45611</v>
      </c>
      <c r="D10" s="13">
        <v>154</v>
      </c>
    </row>
    <row r="11" spans="3:4" x14ac:dyDescent="0.35">
      <c r="C11" s="12">
        <v>45612</v>
      </c>
      <c r="D11" s="13">
        <v>118</v>
      </c>
    </row>
    <row r="12" spans="3:4" x14ac:dyDescent="0.35">
      <c r="C12" s="12">
        <v>45613</v>
      </c>
      <c r="D12" s="13">
        <v>233</v>
      </c>
    </row>
    <row r="13" spans="3:4" x14ac:dyDescent="0.35">
      <c r="C13" s="12">
        <v>45614</v>
      </c>
      <c r="D13" s="13">
        <v>193</v>
      </c>
    </row>
    <row r="14" spans="3:4" x14ac:dyDescent="0.35">
      <c r="C14" s="12">
        <v>45615</v>
      </c>
      <c r="D14" s="13">
        <v>104</v>
      </c>
    </row>
    <row r="15" spans="3:4" x14ac:dyDescent="0.35">
      <c r="C15" s="12">
        <v>45616</v>
      </c>
      <c r="D15" s="13">
        <v>201</v>
      </c>
    </row>
    <row r="16" spans="3:4" x14ac:dyDescent="0.35">
      <c r="C16" s="12">
        <v>45617</v>
      </c>
      <c r="D16" s="13">
        <v>182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2882E-BC27-485A-A152-FEAA1E2CC86B}">
  <sheetPr>
    <tabColor theme="0"/>
  </sheetPr>
  <dimension ref="A1:U1"/>
  <sheetViews>
    <sheetView showGridLines="0" showRowColHeaders="0" zoomScale="55" zoomScaleNormal="55" workbookViewId="0">
      <selection activeCell="S17" sqref="S17"/>
    </sheetView>
  </sheetViews>
  <sheetFormatPr defaultColWidth="0" defaultRowHeight="14.5" x14ac:dyDescent="0.35"/>
  <cols>
    <col min="1" max="1" width="18.54296875" style="6" customWidth="1"/>
    <col min="2" max="21" width="8.7265625" style="7" customWidth="1"/>
    <col min="22" max="16384" width="8.7265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Controller_ry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Ryane Guimaraes</dc:creator>
  <cp:lastModifiedBy>Ryane Guimaraes</cp:lastModifiedBy>
  <dcterms:created xsi:type="dcterms:W3CDTF">2024-12-16T16:08:52Z</dcterms:created>
  <dcterms:modified xsi:type="dcterms:W3CDTF">2024-12-20T17:05:46Z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2024-12-16T16:09:32Z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8bca6926-d9d3-4fe7-944e-4816e35dab8d</vt:lpwstr>
  </property>
  <property fmtid="{D5CDD505-2E9C-101B-9397-08002B2CF9AE}" pid="8" name="MSIP_Label_9333b259-87ee-4762-9a8c-7b0d155dd87f_ContentBits">
    <vt:lpwstr>1</vt:lpwstr>
  </property>
</Properties>
</file>