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CU\5.rocnik\OborovyProjekt\DP Klára Beránková\Statistika\"/>
    </mc:Choice>
  </mc:AlternateContent>
  <xr:revisionPtr revIDLastSave="0" documentId="13_ncr:1_{C64271CF-AA23-4C8B-8327-5BAB0AB24EEE}" xr6:coauthVersionLast="46" xr6:coauthVersionMax="46" xr10:uidLastSave="{00000000-0000-0000-0000-000000000000}"/>
  <bookViews>
    <workbookView xWindow="28680" yWindow="-2985" windowWidth="29040" windowHeight="17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Q10" i="1"/>
  <c r="Q13" i="1"/>
  <c r="Q16" i="1"/>
  <c r="Q19" i="1"/>
  <c r="Q22" i="1"/>
  <c r="Q25" i="1"/>
  <c r="Q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4" i="1"/>
</calcChain>
</file>

<file path=xl/sharedStrings.xml><?xml version="1.0" encoding="utf-8"?>
<sst xmlns="http://schemas.openxmlformats.org/spreadsheetml/2006/main" count="94" uniqueCount="13">
  <si>
    <t>M</t>
  </si>
  <si>
    <t>Ž</t>
  </si>
  <si>
    <t>Elektroda</t>
  </si>
  <si>
    <t>alfa</t>
  </si>
  <si>
    <t>beta</t>
  </si>
  <si>
    <t>puls</t>
  </si>
  <si>
    <t>Odlehlé</t>
  </si>
  <si>
    <t>Cz</t>
  </si>
  <si>
    <t>Fz</t>
  </si>
  <si>
    <t>Pz</t>
  </si>
  <si>
    <t>Měření</t>
  </si>
  <si>
    <t>Celkové</t>
  </si>
  <si>
    <t>2 - porovnání obtížnosti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</si>
</sst>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2" fillId="2" borderId="6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164" fontId="0" fillId="0" borderId="13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1" fillId="0" borderId="6" xfId="0" applyFont="1" applyBorder="1" applyAlignment="1">
      <alignment horizontal="center" vertical="center"/>
    </xf>
    <xf numFmtId="9" fontId="2" fillId="2" borderId="6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1" fillId="0" borderId="16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9" fontId="2" fillId="2" borderId="15" xfId="0" applyNumberFormat="1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8" borderId="0" xfId="0" applyNumberFormat="1" applyFill="1"/>
    <xf numFmtId="164" fontId="0" fillId="8" borderId="0" xfId="0" applyNumberFormat="1" applyFill="1" applyBorder="1"/>
    <xf numFmtId="164" fontId="0" fillId="8" borderId="1" xfId="0" applyNumberFormat="1" applyFill="1" applyBorder="1"/>
    <xf numFmtId="0" fontId="0" fillId="7" borderId="9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</cellXfs>
  <cellStyles count="2">
    <cellStyle name="Normal 2" xfId="1" xr:uid="{00000000-0005-0000-0000-000001000000}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Pásm</a:t>
            </a:r>
            <a:r>
              <a:rPr lang="cs-CZ" baseline="0"/>
              <a:t>o alfa (Pz) - porovnání obtížností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1. obtížnost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(Sheet1!$O$6,Sheet1!$O$9,Sheet1!$O$12,Sheet1!$O$15)</c:f>
              <c:numCache>
                <c:formatCode>0.0000</c:formatCode>
                <c:ptCount val="4"/>
                <c:pt idx="0">
                  <c:v>290.91951500000005</c:v>
                </c:pt>
                <c:pt idx="1">
                  <c:v>291.18385999999998</c:v>
                </c:pt>
                <c:pt idx="2">
                  <c:v>290.67297499999995</c:v>
                </c:pt>
                <c:pt idx="3">
                  <c:v>291.52387499999998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7-4F1E-8037-F6B63B5D2FF6}"/>
            </c:ext>
          </c:extLst>
        </c:ser>
        <c:ser>
          <c:idx val="1"/>
          <c:order val="1"/>
          <c:tx>
            <c:v>2. obtížnost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(Sheet1!$O$18,Sheet1!$O$21,Sheet1!$O$24,Sheet1!$O$27)</c:f>
              <c:numCache>
                <c:formatCode>0.0000</c:formatCode>
                <c:ptCount val="4"/>
                <c:pt idx="0">
                  <c:v>289.78020000000004</c:v>
                </c:pt>
                <c:pt idx="1">
                  <c:v>289.78659499999998</c:v>
                </c:pt>
                <c:pt idx="2">
                  <c:v>290.69764999999995</c:v>
                </c:pt>
                <c:pt idx="3">
                  <c:v>291.15214499999996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7-4F1E-8037-F6B63B5D2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52576"/>
        <c:axId val="209116544"/>
      </c:barChart>
      <c:catAx>
        <c:axId val="20775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Přehrávaná hudba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cs-CZ"/>
          </a:p>
        </c:txPr>
        <c:crossAx val="209116544"/>
        <c:crosses val="autoZero"/>
        <c:auto val="1"/>
        <c:lblAlgn val="ctr"/>
        <c:lblOffset val="100"/>
        <c:noMultiLvlLbl val="0"/>
      </c:catAx>
      <c:valAx>
        <c:axId val="209116544"/>
        <c:scaling>
          <c:orientation val="minMax"/>
          <c:max val="300"/>
          <c:min val="2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Plocha v pásmu alfa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207752576"/>
        <c:crosses val="autoZero"/>
        <c:crossBetween val="between"/>
        <c:majorUnit val="2"/>
        <c:minorUnit val="2"/>
      </c:valAx>
    </c:plotArea>
    <c:legend>
      <c:legendPos val="r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Pásm</a:t>
            </a:r>
            <a:r>
              <a:rPr lang="cs-CZ" baseline="0"/>
              <a:t>o beta (Pz) - porovnání obtížností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1. obtížnost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(Sheet1!$P$6,Sheet1!$P$9,Sheet1!$P$12,Sheet1!$P$15)</c:f>
              <c:numCache>
                <c:formatCode>0.0000</c:formatCode>
                <c:ptCount val="4"/>
                <c:pt idx="0">
                  <c:v>746.48282499999993</c:v>
                </c:pt>
                <c:pt idx="1">
                  <c:v>750.93641000000002</c:v>
                </c:pt>
                <c:pt idx="2">
                  <c:v>749.43133</c:v>
                </c:pt>
                <c:pt idx="3">
                  <c:v>750.50118999999995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2-4E9B-B481-F1BF378D3D23}"/>
            </c:ext>
          </c:extLst>
        </c:ser>
        <c:ser>
          <c:idx val="1"/>
          <c:order val="1"/>
          <c:tx>
            <c:v>2. obtížnost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(Sheet1!$P$18,Sheet1!$P$21,Sheet1!$P$24,Sheet1!$P$27)</c:f>
              <c:numCache>
                <c:formatCode>0.0000</c:formatCode>
                <c:ptCount val="4"/>
                <c:pt idx="0">
                  <c:v>745.99925499999995</c:v>
                </c:pt>
                <c:pt idx="1">
                  <c:v>747.95549500000004</c:v>
                </c:pt>
                <c:pt idx="2">
                  <c:v>751.76371999999992</c:v>
                </c:pt>
                <c:pt idx="3">
                  <c:v>753.67768999999998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2-4E9B-B481-F1BF378D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70080"/>
        <c:axId val="144676352"/>
      </c:barChart>
      <c:catAx>
        <c:axId val="14467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Přehrávaná hudba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cs-CZ"/>
          </a:p>
        </c:txPr>
        <c:crossAx val="144676352"/>
        <c:crosses val="autoZero"/>
        <c:auto val="1"/>
        <c:lblAlgn val="ctr"/>
        <c:lblOffset val="100"/>
        <c:noMultiLvlLbl val="0"/>
      </c:catAx>
      <c:valAx>
        <c:axId val="144676352"/>
        <c:scaling>
          <c:orientation val="minMax"/>
          <c:max val="778"/>
          <c:min val="72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Plocha v pásmu beta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144670080"/>
        <c:crosses val="autoZero"/>
        <c:crossBetween val="between"/>
        <c:majorUnit val="5"/>
        <c:minorUnit val="5"/>
      </c:valAx>
    </c:plotArea>
    <c:legend>
      <c:legendPos val="r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Puls </a:t>
            </a:r>
            <a:r>
              <a:rPr lang="cs-CZ" baseline="0"/>
              <a:t>- porovnání obtížností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1. obtížnost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(Sheet1!$Q$4,Sheet1!$Q$7,Sheet1!$Q$10,Sheet1!$Q$13)</c:f>
              <c:numCache>
                <c:formatCode>0.0</c:formatCode>
                <c:ptCount val="4"/>
                <c:pt idx="0">
                  <c:v>72.2</c:v>
                </c:pt>
                <c:pt idx="1">
                  <c:v>73.8</c:v>
                </c:pt>
                <c:pt idx="2">
                  <c:v>72.199999999999989</c:v>
                </c:pt>
                <c:pt idx="3">
                  <c:v>73.300000000000011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4-4097-BCC0-E94DA9DCC4DE}"/>
            </c:ext>
          </c:extLst>
        </c:ser>
        <c:ser>
          <c:idx val="1"/>
          <c:order val="1"/>
          <c:tx>
            <c:v>2. obtížnost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(Sheet1!$Q$16,Sheet1!$Q$19,Sheet1!$Q$22,Sheet1!$Q$25)</c:f>
              <c:numCache>
                <c:formatCode>0.0</c:formatCode>
                <c:ptCount val="4"/>
                <c:pt idx="0">
                  <c:v>69.7</c:v>
                </c:pt>
                <c:pt idx="1">
                  <c:v>74.300000000000011</c:v>
                </c:pt>
                <c:pt idx="2">
                  <c:v>70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4-4097-BCC0-E94DA9DC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97984"/>
        <c:axId val="145556224"/>
      </c:barChart>
      <c:catAx>
        <c:axId val="14469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Přehrávaná hudba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cs-CZ"/>
          </a:p>
        </c:txPr>
        <c:crossAx val="145556224"/>
        <c:crosses val="autoZero"/>
        <c:auto val="1"/>
        <c:lblAlgn val="ctr"/>
        <c:lblOffset val="100"/>
        <c:noMultiLvlLbl val="0"/>
      </c:catAx>
      <c:valAx>
        <c:axId val="145556224"/>
        <c:scaling>
          <c:orientation val="minMax"/>
          <c:max val="82"/>
          <c:min val="6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Puls (bpm)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144697984"/>
        <c:crosses val="autoZero"/>
        <c:crossBetween val="between"/>
        <c:majorUnit val="2"/>
        <c:minorUnit val="2"/>
      </c:valAx>
    </c:plotArea>
    <c:legend>
      <c:legendPos val="r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Pásm</a:t>
            </a:r>
            <a:r>
              <a:rPr lang="cs-CZ" baseline="0"/>
              <a:t>o alfa (Pz) - porovnání obtížností muži a ženy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1. obtížnost muži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(Sheet1!$C$6,Sheet1!$C$9,Sheet1!$C$12,Sheet1!$C$15)</c:f>
              <c:numCache>
                <c:formatCode>0.0000</c:formatCode>
                <c:ptCount val="4"/>
                <c:pt idx="0">
                  <c:v>286.99522999999999</c:v>
                </c:pt>
                <c:pt idx="1">
                  <c:v>286.97665999999998</c:v>
                </c:pt>
                <c:pt idx="2">
                  <c:v>288.04993999999999</c:v>
                </c:pt>
                <c:pt idx="3">
                  <c:v>288.16069999999996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A-4A55-8E7A-AD7718955356}"/>
            </c:ext>
          </c:extLst>
        </c:ser>
        <c:ser>
          <c:idx val="2"/>
          <c:order val="1"/>
          <c:tx>
            <c:v>2. obtížnost muži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(Sheet1!$C$18,Sheet1!$C$21,Sheet1!$C$24,Sheet1!$C$27)</c:f>
              <c:numCache>
                <c:formatCode>0.0000</c:formatCode>
                <c:ptCount val="4"/>
                <c:pt idx="0">
                  <c:v>286.12423000000001</c:v>
                </c:pt>
                <c:pt idx="1">
                  <c:v>286.80314999999996</c:v>
                </c:pt>
                <c:pt idx="2">
                  <c:v>286.97726999999998</c:v>
                </c:pt>
                <c:pt idx="3">
                  <c:v>287.89749999999998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A-4A55-8E7A-AD7718955356}"/>
            </c:ext>
          </c:extLst>
        </c:ser>
        <c:ser>
          <c:idx val="1"/>
          <c:order val="2"/>
          <c:tx>
            <c:v>1. obtížnost ženy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(Sheet1!$I$6,Sheet1!$I$9,Sheet1!$I$12,Sheet1!$I$15)</c:f>
              <c:numCache>
                <c:formatCode>0.0000</c:formatCode>
                <c:ptCount val="4"/>
                <c:pt idx="0">
                  <c:v>294.84380000000004</c:v>
                </c:pt>
                <c:pt idx="1">
                  <c:v>295.39106000000004</c:v>
                </c:pt>
                <c:pt idx="2">
                  <c:v>293.29600999999997</c:v>
                </c:pt>
                <c:pt idx="3">
                  <c:v>294.88704999999999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A-4A55-8E7A-AD7718955356}"/>
            </c:ext>
          </c:extLst>
        </c:ser>
        <c:ser>
          <c:idx val="3"/>
          <c:order val="3"/>
          <c:tx>
            <c:v>2. obtížnost ženy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(Sheet1!$I$18,Sheet1!$I$21,Sheet1!$I$24,Sheet1!$I$27)</c:f>
              <c:numCache>
                <c:formatCode>0.0000</c:formatCode>
                <c:ptCount val="4"/>
                <c:pt idx="0">
                  <c:v>293.43617000000006</c:v>
                </c:pt>
                <c:pt idx="1">
                  <c:v>292.77003999999999</c:v>
                </c:pt>
                <c:pt idx="2">
                  <c:v>294.41802999999999</c:v>
                </c:pt>
                <c:pt idx="3">
                  <c:v>294.40678999999994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A-4A55-8E7A-AD7718955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75296"/>
        <c:axId val="145589760"/>
      </c:barChart>
      <c:catAx>
        <c:axId val="1455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Přehrávaná hudba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cs-CZ"/>
          </a:p>
        </c:txPr>
        <c:crossAx val="145589760"/>
        <c:crosses val="autoZero"/>
        <c:auto val="1"/>
        <c:lblAlgn val="ctr"/>
        <c:lblOffset val="100"/>
        <c:noMultiLvlLbl val="0"/>
      </c:catAx>
      <c:valAx>
        <c:axId val="145589760"/>
        <c:scaling>
          <c:orientation val="minMax"/>
          <c:max val="300"/>
          <c:min val="2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Plocha v pásmu alfa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145575296"/>
        <c:crosses val="autoZero"/>
        <c:crossBetween val="between"/>
        <c:majorUnit val="2"/>
        <c:minorUnit val="2"/>
      </c:valAx>
    </c:plotArea>
    <c:legend>
      <c:legendPos val="t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Pásm</a:t>
            </a:r>
            <a:r>
              <a:rPr lang="cs-CZ" baseline="0"/>
              <a:t>o beta (Pz) - porovnání obtížností muži a ženy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1. obtížnost muži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(Sheet1!$D$6,Sheet1!$D$9,Sheet1!$D$12,Sheet1!$D$15)</c:f>
              <c:numCache>
                <c:formatCode>0.0000</c:formatCode>
                <c:ptCount val="4"/>
                <c:pt idx="0">
                  <c:v>732.24464999999998</c:v>
                </c:pt>
                <c:pt idx="1">
                  <c:v>735.29936999999995</c:v>
                </c:pt>
                <c:pt idx="2">
                  <c:v>737.21904999999992</c:v>
                </c:pt>
                <c:pt idx="3">
                  <c:v>736.90453000000002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7-4AB1-9B79-E2A262ED2B5F}"/>
            </c:ext>
          </c:extLst>
        </c:ser>
        <c:ser>
          <c:idx val="2"/>
          <c:order val="1"/>
          <c:tx>
            <c:v>2. obtížnost muži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(Sheet1!$D$18,Sheet1!$D$21,Sheet1!$D$24,Sheet1!$D$27)</c:f>
              <c:numCache>
                <c:formatCode>0.0000</c:formatCode>
                <c:ptCount val="4"/>
                <c:pt idx="0">
                  <c:v>731.27083999999991</c:v>
                </c:pt>
                <c:pt idx="1">
                  <c:v>731.98491000000001</c:v>
                </c:pt>
                <c:pt idx="2">
                  <c:v>733.56463999999994</c:v>
                </c:pt>
                <c:pt idx="3">
                  <c:v>735.80786000000001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7-4AB1-9B79-E2A262ED2B5F}"/>
            </c:ext>
          </c:extLst>
        </c:ser>
        <c:ser>
          <c:idx val="1"/>
          <c:order val="2"/>
          <c:tx>
            <c:v>1. obtížnost ženy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(Sheet1!$J$6,Sheet1!$J$9,Sheet1!$J$12,Sheet1!$J$15)</c:f>
              <c:numCache>
                <c:formatCode>0.0000</c:formatCode>
                <c:ptCount val="4"/>
                <c:pt idx="0">
                  <c:v>760.72099999999989</c:v>
                </c:pt>
                <c:pt idx="1">
                  <c:v>766.57345000000009</c:v>
                </c:pt>
                <c:pt idx="2">
                  <c:v>761.64361000000008</c:v>
                </c:pt>
                <c:pt idx="3">
                  <c:v>764.09784999999988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7-4AB1-9B79-E2A262ED2B5F}"/>
            </c:ext>
          </c:extLst>
        </c:ser>
        <c:ser>
          <c:idx val="3"/>
          <c:order val="3"/>
          <c:tx>
            <c:v>2. obtížnost ženy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(Sheet1!$J$18,Sheet1!$J$21,Sheet1!$J$24,Sheet1!$J$27)</c:f>
              <c:numCache>
                <c:formatCode>0.0000</c:formatCode>
                <c:ptCount val="4"/>
                <c:pt idx="0">
                  <c:v>760.72766999999999</c:v>
                </c:pt>
                <c:pt idx="1">
                  <c:v>763.92608000000007</c:v>
                </c:pt>
                <c:pt idx="2">
                  <c:v>769.96280000000002</c:v>
                </c:pt>
                <c:pt idx="3">
                  <c:v>771.54751999999996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7-4AB1-9B79-E2A262ED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09088"/>
        <c:axId val="145611008"/>
      </c:barChart>
      <c:catAx>
        <c:axId val="1456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Přehrávaná hudba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cs-CZ"/>
          </a:p>
        </c:txPr>
        <c:crossAx val="145611008"/>
        <c:crosses val="autoZero"/>
        <c:auto val="1"/>
        <c:lblAlgn val="ctr"/>
        <c:lblOffset val="100"/>
        <c:noMultiLvlLbl val="0"/>
      </c:catAx>
      <c:valAx>
        <c:axId val="145611008"/>
        <c:scaling>
          <c:orientation val="minMax"/>
          <c:max val="778"/>
          <c:min val="72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Plocha v pásmu beta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145609088"/>
        <c:crosses val="autoZero"/>
        <c:crossBetween val="between"/>
        <c:majorUnit val="5"/>
        <c:minorUnit val="5"/>
      </c:valAx>
    </c:plotArea>
    <c:legend>
      <c:legendPos val="t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Puls</a:t>
            </a:r>
            <a:r>
              <a:rPr lang="cs-CZ" baseline="0"/>
              <a:t> - porovnání obtížností muži a ženy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1. obtížnost muži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(Sheet1!$E$4,Sheet1!$E$7,Sheet1!$E$10,Sheet1!$E$13)</c:f>
              <c:numCache>
                <c:formatCode>0.0</c:formatCode>
                <c:ptCount val="4"/>
                <c:pt idx="0">
                  <c:v>71.7</c:v>
                </c:pt>
                <c:pt idx="1">
                  <c:v>75.599999999999994</c:v>
                </c:pt>
                <c:pt idx="2" formatCode="General">
                  <c:v>73.099999999999994</c:v>
                </c:pt>
                <c:pt idx="3" formatCode="General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B-4EDB-85DF-ED4DA1949373}"/>
            </c:ext>
          </c:extLst>
        </c:ser>
        <c:ser>
          <c:idx val="2"/>
          <c:order val="1"/>
          <c:tx>
            <c:v>2. obtížnost muži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(Sheet1!$E$16,Sheet1!$E$19,Sheet1!$E$22,Sheet1!$E$25)</c:f>
              <c:numCache>
                <c:formatCode>General</c:formatCode>
                <c:ptCount val="4"/>
                <c:pt idx="0">
                  <c:v>70.400000000000006</c:v>
                </c:pt>
                <c:pt idx="1">
                  <c:v>76.900000000000006</c:v>
                </c:pt>
                <c:pt idx="2">
                  <c:v>70.599999999999994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B-4EDB-85DF-ED4DA1949373}"/>
            </c:ext>
          </c:extLst>
        </c:ser>
        <c:ser>
          <c:idx val="1"/>
          <c:order val="2"/>
          <c:tx>
            <c:v>1. obtížnost ženy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(Sheet1!$K$4,Sheet1!$K$7,Sheet1!$K$10,Sheet1!$K$13)</c:f>
              <c:numCache>
                <c:formatCode>General</c:formatCode>
                <c:ptCount val="4"/>
                <c:pt idx="0">
                  <c:v>72.7</c:v>
                </c:pt>
                <c:pt idx="1">
                  <c:v>72</c:v>
                </c:pt>
                <c:pt idx="2">
                  <c:v>71.3</c:v>
                </c:pt>
                <c:pt idx="3">
                  <c:v>71.900000000000006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B-4EDB-85DF-ED4DA1949373}"/>
            </c:ext>
          </c:extLst>
        </c:ser>
        <c:ser>
          <c:idx val="3"/>
          <c:order val="3"/>
          <c:tx>
            <c:v>2. obtížnost ženy</c:v>
          </c:tx>
          <c:invertIfNegative val="0"/>
          <c:cat>
            <c:strLit>
              <c:ptCount val="4"/>
              <c:pt idx="0">
                <c:v>žádná</c:v>
              </c:pt>
              <c:pt idx="1">
                <c:v>rychlá</c:v>
              </c:pt>
              <c:pt idx="2">
                <c:v>pomalá</c:v>
              </c:pt>
              <c:pt idx="3">
                <c:v>oblíbená</c:v>
              </c:pt>
            </c:strLit>
          </c:cat>
          <c:val>
            <c:numRef>
              <c:f>(Sheet1!$K$16,Sheet1!$K$19,Sheet1!$K$22,Sheet1!$K$25)</c:f>
              <c:numCache>
                <c:formatCode>General</c:formatCode>
                <c:ptCount val="4"/>
                <c:pt idx="0">
                  <c:v>69</c:v>
                </c:pt>
                <c:pt idx="1">
                  <c:v>71.7</c:v>
                </c:pt>
                <c:pt idx="2">
                  <c:v>69.400000000000006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B-4EDB-85DF-ED4DA1949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20352"/>
        <c:axId val="145761792"/>
      </c:barChart>
      <c:catAx>
        <c:axId val="1456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Přehrávaná hudba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cs-CZ"/>
          </a:p>
        </c:txPr>
        <c:crossAx val="145761792"/>
        <c:crosses val="autoZero"/>
        <c:auto val="1"/>
        <c:lblAlgn val="ctr"/>
        <c:lblOffset val="100"/>
        <c:noMultiLvlLbl val="0"/>
      </c:catAx>
      <c:valAx>
        <c:axId val="145761792"/>
        <c:scaling>
          <c:orientation val="minMax"/>
          <c:max val="82"/>
          <c:min val="6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Puls (bpm)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145620352"/>
        <c:crosses val="autoZero"/>
        <c:crossBetween val="between"/>
        <c:majorUnit val="2"/>
        <c:minorUnit val="2"/>
      </c:valAx>
    </c:plotArea>
    <c:legend>
      <c:legendPos val="t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338137</xdr:colOff>
      <xdr:row>29</xdr:row>
      <xdr:rowOff>147636</xdr:rowOff>
    </xdr:from>
    <xdr:to>
      <xdr:col>8</xdr:col>
      <xdr:colOff>169046</xdr:colOff>
      <xdr:row>44</xdr:row>
      <xdr:rowOff>170136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133349</xdr:colOff>
      <xdr:row>29</xdr:row>
      <xdr:rowOff>66674</xdr:rowOff>
    </xdr:from>
    <xdr:to>
      <xdr:col>16</xdr:col>
      <xdr:colOff>570394</xdr:colOff>
      <xdr:row>44</xdr:row>
      <xdr:rowOff>89174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104495</xdr:colOff>
      <xdr:row>29</xdr:row>
      <xdr:rowOff>50708</xdr:rowOff>
    </xdr:from>
    <xdr:to>
      <xdr:col>24</xdr:col>
      <xdr:colOff>541540</xdr:colOff>
      <xdr:row>44</xdr:row>
      <xdr:rowOff>73208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229721</xdr:colOff>
      <xdr:row>46</xdr:row>
      <xdr:rowOff>168088</xdr:rowOff>
    </xdr:from>
    <xdr:to>
      <xdr:col>8</xdr:col>
      <xdr:colOff>60630</xdr:colOff>
      <xdr:row>66</xdr:row>
      <xdr:rowOff>138088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172290</xdr:colOff>
      <xdr:row>46</xdr:row>
      <xdr:rowOff>82644</xdr:rowOff>
    </xdr:from>
    <xdr:to>
      <xdr:col>16</xdr:col>
      <xdr:colOff>566040</xdr:colOff>
      <xdr:row>66</xdr:row>
      <xdr:rowOff>52644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217915</xdr:colOff>
      <xdr:row>45</xdr:row>
      <xdr:rowOff>129269</xdr:rowOff>
    </xdr:from>
    <xdr:to>
      <xdr:col>24</xdr:col>
      <xdr:colOff>611665</xdr:colOff>
      <xdr:row>65</xdr:row>
      <xdr:rowOff>99269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topLeftCell="A4" zoomScale="70" zoomScaleNormal="70" workbookViewId="0">
      <selection activeCell="AE42" sqref="AE42"/>
    </sheetView>
  </sheetViews>
  <sheetFormatPr defaultRowHeight="15" x14ac:dyDescent="0.25"/>
  <sheetData>
    <row r="1" spans="1:18" ht="15.75" thickBot="1" x14ac:dyDescent="0.3">
      <c r="A1" s="60" t="s">
        <v>12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ht="15.75" thickBot="1" x14ac:dyDescent="0.3">
      <c r="A2" s="61" t="s">
        <v>0</v>
      </c>
      <c r="B2" s="62"/>
      <c r="C2" s="62"/>
      <c r="D2" s="62"/>
      <c r="E2" s="62"/>
      <c r="F2" s="63"/>
      <c r="G2" s="61" t="s">
        <v>1</v>
      </c>
      <c r="H2" s="62"/>
      <c r="I2" s="62"/>
      <c r="J2" s="62"/>
      <c r="K2" s="62"/>
      <c r="L2" s="63"/>
      <c r="M2" s="61" t="s">
        <v>11</v>
      </c>
      <c r="N2" s="62"/>
      <c r="O2" s="62"/>
      <c r="P2" s="62"/>
      <c r="Q2" s="62"/>
      <c r="R2" s="63"/>
    </row>
    <row r="3" spans="1:18" ht="15.75" thickBot="1" x14ac:dyDescent="0.3">
      <c r="A3" s="1" t="s">
        <v>10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1" t="s">
        <v>10</v>
      </c>
      <c r="H3" s="2" t="s">
        <v>2</v>
      </c>
      <c r="I3" s="2" t="s">
        <v>3</v>
      </c>
      <c r="J3" s="2" t="s">
        <v>4</v>
      </c>
      <c r="K3" s="2" t="s">
        <v>5</v>
      </c>
      <c r="L3" s="3" t="s">
        <v>6</v>
      </c>
      <c r="M3" s="44" t="s">
        <v>10</v>
      </c>
      <c r="N3" s="38" t="s">
        <v>2</v>
      </c>
      <c r="O3" s="38" t="s">
        <v>3</v>
      </c>
      <c r="P3" s="38" t="s">
        <v>4</v>
      </c>
      <c r="Q3" s="38" t="s">
        <v>5</v>
      </c>
      <c r="R3" s="45" t="s">
        <v>6</v>
      </c>
    </row>
    <row r="4" spans="1:18" x14ac:dyDescent="0.25">
      <c r="A4" s="64">
        <v>1</v>
      </c>
      <c r="B4" s="4" t="s">
        <v>7</v>
      </c>
      <c r="C4" s="12">
        <v>281.60647999999998</v>
      </c>
      <c r="D4" s="12">
        <v>720.13044999999988</v>
      </c>
      <c r="E4" s="65">
        <v>71.7</v>
      </c>
      <c r="F4" s="5"/>
      <c r="G4" s="64">
        <v>1</v>
      </c>
      <c r="H4" s="35" t="s">
        <v>7</v>
      </c>
      <c r="I4" s="9">
        <v>288.44156999999996</v>
      </c>
      <c r="J4" s="9">
        <v>744.96800999999982</v>
      </c>
      <c r="K4" s="66">
        <v>72.7</v>
      </c>
      <c r="L4" s="5"/>
      <c r="M4" s="64">
        <v>1</v>
      </c>
      <c r="N4" s="39" t="s">
        <v>7</v>
      </c>
      <c r="O4" s="9">
        <f>AVERAGE(C4,I4)</f>
        <v>285.02402499999994</v>
      </c>
      <c r="P4" s="9">
        <f>AVERAGE(D4,J4)</f>
        <v>732.54922999999985</v>
      </c>
      <c r="Q4" s="67">
        <f>AVERAGE(E4,K4)</f>
        <v>72.2</v>
      </c>
      <c r="R4" s="5"/>
    </row>
    <row r="5" spans="1:18" x14ac:dyDescent="0.25">
      <c r="A5" s="54"/>
      <c r="B5" s="6" t="s">
        <v>8</v>
      </c>
      <c r="C5" s="13">
        <v>272.29103000000003</v>
      </c>
      <c r="D5" s="13">
        <v>699.51656000000003</v>
      </c>
      <c r="E5" s="59"/>
      <c r="F5" s="7"/>
      <c r="G5" s="54"/>
      <c r="H5" s="29" t="s">
        <v>8</v>
      </c>
      <c r="I5" s="11">
        <v>280.33685000000003</v>
      </c>
      <c r="J5" s="11">
        <v>729.61872000000005</v>
      </c>
      <c r="K5" s="57"/>
      <c r="L5" s="7"/>
      <c r="M5" s="54"/>
      <c r="N5" s="40" t="s">
        <v>8</v>
      </c>
      <c r="O5" s="11">
        <f t="shared" ref="O5:P27" si="0">AVERAGE(C5,I5)</f>
        <v>276.31394</v>
      </c>
      <c r="P5" s="11">
        <f t="shared" si="0"/>
        <v>714.56763999999998</v>
      </c>
      <c r="Q5" s="52"/>
      <c r="R5" s="7"/>
    </row>
    <row r="6" spans="1:18" x14ac:dyDescent="0.25">
      <c r="A6" s="54"/>
      <c r="B6" s="8" t="s">
        <v>9</v>
      </c>
      <c r="C6" s="46">
        <v>286.99522999999999</v>
      </c>
      <c r="D6" s="46">
        <v>732.24464999999998</v>
      </c>
      <c r="E6" s="59"/>
      <c r="F6" s="7"/>
      <c r="G6" s="54"/>
      <c r="H6" s="30" t="s">
        <v>9</v>
      </c>
      <c r="I6" s="47">
        <v>294.84380000000004</v>
      </c>
      <c r="J6" s="47">
        <v>760.72099999999989</v>
      </c>
      <c r="K6" s="57"/>
      <c r="L6" s="7"/>
      <c r="M6" s="54"/>
      <c r="N6" s="41" t="s">
        <v>9</v>
      </c>
      <c r="O6" s="47">
        <f t="shared" si="0"/>
        <v>290.91951500000005</v>
      </c>
      <c r="P6" s="47">
        <f t="shared" si="0"/>
        <v>746.48282499999993</v>
      </c>
      <c r="Q6" s="52"/>
      <c r="R6" s="7"/>
    </row>
    <row r="7" spans="1:18" x14ac:dyDescent="0.25">
      <c r="A7" s="55">
        <v>2</v>
      </c>
      <c r="B7" s="4" t="s">
        <v>7</v>
      </c>
      <c r="C7" s="14">
        <v>281.01791000000003</v>
      </c>
      <c r="D7" s="14">
        <v>720.51316000000008</v>
      </c>
      <c r="E7" s="59">
        <v>75.599999999999994</v>
      </c>
      <c r="F7" s="7"/>
      <c r="G7" s="55">
        <v>2</v>
      </c>
      <c r="H7" s="28" t="s">
        <v>7</v>
      </c>
      <c r="I7" s="11">
        <v>289.58008999999998</v>
      </c>
      <c r="J7" s="11">
        <v>751.63989000000004</v>
      </c>
      <c r="K7" s="57">
        <v>72</v>
      </c>
      <c r="L7" s="7"/>
      <c r="M7" s="55">
        <v>2</v>
      </c>
      <c r="N7" s="42" t="s">
        <v>7</v>
      </c>
      <c r="O7" s="11">
        <f t="shared" si="0"/>
        <v>285.29899999999998</v>
      </c>
      <c r="P7" s="11">
        <f t="shared" si="0"/>
        <v>736.07652500000006</v>
      </c>
      <c r="Q7" s="51">
        <f t="shared" ref="Q7" si="1">AVERAGE(E7,K7)</f>
        <v>73.8</v>
      </c>
      <c r="R7" s="7"/>
    </row>
    <row r="8" spans="1:18" x14ac:dyDescent="0.25">
      <c r="A8" s="55"/>
      <c r="B8" s="6" t="s">
        <v>8</v>
      </c>
      <c r="C8" s="15">
        <v>271.61892999999998</v>
      </c>
      <c r="D8" s="15">
        <v>699.71571999999992</v>
      </c>
      <c r="E8" s="59"/>
      <c r="F8" s="7"/>
      <c r="G8" s="55"/>
      <c r="H8" s="29" t="s">
        <v>8</v>
      </c>
      <c r="I8" s="11">
        <v>281.36283000000003</v>
      </c>
      <c r="J8" s="11">
        <v>738.61613</v>
      </c>
      <c r="K8" s="57"/>
      <c r="L8" s="7"/>
      <c r="M8" s="55"/>
      <c r="N8" s="40" t="s">
        <v>8</v>
      </c>
      <c r="O8" s="11">
        <f t="shared" si="0"/>
        <v>276.49088</v>
      </c>
      <c r="P8" s="11">
        <f t="shared" si="0"/>
        <v>719.16592500000002</v>
      </c>
      <c r="Q8" s="52"/>
      <c r="R8" s="7"/>
    </row>
    <row r="9" spans="1:18" x14ac:dyDescent="0.25">
      <c r="A9" s="55"/>
      <c r="B9" s="8" t="s">
        <v>9</v>
      </c>
      <c r="C9" s="46">
        <v>286.97665999999998</v>
      </c>
      <c r="D9" s="46">
        <v>735.29936999999995</v>
      </c>
      <c r="E9" s="59"/>
      <c r="F9" s="7"/>
      <c r="G9" s="55"/>
      <c r="H9" s="30" t="s">
        <v>9</v>
      </c>
      <c r="I9" s="47">
        <v>295.39106000000004</v>
      </c>
      <c r="J9" s="47">
        <v>766.57345000000009</v>
      </c>
      <c r="K9" s="57"/>
      <c r="L9" s="7"/>
      <c r="M9" s="55"/>
      <c r="N9" s="41" t="s">
        <v>9</v>
      </c>
      <c r="O9" s="47">
        <f t="shared" si="0"/>
        <v>291.18385999999998</v>
      </c>
      <c r="P9" s="47">
        <f t="shared" si="0"/>
        <v>750.93641000000002</v>
      </c>
      <c r="Q9" s="52"/>
      <c r="R9" s="7"/>
    </row>
    <row r="10" spans="1:18" x14ac:dyDescent="0.25">
      <c r="A10" s="56">
        <v>3</v>
      </c>
      <c r="B10" s="4" t="s">
        <v>7</v>
      </c>
      <c r="C10" s="16">
        <v>282.52769999999998</v>
      </c>
      <c r="D10" s="16">
        <v>723.83533999999986</v>
      </c>
      <c r="E10" s="57">
        <v>73.099999999999994</v>
      </c>
      <c r="F10" s="7"/>
      <c r="G10" s="56">
        <v>3</v>
      </c>
      <c r="H10" s="28" t="s">
        <v>7</v>
      </c>
      <c r="I10" s="11">
        <v>287.31551000000002</v>
      </c>
      <c r="J10" s="11">
        <v>748.31719999999996</v>
      </c>
      <c r="K10" s="57">
        <v>71.3</v>
      </c>
      <c r="L10" s="7"/>
      <c r="M10" s="56">
        <v>3</v>
      </c>
      <c r="N10" s="42" t="s">
        <v>7</v>
      </c>
      <c r="O10" s="11">
        <f t="shared" si="0"/>
        <v>284.921605</v>
      </c>
      <c r="P10" s="11">
        <f t="shared" si="0"/>
        <v>736.07626999999991</v>
      </c>
      <c r="Q10" s="51">
        <f t="shared" ref="Q10" si="2">AVERAGE(E10,K10)</f>
        <v>72.199999999999989</v>
      </c>
      <c r="R10" s="7"/>
    </row>
    <row r="11" spans="1:18" x14ac:dyDescent="0.25">
      <c r="A11" s="56"/>
      <c r="B11" s="6" t="s">
        <v>8</v>
      </c>
      <c r="C11" s="17">
        <v>273.26251000000002</v>
      </c>
      <c r="D11" s="17">
        <v>705.30142999999998</v>
      </c>
      <c r="E11" s="57"/>
      <c r="F11" s="7"/>
      <c r="G11" s="56"/>
      <c r="H11" s="29" t="s">
        <v>8</v>
      </c>
      <c r="I11" s="11">
        <v>279.24887000000001</v>
      </c>
      <c r="J11" s="11">
        <v>735.20905999999991</v>
      </c>
      <c r="K11" s="57"/>
      <c r="L11" s="7"/>
      <c r="M11" s="56"/>
      <c r="N11" s="40" t="s">
        <v>8</v>
      </c>
      <c r="O11" s="11">
        <f t="shared" si="0"/>
        <v>276.25569000000002</v>
      </c>
      <c r="P11" s="11">
        <f t="shared" si="0"/>
        <v>720.25524499999995</v>
      </c>
      <c r="Q11" s="52"/>
      <c r="R11" s="7"/>
    </row>
    <row r="12" spans="1:18" x14ac:dyDescent="0.25">
      <c r="A12" s="56"/>
      <c r="B12" s="8" t="s">
        <v>9</v>
      </c>
      <c r="C12" s="46">
        <v>288.04993999999999</v>
      </c>
      <c r="D12" s="46">
        <v>737.21904999999992</v>
      </c>
      <c r="E12" s="57"/>
      <c r="F12" s="7"/>
      <c r="G12" s="56"/>
      <c r="H12" s="30" t="s">
        <v>9</v>
      </c>
      <c r="I12" s="47">
        <v>293.29600999999997</v>
      </c>
      <c r="J12" s="47">
        <v>761.64361000000008</v>
      </c>
      <c r="K12" s="57"/>
      <c r="L12" s="7"/>
      <c r="M12" s="56"/>
      <c r="N12" s="41" t="s">
        <v>9</v>
      </c>
      <c r="O12" s="47">
        <f t="shared" si="0"/>
        <v>290.67297499999995</v>
      </c>
      <c r="P12" s="47">
        <f t="shared" si="0"/>
        <v>749.43133</v>
      </c>
      <c r="Q12" s="52"/>
      <c r="R12" s="7"/>
    </row>
    <row r="13" spans="1:18" x14ac:dyDescent="0.25">
      <c r="A13" s="49">
        <v>4</v>
      </c>
      <c r="B13" s="4" t="s">
        <v>7</v>
      </c>
      <c r="C13" s="18">
        <v>282.27172000000002</v>
      </c>
      <c r="D13" s="18">
        <v>722.87765999999999</v>
      </c>
      <c r="E13" s="57">
        <v>74.7</v>
      </c>
      <c r="F13" s="7"/>
      <c r="G13" s="49">
        <v>4</v>
      </c>
      <c r="H13" s="28" t="s">
        <v>7</v>
      </c>
      <c r="I13" s="11">
        <v>288.27828000000005</v>
      </c>
      <c r="J13" s="11">
        <v>749.97585000000004</v>
      </c>
      <c r="K13" s="57">
        <v>71.900000000000006</v>
      </c>
      <c r="L13" s="7"/>
      <c r="M13" s="49">
        <v>4</v>
      </c>
      <c r="N13" s="42" t="s">
        <v>7</v>
      </c>
      <c r="O13" s="11">
        <f t="shared" si="0"/>
        <v>285.27500000000003</v>
      </c>
      <c r="P13" s="11">
        <f t="shared" si="0"/>
        <v>736.42675499999996</v>
      </c>
      <c r="Q13" s="51">
        <f t="shared" ref="Q13" si="3">AVERAGE(E13,K13)</f>
        <v>73.300000000000011</v>
      </c>
      <c r="R13" s="7"/>
    </row>
    <row r="14" spans="1:18" x14ac:dyDescent="0.25">
      <c r="A14" s="49"/>
      <c r="B14" s="6" t="s">
        <v>8</v>
      </c>
      <c r="C14" s="19">
        <v>273.06934999999999</v>
      </c>
      <c r="D14" s="19">
        <v>703.75301000000002</v>
      </c>
      <c r="E14" s="57"/>
      <c r="F14" s="7"/>
      <c r="G14" s="49"/>
      <c r="H14" s="29" t="s">
        <v>8</v>
      </c>
      <c r="I14" s="11">
        <v>280.42217999999997</v>
      </c>
      <c r="J14" s="11">
        <v>737.73600999999996</v>
      </c>
      <c r="K14" s="57"/>
      <c r="L14" s="7"/>
      <c r="M14" s="49"/>
      <c r="N14" s="40" t="s">
        <v>8</v>
      </c>
      <c r="O14" s="11">
        <f t="shared" si="0"/>
        <v>276.74576500000001</v>
      </c>
      <c r="P14" s="11">
        <f t="shared" si="0"/>
        <v>720.74450999999999</v>
      </c>
      <c r="Q14" s="52"/>
      <c r="R14" s="7"/>
    </row>
    <row r="15" spans="1:18" x14ac:dyDescent="0.25">
      <c r="A15" s="49"/>
      <c r="B15" s="8" t="s">
        <v>9</v>
      </c>
      <c r="C15" s="46">
        <v>288.16069999999996</v>
      </c>
      <c r="D15" s="46">
        <v>736.90453000000002</v>
      </c>
      <c r="E15" s="57"/>
      <c r="F15" s="7"/>
      <c r="G15" s="49"/>
      <c r="H15" s="30" t="s">
        <v>9</v>
      </c>
      <c r="I15" s="47">
        <v>294.88704999999999</v>
      </c>
      <c r="J15" s="47">
        <v>764.09784999999988</v>
      </c>
      <c r="K15" s="57"/>
      <c r="L15" s="7"/>
      <c r="M15" s="49"/>
      <c r="N15" s="41" t="s">
        <v>9</v>
      </c>
      <c r="O15" s="47">
        <f t="shared" si="0"/>
        <v>291.52387499999998</v>
      </c>
      <c r="P15" s="47">
        <f t="shared" si="0"/>
        <v>750.50118999999995</v>
      </c>
      <c r="Q15" s="52"/>
      <c r="R15" s="7"/>
    </row>
    <row r="16" spans="1:18" x14ac:dyDescent="0.25">
      <c r="A16" s="54">
        <v>5</v>
      </c>
      <c r="B16" s="4" t="s">
        <v>7</v>
      </c>
      <c r="C16" s="20">
        <v>280.22717</v>
      </c>
      <c r="D16" s="20">
        <v>716.00985000000003</v>
      </c>
      <c r="E16" s="57">
        <v>70.400000000000006</v>
      </c>
      <c r="F16" s="7"/>
      <c r="G16" s="54">
        <v>5</v>
      </c>
      <c r="H16" s="28" t="s">
        <v>7</v>
      </c>
      <c r="I16" s="11">
        <v>287.28703999999999</v>
      </c>
      <c r="J16" s="11">
        <v>748.32578000000001</v>
      </c>
      <c r="K16" s="57">
        <v>69</v>
      </c>
      <c r="L16" s="7"/>
      <c r="M16" s="54">
        <v>5</v>
      </c>
      <c r="N16" s="42" t="s">
        <v>7</v>
      </c>
      <c r="O16" s="11">
        <f t="shared" si="0"/>
        <v>283.75710500000002</v>
      </c>
      <c r="P16" s="11">
        <f t="shared" si="0"/>
        <v>732.16781500000002</v>
      </c>
      <c r="Q16" s="51">
        <f t="shared" ref="Q16" si="4">AVERAGE(E16,K16)</f>
        <v>69.7</v>
      </c>
      <c r="R16" s="7"/>
    </row>
    <row r="17" spans="1:18" x14ac:dyDescent="0.25">
      <c r="A17" s="54"/>
      <c r="B17" s="6" t="s">
        <v>8</v>
      </c>
      <c r="C17" s="21">
        <v>270.91799000000003</v>
      </c>
      <c r="D17" s="21">
        <v>694.04110999999989</v>
      </c>
      <c r="E17" s="57"/>
      <c r="F17" s="7"/>
      <c r="G17" s="54"/>
      <c r="H17" s="29" t="s">
        <v>8</v>
      </c>
      <c r="I17" s="11">
        <v>279.65046999999993</v>
      </c>
      <c r="J17" s="11">
        <v>736.59750999999994</v>
      </c>
      <c r="K17" s="57"/>
      <c r="L17" s="7"/>
      <c r="M17" s="54"/>
      <c r="N17" s="40" t="s">
        <v>8</v>
      </c>
      <c r="O17" s="11">
        <f t="shared" si="0"/>
        <v>275.28422999999998</v>
      </c>
      <c r="P17" s="11">
        <f t="shared" si="0"/>
        <v>715.31930999999986</v>
      </c>
      <c r="Q17" s="52"/>
      <c r="R17" s="7"/>
    </row>
    <row r="18" spans="1:18" x14ac:dyDescent="0.25">
      <c r="A18" s="54"/>
      <c r="B18" s="8" t="s">
        <v>9</v>
      </c>
      <c r="C18" s="46">
        <v>286.12423000000001</v>
      </c>
      <c r="D18" s="46">
        <v>731.27083999999991</v>
      </c>
      <c r="E18" s="57"/>
      <c r="F18" s="7"/>
      <c r="G18" s="54"/>
      <c r="H18" s="30" t="s">
        <v>9</v>
      </c>
      <c r="I18" s="47">
        <v>293.43617000000006</v>
      </c>
      <c r="J18" s="47">
        <v>760.72766999999999</v>
      </c>
      <c r="K18" s="57"/>
      <c r="L18" s="7"/>
      <c r="M18" s="54"/>
      <c r="N18" s="41" t="s">
        <v>9</v>
      </c>
      <c r="O18" s="47">
        <f t="shared" si="0"/>
        <v>289.78020000000004</v>
      </c>
      <c r="P18" s="47">
        <f t="shared" si="0"/>
        <v>745.99925499999995</v>
      </c>
      <c r="Q18" s="52"/>
      <c r="R18" s="7"/>
    </row>
    <row r="19" spans="1:18" x14ac:dyDescent="0.25">
      <c r="A19" s="55">
        <v>6</v>
      </c>
      <c r="B19" s="4" t="s">
        <v>7</v>
      </c>
      <c r="C19" s="22">
        <v>280.88684000000001</v>
      </c>
      <c r="D19" s="22">
        <v>718.01081000000011</v>
      </c>
      <c r="E19" s="57">
        <v>76.900000000000006</v>
      </c>
      <c r="F19" s="7"/>
      <c r="G19" s="55">
        <v>6</v>
      </c>
      <c r="H19" s="28" t="s">
        <v>7</v>
      </c>
      <c r="I19" s="11">
        <v>286.50627999999995</v>
      </c>
      <c r="J19" s="11">
        <v>750.73119000000008</v>
      </c>
      <c r="K19" s="57">
        <v>71.7</v>
      </c>
      <c r="L19" s="7"/>
      <c r="M19" s="55">
        <v>6</v>
      </c>
      <c r="N19" s="42" t="s">
        <v>7</v>
      </c>
      <c r="O19" s="11">
        <f t="shared" si="0"/>
        <v>283.69655999999998</v>
      </c>
      <c r="P19" s="11">
        <f t="shared" si="0"/>
        <v>734.37100000000009</v>
      </c>
      <c r="Q19" s="51">
        <f t="shared" ref="Q19" si="5">AVERAGE(E19,K19)</f>
        <v>74.300000000000011</v>
      </c>
      <c r="R19" s="7"/>
    </row>
    <row r="20" spans="1:18" x14ac:dyDescent="0.25">
      <c r="A20" s="55"/>
      <c r="B20" s="6" t="s">
        <v>8</v>
      </c>
      <c r="C20" s="23">
        <v>271.64314999999999</v>
      </c>
      <c r="D20" s="23">
        <v>697.85113999999999</v>
      </c>
      <c r="E20" s="57"/>
      <c r="F20" s="7"/>
      <c r="G20" s="55"/>
      <c r="H20" s="29" t="s">
        <v>8</v>
      </c>
      <c r="I20" s="11">
        <v>279.30906999999996</v>
      </c>
      <c r="J20" s="11">
        <v>737.76205000000004</v>
      </c>
      <c r="K20" s="57"/>
      <c r="L20" s="7"/>
      <c r="M20" s="55"/>
      <c r="N20" s="40" t="s">
        <v>8</v>
      </c>
      <c r="O20" s="11">
        <f t="shared" si="0"/>
        <v>275.47610999999995</v>
      </c>
      <c r="P20" s="11">
        <f t="shared" si="0"/>
        <v>717.80659500000002</v>
      </c>
      <c r="Q20" s="52"/>
      <c r="R20" s="7"/>
    </row>
    <row r="21" spans="1:18" x14ac:dyDescent="0.25">
      <c r="A21" s="55"/>
      <c r="B21" s="8" t="s">
        <v>9</v>
      </c>
      <c r="C21" s="46">
        <v>286.80314999999996</v>
      </c>
      <c r="D21" s="46">
        <v>731.98491000000001</v>
      </c>
      <c r="E21" s="57"/>
      <c r="F21" s="7"/>
      <c r="G21" s="55"/>
      <c r="H21" s="30" t="s">
        <v>9</v>
      </c>
      <c r="I21" s="47">
        <v>292.77003999999999</v>
      </c>
      <c r="J21" s="47">
        <v>763.92608000000007</v>
      </c>
      <c r="K21" s="57"/>
      <c r="L21" s="7"/>
      <c r="M21" s="55"/>
      <c r="N21" s="41" t="s">
        <v>9</v>
      </c>
      <c r="O21" s="47">
        <f t="shared" si="0"/>
        <v>289.78659499999998</v>
      </c>
      <c r="P21" s="47">
        <f t="shared" si="0"/>
        <v>747.95549500000004</v>
      </c>
      <c r="Q21" s="52"/>
      <c r="R21" s="7"/>
    </row>
    <row r="22" spans="1:18" x14ac:dyDescent="0.25">
      <c r="A22" s="56">
        <v>7</v>
      </c>
      <c r="B22" s="4" t="s">
        <v>7</v>
      </c>
      <c r="C22" s="24">
        <v>281.20218999999997</v>
      </c>
      <c r="D22" s="24">
        <v>719.90742999999998</v>
      </c>
      <c r="E22" s="57">
        <v>70.599999999999994</v>
      </c>
      <c r="F22" s="7"/>
      <c r="G22" s="56">
        <v>7</v>
      </c>
      <c r="H22" s="28" t="s">
        <v>7</v>
      </c>
      <c r="I22" s="11">
        <v>288.12806999999998</v>
      </c>
      <c r="J22" s="11">
        <v>758.27216999999996</v>
      </c>
      <c r="K22" s="57">
        <v>69.400000000000006</v>
      </c>
      <c r="L22" s="7"/>
      <c r="M22" s="56">
        <v>7</v>
      </c>
      <c r="N22" s="42" t="s">
        <v>7</v>
      </c>
      <c r="O22" s="11">
        <f t="shared" si="0"/>
        <v>284.66512999999998</v>
      </c>
      <c r="P22" s="11">
        <f t="shared" si="0"/>
        <v>739.08979999999997</v>
      </c>
      <c r="Q22" s="51">
        <f t="shared" ref="Q22" si="6">AVERAGE(E22,K22)</f>
        <v>70</v>
      </c>
      <c r="R22" s="7"/>
    </row>
    <row r="23" spans="1:18" x14ac:dyDescent="0.25">
      <c r="A23" s="56"/>
      <c r="B23" s="6" t="s">
        <v>8</v>
      </c>
      <c r="C23" s="25">
        <v>271.70832000000007</v>
      </c>
      <c r="D23" s="25">
        <v>701.2350100000001</v>
      </c>
      <c r="E23" s="57"/>
      <c r="F23" s="7"/>
      <c r="G23" s="56"/>
      <c r="H23" s="29" t="s">
        <v>8</v>
      </c>
      <c r="I23" s="11">
        <v>281.12678</v>
      </c>
      <c r="J23" s="11">
        <v>745.53237000000001</v>
      </c>
      <c r="K23" s="57"/>
      <c r="L23" s="7"/>
      <c r="M23" s="56"/>
      <c r="N23" s="40" t="s">
        <v>8</v>
      </c>
      <c r="O23" s="11">
        <f t="shared" si="0"/>
        <v>276.41755000000001</v>
      </c>
      <c r="P23" s="11">
        <f t="shared" si="0"/>
        <v>723.38369000000012</v>
      </c>
      <c r="Q23" s="52"/>
      <c r="R23" s="7"/>
    </row>
    <row r="24" spans="1:18" x14ac:dyDescent="0.25">
      <c r="A24" s="56"/>
      <c r="B24" s="8" t="s">
        <v>9</v>
      </c>
      <c r="C24" s="46">
        <v>286.97726999999998</v>
      </c>
      <c r="D24" s="46">
        <v>733.56463999999994</v>
      </c>
      <c r="E24" s="57"/>
      <c r="F24" s="7"/>
      <c r="G24" s="56"/>
      <c r="H24" s="30" t="s">
        <v>9</v>
      </c>
      <c r="I24" s="47">
        <v>294.41802999999999</v>
      </c>
      <c r="J24" s="47">
        <v>769.96280000000002</v>
      </c>
      <c r="K24" s="57"/>
      <c r="L24" s="7"/>
      <c r="M24" s="56"/>
      <c r="N24" s="41" t="s">
        <v>9</v>
      </c>
      <c r="O24" s="47">
        <f t="shared" si="0"/>
        <v>290.69764999999995</v>
      </c>
      <c r="P24" s="47">
        <f t="shared" si="0"/>
        <v>751.76371999999992</v>
      </c>
      <c r="Q24" s="52"/>
      <c r="R24" s="7"/>
    </row>
    <row r="25" spans="1:18" x14ac:dyDescent="0.25">
      <c r="A25" s="49">
        <v>8</v>
      </c>
      <c r="B25" s="4" t="s">
        <v>7</v>
      </c>
      <c r="C25" s="26">
        <v>282.00272000000001</v>
      </c>
      <c r="D25" s="26">
        <v>722.19808999999998</v>
      </c>
      <c r="E25" s="57">
        <v>71</v>
      </c>
      <c r="F25" s="7"/>
      <c r="G25" s="49">
        <v>8</v>
      </c>
      <c r="H25" s="28" t="s">
        <v>7</v>
      </c>
      <c r="I25" s="11">
        <v>288.73011000000002</v>
      </c>
      <c r="J25" s="11">
        <v>758.14258999999993</v>
      </c>
      <c r="K25" s="57">
        <v>71</v>
      </c>
      <c r="L25" s="7"/>
      <c r="M25" s="49">
        <v>8</v>
      </c>
      <c r="N25" s="42" t="s">
        <v>7</v>
      </c>
      <c r="O25" s="11">
        <f t="shared" si="0"/>
        <v>285.36641500000002</v>
      </c>
      <c r="P25" s="11">
        <f t="shared" si="0"/>
        <v>740.1703399999999</v>
      </c>
      <c r="Q25" s="51">
        <f t="shared" ref="Q25" si="7">AVERAGE(E25,K25)</f>
        <v>71</v>
      </c>
      <c r="R25" s="7"/>
    </row>
    <row r="26" spans="1:18" x14ac:dyDescent="0.25">
      <c r="A26" s="49"/>
      <c r="B26" s="6" t="s">
        <v>8</v>
      </c>
      <c r="C26" s="27">
        <v>271.98059000000001</v>
      </c>
      <c r="D26" s="27">
        <v>702.28479000000004</v>
      </c>
      <c r="E26" s="57"/>
      <c r="F26" s="7"/>
      <c r="G26" s="49"/>
      <c r="H26" s="29" t="s">
        <v>8</v>
      </c>
      <c r="I26" s="11">
        <v>281.45686000000001</v>
      </c>
      <c r="J26" s="11">
        <v>746.46650999999997</v>
      </c>
      <c r="K26" s="57"/>
      <c r="L26" s="7"/>
      <c r="M26" s="49"/>
      <c r="N26" s="40" t="s">
        <v>8</v>
      </c>
      <c r="O26" s="11">
        <f t="shared" si="0"/>
        <v>276.71872500000001</v>
      </c>
      <c r="P26" s="11">
        <f t="shared" si="0"/>
        <v>724.37564999999995</v>
      </c>
      <c r="Q26" s="52"/>
      <c r="R26" s="7"/>
    </row>
    <row r="27" spans="1:18" ht="15.75" thickBot="1" x14ac:dyDescent="0.3">
      <c r="A27" s="49"/>
      <c r="B27" s="8" t="s">
        <v>9</v>
      </c>
      <c r="C27" s="46">
        <v>287.89749999999998</v>
      </c>
      <c r="D27" s="46">
        <v>735.80786000000001</v>
      </c>
      <c r="E27" s="57"/>
      <c r="F27" s="7"/>
      <c r="G27" s="50"/>
      <c r="H27" s="36" t="s">
        <v>9</v>
      </c>
      <c r="I27" s="48">
        <v>294.40678999999994</v>
      </c>
      <c r="J27" s="48">
        <v>771.54751999999996</v>
      </c>
      <c r="K27" s="58"/>
      <c r="L27" s="37"/>
      <c r="M27" s="50"/>
      <c r="N27" s="43" t="s">
        <v>9</v>
      </c>
      <c r="O27" s="48">
        <f t="shared" si="0"/>
        <v>291.15214499999996</v>
      </c>
      <c r="P27" s="48">
        <f t="shared" si="0"/>
        <v>753.67768999999998</v>
      </c>
      <c r="Q27" s="53"/>
      <c r="R27" s="37"/>
    </row>
    <row r="28" spans="1:18" x14ac:dyDescent="0.25">
      <c r="A28" s="31"/>
      <c r="B28" s="32"/>
      <c r="C28" s="32"/>
      <c r="D28" s="32"/>
      <c r="E28" s="32"/>
      <c r="F28" s="32"/>
      <c r="G28" s="34"/>
      <c r="H28" s="34"/>
      <c r="I28" s="34"/>
      <c r="J28" s="34"/>
      <c r="K28" s="34"/>
      <c r="L28" s="34"/>
      <c r="M28" s="10"/>
    </row>
    <row r="29" spans="1:18" x14ac:dyDescent="0.25">
      <c r="A29" s="10"/>
      <c r="B29" s="10"/>
      <c r="C29" s="10"/>
      <c r="D29" s="10"/>
      <c r="E29" s="10"/>
      <c r="F29" s="10"/>
      <c r="G29" s="10"/>
      <c r="H29" s="33"/>
      <c r="I29" s="11"/>
      <c r="J29" s="11"/>
      <c r="K29" s="11"/>
      <c r="L29" s="10"/>
    </row>
    <row r="30" spans="1:18" x14ac:dyDescent="0.25">
      <c r="A30" s="10"/>
      <c r="B30" s="10"/>
      <c r="C30" s="10"/>
      <c r="D30" s="10"/>
      <c r="E30" s="10"/>
      <c r="F30" s="10"/>
      <c r="G30" s="10"/>
      <c r="H30" s="10"/>
      <c r="I30" s="11"/>
      <c r="J30" s="11"/>
      <c r="K30" s="11"/>
      <c r="L30" s="10"/>
    </row>
    <row r="31" spans="1:18" x14ac:dyDescent="0.25">
      <c r="A31" s="10"/>
      <c r="B31" s="10"/>
      <c r="C31" s="10"/>
      <c r="D31" s="10"/>
      <c r="E31" s="10"/>
      <c r="F31" s="10"/>
      <c r="G31" s="10"/>
      <c r="H31" s="10"/>
      <c r="I31" s="11"/>
      <c r="J31" s="11"/>
      <c r="K31" s="11"/>
      <c r="L31" s="10"/>
    </row>
    <row r="32" spans="1:18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spans="1:12" x14ac:dyDescent="0.25">
      <c r="A33" s="10"/>
      <c r="B33" s="33"/>
      <c r="C33" s="11"/>
      <c r="D33" s="11"/>
      <c r="E33" s="11"/>
      <c r="F33" s="10"/>
      <c r="G33" s="10"/>
      <c r="H33" s="10"/>
      <c r="I33" s="10"/>
      <c r="J33" s="10"/>
      <c r="K33" s="10"/>
      <c r="L33" s="10"/>
    </row>
    <row r="34" spans="1:12" x14ac:dyDescent="0.25">
      <c r="A34" s="10"/>
      <c r="B34" s="10"/>
      <c r="C34" s="11"/>
      <c r="D34" s="11"/>
      <c r="E34" s="11"/>
      <c r="F34" s="10"/>
      <c r="G34" s="10"/>
      <c r="H34" s="10"/>
      <c r="I34" s="10"/>
      <c r="J34" s="10"/>
      <c r="K34" s="10"/>
      <c r="L34" s="10"/>
    </row>
    <row r="35" spans="1:12" x14ac:dyDescent="0.25">
      <c r="A35" s="10"/>
      <c r="B35" s="10"/>
      <c r="C35" s="11"/>
      <c r="D35" s="11"/>
      <c r="E35" s="11"/>
      <c r="F35" s="10"/>
      <c r="G35" s="10"/>
      <c r="H35" s="10"/>
      <c r="I35" s="10"/>
      <c r="J35" s="10"/>
      <c r="K35" s="10"/>
      <c r="L35" s="10"/>
    </row>
  </sheetData>
  <mergeCells count="52">
    <mergeCell ref="A1:R1"/>
    <mergeCell ref="A2:F2"/>
    <mergeCell ref="G2:L2"/>
    <mergeCell ref="A4:A6"/>
    <mergeCell ref="E4:E6"/>
    <mergeCell ref="G4:G6"/>
    <mergeCell ref="K4:K6"/>
    <mergeCell ref="M2:R2"/>
    <mergeCell ref="M4:M6"/>
    <mergeCell ref="Q4:Q6"/>
    <mergeCell ref="A7:A9"/>
    <mergeCell ref="E7:E9"/>
    <mergeCell ref="G7:G9"/>
    <mergeCell ref="K7:K9"/>
    <mergeCell ref="A10:A12"/>
    <mergeCell ref="E10:E12"/>
    <mergeCell ref="G10:G12"/>
    <mergeCell ref="K10:K12"/>
    <mergeCell ref="A13:A15"/>
    <mergeCell ref="E13:E15"/>
    <mergeCell ref="G13:G15"/>
    <mergeCell ref="K13:K15"/>
    <mergeCell ref="A16:A18"/>
    <mergeCell ref="E16:E18"/>
    <mergeCell ref="G16:G18"/>
    <mergeCell ref="K16:K18"/>
    <mergeCell ref="A25:A27"/>
    <mergeCell ref="E25:E27"/>
    <mergeCell ref="G25:G27"/>
    <mergeCell ref="K25:K27"/>
    <mergeCell ref="A19:A21"/>
    <mergeCell ref="E19:E21"/>
    <mergeCell ref="G19:G21"/>
    <mergeCell ref="K19:K21"/>
    <mergeCell ref="A22:A24"/>
    <mergeCell ref="E22:E24"/>
    <mergeCell ref="G22:G24"/>
    <mergeCell ref="K22:K24"/>
    <mergeCell ref="M7:M9"/>
    <mergeCell ref="Q7:Q9"/>
    <mergeCell ref="M10:M12"/>
    <mergeCell ref="Q10:Q12"/>
    <mergeCell ref="M13:M15"/>
    <mergeCell ref="Q13:Q15"/>
    <mergeCell ref="M25:M27"/>
    <mergeCell ref="Q25:Q27"/>
    <mergeCell ref="M16:M18"/>
    <mergeCell ref="Q16:Q18"/>
    <mergeCell ref="M19:M21"/>
    <mergeCell ref="Q19:Q21"/>
    <mergeCell ref="M22:M24"/>
    <mergeCell ref="Q22:Q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JanRychlik</cp:lastModifiedBy>
  <dcterms:created xsi:type="dcterms:W3CDTF">2019-06-04T11:52:36Z</dcterms:created>
  <dcterms:modified xsi:type="dcterms:W3CDTF">2021-05-21T22:59:07Z</dcterms:modified>
</cp:coreProperties>
</file>