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h-my.sharepoint.com/personal/ghedine2_nih_gov/Documents/LAB_STUFF/PEOPLE/rye/Publications/Optica Biomedical Optics Express - Raman Wavelength Comparison/results/"/>
    </mc:Choice>
  </mc:AlternateContent>
  <xr:revisionPtr revIDLastSave="8" documentId="8_{EA8F7782-6F2D-064F-ADB3-4BDD316647E9}" xr6:coauthVersionLast="47" xr6:coauthVersionMax="47" xr10:uidLastSave="{320C4B68-9EE5-6A4C-8B8C-C6C88824F837}"/>
  <bookViews>
    <workbookView xWindow="0" yWindow="840" windowWidth="27640" windowHeight="15640" xr2:uid="{98FB6D5F-B8A1-C542-A06A-26AB161BA327}"/>
  </bookViews>
  <sheets>
    <sheet name="AUC Per Fold" sheetId="2" r:id="rId1"/>
    <sheet name="Hold-Out Eval; Each Folds Model" sheetId="1" r:id="rId2"/>
    <sheet name="Simul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B7" i="3"/>
  <c r="C6" i="3"/>
  <c r="B6" i="3"/>
  <c r="C11" i="2"/>
  <c r="B11" i="2"/>
  <c r="C10" i="2"/>
  <c r="B10" i="2"/>
  <c r="C12" i="1"/>
  <c r="B12" i="1"/>
  <c r="C11" i="1"/>
  <c r="B11" i="1"/>
</calcChain>
</file>

<file path=xl/sharedStrings.xml><?xml version="1.0" encoding="utf-8"?>
<sst xmlns="http://schemas.openxmlformats.org/spreadsheetml/2006/main" count="60" uniqueCount="26">
  <si>
    <t>Testing AUC</t>
  </si>
  <si>
    <t>785 nm</t>
  </si>
  <si>
    <t>532 nm</t>
  </si>
  <si>
    <t>Fold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</si>
  <si>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</si>
  <si>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</si>
  <si>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</si>
  <si>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</si>
  <si>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</si>
  <si>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</si>
  <si>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</si>
  <si>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</si>
  <si>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</si>
  <si>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</si>
  <si>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</si>
  <si>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</si>
  <si>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</si>
  <si>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mean</t>
  </si>
  <si>
    <t>std dev</t>
  </si>
  <si>
    <t>785 nm # correct</t>
  </si>
  <si>
    <t>532 nm # correct</t>
  </si>
  <si>
    <t>Sample</t>
  </si>
  <si>
    <t>Viral Copies/mL</t>
  </si>
  <si>
    <t>H1N1</t>
  </si>
  <si>
    <t>H3N2</t>
  </si>
  <si>
    <t>Stnd.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</si>
</sst>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2" borderId="0" xfId="0" applyFill="1"/>
    <xf numFmtId="0" fontId="2" fillId="0" borderId="0" xfId="0" applyFont="1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4758-491E-F54A-BD42-3A3D2005E947}">
  <dimension ref="A1:J27"/>
  <sheetViews>
    <sheetView tabSelected="1" workbookViewId="0">
      <selection activeCell="H14" sqref="H14:J27"/>
    </sheetView>
  </sheetViews>
  <sheetFormatPr baseColWidth="10" defaultRowHeight="16" x14ac:dyDescent="0.2"/>
  <cols>
    <col min="3" max="4" width="12.1640625" bestFit="1" customWidth="1"/>
  </cols>
  <sheetData>
    <row r="1" spans="1:10" x14ac:dyDescent="0.2">
      <c r="A1" t="s">
        <v>3</v>
      </c>
      <c r="B1" t="s">
        <v>1</v>
      </c>
      <c r="C1" t="s">
        <v>2</v>
      </c>
    </row>
    <row r="2" spans="1:10" x14ac:dyDescent="0.2">
      <c r="A2">
        <v>1</v>
      </c>
      <c r="B2">
        <v>99.786874999999995</v>
      </c>
      <c r="C2" s="4">
        <v>99.944374999999994</v>
      </c>
    </row>
    <row r="3" spans="1:10" x14ac:dyDescent="0.2">
      <c r="A3">
        <v>2</v>
      </c>
      <c r="B3">
        <v>94.278750000000002</v>
      </c>
      <c r="C3" s="4">
        <v>98.053124999999994</v>
      </c>
    </row>
    <row r="4" spans="1:10" x14ac:dyDescent="0.2">
      <c r="A4">
        <v>3</v>
      </c>
      <c r="B4">
        <v>100</v>
      </c>
      <c r="C4" s="4">
        <v>100</v>
      </c>
    </row>
    <row r="5" spans="1:10" x14ac:dyDescent="0.2">
      <c r="A5">
        <v>4</v>
      </c>
      <c r="B5">
        <v>77.786562500000002</v>
      </c>
      <c r="C5" s="4">
        <v>93.854375000000005</v>
      </c>
    </row>
    <row r="6" spans="1:10" x14ac:dyDescent="0.2">
      <c r="A6">
        <v>5</v>
      </c>
      <c r="B6">
        <v>92.157499999999999</v>
      </c>
      <c r="C6" s="4">
        <v>50</v>
      </c>
    </row>
    <row r="7" spans="1:10" x14ac:dyDescent="0.2">
      <c r="A7">
        <v>6</v>
      </c>
      <c r="B7">
        <v>100</v>
      </c>
      <c r="C7" s="4">
        <v>50</v>
      </c>
    </row>
    <row r="8" spans="1:10" x14ac:dyDescent="0.2">
      <c r="A8">
        <v>7</v>
      </c>
      <c r="B8">
        <v>98.027500000000003</v>
      </c>
      <c r="C8" s="4">
        <v>96.856875000000002</v>
      </c>
    </row>
    <row r="9" spans="1:10" x14ac:dyDescent="0.2">
      <c r="A9">
        <v>8</v>
      </c>
      <c r="B9">
        <v>96.145624999999995</v>
      </c>
      <c r="C9" s="4">
        <v>96.046875</v>
      </c>
    </row>
    <row r="10" spans="1:10" x14ac:dyDescent="0.2">
      <c r="A10" t="s">
        <v>17</v>
      </c>
      <c r="B10">
        <f>AVERAGE(B2:B9)</f>
        <v>94.772851562500009</v>
      </c>
      <c r="C10">
        <f>AVERAGE(C2:C9)</f>
        <v>85.594453125000001</v>
      </c>
    </row>
    <row r="11" spans="1:10" x14ac:dyDescent="0.2">
      <c r="A11" t="s">
        <v>18</v>
      </c>
      <c r="B11">
        <f>STDEV(B2:B9)</f>
        <v>7.4439050066277774</v>
      </c>
      <c r="C11">
        <f>STDEV(C2:C9)</f>
        <v>22.06131167236158</v>
      </c>
    </row>
    <row r="14" spans="1:10" x14ac:dyDescent="0.2">
      <c r="B14" t="s">
        <v>4</v>
      </c>
    </row>
    <row r="15" spans="1:10" ht="17" thickBot="1" x14ac:dyDescent="0.25"/>
    <row r="16" spans="1:10" x14ac:dyDescent="0.2">
      <c r="B16" s="2"/>
      <c r="C16" s="2" t="s">
        <v>5</v>
      </c>
      <c r="D16" s="2" t="s">
        <v>6</v>
      </c>
      <c r="H16" s="8"/>
      <c r="I16" s="8"/>
      <c r="J16" s="8"/>
    </row>
    <row r="17" spans="2:10" x14ac:dyDescent="0.2">
      <c r="B17" t="s">
        <v>7</v>
      </c>
      <c r="C17">
        <v>94.14609863281251</v>
      </c>
      <c r="D17">
        <v>83.800712890624993</v>
      </c>
      <c r="H17" s="6"/>
      <c r="I17" s="6"/>
      <c r="J17" s="6"/>
    </row>
    <row r="18" spans="2:10" x14ac:dyDescent="0.2">
      <c r="B18" t="s">
        <v>8</v>
      </c>
      <c r="C18">
        <v>51.371295331873213</v>
      </c>
      <c r="D18">
        <v>453.60714555566148</v>
      </c>
      <c r="H18" s="6"/>
      <c r="I18" s="6"/>
      <c r="J18" s="6"/>
    </row>
    <row r="19" spans="2:10" x14ac:dyDescent="0.2">
      <c r="B19" t="s">
        <v>9</v>
      </c>
      <c r="C19">
        <v>8</v>
      </c>
      <c r="D19">
        <v>8</v>
      </c>
      <c r="H19" s="6"/>
      <c r="I19" s="6"/>
      <c r="J19" s="6"/>
    </row>
    <row r="20" spans="2:10" x14ac:dyDescent="0.2">
      <c r="B20" t="s">
        <v>10</v>
      </c>
      <c r="C20">
        <v>0</v>
      </c>
      <c r="H20" s="6"/>
      <c r="I20" s="6"/>
      <c r="J20" s="6"/>
    </row>
    <row r="21" spans="2:10" x14ac:dyDescent="0.2">
      <c r="B21" t="s">
        <v>11</v>
      </c>
      <c r="C21">
        <v>9</v>
      </c>
      <c r="H21" s="6"/>
      <c r="I21" s="6"/>
      <c r="J21" s="6"/>
    </row>
    <row r="22" spans="2:10" x14ac:dyDescent="0.2">
      <c r="B22" t="s">
        <v>12</v>
      </c>
      <c r="C22">
        <v>1.302132754546812</v>
      </c>
      <c r="H22" s="6"/>
      <c r="I22" s="6"/>
      <c r="J22" s="6"/>
    </row>
    <row r="23" spans="2:10" x14ac:dyDescent="0.2">
      <c r="B23" t="s">
        <v>13</v>
      </c>
      <c r="C23">
        <v>0.1126035855434004</v>
      </c>
      <c r="H23" s="6"/>
      <c r="I23" s="6"/>
      <c r="J23" s="6"/>
    </row>
    <row r="24" spans="2:10" x14ac:dyDescent="0.2">
      <c r="B24" t="s">
        <v>14</v>
      </c>
      <c r="C24">
        <v>1.8331129326562374</v>
      </c>
      <c r="H24" s="6"/>
      <c r="I24" s="6"/>
      <c r="J24" s="6"/>
    </row>
    <row r="25" spans="2:10" x14ac:dyDescent="0.2">
      <c r="B25" t="s">
        <v>15</v>
      </c>
      <c r="C25" s="3">
        <v>0.2252071710868008</v>
      </c>
      <c r="H25" s="6"/>
      <c r="I25" s="6"/>
      <c r="J25" s="6"/>
    </row>
    <row r="26" spans="2:10" ht="17" thickBot="1" x14ac:dyDescent="0.25">
      <c r="B26" s="1" t="s">
        <v>16</v>
      </c>
      <c r="C26" s="1">
        <v>2.2621571627982053</v>
      </c>
      <c r="D26" s="1"/>
      <c r="H26" s="6"/>
      <c r="I26" s="6"/>
      <c r="J26" s="6"/>
    </row>
    <row r="27" spans="2:10" ht="17" thickBot="1" x14ac:dyDescent="0.25">
      <c r="H27" s="7"/>
      <c r="I27" s="7"/>
      <c r="J2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EE8C-CFF9-E54B-899A-AB10BB2D6977}">
  <dimension ref="A1:D26"/>
  <sheetViews>
    <sheetView topLeftCell="A2" workbookViewId="0">
      <selection activeCell="F13" sqref="F13"/>
    </sheetView>
  </sheetViews>
  <sheetFormatPr baseColWidth="10" defaultRowHeight="16" x14ac:dyDescent="0.2"/>
  <cols>
    <col min="4" max="4" width="21" customWidth="1"/>
  </cols>
  <sheetData>
    <row r="1" spans="1:4" x14ac:dyDescent="0.2">
      <c r="B1" t="s">
        <v>0</v>
      </c>
    </row>
    <row r="2" spans="1:4" x14ac:dyDescent="0.2">
      <c r="A2" t="s">
        <v>3</v>
      </c>
      <c r="B2" t="s">
        <v>1</v>
      </c>
      <c r="C2" t="s">
        <v>2</v>
      </c>
    </row>
    <row r="3" spans="1:4" x14ac:dyDescent="0.2">
      <c r="A3">
        <v>1</v>
      </c>
      <c r="B3">
        <v>0.90400000000000003</v>
      </c>
      <c r="C3">
        <v>0.81399999999999995</v>
      </c>
    </row>
    <row r="4" spans="1:4" x14ac:dyDescent="0.2">
      <c r="A4">
        <v>2</v>
      </c>
      <c r="B4">
        <v>0.89600000000000002</v>
      </c>
      <c r="C4">
        <v>0.83399999999999996</v>
      </c>
    </row>
    <row r="5" spans="1:4" x14ac:dyDescent="0.2">
      <c r="A5">
        <v>3</v>
      </c>
      <c r="B5">
        <v>0.89500000000000002</v>
      </c>
      <c r="C5">
        <v>0.84499999999999997</v>
      </c>
    </row>
    <row r="6" spans="1:4" x14ac:dyDescent="0.2">
      <c r="A6">
        <v>4</v>
      </c>
      <c r="B6">
        <v>0.91900000000000004</v>
      </c>
      <c r="C6">
        <v>0.82299999999999995</v>
      </c>
    </row>
    <row r="7" spans="1:4" x14ac:dyDescent="0.2">
      <c r="A7">
        <v>5</v>
      </c>
      <c r="B7">
        <v>0.93700000000000006</v>
      </c>
      <c r="C7">
        <v>0.5</v>
      </c>
    </row>
    <row r="8" spans="1:4" x14ac:dyDescent="0.2">
      <c r="A8">
        <v>6</v>
      </c>
      <c r="B8">
        <v>0.89800000000000002</v>
      </c>
      <c r="C8">
        <v>0.5</v>
      </c>
    </row>
    <row r="9" spans="1:4" x14ac:dyDescent="0.2">
      <c r="A9">
        <v>7</v>
      </c>
      <c r="B9">
        <v>0.91600000000000004</v>
      </c>
      <c r="C9">
        <v>0.83899999999999997</v>
      </c>
    </row>
    <row r="10" spans="1:4" x14ac:dyDescent="0.2">
      <c r="A10">
        <v>8</v>
      </c>
      <c r="B10">
        <v>0.92300000000000004</v>
      </c>
      <c r="C10">
        <v>0.84199999999999997</v>
      </c>
    </row>
    <row r="11" spans="1:4" x14ac:dyDescent="0.2">
      <c r="A11" t="s">
        <v>17</v>
      </c>
      <c r="B11">
        <f>AVERAGE(B3:B10)</f>
        <v>0.91100000000000003</v>
      </c>
      <c r="C11">
        <f>AVERAGE(C3:C10)</f>
        <v>0.74962499999999987</v>
      </c>
    </row>
    <row r="12" spans="1:4" x14ac:dyDescent="0.2">
      <c r="A12" t="s">
        <v>18</v>
      </c>
      <c r="B12">
        <f>STDEV(B3:B10)</f>
        <v>1.515632823985698E-2</v>
      </c>
      <c r="C12">
        <f>STDEV(C3:C10)</f>
        <v>0.15440664077132765</v>
      </c>
    </row>
    <row r="14" spans="1:4" x14ac:dyDescent="0.2">
      <c r="B14" t="s">
        <v>4</v>
      </c>
    </row>
    <row r="15" spans="1:4" ht="17" thickBot="1" x14ac:dyDescent="0.25"/>
    <row r="16" spans="1:4" x14ac:dyDescent="0.2">
      <c r="B16" s="2"/>
      <c r="C16" s="2" t="s">
        <v>5</v>
      </c>
      <c r="D16" s="2" t="s">
        <v>6</v>
      </c>
    </row>
    <row r="17" spans="2:4" x14ac:dyDescent="0.2">
      <c r="B17" t="s">
        <v>7</v>
      </c>
      <c r="C17">
        <v>0.91100000000000003</v>
      </c>
      <c r="D17">
        <v>0.74962499999999987</v>
      </c>
    </row>
    <row r="18" spans="2:4" x14ac:dyDescent="0.2">
      <c r="B18" t="s">
        <v>8</v>
      </c>
      <c r="C18">
        <v>2.2971428571428616E-4</v>
      </c>
      <c r="D18">
        <v>2.3841410714285822E-2</v>
      </c>
    </row>
    <row r="19" spans="2:4" x14ac:dyDescent="0.2">
      <c r="B19" t="s">
        <v>9</v>
      </c>
      <c r="C19">
        <v>8</v>
      </c>
      <c r="D19">
        <v>8</v>
      </c>
    </row>
    <row r="20" spans="2:4" x14ac:dyDescent="0.2">
      <c r="B20" t="s">
        <v>10</v>
      </c>
      <c r="C20">
        <v>0</v>
      </c>
    </row>
    <row r="21" spans="2:4" x14ac:dyDescent="0.2">
      <c r="B21" t="s">
        <v>11</v>
      </c>
      <c r="C21">
        <v>7</v>
      </c>
    </row>
    <row r="22" spans="2:4" x14ac:dyDescent="0.2">
      <c r="B22" t="s">
        <v>12</v>
      </c>
      <c r="C22">
        <v>2.9419348755661696</v>
      </c>
    </row>
    <row r="23" spans="2:4" x14ac:dyDescent="0.2">
      <c r="B23" t="s">
        <v>13</v>
      </c>
      <c r="C23">
        <v>1.0826807395454439E-2</v>
      </c>
    </row>
    <row r="24" spans="2:4" x14ac:dyDescent="0.2">
      <c r="B24" t="s">
        <v>14</v>
      </c>
      <c r="C24">
        <v>1.8945786050900073</v>
      </c>
    </row>
    <row r="25" spans="2:4" x14ac:dyDescent="0.2">
      <c r="B25" t="s">
        <v>15</v>
      </c>
      <c r="C25" s="3">
        <v>2.1653614790908878E-2</v>
      </c>
    </row>
    <row r="26" spans="2:4" ht="17" thickBot="1" x14ac:dyDescent="0.25">
      <c r="B26" s="1" t="s">
        <v>16</v>
      </c>
      <c r="C26" s="1">
        <v>2.3646242515927849</v>
      </c>
      <c r="D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B541-1898-F840-A3D7-8C36A719F08D}">
  <dimension ref="A1:E26"/>
  <sheetViews>
    <sheetView workbookViewId="0">
      <selection activeCell="I21" sqref="I21"/>
    </sheetView>
  </sheetViews>
  <sheetFormatPr baseColWidth="10" defaultRowHeight="16" x14ac:dyDescent="0.2"/>
  <sheetData>
    <row r="1" spans="1:5" x14ac:dyDescent="0.2">
      <c r="B1" t="s">
        <v>19</v>
      </c>
      <c r="C1" t="s">
        <v>20</v>
      </c>
      <c r="D1" t="s">
        <v>21</v>
      </c>
      <c r="E1" t="s">
        <v>22</v>
      </c>
    </row>
    <row r="2" spans="1:5" x14ac:dyDescent="0.2">
      <c r="B2">
        <v>100</v>
      </c>
      <c r="C2">
        <v>97</v>
      </c>
      <c r="D2" t="s">
        <v>23</v>
      </c>
      <c r="E2" s="5">
        <v>23300000</v>
      </c>
    </row>
    <row r="3" spans="1:5" x14ac:dyDescent="0.2">
      <c r="B3">
        <v>95</v>
      </c>
      <c r="C3">
        <v>85</v>
      </c>
      <c r="D3" t="s">
        <v>23</v>
      </c>
      <c r="E3" s="5">
        <v>9910000</v>
      </c>
    </row>
    <row r="4" spans="1:5" x14ac:dyDescent="0.2">
      <c r="B4">
        <v>97</v>
      </c>
      <c r="C4">
        <v>87</v>
      </c>
      <c r="D4" t="s">
        <v>24</v>
      </c>
      <c r="E4" s="5">
        <v>1670000</v>
      </c>
    </row>
    <row r="5" spans="1:5" x14ac:dyDescent="0.2">
      <c r="B5">
        <v>98</v>
      </c>
      <c r="C5">
        <v>100</v>
      </c>
      <c r="D5" t="s">
        <v>24</v>
      </c>
      <c r="E5" s="5">
        <v>336000</v>
      </c>
    </row>
    <row r="6" spans="1:5" x14ac:dyDescent="0.2">
      <c r="A6" t="s">
        <v>7</v>
      </c>
      <c r="B6">
        <f>AVERAGE(B2:B5)</f>
        <v>97.5</v>
      </c>
      <c r="C6">
        <f>AVERAGE(C2:C5)</f>
        <v>92.25</v>
      </c>
    </row>
    <row r="7" spans="1:5" x14ac:dyDescent="0.2">
      <c r="A7" t="s">
        <v>25</v>
      </c>
      <c r="B7">
        <f>STDEV(B2:B5)</f>
        <v>2.0816659994661326</v>
      </c>
      <c r="C7">
        <f>STDEV(C2:C5)</f>
        <v>7.3654599313281173</v>
      </c>
    </row>
    <row r="14" spans="1:5" x14ac:dyDescent="0.2">
      <c r="B14" t="s">
        <v>4</v>
      </c>
    </row>
    <row r="15" spans="1:5" ht="17" thickBot="1" x14ac:dyDescent="0.25"/>
    <row r="16" spans="1:5" x14ac:dyDescent="0.2">
      <c r="B16" s="2"/>
      <c r="C16" s="2" t="s">
        <v>5</v>
      </c>
      <c r="D16" s="2" t="s">
        <v>6</v>
      </c>
    </row>
    <row r="17" spans="2:4" x14ac:dyDescent="0.2">
      <c r="B17" t="s">
        <v>7</v>
      </c>
      <c r="C17">
        <v>97.5</v>
      </c>
      <c r="D17">
        <v>92.25</v>
      </c>
    </row>
    <row r="18" spans="2:4" x14ac:dyDescent="0.2">
      <c r="B18" t="s">
        <v>8</v>
      </c>
      <c r="C18">
        <v>4.333333333333333</v>
      </c>
      <c r="D18">
        <v>54.25</v>
      </c>
    </row>
    <row r="19" spans="2:4" x14ac:dyDescent="0.2">
      <c r="B19" t="s">
        <v>9</v>
      </c>
      <c r="C19">
        <v>4</v>
      </c>
      <c r="D19">
        <v>4</v>
      </c>
    </row>
    <row r="20" spans="2:4" x14ac:dyDescent="0.2">
      <c r="B20" t="s">
        <v>10</v>
      </c>
      <c r="C20">
        <v>0</v>
      </c>
    </row>
    <row r="21" spans="2:4" x14ac:dyDescent="0.2">
      <c r="B21" t="s">
        <v>11</v>
      </c>
      <c r="C21">
        <v>3</v>
      </c>
    </row>
    <row r="22" spans="2:4" x14ac:dyDescent="0.2">
      <c r="B22" t="s">
        <v>12</v>
      </c>
      <c r="C22">
        <v>1.3718362023744279</v>
      </c>
    </row>
    <row r="23" spans="2:4" x14ac:dyDescent="0.2">
      <c r="B23" t="s">
        <v>13</v>
      </c>
      <c r="C23">
        <v>0.13185137962299623</v>
      </c>
    </row>
    <row r="24" spans="2:4" x14ac:dyDescent="0.2">
      <c r="B24" t="s">
        <v>14</v>
      </c>
      <c r="C24">
        <v>2.3533634348018233</v>
      </c>
    </row>
    <row r="25" spans="2:4" x14ac:dyDescent="0.2">
      <c r="B25" t="s">
        <v>15</v>
      </c>
      <c r="C25" s="3">
        <v>0.26370275924599246</v>
      </c>
    </row>
    <row r="26" spans="2:4" ht="17" thickBot="1" x14ac:dyDescent="0.25">
      <c r="B26" s="1" t="s">
        <v>16</v>
      </c>
      <c r="C26" s="1">
        <v>3.1824463052837091</v>
      </c>
      <c r="D26" s="1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4b77578-9773-42d5-8507-251ca2dc2b06}" enabled="0" method="" siteId="{14b77578-9773-42d5-8507-251ca2dc2b0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AUC Per Fold</vt:lpstr>
      <vt:lpstr>Hold-Out Eval; Each Folds Model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Ricker, Ryeanne (NIH/NIAID) [F]</dc:creator>
  <cp:lastModifiedBy>Ricker, Ryeanne (NIH/NIAID) [F]</cp:lastModifiedBy>
  <dcterms:created xsi:type="dcterms:W3CDTF">2024-04-22T13:21:14Z</dcterms:created>
  <dcterms:modified xsi:type="dcterms:W3CDTF">2024-06-03T17:43:35Z</dcterms:modified>
</cp:coreProperties>
</file>