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<sst xmlns="http://schemas.openxmlformats.org/spreadsheetml/2006/main" count="30" uniqueCount="27">
  <si>
    <t>Communications Project</t>
  </si>
  <si>
    <t>Group 1</t>
  </si>
  <si>
    <t>Project Start:</t>
  </si>
  <si>
    <t>Display Week:</t>
  </si>
  <si>
    <t>TASK</t>
  </si>
  <si>
    <t>ASSIGNED TO</t>
  </si>
  <si>
    <t>PROGRESS</t>
  </si>
  <si>
    <t>START</t>
  </si>
  <si>
    <t>DAYS</t>
  </si>
  <si>
    <t>END</t>
  </si>
  <si>
    <t>Phase 1</t>
  </si>
  <si>
    <t>SRS Doc</t>
  </si>
  <si>
    <t>UML Diagrams</t>
  </si>
  <si>
    <t>Gantt Chart</t>
  </si>
  <si>
    <t>Phase 1 Presentation</t>
  </si>
  <si>
    <t>Phase 2</t>
  </si>
  <si>
    <t>Class Diagram</t>
  </si>
  <si>
    <t>All Use Cases</t>
  </si>
  <si>
    <t>Implementation</t>
  </si>
  <si>
    <t>Server Class</t>
  </si>
  <si>
    <t>Client Class</t>
  </si>
  <si>
    <t>User Class</t>
  </si>
  <si>
    <t>ITUser Class</t>
  </si>
  <si>
    <t>Message Class</t>
  </si>
  <si>
    <t>Channel Class</t>
  </si>
  <si>
    <t>Wrap-Up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</si>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</sst>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d"/>
  </numFmts>
  <fonts count="7">
    <font>
      <sz val="10.0"/>
      <color rgb="FF000000"/>
      <name val="Arial"/>
      <scheme val="minor"/>
    </font>
    <font>
      <b/>
      <sz val="18.0"/>
      <color rgb="FF0B5394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8.0"/>
      <color theme="1"/>
      <name val="Arial"/>
      <scheme val="minor"/>
    </font>
    <font/>
    <font>
      <b/>
      <sz val="8.0"/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434343"/>
      </left>
    </border>
    <border>
      <right style="thin">
        <color rgb="FFB7B7B7"/>
      </right>
    </border>
    <border>
      <bottom style="thin">
        <color rgb="FF434343"/>
      </bottom>
    </border>
    <border>
      <left style="thin">
        <color rgb="FF434343"/>
      </left>
      <bottom style="thin">
        <color rgb="FF434343"/>
      </bottom>
    </border>
    <border>
      <right style="thin">
        <color rgb="FFB7B7B7"/>
      </right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B7B7B7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B7B7B7"/>
      </bottom>
    </border>
    <border>
      <right style="thin">
        <color rgb="FFB7B7B7"/>
      </right>
      <top style="thin">
        <color rgb="FF434343"/>
      </top>
      <bottom style="thin">
        <color rgb="FFB7B7B7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2" fontId="4" numFmtId="165" xfId="0" applyAlignment="1" applyFill="1" applyFont="1" applyNumberFormat="1">
      <alignment horizontal="left" vertical="center"/>
    </xf>
    <xf borderId="0" fillId="0" fontId="2" numFmtId="0" xfId="0" applyAlignment="1" applyFont="1">
      <alignment readingOrder="0"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1" fillId="3" fontId="4" numFmtId="165" xfId="0" applyAlignment="1" applyBorder="1" applyFill="1" applyFont="1" applyNumberFormat="1">
      <alignment horizontal="left" vertical="center"/>
    </xf>
    <xf borderId="2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horizontal="center" vertical="center"/>
    </xf>
    <xf borderId="4" fillId="3" fontId="2" numFmtId="166" xfId="0" applyAlignment="1" applyBorder="1" applyFont="1" applyNumberFormat="1">
      <alignment horizontal="center" readingOrder="0" vertical="center"/>
    </xf>
    <xf borderId="0" fillId="3" fontId="2" numFmtId="166" xfId="0" applyAlignment="1" applyFont="1" applyNumberFormat="1">
      <alignment horizontal="center" readingOrder="0" vertical="center"/>
    </xf>
    <xf borderId="5" fillId="3" fontId="2" numFmtId="166" xfId="0" applyAlignment="1" applyBorder="1" applyFont="1" applyNumberFormat="1">
      <alignment horizontal="center" readingOrder="0" vertical="center"/>
    </xf>
    <xf borderId="0" fillId="4" fontId="6" numFmtId="0" xfId="0" applyAlignment="1" applyFill="1" applyFont="1">
      <alignment readingOrder="0" vertical="center"/>
    </xf>
    <xf borderId="0" fillId="4" fontId="6" numFmtId="0" xfId="0" applyAlignment="1" applyFont="1">
      <alignment horizontal="center" readingOrder="0" vertical="center"/>
    </xf>
    <xf borderId="6" fillId="4" fontId="6" numFmtId="0" xfId="0" applyAlignment="1" applyBorder="1" applyFont="1">
      <alignment horizontal="center" readingOrder="0" vertical="center"/>
    </xf>
    <xf borderId="7" fillId="0" fontId="5" numFmtId="0" xfId="0" applyBorder="1" applyFont="1"/>
    <xf borderId="0" fillId="4" fontId="6" numFmtId="0" xfId="0" applyAlignment="1" applyFont="1">
      <alignment horizontal="center" vertical="center"/>
    </xf>
    <xf borderId="8" fillId="5" fontId="3" numFmtId="0" xfId="0" applyAlignment="1" applyBorder="1" applyFill="1" applyFont="1">
      <alignment readingOrder="0" vertical="center"/>
    </xf>
    <xf borderId="8" fillId="5" fontId="3" numFmtId="0" xfId="0" applyAlignment="1" applyBorder="1" applyFont="1">
      <alignment horizontal="center" vertical="center"/>
    </xf>
    <xf borderId="9" fillId="5" fontId="3" numFmtId="0" xfId="0" applyAlignment="1" applyBorder="1" applyFont="1">
      <alignment horizontal="center" vertical="center"/>
    </xf>
    <xf borderId="10" fillId="5" fontId="3" numFmtId="0" xfId="0" applyAlignment="1" applyBorder="1" applyFont="1">
      <alignment horizontal="center" vertical="center"/>
    </xf>
    <xf borderId="11" fillId="0" fontId="2" numFmtId="0" xfId="0" applyAlignment="1" applyBorder="1" applyFont="1">
      <alignment readingOrder="0" vertical="center"/>
    </xf>
    <xf borderId="11" fillId="0" fontId="2" numFmtId="164" xfId="0" applyAlignment="1" applyBorder="1" applyFont="1" applyNumberFormat="1">
      <alignment horizontal="center" readingOrder="0" vertical="center"/>
    </xf>
    <xf borderId="12" fillId="0" fontId="2" numFmtId="9" xfId="0" applyAlignment="1" applyBorder="1" applyFont="1" applyNumberFormat="1">
      <alignment horizontal="center" readingOrder="0" vertical="center"/>
    </xf>
    <xf borderId="13" fillId="0" fontId="2" numFmtId="164" xfId="0" applyAlignment="1" applyBorder="1" applyFont="1" applyNumberFormat="1">
      <alignment horizontal="center" readingOrder="0" vertical="center"/>
    </xf>
    <xf borderId="11" fillId="0" fontId="2" numFmtId="0" xfId="0" applyAlignment="1" applyBorder="1" applyFont="1">
      <alignment horizontal="center" readingOrder="0" vertical="center"/>
    </xf>
    <xf borderId="11" fillId="0" fontId="2" numFmtId="164" xfId="0" applyAlignment="1" applyBorder="1" applyFont="1" applyNumberFormat="1">
      <alignment horizontal="center" vertical="center"/>
    </xf>
    <xf borderId="11" fillId="0" fontId="2" numFmtId="0" xfId="0" applyAlignment="1" applyBorder="1" applyFont="1">
      <alignment horizontal="center" vertical="center"/>
    </xf>
    <xf borderId="8" fillId="6" fontId="3" numFmtId="0" xfId="0" applyAlignment="1" applyBorder="1" applyFill="1" applyFont="1">
      <alignment readingOrder="0" vertical="center"/>
    </xf>
    <xf borderId="8" fillId="6" fontId="3" numFmtId="0" xfId="0" applyAlignment="1" applyBorder="1" applyFont="1">
      <alignment horizontal="center" vertical="center"/>
    </xf>
    <xf borderId="9" fillId="6" fontId="3" numFmtId="0" xfId="0" applyAlignment="1" applyBorder="1" applyFont="1">
      <alignment horizontal="center" vertical="center"/>
    </xf>
    <xf borderId="10" fillId="6" fontId="3" numFmtId="0" xfId="0" applyAlignment="1" applyBorder="1" applyFont="1">
      <alignment horizontal="center" vertical="center"/>
    </xf>
    <xf borderId="11" fillId="7" fontId="3" numFmtId="0" xfId="0" applyAlignment="1" applyBorder="1" applyFill="1" applyFont="1">
      <alignment readingOrder="0" vertical="center"/>
    </xf>
    <xf borderId="11" fillId="7" fontId="2" numFmtId="0" xfId="0" applyAlignment="1" applyBorder="1" applyFont="1">
      <alignment horizontal="center" vertical="center"/>
    </xf>
    <xf borderId="12" fillId="7" fontId="2" numFmtId="0" xfId="0" applyAlignment="1" applyBorder="1" applyFont="1">
      <alignment horizontal="center" vertical="center"/>
    </xf>
    <xf borderId="13" fillId="7" fontId="2" numFmtId="0" xfId="0" applyAlignment="1" applyBorder="1" applyFont="1">
      <alignment horizontal="center" vertical="center"/>
    </xf>
    <xf borderId="14" fillId="0" fontId="2" numFmtId="9" xfId="0" applyAlignment="1" applyBorder="1" applyFont="1" applyNumberFormat="1">
      <alignment horizontal="center" readingOrder="0" vertical="center"/>
    </xf>
    <xf borderId="15" fillId="0" fontId="2" numFmtId="164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13.13"/>
    <col customWidth="1" min="3" max="3" width="6.13"/>
    <col customWidth="1" min="4" max="5" width="9.75"/>
    <col customWidth="1" min="6" max="6" width="5.75"/>
    <col customWidth="1" min="7" max="7" width="9.75"/>
    <col customWidth="1" min="8" max="106" width="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</row>
    <row r="2">
      <c r="A2" s="3" t="s">
        <v>1</v>
      </c>
      <c r="B2" s="4"/>
      <c r="C2" s="4"/>
      <c r="D2" s="4"/>
      <c r="E2" s="4"/>
      <c r="F2" s="5" t="s">
        <v>2</v>
      </c>
      <c r="G2" s="6">
        <v>44805.0</v>
      </c>
      <c r="H2" s="2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</row>
    <row r="3">
      <c r="A3" s="8"/>
      <c r="B3" s="9"/>
      <c r="C3" s="9"/>
      <c r="D3" s="9"/>
      <c r="E3" s="9"/>
      <c r="F3" s="5" t="s">
        <v>3</v>
      </c>
      <c r="G3" s="10">
        <v>1.0</v>
      </c>
      <c r="H3" s="2"/>
      <c r="I3" s="11">
        <f>I4</f>
        <v>44802</v>
      </c>
      <c r="J3" s="12"/>
      <c r="K3" s="12"/>
      <c r="L3" s="12"/>
      <c r="M3" s="12"/>
      <c r="N3" s="12"/>
      <c r="O3" s="13"/>
      <c r="P3" s="11">
        <f>P4</f>
        <v>44809</v>
      </c>
      <c r="Q3" s="12"/>
      <c r="R3" s="12"/>
      <c r="S3" s="12"/>
      <c r="T3" s="12"/>
      <c r="U3" s="12"/>
      <c r="V3" s="13"/>
      <c r="W3" s="11">
        <f>W4</f>
        <v>44816</v>
      </c>
      <c r="X3" s="12"/>
      <c r="Y3" s="12"/>
      <c r="Z3" s="12"/>
      <c r="AA3" s="12"/>
      <c r="AB3" s="12"/>
      <c r="AC3" s="13"/>
      <c r="AD3" s="11">
        <f>AD4</f>
        <v>44823</v>
      </c>
      <c r="AE3" s="12"/>
      <c r="AF3" s="12"/>
      <c r="AG3" s="12"/>
      <c r="AH3" s="12"/>
      <c r="AI3" s="12"/>
      <c r="AJ3" s="13"/>
      <c r="AK3" s="11">
        <f>AK4</f>
        <v>44830</v>
      </c>
      <c r="AL3" s="12"/>
      <c r="AM3" s="12"/>
      <c r="AN3" s="12"/>
      <c r="AO3" s="12"/>
      <c r="AP3" s="12"/>
      <c r="AQ3" s="13"/>
      <c r="AR3" s="11">
        <f>AR4</f>
        <v>44837</v>
      </c>
      <c r="AS3" s="12"/>
      <c r="AT3" s="12"/>
      <c r="AU3" s="12"/>
      <c r="AV3" s="12"/>
      <c r="AW3" s="12"/>
      <c r="AX3" s="13"/>
      <c r="AY3" s="11">
        <f>AY4</f>
        <v>44844</v>
      </c>
      <c r="AZ3" s="12"/>
      <c r="BA3" s="12"/>
      <c r="BB3" s="12"/>
      <c r="BC3" s="12"/>
      <c r="BD3" s="12"/>
      <c r="BE3" s="13"/>
      <c r="BF3" s="11">
        <f>BF4</f>
        <v>44851</v>
      </c>
      <c r="BG3" s="12"/>
      <c r="BH3" s="12"/>
      <c r="BI3" s="12"/>
      <c r="BJ3" s="12"/>
      <c r="BK3" s="12"/>
      <c r="BL3" s="13"/>
      <c r="BM3" s="11">
        <f>BM4</f>
        <v>44858</v>
      </c>
      <c r="BN3" s="12"/>
      <c r="BO3" s="12"/>
      <c r="BP3" s="12"/>
      <c r="BQ3" s="12"/>
      <c r="BR3" s="12"/>
      <c r="BS3" s="13"/>
      <c r="BT3" s="11">
        <f>BT4</f>
        <v>44865</v>
      </c>
      <c r="BU3" s="12"/>
      <c r="BV3" s="12"/>
      <c r="BW3" s="12"/>
      <c r="BX3" s="12"/>
      <c r="BY3" s="12"/>
      <c r="BZ3" s="13"/>
      <c r="CA3" s="11">
        <f>CA4</f>
        <v>44872</v>
      </c>
      <c r="CB3" s="12"/>
      <c r="CC3" s="12"/>
      <c r="CD3" s="12"/>
      <c r="CE3" s="12"/>
      <c r="CF3" s="12"/>
      <c r="CG3" s="13"/>
      <c r="CH3" s="11">
        <f>CH4</f>
        <v>44879</v>
      </c>
      <c r="CI3" s="12"/>
      <c r="CJ3" s="12"/>
      <c r="CK3" s="12"/>
      <c r="CL3" s="12"/>
      <c r="CM3" s="12"/>
      <c r="CN3" s="13"/>
      <c r="CO3" s="11">
        <f>CO4</f>
        <v>44886</v>
      </c>
      <c r="CP3" s="12"/>
      <c r="CQ3" s="12"/>
      <c r="CR3" s="12"/>
      <c r="CS3" s="12"/>
      <c r="CT3" s="12"/>
      <c r="CU3" s="13"/>
      <c r="CV3" s="11">
        <f>CV4</f>
        <v>44893</v>
      </c>
      <c r="CW3" s="12"/>
      <c r="CX3" s="12"/>
      <c r="CY3" s="12"/>
      <c r="CZ3" s="12"/>
      <c r="DA3" s="12"/>
      <c r="DB3" s="13"/>
    </row>
    <row r="4">
      <c r="A4" s="2"/>
      <c r="B4" s="14"/>
      <c r="C4" s="14"/>
      <c r="D4" s="14"/>
      <c r="E4" s="14"/>
      <c r="F4" s="14"/>
      <c r="G4" s="14"/>
      <c r="H4" s="14"/>
      <c r="I4" s="15">
        <f>$G$2-WEEKDAY(G2,3)+(G3-1)*7</f>
        <v>44802</v>
      </c>
      <c r="J4" s="16">
        <f t="shared" ref="J4:DB4" si="1">I4+1</f>
        <v>44803</v>
      </c>
      <c r="K4" s="16">
        <f t="shared" si="1"/>
        <v>44804</v>
      </c>
      <c r="L4" s="16">
        <f t="shared" si="1"/>
        <v>44805</v>
      </c>
      <c r="M4" s="16">
        <f t="shared" si="1"/>
        <v>44806</v>
      </c>
      <c r="N4" s="16">
        <f t="shared" si="1"/>
        <v>44807</v>
      </c>
      <c r="O4" s="17">
        <f t="shared" si="1"/>
        <v>44808</v>
      </c>
      <c r="P4" s="16">
        <f t="shared" si="1"/>
        <v>44809</v>
      </c>
      <c r="Q4" s="16">
        <f t="shared" si="1"/>
        <v>44810</v>
      </c>
      <c r="R4" s="16">
        <f t="shared" si="1"/>
        <v>44811</v>
      </c>
      <c r="S4" s="16">
        <f t="shared" si="1"/>
        <v>44812</v>
      </c>
      <c r="T4" s="16">
        <f t="shared" si="1"/>
        <v>44813</v>
      </c>
      <c r="U4" s="16">
        <f t="shared" si="1"/>
        <v>44814</v>
      </c>
      <c r="V4" s="17">
        <f t="shared" si="1"/>
        <v>44815</v>
      </c>
      <c r="W4" s="16">
        <f t="shared" si="1"/>
        <v>44816</v>
      </c>
      <c r="X4" s="16">
        <f t="shared" si="1"/>
        <v>44817</v>
      </c>
      <c r="Y4" s="16">
        <f t="shared" si="1"/>
        <v>44818</v>
      </c>
      <c r="Z4" s="16">
        <f t="shared" si="1"/>
        <v>44819</v>
      </c>
      <c r="AA4" s="16">
        <f t="shared" si="1"/>
        <v>44820</v>
      </c>
      <c r="AB4" s="16">
        <f t="shared" si="1"/>
        <v>44821</v>
      </c>
      <c r="AC4" s="17">
        <f t="shared" si="1"/>
        <v>44822</v>
      </c>
      <c r="AD4" s="16">
        <f t="shared" si="1"/>
        <v>44823</v>
      </c>
      <c r="AE4" s="16">
        <f t="shared" si="1"/>
        <v>44824</v>
      </c>
      <c r="AF4" s="16">
        <f t="shared" si="1"/>
        <v>44825</v>
      </c>
      <c r="AG4" s="16">
        <f t="shared" si="1"/>
        <v>44826</v>
      </c>
      <c r="AH4" s="16">
        <f t="shared" si="1"/>
        <v>44827</v>
      </c>
      <c r="AI4" s="16">
        <f t="shared" si="1"/>
        <v>44828</v>
      </c>
      <c r="AJ4" s="17">
        <f t="shared" si="1"/>
        <v>44829</v>
      </c>
      <c r="AK4" s="16">
        <f t="shared" si="1"/>
        <v>44830</v>
      </c>
      <c r="AL4" s="16">
        <f t="shared" si="1"/>
        <v>44831</v>
      </c>
      <c r="AM4" s="16">
        <f t="shared" si="1"/>
        <v>44832</v>
      </c>
      <c r="AN4" s="16">
        <f t="shared" si="1"/>
        <v>44833</v>
      </c>
      <c r="AO4" s="16">
        <f t="shared" si="1"/>
        <v>44834</v>
      </c>
      <c r="AP4" s="16">
        <f t="shared" si="1"/>
        <v>44835</v>
      </c>
      <c r="AQ4" s="17">
        <f t="shared" si="1"/>
        <v>44836</v>
      </c>
      <c r="AR4" s="16">
        <f t="shared" si="1"/>
        <v>44837</v>
      </c>
      <c r="AS4" s="16">
        <f t="shared" si="1"/>
        <v>44838</v>
      </c>
      <c r="AT4" s="16">
        <f t="shared" si="1"/>
        <v>44839</v>
      </c>
      <c r="AU4" s="16">
        <f t="shared" si="1"/>
        <v>44840</v>
      </c>
      <c r="AV4" s="16">
        <f t="shared" si="1"/>
        <v>44841</v>
      </c>
      <c r="AW4" s="16">
        <f t="shared" si="1"/>
        <v>44842</v>
      </c>
      <c r="AX4" s="17">
        <f t="shared" si="1"/>
        <v>44843</v>
      </c>
      <c r="AY4" s="16">
        <f t="shared" si="1"/>
        <v>44844</v>
      </c>
      <c r="AZ4" s="16">
        <f t="shared" si="1"/>
        <v>44845</v>
      </c>
      <c r="BA4" s="16">
        <f t="shared" si="1"/>
        <v>44846</v>
      </c>
      <c r="BB4" s="16">
        <f t="shared" si="1"/>
        <v>44847</v>
      </c>
      <c r="BC4" s="16">
        <f t="shared" si="1"/>
        <v>44848</v>
      </c>
      <c r="BD4" s="16">
        <f t="shared" si="1"/>
        <v>44849</v>
      </c>
      <c r="BE4" s="17">
        <f t="shared" si="1"/>
        <v>44850</v>
      </c>
      <c r="BF4" s="16">
        <f t="shared" si="1"/>
        <v>44851</v>
      </c>
      <c r="BG4" s="16">
        <f t="shared" si="1"/>
        <v>44852</v>
      </c>
      <c r="BH4" s="16">
        <f t="shared" si="1"/>
        <v>44853</v>
      </c>
      <c r="BI4" s="16">
        <f t="shared" si="1"/>
        <v>44854</v>
      </c>
      <c r="BJ4" s="16">
        <f t="shared" si="1"/>
        <v>44855</v>
      </c>
      <c r="BK4" s="16">
        <f t="shared" si="1"/>
        <v>44856</v>
      </c>
      <c r="BL4" s="17">
        <f t="shared" si="1"/>
        <v>44857</v>
      </c>
      <c r="BM4" s="16">
        <f t="shared" si="1"/>
        <v>44858</v>
      </c>
      <c r="BN4" s="16">
        <f t="shared" si="1"/>
        <v>44859</v>
      </c>
      <c r="BO4" s="16">
        <f t="shared" si="1"/>
        <v>44860</v>
      </c>
      <c r="BP4" s="16">
        <f t="shared" si="1"/>
        <v>44861</v>
      </c>
      <c r="BQ4" s="16">
        <f t="shared" si="1"/>
        <v>44862</v>
      </c>
      <c r="BR4" s="16">
        <f t="shared" si="1"/>
        <v>44863</v>
      </c>
      <c r="BS4" s="17">
        <f t="shared" si="1"/>
        <v>44864</v>
      </c>
      <c r="BT4" s="16">
        <f t="shared" si="1"/>
        <v>44865</v>
      </c>
      <c r="BU4" s="16">
        <f t="shared" si="1"/>
        <v>44866</v>
      </c>
      <c r="BV4" s="16">
        <f t="shared" si="1"/>
        <v>44867</v>
      </c>
      <c r="BW4" s="16">
        <f t="shared" si="1"/>
        <v>44868</v>
      </c>
      <c r="BX4" s="16">
        <f t="shared" si="1"/>
        <v>44869</v>
      </c>
      <c r="BY4" s="16">
        <f t="shared" si="1"/>
        <v>44870</v>
      </c>
      <c r="BZ4" s="17">
        <f t="shared" si="1"/>
        <v>44871</v>
      </c>
      <c r="CA4" s="16">
        <f t="shared" si="1"/>
        <v>44872</v>
      </c>
      <c r="CB4" s="16">
        <f t="shared" si="1"/>
        <v>44873</v>
      </c>
      <c r="CC4" s="16">
        <f t="shared" si="1"/>
        <v>44874</v>
      </c>
      <c r="CD4" s="16">
        <f t="shared" si="1"/>
        <v>44875</v>
      </c>
      <c r="CE4" s="16">
        <f t="shared" si="1"/>
        <v>44876</v>
      </c>
      <c r="CF4" s="16">
        <f t="shared" si="1"/>
        <v>44877</v>
      </c>
      <c r="CG4" s="17">
        <f t="shared" si="1"/>
        <v>44878</v>
      </c>
      <c r="CH4" s="16">
        <f t="shared" si="1"/>
        <v>44879</v>
      </c>
      <c r="CI4" s="16">
        <f t="shared" si="1"/>
        <v>44880</v>
      </c>
      <c r="CJ4" s="16">
        <f t="shared" si="1"/>
        <v>44881</v>
      </c>
      <c r="CK4" s="16">
        <f t="shared" si="1"/>
        <v>44882</v>
      </c>
      <c r="CL4" s="16">
        <f t="shared" si="1"/>
        <v>44883</v>
      </c>
      <c r="CM4" s="16">
        <f t="shared" si="1"/>
        <v>44884</v>
      </c>
      <c r="CN4" s="17">
        <f t="shared" si="1"/>
        <v>44885</v>
      </c>
      <c r="CO4" s="16">
        <f t="shared" si="1"/>
        <v>44886</v>
      </c>
      <c r="CP4" s="16">
        <f t="shared" si="1"/>
        <v>44887</v>
      </c>
      <c r="CQ4" s="16">
        <f t="shared" si="1"/>
        <v>44888</v>
      </c>
      <c r="CR4" s="16">
        <f t="shared" si="1"/>
        <v>44889</v>
      </c>
      <c r="CS4" s="16">
        <f t="shared" si="1"/>
        <v>44890</v>
      </c>
      <c r="CT4" s="16">
        <f t="shared" si="1"/>
        <v>44891</v>
      </c>
      <c r="CU4" s="17">
        <f t="shared" si="1"/>
        <v>44892</v>
      </c>
      <c r="CV4" s="16">
        <f t="shared" si="1"/>
        <v>44893</v>
      </c>
      <c r="CW4" s="16">
        <f t="shared" si="1"/>
        <v>44894</v>
      </c>
      <c r="CX4" s="16">
        <f t="shared" si="1"/>
        <v>44895</v>
      </c>
      <c r="CY4" s="16">
        <f t="shared" si="1"/>
        <v>44896</v>
      </c>
      <c r="CZ4" s="16">
        <f t="shared" si="1"/>
        <v>44897</v>
      </c>
      <c r="DA4" s="16">
        <f t="shared" si="1"/>
        <v>44898</v>
      </c>
      <c r="DB4" s="17">
        <f t="shared" si="1"/>
        <v>44899</v>
      </c>
    </row>
    <row r="5">
      <c r="A5" s="18" t="s">
        <v>4</v>
      </c>
      <c r="B5" s="19" t="s">
        <v>5</v>
      </c>
      <c r="C5" s="20" t="s">
        <v>6</v>
      </c>
      <c r="D5" s="21"/>
      <c r="E5" s="19" t="s">
        <v>7</v>
      </c>
      <c r="F5" s="19" t="s">
        <v>8</v>
      </c>
      <c r="G5" s="19" t="s">
        <v>9</v>
      </c>
      <c r="H5" s="22"/>
      <c r="I5" s="22" t="str">
        <f t="shared" ref="I5:DB5" si="2">LEFT(TEXT(I4,"ddd"))</f>
        <v>M</v>
      </c>
      <c r="J5" s="22" t="str">
        <f t="shared" si="2"/>
        <v>T</v>
      </c>
      <c r="K5" s="22" t="str">
        <f t="shared" si="2"/>
        <v>W</v>
      </c>
      <c r="L5" s="22" t="str">
        <f t="shared" si="2"/>
        <v>T</v>
      </c>
      <c r="M5" s="22" t="str">
        <f t="shared" si="2"/>
        <v>F</v>
      </c>
      <c r="N5" s="22" t="str">
        <f t="shared" si="2"/>
        <v>S</v>
      </c>
      <c r="O5" s="22" t="str">
        <f t="shared" si="2"/>
        <v>S</v>
      </c>
      <c r="P5" s="22" t="str">
        <f t="shared" si="2"/>
        <v>M</v>
      </c>
      <c r="Q5" s="22" t="str">
        <f t="shared" si="2"/>
        <v>T</v>
      </c>
      <c r="R5" s="22" t="str">
        <f t="shared" si="2"/>
        <v>W</v>
      </c>
      <c r="S5" s="22" t="str">
        <f t="shared" si="2"/>
        <v>T</v>
      </c>
      <c r="T5" s="22" t="str">
        <f t="shared" si="2"/>
        <v>F</v>
      </c>
      <c r="U5" s="22" t="str">
        <f t="shared" si="2"/>
        <v>S</v>
      </c>
      <c r="V5" s="22" t="str">
        <f t="shared" si="2"/>
        <v>S</v>
      </c>
      <c r="W5" s="22" t="str">
        <f t="shared" si="2"/>
        <v>M</v>
      </c>
      <c r="X5" s="22" t="str">
        <f t="shared" si="2"/>
        <v>T</v>
      </c>
      <c r="Y5" s="22" t="str">
        <f t="shared" si="2"/>
        <v>W</v>
      </c>
      <c r="Z5" s="22" t="str">
        <f t="shared" si="2"/>
        <v>T</v>
      </c>
      <c r="AA5" s="22" t="str">
        <f t="shared" si="2"/>
        <v>F</v>
      </c>
      <c r="AB5" s="22" t="str">
        <f t="shared" si="2"/>
        <v>S</v>
      </c>
      <c r="AC5" s="22" t="str">
        <f t="shared" si="2"/>
        <v>S</v>
      </c>
      <c r="AD5" s="22" t="str">
        <f t="shared" si="2"/>
        <v>M</v>
      </c>
      <c r="AE5" s="22" t="str">
        <f t="shared" si="2"/>
        <v>T</v>
      </c>
      <c r="AF5" s="22" t="str">
        <f t="shared" si="2"/>
        <v>W</v>
      </c>
      <c r="AG5" s="22" t="str">
        <f t="shared" si="2"/>
        <v>T</v>
      </c>
      <c r="AH5" s="22" t="str">
        <f t="shared" si="2"/>
        <v>F</v>
      </c>
      <c r="AI5" s="22" t="str">
        <f t="shared" si="2"/>
        <v>S</v>
      </c>
      <c r="AJ5" s="22" t="str">
        <f t="shared" si="2"/>
        <v>S</v>
      </c>
      <c r="AK5" s="22" t="str">
        <f t="shared" si="2"/>
        <v>M</v>
      </c>
      <c r="AL5" s="22" t="str">
        <f t="shared" si="2"/>
        <v>T</v>
      </c>
      <c r="AM5" s="22" t="str">
        <f t="shared" si="2"/>
        <v>W</v>
      </c>
      <c r="AN5" s="22" t="str">
        <f t="shared" si="2"/>
        <v>T</v>
      </c>
      <c r="AO5" s="22" t="str">
        <f t="shared" si="2"/>
        <v>F</v>
      </c>
      <c r="AP5" s="22" t="str">
        <f t="shared" si="2"/>
        <v>S</v>
      </c>
      <c r="AQ5" s="22" t="str">
        <f t="shared" si="2"/>
        <v>S</v>
      </c>
      <c r="AR5" s="22" t="str">
        <f t="shared" si="2"/>
        <v>M</v>
      </c>
      <c r="AS5" s="22" t="str">
        <f t="shared" si="2"/>
        <v>T</v>
      </c>
      <c r="AT5" s="22" t="str">
        <f t="shared" si="2"/>
        <v>W</v>
      </c>
      <c r="AU5" s="22" t="str">
        <f t="shared" si="2"/>
        <v>T</v>
      </c>
      <c r="AV5" s="22" t="str">
        <f t="shared" si="2"/>
        <v>F</v>
      </c>
      <c r="AW5" s="22" t="str">
        <f t="shared" si="2"/>
        <v>S</v>
      </c>
      <c r="AX5" s="22" t="str">
        <f t="shared" si="2"/>
        <v>S</v>
      </c>
      <c r="AY5" s="22" t="str">
        <f t="shared" si="2"/>
        <v>M</v>
      </c>
      <c r="AZ5" s="22" t="str">
        <f t="shared" si="2"/>
        <v>T</v>
      </c>
      <c r="BA5" s="22" t="str">
        <f t="shared" si="2"/>
        <v>W</v>
      </c>
      <c r="BB5" s="22" t="str">
        <f t="shared" si="2"/>
        <v>T</v>
      </c>
      <c r="BC5" s="22" t="str">
        <f t="shared" si="2"/>
        <v>F</v>
      </c>
      <c r="BD5" s="22" t="str">
        <f t="shared" si="2"/>
        <v>S</v>
      </c>
      <c r="BE5" s="22" t="str">
        <f t="shared" si="2"/>
        <v>S</v>
      </c>
      <c r="BF5" s="22" t="str">
        <f t="shared" si="2"/>
        <v>M</v>
      </c>
      <c r="BG5" s="22" t="str">
        <f t="shared" si="2"/>
        <v>T</v>
      </c>
      <c r="BH5" s="22" t="str">
        <f t="shared" si="2"/>
        <v>W</v>
      </c>
      <c r="BI5" s="22" t="str">
        <f t="shared" si="2"/>
        <v>T</v>
      </c>
      <c r="BJ5" s="22" t="str">
        <f t="shared" si="2"/>
        <v>F</v>
      </c>
      <c r="BK5" s="22" t="str">
        <f t="shared" si="2"/>
        <v>S</v>
      </c>
      <c r="BL5" s="22" t="str">
        <f t="shared" si="2"/>
        <v>S</v>
      </c>
      <c r="BM5" s="22" t="str">
        <f t="shared" si="2"/>
        <v>M</v>
      </c>
      <c r="BN5" s="22" t="str">
        <f t="shared" si="2"/>
        <v>T</v>
      </c>
      <c r="BO5" s="22" t="str">
        <f t="shared" si="2"/>
        <v>W</v>
      </c>
      <c r="BP5" s="22" t="str">
        <f t="shared" si="2"/>
        <v>T</v>
      </c>
      <c r="BQ5" s="22" t="str">
        <f t="shared" si="2"/>
        <v>F</v>
      </c>
      <c r="BR5" s="22" t="str">
        <f t="shared" si="2"/>
        <v>S</v>
      </c>
      <c r="BS5" s="22" t="str">
        <f t="shared" si="2"/>
        <v>S</v>
      </c>
      <c r="BT5" s="22" t="str">
        <f t="shared" si="2"/>
        <v>M</v>
      </c>
      <c r="BU5" s="22" t="str">
        <f t="shared" si="2"/>
        <v>T</v>
      </c>
      <c r="BV5" s="22" t="str">
        <f t="shared" si="2"/>
        <v>W</v>
      </c>
      <c r="BW5" s="22" t="str">
        <f t="shared" si="2"/>
        <v>T</v>
      </c>
      <c r="BX5" s="22" t="str">
        <f t="shared" si="2"/>
        <v>F</v>
      </c>
      <c r="BY5" s="22" t="str">
        <f t="shared" si="2"/>
        <v>S</v>
      </c>
      <c r="BZ5" s="22" t="str">
        <f t="shared" si="2"/>
        <v>S</v>
      </c>
      <c r="CA5" s="22" t="str">
        <f t="shared" si="2"/>
        <v>M</v>
      </c>
      <c r="CB5" s="22" t="str">
        <f t="shared" si="2"/>
        <v>T</v>
      </c>
      <c r="CC5" s="22" t="str">
        <f t="shared" si="2"/>
        <v>W</v>
      </c>
      <c r="CD5" s="22" t="str">
        <f t="shared" si="2"/>
        <v>T</v>
      </c>
      <c r="CE5" s="22" t="str">
        <f t="shared" si="2"/>
        <v>F</v>
      </c>
      <c r="CF5" s="22" t="str">
        <f t="shared" si="2"/>
        <v>S</v>
      </c>
      <c r="CG5" s="22" t="str">
        <f t="shared" si="2"/>
        <v>S</v>
      </c>
      <c r="CH5" s="22" t="str">
        <f t="shared" si="2"/>
        <v>M</v>
      </c>
      <c r="CI5" s="22" t="str">
        <f t="shared" si="2"/>
        <v>T</v>
      </c>
      <c r="CJ5" s="22" t="str">
        <f t="shared" si="2"/>
        <v>W</v>
      </c>
      <c r="CK5" s="22" t="str">
        <f t="shared" si="2"/>
        <v>T</v>
      </c>
      <c r="CL5" s="22" t="str">
        <f t="shared" si="2"/>
        <v>F</v>
      </c>
      <c r="CM5" s="22" t="str">
        <f t="shared" si="2"/>
        <v>S</v>
      </c>
      <c r="CN5" s="22" t="str">
        <f t="shared" si="2"/>
        <v>S</v>
      </c>
      <c r="CO5" s="22" t="str">
        <f t="shared" si="2"/>
        <v>M</v>
      </c>
      <c r="CP5" s="22" t="str">
        <f t="shared" si="2"/>
        <v>T</v>
      </c>
      <c r="CQ5" s="22" t="str">
        <f t="shared" si="2"/>
        <v>W</v>
      </c>
      <c r="CR5" s="22" t="str">
        <f t="shared" si="2"/>
        <v>T</v>
      </c>
      <c r="CS5" s="22" t="str">
        <f t="shared" si="2"/>
        <v>F</v>
      </c>
      <c r="CT5" s="22" t="str">
        <f t="shared" si="2"/>
        <v>S</v>
      </c>
      <c r="CU5" s="22" t="str">
        <f t="shared" si="2"/>
        <v>S</v>
      </c>
      <c r="CV5" s="22" t="str">
        <f t="shared" si="2"/>
        <v>M</v>
      </c>
      <c r="CW5" s="22" t="str">
        <f t="shared" si="2"/>
        <v>T</v>
      </c>
      <c r="CX5" s="22" t="str">
        <f t="shared" si="2"/>
        <v>W</v>
      </c>
      <c r="CY5" s="22" t="str">
        <f t="shared" si="2"/>
        <v>T</v>
      </c>
      <c r="CZ5" s="22" t="str">
        <f t="shared" si="2"/>
        <v>F</v>
      </c>
      <c r="DA5" s="22" t="str">
        <f t="shared" si="2"/>
        <v>S</v>
      </c>
      <c r="DB5" s="22" t="str">
        <f t="shared" si="2"/>
        <v>S</v>
      </c>
    </row>
    <row r="6">
      <c r="A6" s="23" t="s">
        <v>10</v>
      </c>
      <c r="B6" s="24"/>
      <c r="C6" s="25"/>
      <c r="D6" s="26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</row>
    <row r="7">
      <c r="A7" s="27" t="s">
        <v>11</v>
      </c>
      <c r="B7" s="28"/>
      <c r="C7" s="29">
        <v>1.0</v>
      </c>
      <c r="D7" s="30" t="str">
        <f>IFERROR(__xludf.DUMMYFUNCTION("SPARKLINE(C7, {""charttype"",""bar"";""color1"",""gray"";""max"",1})"),"")</f>
        <v/>
      </c>
      <c r="E7" s="28">
        <v>44805.0</v>
      </c>
      <c r="F7" s="31">
        <v>15.0</v>
      </c>
      <c r="G7" s="32">
        <f t="shared" ref="G7:G10" si="3">E7+F7-1</f>
        <v>44819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</row>
    <row r="8">
      <c r="A8" s="27" t="s">
        <v>12</v>
      </c>
      <c r="B8" s="28"/>
      <c r="C8" s="29">
        <v>1.0</v>
      </c>
      <c r="D8" s="30" t="str">
        <f>IFERROR(__xludf.DUMMYFUNCTION("SPARKLINE(C8, {""charttype"",""bar"";""color1"",""gray"";""max"",1})"),"")</f>
        <v/>
      </c>
      <c r="E8" s="28">
        <v>44814.0</v>
      </c>
      <c r="F8" s="31">
        <v>7.0</v>
      </c>
      <c r="G8" s="32">
        <f t="shared" si="3"/>
        <v>44820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</row>
    <row r="9">
      <c r="A9" s="27" t="s">
        <v>13</v>
      </c>
      <c r="B9" s="28"/>
      <c r="C9" s="29">
        <v>1.0</v>
      </c>
      <c r="D9" s="30" t="str">
        <f>IFERROR(__xludf.DUMMYFUNCTION("SPARKLINE(C9, {""charttype"",""bar"";""color1"",""gray"";""max"",1})"),"")</f>
        <v/>
      </c>
      <c r="E9" s="28">
        <v>44821.0</v>
      </c>
      <c r="F9" s="31">
        <v>3.0</v>
      </c>
      <c r="G9" s="32">
        <f t="shared" si="3"/>
        <v>44823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</row>
    <row r="10">
      <c r="A10" s="27" t="s">
        <v>14</v>
      </c>
      <c r="B10" s="28"/>
      <c r="C10" s="29">
        <v>1.0</v>
      </c>
      <c r="D10" s="30" t="str">
        <f>IFERROR(__xludf.DUMMYFUNCTION("SPARKLINE(C10, {""charttype"",""bar"";""color1"",""gray"";""max"",1})"),"")</f>
        <v/>
      </c>
      <c r="E10" s="28">
        <v>44820.0</v>
      </c>
      <c r="F10" s="31">
        <v>5.0</v>
      </c>
      <c r="G10" s="32">
        <f t="shared" si="3"/>
        <v>44824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</row>
    <row r="11">
      <c r="A11" s="34" t="s">
        <v>15</v>
      </c>
      <c r="B11" s="35"/>
      <c r="C11" s="36"/>
      <c r="D11" s="37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</row>
    <row r="12">
      <c r="A12" s="27" t="s">
        <v>11</v>
      </c>
      <c r="B12" s="28"/>
      <c r="C12" s="29">
        <v>0.9</v>
      </c>
      <c r="D12" s="30" t="str">
        <f>IFERROR(__xludf.DUMMYFUNCTION("SPARKLINE(C12, {""charttype"",""bar"";""color1"",""gray"";""max"",1})"),"")</f>
        <v/>
      </c>
      <c r="E12" s="28">
        <v>44835.0</v>
      </c>
      <c r="F12" s="31">
        <v>15.0</v>
      </c>
      <c r="G12" s="32">
        <f t="shared" ref="G12:G16" si="4">E12+F12-1</f>
        <v>44849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</row>
    <row r="13">
      <c r="A13" s="27" t="s">
        <v>16</v>
      </c>
      <c r="B13" s="28"/>
      <c r="C13" s="29">
        <v>1.0</v>
      </c>
      <c r="D13" s="30" t="str">
        <f>IFERROR(__xludf.DUMMYFUNCTION("SPARKLINE(C13, {""charttype"",""bar"";""color1"",""gray"";""max"",1})"),"")</f>
        <v/>
      </c>
      <c r="E13" s="28">
        <v>44839.0</v>
      </c>
      <c r="F13" s="31">
        <v>20.0</v>
      </c>
      <c r="G13" s="32">
        <f t="shared" si="4"/>
        <v>44858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</row>
    <row r="14">
      <c r="A14" s="27" t="s">
        <v>17</v>
      </c>
      <c r="B14" s="28"/>
      <c r="C14" s="29">
        <v>0.9</v>
      </c>
      <c r="D14" s="30" t="str">
        <f>IFERROR(__xludf.DUMMYFUNCTION("SPARKLINE(C14, {""charttype"",""bar"";""color1"",""gray"";""max"",1})"),"")</f>
        <v/>
      </c>
      <c r="E14" s="28">
        <v>44847.0</v>
      </c>
      <c r="F14" s="31">
        <v>7.0</v>
      </c>
      <c r="G14" s="32">
        <f t="shared" si="4"/>
        <v>44853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</row>
    <row r="15">
      <c r="A15" s="27" t="s">
        <v>12</v>
      </c>
      <c r="B15" s="28"/>
      <c r="C15" s="29">
        <v>0.9</v>
      </c>
      <c r="D15" s="30" t="str">
        <f>IFERROR(__xludf.DUMMYFUNCTION("SPARKLINE(C15, {""charttype"",""bar"";""color1"",""gray"";""max"",1})"),"")</f>
        <v/>
      </c>
      <c r="E15" s="28">
        <v>44851.0</v>
      </c>
      <c r="F15" s="31">
        <v>5.0</v>
      </c>
      <c r="G15" s="32">
        <f t="shared" si="4"/>
        <v>44855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</row>
    <row r="16">
      <c r="A16" s="27" t="s">
        <v>13</v>
      </c>
      <c r="B16" s="28"/>
      <c r="C16" s="29">
        <v>1.0</v>
      </c>
      <c r="D16" s="30" t="str">
        <f>IFERROR(__xludf.DUMMYFUNCTION("SPARKLINE(C16, {""charttype"",""bar"";""color1"",""gray"";""max"",1})"),"")</f>
        <v/>
      </c>
      <c r="E16" s="28">
        <v>44857.0</v>
      </c>
      <c r="F16" s="31">
        <v>3.0</v>
      </c>
      <c r="G16" s="32">
        <f t="shared" si="4"/>
        <v>44859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</row>
    <row r="17">
      <c r="A17" s="38" t="s">
        <v>18</v>
      </c>
      <c r="B17" s="39"/>
      <c r="C17" s="40"/>
      <c r="D17" s="41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</row>
    <row r="18">
      <c r="A18" s="27" t="s">
        <v>19</v>
      </c>
      <c r="B18" s="28"/>
      <c r="C18" s="29">
        <v>0.9</v>
      </c>
      <c r="D18" s="30" t="str">
        <f>IFERROR(__xludf.DUMMYFUNCTION("SPARKLINE(C18, {""charttype"",""bar"";""color1"",""gray"";""max"",1})"),"")</f>
        <v/>
      </c>
      <c r="E18" s="28">
        <v>44870.0</v>
      </c>
      <c r="F18" s="31">
        <v>12.0</v>
      </c>
      <c r="G18" s="32">
        <f t="shared" ref="G18:G25" si="5">E18+F18-1</f>
        <v>44881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</row>
    <row r="19">
      <c r="A19" s="27" t="s">
        <v>20</v>
      </c>
      <c r="B19" s="28"/>
      <c r="C19" s="29">
        <v>0.5</v>
      </c>
      <c r="D19" s="30" t="str">
        <f>IFERROR(__xludf.DUMMYFUNCTION("SPARKLINE(C19, {""charttype"",""bar"";""color1"",""gray"";""max"",1})"),"")</f>
        <v/>
      </c>
      <c r="E19" s="28">
        <v>44872.0</v>
      </c>
      <c r="F19" s="31">
        <v>12.0</v>
      </c>
      <c r="G19" s="32">
        <f t="shared" si="5"/>
        <v>44883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</row>
    <row r="20">
      <c r="A20" s="27" t="s">
        <v>21</v>
      </c>
      <c r="B20" s="28"/>
      <c r="C20" s="29">
        <v>1.0</v>
      </c>
      <c r="D20" s="30" t="str">
        <f>IFERROR(__xludf.DUMMYFUNCTION("SPARKLINE(C20, {""charttype"",""bar"";""color1"",""gray"";""max"",1})"),"")</f>
        <v/>
      </c>
      <c r="E20" s="28">
        <v>44877.0</v>
      </c>
      <c r="F20" s="31">
        <v>10.0</v>
      </c>
      <c r="G20" s="32">
        <f t="shared" si="5"/>
        <v>44886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</row>
    <row r="21">
      <c r="A21" s="27" t="s">
        <v>22</v>
      </c>
      <c r="B21" s="28"/>
      <c r="C21" s="29">
        <v>1.0</v>
      </c>
      <c r="D21" s="30" t="str">
        <f>IFERROR(__xludf.DUMMYFUNCTION("SPARKLINE(C21, {""charttype"",""bar"";""color1"",""gray"";""max"",1})"),"")</f>
        <v/>
      </c>
      <c r="E21" s="28">
        <v>44877.0</v>
      </c>
      <c r="F21" s="31">
        <v>10.0</v>
      </c>
      <c r="G21" s="32">
        <f t="shared" si="5"/>
        <v>44886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</row>
    <row r="22">
      <c r="A22" s="27" t="s">
        <v>23</v>
      </c>
      <c r="B22" s="28"/>
      <c r="C22" s="29">
        <v>1.0</v>
      </c>
      <c r="D22" s="30" t="str">
        <f>IFERROR(__xludf.DUMMYFUNCTION("SPARKLINE(C22, {""charttype"",""bar"";""color1"",""gray"";""max"",1})"),"")</f>
        <v/>
      </c>
      <c r="E22" s="28">
        <v>44882.0</v>
      </c>
      <c r="F22" s="31">
        <v>7.0</v>
      </c>
      <c r="G22" s="32">
        <f t="shared" si="5"/>
        <v>44888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</row>
    <row r="23">
      <c r="A23" s="27" t="s">
        <v>24</v>
      </c>
      <c r="B23" s="28"/>
      <c r="C23" s="29">
        <v>1.0</v>
      </c>
      <c r="D23" s="30" t="str">
        <f>IFERROR(__xludf.DUMMYFUNCTION("SPARKLINE(C23, {""charttype"",""bar"";""color1"",""gray"";""max"",1})"),"")</f>
        <v/>
      </c>
      <c r="E23" s="28">
        <v>44882.0</v>
      </c>
      <c r="F23" s="31">
        <v>7.0</v>
      </c>
      <c r="G23" s="32">
        <f t="shared" si="5"/>
        <v>44888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</row>
    <row r="24">
      <c r="A24" s="27" t="s">
        <v>25</v>
      </c>
      <c r="B24" s="28"/>
      <c r="C24" s="29">
        <v>1.0</v>
      </c>
      <c r="D24" s="30" t="str">
        <f>IFERROR(__xludf.DUMMYFUNCTION("SPARKLINE(C24, {""charttype"",""bar"";""color1"",""gray"";""max"",1})"),"")</f>
        <v/>
      </c>
      <c r="E24" s="28">
        <v>44885.0</v>
      </c>
      <c r="F24" s="31">
        <v>10.0</v>
      </c>
      <c r="G24" s="32">
        <f t="shared" si="5"/>
        <v>44894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</row>
    <row r="25">
      <c r="A25" s="27" t="s">
        <v>26</v>
      </c>
      <c r="B25" s="28"/>
      <c r="C25" s="42">
        <v>1.0</v>
      </c>
      <c r="D25" s="43" t="str">
        <f>IFERROR(__xludf.DUMMYFUNCTION("SPARKLINE(C25, {""charttype"",""bar"";""color1"",""gray"";""max"",1})"),"")</f>
        <v/>
      </c>
      <c r="E25" s="28">
        <v>44892.0</v>
      </c>
      <c r="F25" s="31">
        <v>3.0</v>
      </c>
      <c r="G25" s="32">
        <f t="shared" si="5"/>
        <v>44894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</row>
    <row r="26">
      <c r="A26" s="2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</row>
    <row r="27">
      <c r="A27" s="2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</row>
    <row r="28">
      <c r="A28" s="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</row>
    <row r="29">
      <c r="A29" s="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</row>
    <row r="30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</row>
    <row r="31">
      <c r="A31" s="2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</sheetData>
  <mergeCells count="15">
    <mergeCell ref="BF3:BL3"/>
    <mergeCell ref="BM3:BS3"/>
    <mergeCell ref="BT3:BZ3"/>
    <mergeCell ref="CA3:CG3"/>
    <mergeCell ref="CH3:CN3"/>
    <mergeCell ref="CO3:CU3"/>
    <mergeCell ref="CV3:DB3"/>
    <mergeCell ref="I3:O3"/>
    <mergeCell ref="P3:V3"/>
    <mergeCell ref="W3:AC3"/>
    <mergeCell ref="AD3:AJ3"/>
    <mergeCell ref="AK3:AQ3"/>
    <mergeCell ref="AR3:AX3"/>
    <mergeCell ref="AY3:BE3"/>
    <mergeCell ref="C5:D5"/>
  </mergeCells>
  <conditionalFormatting sqref="I7:DB33">
    <cfRule type="expression" dxfId="0" priority="1">
      <formula>AND(I$4&gt;=$E7,I$4&lt;=$G7)</formula>
    </cfRule>
  </conditionalFormatting>
  <drawing r:id="rId1"/>
</worksheet>
</file>