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yo Nakagawara\Documents\R_materials\AmericaJapanPostWW2Trade\Data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53" i="1"/>
  <c r="H52" i="1"/>
  <c r="H51" i="1"/>
  <c r="H50" i="1"/>
</calcChain>
</file>

<file path=xl/sharedStrings.xml><?xml version="1.0" encoding="utf-8"?>
<sst xmlns="http://schemas.openxmlformats.org/spreadsheetml/2006/main" count="26" uniqueCount="26">
  <si>
    <t>Japan Camera Production</t>
  </si>
  <si>
    <t>United States Imports of Japanese Cameras</t>
  </si>
  <si>
    <t>(million square yards)</t>
  </si>
  <si>
    <t xml:space="preserve">Japanese Cotton Textile Exports to USA
</t>
  </si>
  <si>
    <t xml:space="preserve">Total Japanese Cotton Textile Exports </t>
  </si>
  <si>
    <t>1945/1946</t>
  </si>
  <si>
    <t>Year</t>
  </si>
  <si>
    <t>proportion of export to USA &gt;&gt;&gt;&gt; 2ndary axis</t>
  </si>
  <si>
    <t>thousands</t>
  </si>
  <si>
    <t>Percentage of Japanese Cotton Textile Exports to USA to Total Japanese Cotton Textile Exports (Million square yards)</t>
  </si>
  <si>
    <t>Total Japanese cotton textile exports (Million square yards)</t>
  </si>
  <si>
    <t>US aid to Japan (Net grants &amp; credits, millions of dollars)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</si>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</sst>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Japanese Steel Production (1950-1960)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5334</c:v>
                </c:pt>
                <c:pt idx="1">
                  <c:v>7167</c:v>
                </c:pt>
                <c:pt idx="2">
                  <c:v>7703</c:v>
                </c:pt>
                <c:pt idx="3">
                  <c:v>8446</c:v>
                </c:pt>
                <c:pt idx="4">
                  <c:v>8543</c:v>
                </c:pt>
                <c:pt idx="5">
                  <c:v>10371</c:v>
                </c:pt>
                <c:pt idx="6">
                  <c:v>12242</c:v>
                </c:pt>
                <c:pt idx="7">
                  <c:v>13856</c:v>
                </c:pt>
                <c:pt idx="8">
                  <c:v>13358</c:v>
                </c:pt>
                <c:pt idx="9">
                  <c:v>18330</c:v>
                </c:pt>
                <c:pt idx="10">
                  <c:v>24403</c:v>
                </c:pt>
              </c:numCache>
            </c:numRef>
          </c:val>
          <c:smooth val="0"/>
        </c:ser>
        <c:ser>
          <c:idx val="0"/>
          <c:order val="1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5334</c:v>
                </c:pt>
                <c:pt idx="1">
                  <c:v>7167</c:v>
                </c:pt>
                <c:pt idx="2">
                  <c:v>7703</c:v>
                </c:pt>
                <c:pt idx="3">
                  <c:v>8446</c:v>
                </c:pt>
                <c:pt idx="4">
                  <c:v>8543</c:v>
                </c:pt>
                <c:pt idx="5">
                  <c:v>10371</c:v>
                </c:pt>
                <c:pt idx="6">
                  <c:v>12242</c:v>
                </c:pt>
                <c:pt idx="7">
                  <c:v>13856</c:v>
                </c:pt>
                <c:pt idx="8">
                  <c:v>13358</c:v>
                </c:pt>
                <c:pt idx="9">
                  <c:v>18330</c:v>
                </c:pt>
                <c:pt idx="10">
                  <c:v>24403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61395288"/>
        <c:axId val="361391368"/>
      </c:lineChart>
      <c:catAx>
        <c:axId val="3613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1368"/>
        <c:crosses val="autoZero"/>
        <c:auto val="1"/>
        <c:lblAlgn val="ctr"/>
        <c:lblOffset val="100"/>
        <c:noMultiLvlLbl val="0"/>
      </c:catAx>
      <c:valAx>
        <c:axId val="361391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 Short 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Japanese Camera Production (1945-1960) and US Imports of Japanese Cameras (1950-1960)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Japan Camera Production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Sheet1!$B$20:$B$35</c:f>
              <c:numCache>
                <c:formatCode>General</c:formatCode>
                <c:ptCount val="1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</c:numCache>
            </c:numRef>
          </c:cat>
          <c:val>
            <c:numRef>
              <c:f>Sheet1!$C$20:$C$35</c:f>
              <c:numCache>
                <c:formatCode>General</c:formatCode>
                <c:ptCount val="16"/>
                <c:pt idx="0">
                  <c:v>13082</c:v>
                </c:pt>
                <c:pt idx="1">
                  <c:v>24145</c:v>
                </c:pt>
                <c:pt idx="2">
                  <c:v>51772</c:v>
                </c:pt>
                <c:pt idx="3">
                  <c:v>53016</c:v>
                </c:pt>
                <c:pt idx="4">
                  <c:v>83243</c:v>
                </c:pt>
                <c:pt idx="5">
                  <c:v>117481</c:v>
                </c:pt>
                <c:pt idx="6">
                  <c:v>213840</c:v>
                </c:pt>
                <c:pt idx="7">
                  <c:v>357918</c:v>
                </c:pt>
                <c:pt idx="8">
                  <c:v>663484</c:v>
                </c:pt>
                <c:pt idx="9">
                  <c:v>883600</c:v>
                </c:pt>
                <c:pt idx="10">
                  <c:v>1064902</c:v>
                </c:pt>
                <c:pt idx="11">
                  <c:v>1306600</c:v>
                </c:pt>
                <c:pt idx="12">
                  <c:v>1545245</c:v>
                </c:pt>
                <c:pt idx="13">
                  <c:v>1459302</c:v>
                </c:pt>
                <c:pt idx="14">
                  <c:v>2011785</c:v>
                </c:pt>
                <c:pt idx="15">
                  <c:v>2031849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United States Imports of Japanese Cameras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Sheet1!$B$20:$B$35</c:f>
              <c:numCache>
                <c:formatCode>General</c:formatCode>
                <c:ptCount val="1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</c:numCache>
            </c:numRef>
          </c:cat>
          <c:val>
            <c:numRef>
              <c:f>Sheet1!$D$20:$D$35</c:f>
              <c:numCache>
                <c:formatCode>General</c:formatCode>
                <c:ptCount val="16"/>
                <c:pt idx="5">
                  <c:v>85100</c:v>
                </c:pt>
                <c:pt idx="6">
                  <c:v>111000</c:v>
                </c:pt>
                <c:pt idx="7">
                  <c:v>78200</c:v>
                </c:pt>
                <c:pt idx="8">
                  <c:v>137300</c:v>
                </c:pt>
                <c:pt idx="9">
                  <c:v>332600</c:v>
                </c:pt>
                <c:pt idx="10">
                  <c:v>868300</c:v>
                </c:pt>
                <c:pt idx="11">
                  <c:v>819400</c:v>
                </c:pt>
                <c:pt idx="12">
                  <c:v>1098700</c:v>
                </c:pt>
                <c:pt idx="13">
                  <c:v>778400</c:v>
                </c:pt>
                <c:pt idx="14">
                  <c:v>997400</c:v>
                </c:pt>
                <c:pt idx="15">
                  <c:v>894400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97248"/>
        <c:axId val="361393328"/>
      </c:lineChart>
      <c:catAx>
        <c:axId val="3613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3328"/>
        <c:crosses val="autoZero"/>
        <c:auto val="1"/>
        <c:lblAlgn val="ctr"/>
        <c:lblOffset val="100"/>
        <c:noMultiLvlLbl val="0"/>
      </c:catAx>
      <c:valAx>
        <c:axId val="3613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Japanese Steel Production (1950-1960)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5334</c:v>
                </c:pt>
                <c:pt idx="1">
                  <c:v>7167</c:v>
                </c:pt>
                <c:pt idx="2">
                  <c:v>7703</c:v>
                </c:pt>
                <c:pt idx="3">
                  <c:v>8446</c:v>
                </c:pt>
                <c:pt idx="4">
                  <c:v>8543</c:v>
                </c:pt>
                <c:pt idx="5">
                  <c:v>10371</c:v>
                </c:pt>
                <c:pt idx="6">
                  <c:v>12242</c:v>
                </c:pt>
                <c:pt idx="7">
                  <c:v>13856</c:v>
                </c:pt>
                <c:pt idx="8">
                  <c:v>13358</c:v>
                </c:pt>
                <c:pt idx="9">
                  <c:v>18330</c:v>
                </c:pt>
                <c:pt idx="10">
                  <c:v>24403</c:v>
                </c:pt>
              </c:numCache>
            </c:numRef>
          </c:val>
          <c:smooth val="0"/>
        </c:ser>
        <c:ser>
          <c:idx val="0"/>
          <c:order val="1"/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5334</c:v>
                </c:pt>
                <c:pt idx="1">
                  <c:v>7167</c:v>
                </c:pt>
                <c:pt idx="2">
                  <c:v>7703</c:v>
                </c:pt>
                <c:pt idx="3">
                  <c:v>8446</c:v>
                </c:pt>
                <c:pt idx="4">
                  <c:v>8543</c:v>
                </c:pt>
                <c:pt idx="5">
                  <c:v>10371</c:v>
                </c:pt>
                <c:pt idx="6">
                  <c:v>12242</c:v>
                </c:pt>
                <c:pt idx="7">
                  <c:v>13856</c:v>
                </c:pt>
                <c:pt idx="8">
                  <c:v>13358</c:v>
                </c:pt>
                <c:pt idx="9">
                  <c:v>18330</c:v>
                </c:pt>
                <c:pt idx="10">
                  <c:v>24403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1392152"/>
        <c:axId val="361393720"/>
      </c:lineChart>
      <c:catAx>
        <c:axId val="3613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3720"/>
        <c:crosses val="autoZero"/>
        <c:auto val="1"/>
        <c:lblAlgn val="ctr"/>
        <c:lblOffset val="100"/>
        <c:noMultiLvlLbl val="0"/>
      </c:catAx>
      <c:valAx>
        <c:axId val="361393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 Short 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2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Total Japanese Cotton Textile Exports 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numRef>
              <c:f>Sheet1!$B$38:$B$43</c:f>
              <c:numCache>
                <c:formatCode>General</c:formatCode>
                <c:ptCount val="6"/>
                <c:pt idx="0">
                  <c:v>1946</c:v>
                </c:pt>
                <c:pt idx="1">
                  <c:v>1948</c:v>
                </c:pt>
                <c:pt idx="2">
                  <c:v>1951</c:v>
                </c:pt>
                <c:pt idx="3">
                  <c:v>1954</c:v>
                </c:pt>
                <c:pt idx="4">
                  <c:v>1957</c:v>
                </c:pt>
                <c:pt idx="5">
                  <c:v>1960</c:v>
                </c:pt>
              </c:numCache>
            </c:numRef>
          </c:cat>
          <c:val>
            <c:numRef>
              <c:f>Sheet1!$C$38:$C$43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1092</c:v>
                </c:pt>
                <c:pt idx="3">
                  <c:v>1278</c:v>
                </c:pt>
                <c:pt idx="4">
                  <c:v>1468</c:v>
                </c:pt>
                <c:pt idx="5">
                  <c:v>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61394504"/>
        <c:axId val="361394896"/>
      </c:lineChart>
      <c:catAx>
        <c:axId val="3613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4896"/>
        <c:crosses val="autoZero"/>
        <c:auto val="1"/>
        <c:lblAlgn val="ctr"/>
        <c:lblOffset val="100"/>
        <c:noMultiLvlLbl val="0"/>
      </c:catAx>
      <c:valAx>
        <c:axId val="36139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Square Yards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Total Japanese Cotton Textile Exports 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Sheet1!$B$38:$B$43</c:f>
              <c:numCache>
                <c:formatCode>General</c:formatCode>
                <c:ptCount val="6"/>
                <c:pt idx="0">
                  <c:v>1946</c:v>
                </c:pt>
                <c:pt idx="1">
                  <c:v>1948</c:v>
                </c:pt>
                <c:pt idx="2">
                  <c:v>1951</c:v>
                </c:pt>
                <c:pt idx="3">
                  <c:v>1954</c:v>
                </c:pt>
                <c:pt idx="4">
                  <c:v>1957</c:v>
                </c:pt>
                <c:pt idx="5">
                  <c:v>1960</c:v>
                </c:pt>
              </c:numCache>
            </c:numRef>
          </c:cat>
          <c:val>
            <c:numRef>
              <c:f>Sheet1!$C$38:$C$43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1092</c:v>
                </c:pt>
                <c:pt idx="3">
                  <c:v>1278</c:v>
                </c:pt>
                <c:pt idx="4">
                  <c:v>1468</c:v>
                </c:pt>
                <c:pt idx="5">
                  <c:v>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1587160"/>
        <c:axId val="441585984"/>
      </c:lineChart>
      <c:catAx>
        <c:axId val="44158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5984"/>
        <c:crosses val="autoZero"/>
        <c:auto val="1"/>
        <c:lblAlgn val="ctr"/>
        <c:lblOffset val="100"/>
        <c:noMultiLvlLbl val="0"/>
      </c:catAx>
      <c:valAx>
        <c:axId val="44158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Square Yards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7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Japanese Camera Production (1945-1960) and US Imports of Japanese Cameras (1950-1960)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Japan Camera Production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Sheet1!$B$20:$B$35</c:f>
              <c:numCache>
                <c:formatCode>General</c:formatCode>
                <c:ptCount val="1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</c:numCache>
            </c:numRef>
          </c:cat>
          <c:val>
            <c:numRef>
              <c:f>Sheet1!$C$20:$C$35</c:f>
              <c:numCache>
                <c:formatCode>General</c:formatCode>
                <c:ptCount val="16"/>
                <c:pt idx="0">
                  <c:v>13082</c:v>
                </c:pt>
                <c:pt idx="1">
                  <c:v>24145</c:v>
                </c:pt>
                <c:pt idx="2">
                  <c:v>51772</c:v>
                </c:pt>
                <c:pt idx="3">
                  <c:v>53016</c:v>
                </c:pt>
                <c:pt idx="4">
                  <c:v>83243</c:v>
                </c:pt>
                <c:pt idx="5">
                  <c:v>117481</c:v>
                </c:pt>
                <c:pt idx="6">
                  <c:v>213840</c:v>
                </c:pt>
                <c:pt idx="7">
                  <c:v>357918</c:v>
                </c:pt>
                <c:pt idx="8">
                  <c:v>663484</c:v>
                </c:pt>
                <c:pt idx="9">
                  <c:v>883600</c:v>
                </c:pt>
                <c:pt idx="10">
                  <c:v>1064902</c:v>
                </c:pt>
                <c:pt idx="11">
                  <c:v>1306600</c:v>
                </c:pt>
                <c:pt idx="12">
                  <c:v>1545245</c:v>
                </c:pt>
                <c:pt idx="13">
                  <c:v>1459302</c:v>
                </c:pt>
                <c:pt idx="14">
                  <c:v>2011785</c:v>
                </c:pt>
                <c:pt idx="15">
                  <c:v>2031849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United States Imports of Japanese Cameras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Sheet1!$B$20:$B$35</c:f>
              <c:numCache>
                <c:formatCode>General</c:formatCode>
                <c:ptCount val="1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</c:numCache>
            </c:numRef>
          </c:cat>
          <c:val>
            <c:numRef>
              <c:f>Sheet1!$D$20:$D$35</c:f>
              <c:numCache>
                <c:formatCode>General</c:formatCode>
                <c:ptCount val="16"/>
                <c:pt idx="5">
                  <c:v>85100</c:v>
                </c:pt>
                <c:pt idx="6">
                  <c:v>111000</c:v>
                </c:pt>
                <c:pt idx="7">
                  <c:v>78200</c:v>
                </c:pt>
                <c:pt idx="8">
                  <c:v>137300</c:v>
                </c:pt>
                <c:pt idx="9">
                  <c:v>332600</c:v>
                </c:pt>
                <c:pt idx="10">
                  <c:v>868300</c:v>
                </c:pt>
                <c:pt idx="11">
                  <c:v>819400</c:v>
                </c:pt>
                <c:pt idx="12">
                  <c:v>1098700</c:v>
                </c:pt>
                <c:pt idx="13">
                  <c:v>778400</c:v>
                </c:pt>
                <c:pt idx="14">
                  <c:v>997400</c:v>
                </c:pt>
                <c:pt idx="15">
                  <c:v>894400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1580496"/>
        <c:axId val="441580888"/>
      </c:lineChart>
      <c:catAx>
        <c:axId val="4415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0888"/>
        <c:crosses val="autoZero"/>
        <c:auto val="1"/>
        <c:lblAlgn val="ctr"/>
        <c:lblOffset val="100"/>
        <c:noMultiLvlLbl val="0"/>
      </c:catAx>
      <c:valAx>
        <c:axId val="441580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0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Japanese Cotton Textile Exports to USA
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Sheet1!$B$47:$B$60</c:f>
              <c:numCache>
                <c:formatCode>General</c:formatCode>
                <c:ptCount val="14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</c:numCache>
            </c:numRef>
          </c:cat>
          <c:val>
            <c:numRef>
              <c:f>Sheet1!$C$47:$C$60</c:f>
              <c:numCache>
                <c:formatCode>General</c:formatCode>
                <c:ptCount val="14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22</c:v>
                </c:pt>
                <c:pt idx="4">
                  <c:v>2</c:v>
                </c:pt>
                <c:pt idx="5">
                  <c:v>6</c:v>
                </c:pt>
                <c:pt idx="6">
                  <c:v>33</c:v>
                </c:pt>
                <c:pt idx="7">
                  <c:v>49</c:v>
                </c:pt>
                <c:pt idx="8">
                  <c:v>140</c:v>
                </c:pt>
                <c:pt idx="9">
                  <c:v>123</c:v>
                </c:pt>
                <c:pt idx="10">
                  <c:v>82</c:v>
                </c:pt>
                <c:pt idx="11">
                  <c:v>97</c:v>
                </c:pt>
                <c:pt idx="12">
                  <c:v>97</c:v>
                </c:pt>
                <c:pt idx="13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1581280"/>
        <c:axId val="441581672"/>
      </c:lineChart>
      <c:catAx>
        <c:axId val="4415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1672"/>
        <c:crosses val="autoZero"/>
        <c:auto val="1"/>
        <c:lblAlgn val="ctr"/>
        <c:lblOffset val="100"/>
        <c:noMultiLvlLbl val="0"/>
      </c:catAx>
      <c:valAx>
        <c:axId val="441581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Square Yards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1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Cotton Textile Exports to</a:t>
            </a:r>
            <a:r>
              <a:rPr lang="en-US" baseline="0"/>
              <a:t> USA and Total Japanese Textile Exports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Sheet1!$I$49</c:f>
              <c:strCache>
                <c:ptCount val="1"/>
                <c:pt idx="0">
                  <c:v>Total Japanese cotton textile exports (Million square yards)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Sheet1!$G$50:$G$54</c:f>
              <c:numCache>
                <c:formatCode>General</c:formatCode>
                <c:ptCount val="5"/>
                <c:pt idx="0">
                  <c:v>1948</c:v>
                </c:pt>
                <c:pt idx="1">
                  <c:v>1951</c:v>
                </c:pt>
                <c:pt idx="2">
                  <c:v>1954</c:v>
                </c:pt>
                <c:pt idx="3">
                  <c:v>1957</c:v>
                </c:pt>
                <c:pt idx="4">
                  <c:v>1960</c:v>
                </c:pt>
              </c:numCache>
            </c:numRef>
          </c:cat>
          <c:val>
            <c:numRef>
              <c:f>Sheet1!$I$50:$I$54</c:f>
              <c:numCache>
                <c:formatCode>General</c:formatCode>
                <c:ptCount val="5"/>
                <c:pt idx="0">
                  <c:v>408</c:v>
                </c:pt>
                <c:pt idx="1">
                  <c:v>1092</c:v>
                </c:pt>
                <c:pt idx="2">
                  <c:v>1278</c:v>
                </c:pt>
                <c:pt idx="3">
                  <c:v>1468</c:v>
                </c:pt>
                <c:pt idx="4">
                  <c:v>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82848"/>
        <c:axId val="441584416"/>
      </c:lineChart>
      <c:lineChart>
        <c:grouping val="standard"/>
        <c:varyColors val="0"/>
        <c:ser>
          <c:idx val="0"/>
          <c:order val="0"/>
          <c:tx>
            <c:strRef>
              <c:f>Sheet1!$H$49</c:f>
              <c:strCache>
                <c:ptCount val="1"/>
                <c:pt idx="0">
                  <c:v>Percentage of Japanese Cotton Textile Exports to USA to Total Japanese Cotton Textile Exports (Million square yards)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Sheet1!$G$50:$G$54</c:f>
              <c:numCache>
                <c:formatCode>General</c:formatCode>
                <c:ptCount val="5"/>
                <c:pt idx="0">
                  <c:v>1948</c:v>
                </c:pt>
                <c:pt idx="1">
                  <c:v>1951</c:v>
                </c:pt>
                <c:pt idx="2">
                  <c:v>1954</c:v>
                </c:pt>
                <c:pt idx="3">
                  <c:v>1957</c:v>
                </c:pt>
                <c:pt idx="4">
                  <c:v>1960</c:v>
                </c:pt>
              </c:numCache>
            </c:numRef>
          </c:cat>
          <c:val>
            <c:numRef>
              <c:f>Sheet1!$H$50:$H$54</c:f>
              <c:numCache>
                <c:formatCode>General</c:formatCode>
                <c:ptCount val="5"/>
                <c:pt idx="0">
                  <c:v>2.2058823529411766</c:v>
                </c:pt>
                <c:pt idx="1">
                  <c:v>0.18315018315018314</c:v>
                </c:pt>
                <c:pt idx="2">
                  <c:v>3.8341158059467917</c:v>
                </c:pt>
                <c:pt idx="3">
                  <c:v>5.5858310626702998</c:v>
                </c:pt>
                <c:pt idx="4">
                  <c:v>6.1095505617977528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79712"/>
        <c:axId val="441583240"/>
      </c:lineChart>
      <c:catAx>
        <c:axId val="4415828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4416"/>
        <c:crosses val="autoZero"/>
        <c:auto val="1"/>
        <c:lblAlgn val="ctr"/>
        <c:lblOffset val="100"/>
        <c:noMultiLvlLbl val="0"/>
      </c:catAx>
      <c:valAx>
        <c:axId val="4415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Square Yards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2848"/>
        <c:crosses val="autoZero"/>
        <c:crossBetween val="between"/>
      </c:valAx>
      <c:valAx>
        <c:axId val="441583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79712"/>
        <c:crosses val="max"/>
        <c:crossBetween val="between"/>
      </c:valAx>
      <c:catAx>
        <c:axId val="4415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583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06554575938346E-2"/>
          <c:y val="0.75844911588467923"/>
          <c:w val="0.8341866777694843"/>
          <c:h val="0.1889687167156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605052</xdr:colOff>
      <xdr:row>3</xdr:row>
      <xdr:rowOff>33554</xdr:rowOff>
    </xdr:from>
    <xdr:to>
      <xdr:col>11</xdr:col>
      <xdr:colOff>59530</xdr:colOff>
      <xdr:row>16</xdr:row>
      <xdr:rowOff>127072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185736</xdr:colOff>
      <xdr:row>20</xdr:row>
      <xdr:rowOff>155863</xdr:rowOff>
    </xdr:from>
    <xdr:to>
      <xdr:col>11</xdr:col>
      <xdr:colOff>595311</xdr:colOff>
      <xdr:row>33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102394</xdr:colOff>
      <xdr:row>3</xdr:row>
      <xdr:rowOff>11906</xdr:rowOff>
    </xdr:from>
    <xdr:to>
      <xdr:col>21</xdr:col>
      <xdr:colOff>404812</xdr:colOff>
      <xdr:row>17</xdr:row>
      <xdr:rowOff>88106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166688</xdr:colOff>
      <xdr:row>34</xdr:row>
      <xdr:rowOff>180976</xdr:rowOff>
    </xdr:from>
    <xdr:to>
      <xdr:col>11</xdr:col>
      <xdr:colOff>583406</xdr:colOff>
      <xdr:row>46</xdr:row>
      <xdr:rowOff>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21</xdr:col>
      <xdr:colOff>304800</xdr:colOff>
      <xdr:row>45</xdr:row>
      <xdr:rowOff>781050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19</xdr:row>
      <xdr:rowOff>171450</xdr:rowOff>
    </xdr:from>
    <xdr:to>
      <xdr:col>21</xdr:col>
      <xdr:colOff>38100</xdr:colOff>
      <xdr:row>33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246529</xdr:colOff>
      <xdr:row>46</xdr:row>
      <xdr:rowOff>40342</xdr:rowOff>
    </xdr:from>
    <xdr:to>
      <xdr:col>20</xdr:col>
      <xdr:colOff>582705</xdr:colOff>
      <xdr:row>60</xdr:row>
      <xdr:rowOff>116542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642937</xdr:colOff>
      <xdr:row>54</xdr:row>
      <xdr:rowOff>4421</xdr:rowOff>
    </xdr:from>
    <xdr:to>
      <xdr:col>13</xdr:col>
      <xdr:colOff>47623</xdr:colOff>
      <xdr:row>71</xdr:row>
      <xdr:rowOff>35718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6:P77" totalsRowShown="0">
  <autoFilter ref="A76:P77"/>
  <tableColumns count="16">
    <tableColumn id="1" name="Year"/>
    <tableColumn id="2" name="1945/1946"/>
    <tableColumn id="3" name="1947"/>
    <tableColumn id="4" name="1948"/>
    <tableColumn id="5" name="1949"/>
    <tableColumn id="6" name="1950"/>
    <tableColumn id="7" name="1951"/>
    <tableColumn id="8" name="1952"/>
    <tableColumn id="9" name="1953"/>
    <tableColumn id="10" name="1954"/>
    <tableColumn id="11" name="1955"/>
    <tableColumn id="12" name="1956"/>
    <tableColumn id="13" name="1957"/>
    <tableColumn id="14" name="1958"/>
    <tableColumn id="15" name="1959"/>
    <tableColumn id="16" name="19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7"/>
  <sheetViews>
    <sheetView tabSelected="1" topLeftCell="B47" zoomScale="80" zoomScaleNormal="80" workbookViewId="0">
      <selection activeCell="H49" sqref="H49"/>
    </sheetView>
  </sheetViews>
  <sheetFormatPr defaultRowHeight="15" x14ac:dyDescent="0.25"/>
  <cols>
    <col min="1" max="1" width="58.42578125" bestFit="1" customWidth="1"/>
    <col min="2" max="2" width="14" customWidth="1"/>
    <col min="3" max="3" width="7.85546875" customWidth="1"/>
    <col min="4" max="4" width="8.28515625" customWidth="1"/>
    <col min="8" max="8" width="7.7109375" customWidth="1"/>
  </cols>
  <sheetData>
    <row r="2" spans="2:12" x14ac:dyDescent="0.25">
      <c r="B2">
        <v>1950</v>
      </c>
      <c r="C2">
        <v>1951</v>
      </c>
      <c r="D2">
        <v>1952</v>
      </c>
      <c r="E2">
        <v>1953</v>
      </c>
      <c r="F2">
        <v>1954</v>
      </c>
      <c r="G2">
        <v>1955</v>
      </c>
      <c r="H2">
        <v>1956</v>
      </c>
      <c r="I2">
        <v>1957</v>
      </c>
      <c r="J2">
        <v>1958</v>
      </c>
      <c r="K2">
        <v>1959</v>
      </c>
      <c r="L2">
        <v>1960</v>
      </c>
    </row>
    <row r="3" spans="2:12" x14ac:dyDescent="0.25">
      <c r="B3">
        <v>5334</v>
      </c>
      <c r="C3">
        <v>7167</v>
      </c>
      <c r="D3">
        <v>7703</v>
      </c>
      <c r="E3">
        <v>8446</v>
      </c>
      <c r="F3">
        <v>8543</v>
      </c>
      <c r="G3">
        <v>10371</v>
      </c>
      <c r="H3">
        <v>12242</v>
      </c>
      <c r="I3">
        <v>13856</v>
      </c>
      <c r="J3">
        <v>13358</v>
      </c>
      <c r="K3">
        <v>18330</v>
      </c>
      <c r="L3">
        <v>24403</v>
      </c>
    </row>
    <row r="19" spans="2:4" x14ac:dyDescent="0.25">
      <c r="C19" t="s">
        <v>0</v>
      </c>
      <c r="D19" t="s">
        <v>1</v>
      </c>
    </row>
    <row r="20" spans="2:4" ht="15.75" x14ac:dyDescent="0.25">
      <c r="B20" s="1">
        <v>1945</v>
      </c>
      <c r="C20">
        <v>13082</v>
      </c>
    </row>
    <row r="21" spans="2:4" ht="15.75" x14ac:dyDescent="0.25">
      <c r="B21" s="1">
        <v>1946</v>
      </c>
      <c r="C21">
        <v>24145</v>
      </c>
    </row>
    <row r="22" spans="2:4" ht="15.75" x14ac:dyDescent="0.25">
      <c r="B22" s="1">
        <v>1947</v>
      </c>
      <c r="C22">
        <v>51772</v>
      </c>
    </row>
    <row r="23" spans="2:4" ht="15.75" x14ac:dyDescent="0.25">
      <c r="B23" s="1">
        <v>1948</v>
      </c>
      <c r="C23">
        <v>53016</v>
      </c>
    </row>
    <row r="24" spans="2:4" ht="15.75" x14ac:dyDescent="0.25">
      <c r="B24" s="1">
        <v>1949</v>
      </c>
      <c r="C24">
        <v>83243</v>
      </c>
    </row>
    <row r="25" spans="2:4" ht="15.75" x14ac:dyDescent="0.25">
      <c r="B25" s="1">
        <v>1950</v>
      </c>
      <c r="C25">
        <v>117481</v>
      </c>
      <c r="D25">
        <v>85100</v>
      </c>
    </row>
    <row r="26" spans="2:4" ht="15.75" x14ac:dyDescent="0.25">
      <c r="B26" s="1">
        <v>1951</v>
      </c>
      <c r="C26">
        <v>213840</v>
      </c>
      <c r="D26">
        <v>111000</v>
      </c>
    </row>
    <row r="27" spans="2:4" ht="15.75" x14ac:dyDescent="0.25">
      <c r="B27" s="1">
        <v>1952</v>
      </c>
      <c r="C27">
        <v>357918</v>
      </c>
      <c r="D27">
        <v>78200</v>
      </c>
    </row>
    <row r="28" spans="2:4" ht="15.75" x14ac:dyDescent="0.25">
      <c r="B28" s="1">
        <v>1953</v>
      </c>
      <c r="C28">
        <v>663484</v>
      </c>
      <c r="D28">
        <v>137300</v>
      </c>
    </row>
    <row r="29" spans="2:4" ht="15.75" x14ac:dyDescent="0.25">
      <c r="B29" s="1">
        <v>1954</v>
      </c>
      <c r="C29">
        <v>883600</v>
      </c>
      <c r="D29">
        <v>332600</v>
      </c>
    </row>
    <row r="30" spans="2:4" ht="15.75" x14ac:dyDescent="0.25">
      <c r="B30" s="1">
        <v>1955</v>
      </c>
      <c r="C30">
        <v>1064902</v>
      </c>
      <c r="D30">
        <v>868300</v>
      </c>
    </row>
    <row r="31" spans="2:4" ht="15.75" x14ac:dyDescent="0.25">
      <c r="B31" s="1">
        <v>1956</v>
      </c>
      <c r="C31">
        <v>1306600</v>
      </c>
      <c r="D31">
        <v>819400</v>
      </c>
    </row>
    <row r="32" spans="2:4" ht="15.75" x14ac:dyDescent="0.25">
      <c r="B32" s="1">
        <v>1957</v>
      </c>
      <c r="C32">
        <v>1545245</v>
      </c>
      <c r="D32">
        <v>1098700</v>
      </c>
    </row>
    <row r="33" spans="2:4" ht="15.75" x14ac:dyDescent="0.25">
      <c r="B33" s="1">
        <v>1958</v>
      </c>
      <c r="C33">
        <v>1459302</v>
      </c>
      <c r="D33">
        <v>778400</v>
      </c>
    </row>
    <row r="34" spans="2:4" ht="15.75" x14ac:dyDescent="0.25">
      <c r="B34" s="1">
        <v>1959</v>
      </c>
      <c r="C34">
        <v>2011785</v>
      </c>
      <c r="D34">
        <v>997400</v>
      </c>
    </row>
    <row r="35" spans="2:4" ht="15.75" x14ac:dyDescent="0.25">
      <c r="B35" s="1">
        <v>1960</v>
      </c>
      <c r="C35">
        <v>2031849</v>
      </c>
      <c r="D35">
        <v>894400</v>
      </c>
    </row>
    <row r="37" spans="2:4" x14ac:dyDescent="0.25">
      <c r="C37" t="s">
        <v>4</v>
      </c>
      <c r="D37" t="s">
        <v>2</v>
      </c>
    </row>
    <row r="38" spans="2:4" ht="15.75" x14ac:dyDescent="0.25">
      <c r="B38" s="1">
        <v>1946</v>
      </c>
      <c r="C38">
        <v>1</v>
      </c>
    </row>
    <row r="39" spans="2:4" ht="15.75" x14ac:dyDescent="0.25">
      <c r="B39" s="1">
        <v>1948</v>
      </c>
      <c r="C39">
        <v>408</v>
      </c>
    </row>
    <row r="40" spans="2:4" ht="15.75" x14ac:dyDescent="0.25">
      <c r="B40" s="1">
        <v>1951</v>
      </c>
      <c r="C40">
        <v>1092</v>
      </c>
    </row>
    <row r="41" spans="2:4" ht="15.75" x14ac:dyDescent="0.25">
      <c r="B41" s="1">
        <v>1954</v>
      </c>
      <c r="C41">
        <v>1278</v>
      </c>
    </row>
    <row r="42" spans="2:4" ht="15.75" x14ac:dyDescent="0.25">
      <c r="B42" s="1">
        <v>1957</v>
      </c>
      <c r="C42">
        <v>1468</v>
      </c>
    </row>
    <row r="43" spans="2:4" ht="15.75" x14ac:dyDescent="0.25">
      <c r="B43" s="1">
        <v>1960</v>
      </c>
      <c r="C43">
        <v>1424</v>
      </c>
    </row>
    <row r="46" spans="2:4" ht="105" x14ac:dyDescent="0.25">
      <c r="C46" s="2" t="s">
        <v>3</v>
      </c>
    </row>
    <row r="47" spans="2:4" x14ac:dyDescent="0.25">
      <c r="B47">
        <v>1947</v>
      </c>
      <c r="C47">
        <v>7</v>
      </c>
    </row>
    <row r="48" spans="2:4" x14ac:dyDescent="0.25">
      <c r="B48">
        <v>1948</v>
      </c>
      <c r="C48">
        <v>9</v>
      </c>
    </row>
    <row r="49" spans="2:22" x14ac:dyDescent="0.25">
      <c r="B49">
        <v>1949</v>
      </c>
      <c r="C49">
        <v>3</v>
      </c>
      <c r="H49" t="s">
        <v>9</v>
      </c>
      <c r="I49" t="s">
        <v>10</v>
      </c>
    </row>
    <row r="50" spans="2:22" x14ac:dyDescent="0.25">
      <c r="B50">
        <v>1950</v>
      </c>
      <c r="C50">
        <v>22</v>
      </c>
      <c r="G50">
        <v>1948</v>
      </c>
      <c r="H50">
        <f>9/408*100</f>
        <v>2.2058823529411766</v>
      </c>
      <c r="I50">
        <v>408</v>
      </c>
    </row>
    <row r="51" spans="2:22" x14ac:dyDescent="0.25">
      <c r="B51">
        <v>1951</v>
      </c>
      <c r="C51">
        <v>2</v>
      </c>
      <c r="G51">
        <v>1951</v>
      </c>
      <c r="H51">
        <f>2/1092*100</f>
        <v>0.18315018315018314</v>
      </c>
      <c r="I51">
        <v>1092</v>
      </c>
    </row>
    <row r="52" spans="2:22" x14ac:dyDescent="0.25">
      <c r="B52">
        <v>1952</v>
      </c>
      <c r="C52">
        <v>6</v>
      </c>
      <c r="G52">
        <v>1954</v>
      </c>
      <c r="H52">
        <f>49/1278*100</f>
        <v>3.8341158059467917</v>
      </c>
      <c r="I52">
        <v>1278</v>
      </c>
    </row>
    <row r="53" spans="2:22" x14ac:dyDescent="0.25">
      <c r="B53">
        <v>1953</v>
      </c>
      <c r="C53">
        <v>33</v>
      </c>
      <c r="G53">
        <v>1957</v>
      </c>
      <c r="H53">
        <f>82/1468*100</f>
        <v>5.5858310626702998</v>
      </c>
      <c r="I53">
        <v>1468</v>
      </c>
      <c r="V53" t="s">
        <v>7</v>
      </c>
    </row>
    <row r="54" spans="2:22" x14ac:dyDescent="0.25">
      <c r="B54">
        <v>1954</v>
      </c>
      <c r="C54">
        <v>49</v>
      </c>
      <c r="G54">
        <v>1960</v>
      </c>
      <c r="H54">
        <f>87/1424*100</f>
        <v>6.1095505617977528</v>
      </c>
      <c r="I54">
        <v>1424</v>
      </c>
      <c r="V54" t="s">
        <v>8</v>
      </c>
    </row>
    <row r="55" spans="2:22" x14ac:dyDescent="0.25">
      <c r="B55">
        <v>1955</v>
      </c>
      <c r="C55">
        <v>140</v>
      </c>
    </row>
    <row r="56" spans="2:22" x14ac:dyDescent="0.25">
      <c r="B56">
        <v>1956</v>
      </c>
      <c r="C56">
        <v>123</v>
      </c>
    </row>
    <row r="57" spans="2:22" x14ac:dyDescent="0.25">
      <c r="B57">
        <v>1957</v>
      </c>
      <c r="C57">
        <v>82</v>
      </c>
    </row>
    <row r="58" spans="2:22" x14ac:dyDescent="0.25">
      <c r="B58">
        <v>1958</v>
      </c>
      <c r="C58">
        <v>97</v>
      </c>
    </row>
    <row r="59" spans="2:22" x14ac:dyDescent="0.25">
      <c r="B59">
        <v>1959</v>
      </c>
      <c r="C59">
        <v>97</v>
      </c>
    </row>
    <row r="60" spans="2:22" x14ac:dyDescent="0.25">
      <c r="B60">
        <v>1960</v>
      </c>
      <c r="C60">
        <v>87</v>
      </c>
    </row>
    <row r="76" spans="1:16" x14ac:dyDescent="0.25">
      <c r="A76" t="s">
        <v>6</v>
      </c>
      <c r="B76" t="s">
        <v>5</v>
      </c>
      <c r="C76" t="s">
        <v>12</v>
      </c>
      <c r="D76" t="s">
        <v>13</v>
      </c>
      <c r="E76" t="s">
        <v>14</v>
      </c>
      <c r="F76" t="s">
        <v>15</v>
      </c>
      <c r="G76" t="s">
        <v>16</v>
      </c>
      <c r="H76" t="s">
        <v>17</v>
      </c>
      <c r="I76" t="s">
        <v>18</v>
      </c>
      <c r="J76" t="s">
        <v>19</v>
      </c>
      <c r="K76" t="s">
        <v>20</v>
      </c>
      <c r="L76" t="s">
        <v>21</v>
      </c>
      <c r="M76" t="s">
        <v>22</v>
      </c>
      <c r="N76" t="s">
        <v>23</v>
      </c>
      <c r="O76" t="s">
        <v>24</v>
      </c>
      <c r="P76" t="s">
        <v>25</v>
      </c>
    </row>
    <row r="77" spans="1:16" x14ac:dyDescent="0.25">
      <c r="A77" t="s">
        <v>11</v>
      </c>
      <c r="B77">
        <v>388</v>
      </c>
      <c r="C77">
        <v>487</v>
      </c>
      <c r="D77">
        <v>423</v>
      </c>
      <c r="E77">
        <v>550</v>
      </c>
      <c r="F77">
        <v>247</v>
      </c>
      <c r="G77">
        <v>279</v>
      </c>
      <c r="H77">
        <v>64</v>
      </c>
      <c r="I77">
        <v>5</v>
      </c>
      <c r="J77">
        <v>23</v>
      </c>
      <c r="K77">
        <v>9</v>
      </c>
      <c r="L77">
        <v>88</v>
      </c>
      <c r="M77">
        <v>46</v>
      </c>
      <c r="N77">
        <v>-4</v>
      </c>
      <c r="O77">
        <v>42</v>
      </c>
      <c r="P77">
        <v>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Nakagawara</dc:creator>
  <cp:lastModifiedBy>Ryo Nakagawara</cp:lastModifiedBy>
  <dcterms:created xsi:type="dcterms:W3CDTF">2015-04-06T02:33:41Z</dcterms:created>
  <dcterms:modified xsi:type="dcterms:W3CDTF">2018-01-05T20:03:47Z</dcterms:modified>
</cp:coreProperties>
</file>