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rackNet結果備份\"/>
    </mc:Choice>
  </mc:AlternateContent>
  <xr:revisionPtr revIDLastSave="0" documentId="13_ncr:1_{121216B5-95A8-40F6-88DA-825A0BF3BA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1" l="1"/>
  <c r="J61" i="1"/>
  <c r="J58" i="1"/>
  <c r="J55" i="1"/>
  <c r="J52" i="1"/>
  <c r="J49" i="1"/>
  <c r="J46" i="1"/>
  <c r="J43" i="1"/>
  <c r="J39" i="1"/>
  <c r="J38" i="1"/>
  <c r="J40" i="1"/>
  <c r="J17" i="1"/>
  <c r="J22" i="1"/>
  <c r="J25" i="1"/>
  <c r="J28" i="1"/>
  <c r="J31" i="1"/>
  <c r="J34" i="1"/>
  <c r="J37" i="1"/>
  <c r="J2" i="1"/>
  <c r="J3" i="1"/>
  <c r="J4" i="1"/>
  <c r="J5" i="1"/>
  <c r="J6" i="1"/>
  <c r="J7" i="1"/>
  <c r="J8" i="1"/>
  <c r="J9" i="1"/>
  <c r="J10" i="1"/>
  <c r="J11" i="1"/>
  <c r="J12" i="1"/>
  <c r="J13" i="1"/>
  <c r="J19" i="1"/>
  <c r="J18" i="1"/>
  <c r="J16" i="1"/>
</calcChain>
</file>

<file path=xl/sharedStrings.xml><?xml version="1.0" encoding="utf-8"?>
<sst xmlns="http://schemas.openxmlformats.org/spreadsheetml/2006/main" count="150" uniqueCount="65">
  <si>
    <t>實驗名稱</t>
    <phoneticPr fontId="1" type="noConversion"/>
  </si>
  <si>
    <t>TN</t>
    <phoneticPr fontId="1" type="noConversion"/>
  </si>
  <si>
    <t>TP</t>
    <phoneticPr fontId="1" type="noConversion"/>
  </si>
  <si>
    <t>FP</t>
    <phoneticPr fontId="1" type="noConversion"/>
  </si>
  <si>
    <t>FN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</si>
  <si>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</si>
  <si>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</si>
  <si>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</si>
  <si>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TracknetV2_encoder換Resnet50</t>
    <phoneticPr fontId="1" type="noConversion"/>
  </si>
  <si>
    <t>TracknetV2_decoder換Unet3+</t>
    <phoneticPr fontId="1" type="noConversion"/>
  </si>
  <si>
    <t>epoch=30</t>
    <phoneticPr fontId="1" type="noConversion"/>
  </si>
  <si>
    <t>test set</t>
    <phoneticPr fontId="1" type="noConversion"/>
  </si>
  <si>
    <t>train set</t>
    <phoneticPr fontId="1" type="noConversion"/>
  </si>
  <si>
    <t>valid set</t>
    <phoneticPr fontId="1" type="noConversion"/>
  </si>
  <si>
    <t>validset為部分的testset</t>
    <phoneticPr fontId="1" type="noConversion"/>
  </si>
  <si>
    <t>TracknetV2_Unet with ResBlock</t>
    <phoneticPr fontId="1" type="noConversion"/>
  </si>
  <si>
    <t>TracknetV2_concat中使用CBAM</t>
    <phoneticPr fontId="1" type="noConversion"/>
  </si>
  <si>
    <t>對比 TracknetV2原始訓練 進步約1%</t>
    <phoneticPr fontId="1" type="noConversion"/>
  </si>
  <si>
    <t>TracknetV2_encoder改成多卷積concat</t>
    <phoneticPr fontId="1" type="noConversion"/>
  </si>
  <si>
    <t>batchsize = 4</t>
    <phoneticPr fontId="1" type="noConversion"/>
  </si>
  <si>
    <t>lr=0.001</t>
    <phoneticPr fontId="1" type="noConversion"/>
  </si>
  <si>
    <t>concat中使用CBAM+Maxpool改成Conv</t>
    <phoneticPr fontId="1" type="noConversion"/>
  </si>
  <si>
    <t>TracknetV2encoder改深度分離卷積</t>
    <phoneticPr fontId="1" type="noConversion"/>
  </si>
  <si>
    <t>TracknetV2_concat中使用self attention</t>
    <phoneticPr fontId="1" type="noConversion"/>
  </si>
  <si>
    <t>(沒position encoding)</t>
    <phoneticPr fontId="1" type="noConversion"/>
  </si>
  <si>
    <t xml:space="preserve">TracknetV2_Unet with ResBlock + </t>
    <phoneticPr fontId="1" type="noConversion"/>
  </si>
  <si>
    <t>TracknetV2 ViT在encoder最後一層</t>
    <phoneticPr fontId="1" type="noConversion"/>
  </si>
  <si>
    <t>自己構思的方法</t>
    <phoneticPr fontId="1" type="noConversion"/>
  </si>
  <si>
    <t>2023/7/20 03:51完成</t>
    <phoneticPr fontId="1" type="noConversion"/>
  </si>
  <si>
    <t>TracknetV2_encoder改成簡易版的多卷積</t>
    <phoneticPr fontId="1" type="noConversion"/>
  </si>
  <si>
    <t>encoder跟decoder的concat中使用CBAM</t>
    <phoneticPr fontId="1" type="noConversion"/>
  </si>
  <si>
    <t>2023/7/21 02:41完成</t>
    <phoneticPr fontId="1" type="noConversion"/>
  </si>
  <si>
    <t>Dice係數</t>
    <phoneticPr fontId="1" type="noConversion"/>
  </si>
  <si>
    <t>會使用Dice係數是因為Dice係數著重在TP，而Tracknet最需要追蹤的東西就是球的軌跡(TP)，大部分的FCN網路都會使用Dice係數作為基準</t>
    <phoneticPr fontId="1" type="noConversion"/>
  </si>
  <si>
    <t>Dice係數 = (2 * TP) / (2 * TP + FP + FN)</t>
    <phoneticPr fontId="1" type="noConversion"/>
  </si>
  <si>
    <r>
      <t>TracknetV2原始</t>
    </r>
    <r>
      <rPr>
        <sz val="11"/>
        <color rgb="FFFF0000"/>
        <rFont val="標楷體"/>
        <family val="4"/>
        <charset val="136"/>
      </rPr>
      <t>無訓練</t>
    </r>
    <phoneticPr fontId="1" type="noConversion"/>
  </si>
  <si>
    <r>
      <t>TracknetV2原始</t>
    </r>
    <r>
      <rPr>
        <sz val="11"/>
        <color rgb="FFFF0000"/>
        <rFont val="標楷體"/>
        <family val="4"/>
        <charset val="136"/>
      </rPr>
      <t>訓練</t>
    </r>
    <phoneticPr fontId="1" type="noConversion"/>
  </si>
  <si>
    <t>對比 TracknetV2原始訓練 Accuracy 進步約1.45%</t>
    <phoneticPr fontId="1" type="noConversion"/>
  </si>
  <si>
    <t>對比 TracknetV2原始訓練 Accuracy 進步約1.23%</t>
    <phoneticPr fontId="1" type="noConversion"/>
  </si>
  <si>
    <t>(因為放在其他層會直接炸掉)</t>
    <phoneticPr fontId="1" type="noConversion"/>
  </si>
  <si>
    <t>(loss function改成gamma=2的FocalWBCE)</t>
    <phoneticPr fontId="1" type="noConversion"/>
  </si>
  <si>
    <t>注:論文中的資料集為55563張，這邊的train set跟test set是用我的資料集測試的</t>
    <phoneticPr fontId="1" type="noConversion"/>
  </si>
  <si>
    <t>batchsize = 8</t>
    <phoneticPr fontId="1" type="noConversion"/>
  </si>
  <si>
    <t>A</t>
    <phoneticPr fontId="1" type="noConversion"/>
  </si>
  <si>
    <t>batchsize = 2</t>
    <phoneticPr fontId="1" type="noConversion"/>
  </si>
  <si>
    <t>注:以下valid set都為3717張 train set=32421張 test set=11118張</t>
    <phoneticPr fontId="1" type="noConversion"/>
  </si>
  <si>
    <t>ASPP</t>
    <phoneticPr fontId="1" type="noConversion"/>
  </si>
  <si>
    <t>TracknetV2_encoder改成多卷積concat+</t>
    <phoneticPr fontId="1" type="noConversion"/>
  </si>
  <si>
    <t>TracknetV2_5張輸入</t>
    <phoneticPr fontId="1" type="noConversion"/>
  </si>
  <si>
    <t>TracknetV2減少每層的channel</t>
    <phoneticPr fontId="1" type="noConversion"/>
  </si>
  <si>
    <t>加concat後CBAM</t>
  </si>
  <si>
    <t>加主線CBAM後concat</t>
    <phoneticPr fontId="1" type="noConversion"/>
  </si>
  <si>
    <t>加主線CBAM後concat之前也CBAM</t>
    <phoneticPr fontId="1" type="noConversion"/>
  </si>
  <si>
    <t>相比於原始訓練少4GB的VRAM資源</t>
    <phoneticPr fontId="1" type="noConversion"/>
  </si>
  <si>
    <t>batchsize=8 VRAM約7G</t>
    <phoneticPr fontId="1" type="noConversion"/>
  </si>
  <si>
    <t>原始的batchsize=8 VRAM約11G</t>
    <phoneticPr fontId="1" type="noConversion"/>
  </si>
  <si>
    <t>加主線channel attention後</t>
    <phoneticPr fontId="1" type="noConversion"/>
  </si>
  <si>
    <t>concat之前也加入channel attention</t>
    <phoneticPr fontId="1" type="noConversion"/>
  </si>
  <si>
    <t>加主線SpatialAttention後</t>
    <phoneticPr fontId="1" type="noConversion"/>
  </si>
  <si>
    <t>concat之前也加入SpatialAttention</t>
    <phoneticPr fontId="1" type="noConversion"/>
  </si>
  <si>
    <t>由此可知，CBAM裡的SpatialAttention再拖channel attention後腿</t>
    <phoneticPr fontId="1" type="noConversion"/>
  </si>
  <si>
    <t>batchsize=8 VRAM約6.5G</t>
    <phoneticPr fontId="1" type="noConversion"/>
  </si>
  <si>
    <t>相比於原始訓練少4.5GB的VRAM資源</t>
    <phoneticPr fontId="1" type="noConversion"/>
  </si>
  <si>
    <t>且加主線channel attention後</t>
    <phoneticPr fontId="1" type="noConversion"/>
  </si>
  <si>
    <t>目前效能最好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</si>
</sst>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0" fontId="2" fillId="0" borderId="2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2" borderId="2" xfId="0" applyFont="1" applyFill="1" applyBorder="1"/>
    <xf numFmtId="10" fontId="2" fillId="2" borderId="2" xfId="0" applyNumberFormat="1" applyFont="1" applyFill="1" applyBorder="1"/>
    <xf numFmtId="10" fontId="2" fillId="2" borderId="3" xfId="0" applyNumberFormat="1" applyFont="1" applyFill="1" applyBorder="1"/>
    <xf numFmtId="0" fontId="2" fillId="2" borderId="0" xfId="0" applyFont="1" applyFill="1" applyBorder="1"/>
    <xf numFmtId="10" fontId="2" fillId="2" borderId="0" xfId="0" applyNumberFormat="1" applyFont="1" applyFill="1" applyBorder="1"/>
    <xf numFmtId="10" fontId="2" fillId="2" borderId="5" xfId="0" applyNumberFormat="1" applyFont="1" applyFill="1" applyBorder="1"/>
    <xf numFmtId="0" fontId="2" fillId="3" borderId="7" xfId="0" applyFont="1" applyFill="1" applyBorder="1"/>
    <xf numFmtId="10" fontId="2" fillId="3" borderId="7" xfId="0" applyNumberFormat="1" applyFont="1" applyFill="1" applyBorder="1"/>
    <xf numFmtId="10" fontId="2" fillId="3" borderId="8" xfId="0" applyNumberFormat="1" applyFont="1" applyFill="1" applyBorder="1"/>
    <xf numFmtId="14" fontId="2" fillId="0" borderId="0" xfId="0" applyNumberFormat="1" applyFont="1"/>
    <xf numFmtId="0" fontId="2" fillId="3" borderId="0" xfId="0" applyFont="1" applyFill="1" applyBorder="1"/>
    <xf numFmtId="10" fontId="2" fillId="0" borderId="3" xfId="0" applyNumberFormat="1" applyFont="1" applyFill="1" applyBorder="1"/>
    <xf numFmtId="10" fontId="4" fillId="2" borderId="5" xfId="0" applyNumberFormat="1" applyFont="1" applyFill="1" applyBorder="1"/>
    <xf numFmtId="10" fontId="2" fillId="3" borderId="5" xfId="0" applyNumberFormat="1" applyFont="1" applyFill="1" applyBorder="1"/>
    <xf numFmtId="10" fontId="2" fillId="0" borderId="5" xfId="0" applyNumberFormat="1" applyFont="1" applyFill="1" applyBorder="1"/>
    <xf numFmtId="0" fontId="2" fillId="0" borderId="0" xfId="0" applyFont="1" applyBorder="1"/>
    <xf numFmtId="10" fontId="2" fillId="0" borderId="0" xfId="0" applyNumberFormat="1" applyFont="1" applyBorder="1"/>
    <xf numFmtId="0" fontId="3" fillId="0" borderId="4" xfId="0" applyFont="1" applyBorder="1"/>
    <xf numFmtId="0" fontId="3" fillId="0" borderId="0" xfId="0" applyFont="1" applyBorder="1"/>
    <xf numFmtId="10" fontId="3" fillId="0" borderId="0" xfId="0" applyNumberFormat="1" applyFont="1" applyBorder="1"/>
    <xf numFmtId="10" fontId="3" fillId="0" borderId="5" xfId="0" applyNumberFormat="1" applyFont="1" applyFill="1" applyBorder="1"/>
    <xf numFmtId="0" fontId="3" fillId="2" borderId="0" xfId="0" applyFont="1" applyFill="1" applyBorder="1"/>
    <xf numFmtId="10" fontId="3" fillId="2" borderId="5" xfId="0" applyNumberFormat="1" applyFont="1" applyFill="1" applyBorder="1"/>
    <xf numFmtId="0" fontId="3" fillId="0" borderId="6" xfId="0" applyFont="1" applyBorder="1"/>
    <xf numFmtId="0" fontId="3" fillId="3" borderId="7" xfId="0" applyFont="1" applyFill="1" applyBorder="1"/>
    <xf numFmtId="10" fontId="3" fillId="3" borderId="8" xfId="0" applyNumberFormat="1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29</xdr:row>
      <xdr:rowOff>28575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681FD63-0431-4490-9D1C-E9DC6F982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82930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0</xdr:row>
      <xdr:rowOff>9525</xdr:rowOff>
    </xdr:from>
    <xdr:to>
      <xdr:col>25</xdr:col>
      <xdr:colOff>314325</xdr:colOff>
      <xdr:row>29</xdr:row>
      <xdr:rowOff>39827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AEC2ED9-AAFF-41CC-980C-07BEAE62C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925" y="9525"/>
          <a:ext cx="7772400" cy="583102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123825</xdr:rowOff>
    </xdr:from>
    <xdr:to>
      <xdr:col>10</xdr:col>
      <xdr:colOff>441960</xdr:colOff>
      <xdr:row>52</xdr:row>
      <xdr:rowOff>112395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0D21638-31B7-4F96-ADE2-EE0EA0F1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124575"/>
          <a:ext cx="5852160" cy="438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A43" zoomScaleNormal="100" workbookViewId="0">
      <selection activeCell="M67" sqref="M67"/>
    </sheetView>
  </sheetViews>
  <sheetFormatPr defaultRowHeight="15.75" x14ac:dyDescent="0.25"/>
  <cols>
    <col min="1" max="1" width="44.140625" customWidth="1"/>
    <col min="2" max="5" width="13.5703125" customWidth="1"/>
    <col min="6" max="8" width="14.5703125" customWidth="1"/>
    <col min="9" max="9" width="13.5703125" customWidth="1"/>
    <col min="10" max="10" width="11.42578125" customWidth="1"/>
    <col min="11" max="11" width="10.85546875" customWidth="1"/>
    <col min="13" max="13" width="51.42578125" customWidth="1"/>
    <col min="14" max="15" width="12.42578125" customWidth="1"/>
    <col min="18" max="18" width="13.85546875" customWidth="1"/>
    <col min="19" max="19" width="9.7109375" bestFit="1" customWidth="1"/>
    <col min="29" max="29" width="11.5703125" customWidth="1"/>
  </cols>
  <sheetData>
    <row r="1" spans="1:31" ht="16.5" thickBot="1" x14ac:dyDescent="0.3">
      <c r="A1" s="1" t="s">
        <v>0</v>
      </c>
      <c r="B1" s="1"/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32</v>
      </c>
      <c r="K1" s="1" t="s">
        <v>33</v>
      </c>
      <c r="L1" s="1"/>
      <c r="M1" s="1"/>
      <c r="N1" s="1"/>
      <c r="O1" s="1"/>
      <c r="P1" s="1"/>
      <c r="Q1" s="1"/>
      <c r="R1" s="1"/>
      <c r="S1" s="1"/>
      <c r="T1" s="1"/>
      <c r="U1" s="1" t="s">
        <v>34</v>
      </c>
      <c r="V1" s="1"/>
      <c r="W1" s="1"/>
      <c r="AE1" t="s">
        <v>43</v>
      </c>
    </row>
    <row r="2" spans="1:31" x14ac:dyDescent="0.25">
      <c r="A2" s="2" t="s">
        <v>35</v>
      </c>
      <c r="B2" s="7" t="s">
        <v>12</v>
      </c>
      <c r="C2" s="7">
        <v>24228</v>
      </c>
      <c r="D2" s="7">
        <v>3271</v>
      </c>
      <c r="E2" s="7">
        <v>1406</v>
      </c>
      <c r="F2" s="7">
        <v>3516</v>
      </c>
      <c r="G2" s="8">
        <v>0.84819999999999995</v>
      </c>
      <c r="H2" s="8">
        <v>0.94520000000000004</v>
      </c>
      <c r="I2" s="8">
        <v>0.87329999999999997</v>
      </c>
      <c r="J2" s="9">
        <f t="shared" ref="J2:J6" si="0">(2*C2/(2*C2+E2+F2))</f>
        <v>0.90778972610438757</v>
      </c>
      <c r="K2" s="1" t="s">
        <v>41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1" ht="16.5" thickBot="1" x14ac:dyDescent="0.3">
      <c r="A3" s="6"/>
      <c r="B3" s="13" t="s">
        <v>11</v>
      </c>
      <c r="C3" s="13">
        <v>8933</v>
      </c>
      <c r="D3" s="13">
        <v>906</v>
      </c>
      <c r="E3" s="13">
        <v>466</v>
      </c>
      <c r="F3" s="13">
        <v>813</v>
      </c>
      <c r="G3" s="14">
        <v>0.88500000000000001</v>
      </c>
      <c r="H3" s="14">
        <v>0.95040000000000002</v>
      </c>
      <c r="I3" s="14">
        <v>0.91659999999999997</v>
      </c>
      <c r="J3" s="15">
        <f t="shared" si="0"/>
        <v>0.93319404544267437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1" x14ac:dyDescent="0.25">
      <c r="A4" s="2" t="s">
        <v>36</v>
      </c>
      <c r="B4" s="3" t="s">
        <v>13</v>
      </c>
      <c r="C4" s="3">
        <v>2935</v>
      </c>
      <c r="D4" s="3">
        <v>354</v>
      </c>
      <c r="E4" s="3">
        <v>61</v>
      </c>
      <c r="F4" s="3">
        <v>367</v>
      </c>
      <c r="G4" s="4">
        <v>0.88490000000000002</v>
      </c>
      <c r="H4" s="4">
        <v>0.97960000000000003</v>
      </c>
      <c r="I4" s="4">
        <v>0.88880000000000003</v>
      </c>
      <c r="J4" s="18">
        <f t="shared" si="0"/>
        <v>0.93204191806922831</v>
      </c>
      <c r="K4" s="1" t="s">
        <v>45</v>
      </c>
      <c r="L4" s="1"/>
      <c r="M4" s="1"/>
      <c r="N4" s="1" t="s">
        <v>10</v>
      </c>
      <c r="O4" s="1" t="s">
        <v>20</v>
      </c>
      <c r="P4" s="1" t="s">
        <v>14</v>
      </c>
      <c r="Q4" s="1"/>
      <c r="R4" s="1"/>
      <c r="S4" s="1"/>
      <c r="T4" s="1"/>
      <c r="U4" s="1"/>
      <c r="V4" s="1"/>
      <c r="W4" s="1"/>
      <c r="X4" s="1"/>
    </row>
    <row r="5" spans="1:31" x14ac:dyDescent="0.25">
      <c r="A5" s="5"/>
      <c r="B5" s="10" t="s">
        <v>12</v>
      </c>
      <c r="C5" s="10">
        <v>28418</v>
      </c>
      <c r="D5" s="10">
        <v>3610</v>
      </c>
      <c r="E5" s="10">
        <v>340</v>
      </c>
      <c r="F5" s="10">
        <v>53</v>
      </c>
      <c r="G5" s="11">
        <v>0.9879</v>
      </c>
      <c r="H5" s="11">
        <v>0.98819999999999997</v>
      </c>
      <c r="I5" s="11">
        <v>0.99809999999999999</v>
      </c>
      <c r="J5" s="12">
        <f t="shared" si="0"/>
        <v>0.99313285222527037</v>
      </c>
      <c r="K5" s="1" t="s">
        <v>42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31" ht="16.5" thickBot="1" x14ac:dyDescent="0.3">
      <c r="A6" s="6"/>
      <c r="B6" s="13" t="s">
        <v>11</v>
      </c>
      <c r="C6" s="13">
        <v>8791</v>
      </c>
      <c r="D6" s="13">
        <v>1046</v>
      </c>
      <c r="E6" s="13">
        <v>210</v>
      </c>
      <c r="F6" s="13">
        <v>1071</v>
      </c>
      <c r="G6" s="14">
        <v>0.88480000000000003</v>
      </c>
      <c r="H6" s="14">
        <v>0.97670000000000001</v>
      </c>
      <c r="I6" s="14">
        <v>0.89139999999999997</v>
      </c>
      <c r="J6" s="15">
        <f t="shared" si="0"/>
        <v>0.9320892753008535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31" x14ac:dyDescent="0.25">
      <c r="A7" s="2" t="s">
        <v>8</v>
      </c>
      <c r="B7" s="3" t="s">
        <v>13</v>
      </c>
      <c r="C7" s="3">
        <v>2717</v>
      </c>
      <c r="D7" s="3">
        <v>456</v>
      </c>
      <c r="E7" s="3">
        <v>194</v>
      </c>
      <c r="F7" s="3">
        <v>350</v>
      </c>
      <c r="G7" s="4">
        <v>0.87729999999999997</v>
      </c>
      <c r="H7" s="4">
        <v>0.93340000000000001</v>
      </c>
      <c r="I7" s="4">
        <v>0.88590000000000002</v>
      </c>
      <c r="J7" s="18">
        <f t="shared" ref="J7:J13" si="1">(2*C7/(2*C7+E7+F7))</f>
        <v>0.90899966543994648</v>
      </c>
      <c r="K7" s="1" t="s">
        <v>19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1" x14ac:dyDescent="0.25">
      <c r="A8" s="5"/>
      <c r="B8" s="10" t="s">
        <v>12</v>
      </c>
      <c r="C8" s="10">
        <v>28437</v>
      </c>
      <c r="D8" s="10">
        <v>3404</v>
      </c>
      <c r="E8" s="10">
        <v>553</v>
      </c>
      <c r="F8" s="10">
        <v>27</v>
      </c>
      <c r="G8" s="11">
        <v>0.98209999999999997</v>
      </c>
      <c r="H8" s="11">
        <v>0.98089999999999999</v>
      </c>
      <c r="I8" s="11">
        <v>0.99909999999999999</v>
      </c>
      <c r="J8" s="12">
        <f t="shared" si="1"/>
        <v>0.98990496745222267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31" ht="16.5" thickBot="1" x14ac:dyDescent="0.3">
      <c r="A9" s="6"/>
      <c r="B9" s="13" t="s">
        <v>11</v>
      </c>
      <c r="C9" s="13">
        <v>8800</v>
      </c>
      <c r="D9" s="13">
        <v>968</v>
      </c>
      <c r="E9" s="13">
        <v>425</v>
      </c>
      <c r="F9" s="13">
        <v>925</v>
      </c>
      <c r="G9" s="14">
        <v>0.87860000000000005</v>
      </c>
      <c r="H9" s="14">
        <v>0.95389999999999997</v>
      </c>
      <c r="I9" s="14">
        <v>0.90490000000000004</v>
      </c>
      <c r="J9" s="15">
        <f t="shared" si="1"/>
        <v>0.9287598944591029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31" x14ac:dyDescent="0.25">
      <c r="A10" s="2" t="s">
        <v>9</v>
      </c>
      <c r="B10" s="3" t="s">
        <v>13</v>
      </c>
      <c r="C10" s="3">
        <v>2942</v>
      </c>
      <c r="D10" s="3">
        <v>338</v>
      </c>
      <c r="E10" s="3">
        <v>109</v>
      </c>
      <c r="F10" s="3">
        <v>328</v>
      </c>
      <c r="G10" s="4">
        <v>0.88239999999999996</v>
      </c>
      <c r="H10" s="4">
        <v>0.96430000000000005</v>
      </c>
      <c r="I10" s="4">
        <v>0.89970000000000006</v>
      </c>
      <c r="J10" s="18">
        <f t="shared" si="1"/>
        <v>0.93086536940357534</v>
      </c>
      <c r="K10" s="1" t="s">
        <v>19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1" x14ac:dyDescent="0.25">
      <c r="A11" s="5"/>
      <c r="B11" s="10" t="s">
        <v>12</v>
      </c>
      <c r="C11" s="10">
        <v>28463</v>
      </c>
      <c r="D11" s="10">
        <v>3775</v>
      </c>
      <c r="E11" s="10">
        <v>171</v>
      </c>
      <c r="F11" s="10">
        <v>12</v>
      </c>
      <c r="G11" s="11">
        <v>0.99439999999999995</v>
      </c>
      <c r="H11" s="11">
        <v>0.99399999999999999</v>
      </c>
      <c r="I11" s="11">
        <v>0.99960000000000004</v>
      </c>
      <c r="J11" s="12">
        <f t="shared" si="1"/>
        <v>0.99679560139382584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31" ht="16.5" thickBot="1" x14ac:dyDescent="0.3">
      <c r="A12" s="6"/>
      <c r="B12" s="13" t="s">
        <v>11</v>
      </c>
      <c r="C12" s="13">
        <v>8869</v>
      </c>
      <c r="D12" s="13">
        <v>1009</v>
      </c>
      <c r="E12" s="13">
        <v>298</v>
      </c>
      <c r="F12" s="13">
        <v>942</v>
      </c>
      <c r="G12" s="14">
        <v>0.88849999999999996</v>
      </c>
      <c r="H12" s="14">
        <v>0.96750000000000003</v>
      </c>
      <c r="I12" s="14">
        <v>0.90400000000000003</v>
      </c>
      <c r="J12" s="15">
        <f t="shared" si="1"/>
        <v>0.9346611866371588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31" x14ac:dyDescent="0.25">
      <c r="A13" s="2" t="s">
        <v>15</v>
      </c>
      <c r="B13" s="3" t="s">
        <v>13</v>
      </c>
      <c r="C13" s="3">
        <v>2940</v>
      </c>
      <c r="D13" s="3">
        <v>342</v>
      </c>
      <c r="E13" s="3">
        <v>104</v>
      </c>
      <c r="F13" s="3">
        <v>331</v>
      </c>
      <c r="G13" s="4">
        <v>0.88300000000000001</v>
      </c>
      <c r="H13" s="4">
        <v>0.96579999999999999</v>
      </c>
      <c r="I13" s="4">
        <v>0.89880000000000004</v>
      </c>
      <c r="J13" s="18">
        <f t="shared" si="1"/>
        <v>0.93111638954869358</v>
      </c>
      <c r="K13" s="1" t="s">
        <v>19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31" x14ac:dyDescent="0.25">
      <c r="A14" s="5"/>
      <c r="B14" s="10" t="s">
        <v>12</v>
      </c>
      <c r="C14" s="10"/>
      <c r="D14" s="10"/>
      <c r="E14" s="10"/>
      <c r="F14" s="10"/>
      <c r="G14" s="10"/>
      <c r="H14" s="10"/>
      <c r="I14" s="10"/>
      <c r="J14" s="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31" ht="16.5" thickBot="1" x14ac:dyDescent="0.3">
      <c r="A15" s="6"/>
      <c r="B15" s="13" t="s">
        <v>11</v>
      </c>
      <c r="C15" s="13"/>
      <c r="D15" s="13"/>
      <c r="E15" s="13"/>
      <c r="F15" s="13"/>
      <c r="G15" s="13"/>
      <c r="H15" s="13"/>
      <c r="I15" s="13"/>
      <c r="J15" s="1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31" x14ac:dyDescent="0.25">
      <c r="A16" s="2" t="s">
        <v>16</v>
      </c>
      <c r="B16" s="3" t="s">
        <v>13</v>
      </c>
      <c r="C16" s="3">
        <v>3014</v>
      </c>
      <c r="D16" s="3">
        <v>313</v>
      </c>
      <c r="E16" s="3">
        <v>130</v>
      </c>
      <c r="F16" s="3">
        <v>260</v>
      </c>
      <c r="G16" s="4">
        <v>0.89510000000000001</v>
      </c>
      <c r="H16" s="4">
        <v>0.9587</v>
      </c>
      <c r="I16" s="4">
        <v>0.92059999999999997</v>
      </c>
      <c r="J16" s="18">
        <f>(2*C16/(2*C16+E16+F16))</f>
        <v>0.93923340604549699</v>
      </c>
      <c r="K16" s="1" t="s">
        <v>42</v>
      </c>
      <c r="L16" s="1"/>
      <c r="M16" s="1" t="s">
        <v>17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5"/>
      <c r="B17" s="10" t="s">
        <v>12</v>
      </c>
      <c r="C17" s="10">
        <v>28458</v>
      </c>
      <c r="D17" s="10">
        <v>3615</v>
      </c>
      <c r="E17" s="10">
        <v>333</v>
      </c>
      <c r="F17" s="10">
        <v>15</v>
      </c>
      <c r="G17" s="11">
        <v>0.98929999999999996</v>
      </c>
      <c r="H17" s="11">
        <v>0.98839999999999995</v>
      </c>
      <c r="I17" s="11">
        <v>0.99950000000000006</v>
      </c>
      <c r="J17" s="12">
        <f t="shared" ref="J17:J40" si="2">(2*C17/(2*C17+E17+F17))</f>
        <v>0.99392288348700752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5" thickBot="1" x14ac:dyDescent="0.3">
      <c r="A18" s="6"/>
      <c r="B18" s="13" t="s">
        <v>11</v>
      </c>
      <c r="C18" s="13">
        <v>8973</v>
      </c>
      <c r="D18" s="13">
        <v>932</v>
      </c>
      <c r="E18" s="13">
        <v>273</v>
      </c>
      <c r="F18" s="13">
        <v>840</v>
      </c>
      <c r="G18" s="14">
        <v>0.89090000000000003</v>
      </c>
      <c r="H18" s="14">
        <v>0.96009999999999995</v>
      </c>
      <c r="I18" s="14">
        <v>0.91439999999999999</v>
      </c>
      <c r="J18" s="15">
        <f t="shared" si="2"/>
        <v>0.94160239257043921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2" t="s">
        <v>25</v>
      </c>
      <c r="B19" s="3" t="s">
        <v>13</v>
      </c>
      <c r="C19" s="3">
        <v>2962</v>
      </c>
      <c r="D19" s="3">
        <v>316</v>
      </c>
      <c r="E19" s="3">
        <v>125</v>
      </c>
      <c r="F19" s="3">
        <v>314</v>
      </c>
      <c r="G19" s="4">
        <v>0.88190000000000002</v>
      </c>
      <c r="H19" s="4">
        <v>0.95950000000000002</v>
      </c>
      <c r="I19" s="4">
        <v>0.9042</v>
      </c>
      <c r="J19" s="18">
        <f t="shared" si="2"/>
        <v>0.93100738645293102</v>
      </c>
      <c r="K19" s="1" t="s">
        <v>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5" t="s">
        <v>21</v>
      </c>
      <c r="B20" s="10" t="s">
        <v>12</v>
      </c>
      <c r="C20" s="10"/>
      <c r="D20" s="10"/>
      <c r="E20" s="10"/>
      <c r="F20" s="10"/>
      <c r="G20" s="10"/>
      <c r="H20" s="10"/>
      <c r="I20" s="10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.5" thickBot="1" x14ac:dyDescent="0.3">
      <c r="A21" s="6"/>
      <c r="B21" s="13" t="s">
        <v>11</v>
      </c>
      <c r="C21" s="13"/>
      <c r="D21" s="13"/>
      <c r="E21" s="13"/>
      <c r="F21" s="13"/>
      <c r="G21" s="13"/>
      <c r="H21" s="13"/>
      <c r="I21" s="13"/>
      <c r="J21" s="1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2" t="s">
        <v>18</v>
      </c>
      <c r="B22" s="3" t="s">
        <v>13</v>
      </c>
      <c r="C22" s="3">
        <v>2993</v>
      </c>
      <c r="D22" s="3">
        <v>342</v>
      </c>
      <c r="E22" s="3">
        <v>84</v>
      </c>
      <c r="F22" s="3">
        <v>298</v>
      </c>
      <c r="G22" s="4">
        <v>0.8972</v>
      </c>
      <c r="H22" s="4">
        <v>0.97270000000000001</v>
      </c>
      <c r="I22" s="4">
        <v>0.90949999999999998</v>
      </c>
      <c r="J22" s="18">
        <f t="shared" si="2"/>
        <v>0.94001256281407031</v>
      </c>
      <c r="K22" s="1" t="s">
        <v>19</v>
      </c>
      <c r="L22" s="1"/>
      <c r="M22" s="1" t="s">
        <v>27</v>
      </c>
      <c r="N22" s="1" t="s">
        <v>38</v>
      </c>
      <c r="P22" s="1"/>
      <c r="Q22" s="1"/>
      <c r="R22" s="1"/>
      <c r="S22" s="16" t="s">
        <v>28</v>
      </c>
      <c r="T22" s="1"/>
      <c r="U22" s="1"/>
      <c r="V22" s="1"/>
      <c r="W22" s="1"/>
      <c r="X22" s="1"/>
    </row>
    <row r="23" spans="1:24" x14ac:dyDescent="0.25">
      <c r="A23" s="5"/>
      <c r="B23" s="10" t="s">
        <v>12</v>
      </c>
      <c r="C23" s="10"/>
      <c r="D23" s="10"/>
      <c r="E23" s="10"/>
      <c r="F23" s="10"/>
      <c r="G23" s="10"/>
      <c r="H23" s="10"/>
      <c r="I23" s="10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5" thickBot="1" x14ac:dyDescent="0.3">
      <c r="A24" s="6"/>
      <c r="B24" s="13" t="s">
        <v>11</v>
      </c>
      <c r="C24" s="13"/>
      <c r="D24" s="13"/>
      <c r="E24" s="13"/>
      <c r="F24" s="13"/>
      <c r="G24" s="13"/>
      <c r="H24" s="13"/>
      <c r="I24" s="13"/>
      <c r="J24" s="1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2" t="s">
        <v>22</v>
      </c>
      <c r="B25" s="3" t="s">
        <v>13</v>
      </c>
      <c r="C25" s="3">
        <v>2789</v>
      </c>
      <c r="D25" s="3">
        <v>343</v>
      </c>
      <c r="E25" s="3">
        <v>81</v>
      </c>
      <c r="F25" s="3">
        <v>504</v>
      </c>
      <c r="G25" s="4">
        <v>0.84260000000000002</v>
      </c>
      <c r="H25" s="4">
        <v>0.9718</v>
      </c>
      <c r="I25" s="4">
        <v>0.84689999999999999</v>
      </c>
      <c r="J25" s="18">
        <f t="shared" si="2"/>
        <v>0.90507869544053221</v>
      </c>
      <c r="K25" s="1" t="s">
        <v>42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5"/>
      <c r="B26" s="10" t="s">
        <v>12</v>
      </c>
      <c r="C26" s="10"/>
      <c r="D26" s="10"/>
      <c r="E26" s="10"/>
      <c r="F26" s="10"/>
      <c r="G26" s="10"/>
      <c r="H26" s="10"/>
      <c r="I26" s="10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5" thickBot="1" x14ac:dyDescent="0.3">
      <c r="A27" s="6"/>
      <c r="B27" s="13" t="s">
        <v>11</v>
      </c>
      <c r="C27" s="13"/>
      <c r="D27" s="13"/>
      <c r="E27" s="13"/>
      <c r="F27" s="13"/>
      <c r="G27" s="13"/>
      <c r="H27" s="13"/>
      <c r="I27" s="13"/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2" t="s">
        <v>23</v>
      </c>
      <c r="B28" s="3" t="s">
        <v>13</v>
      </c>
      <c r="C28" s="3">
        <v>2877</v>
      </c>
      <c r="D28" s="3">
        <v>337</v>
      </c>
      <c r="E28" s="3">
        <v>123</v>
      </c>
      <c r="F28" s="3">
        <v>380</v>
      </c>
      <c r="G28" s="4">
        <v>0.86470000000000002</v>
      </c>
      <c r="H28" s="4">
        <v>0.95899999999999996</v>
      </c>
      <c r="I28" s="4">
        <v>0.88329999999999997</v>
      </c>
      <c r="J28" s="18">
        <f t="shared" si="2"/>
        <v>0.91961003675883013</v>
      </c>
      <c r="K28" s="1" t="s">
        <v>19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5" t="s">
        <v>24</v>
      </c>
      <c r="B29" s="10" t="s">
        <v>12</v>
      </c>
      <c r="C29" s="10"/>
      <c r="D29" s="10"/>
      <c r="E29" s="10"/>
      <c r="F29" s="10"/>
      <c r="G29" s="10"/>
      <c r="H29" s="10"/>
      <c r="I29" s="10"/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5" thickBot="1" x14ac:dyDescent="0.3">
      <c r="A30" s="6"/>
      <c r="B30" s="13" t="s">
        <v>11</v>
      </c>
      <c r="C30" s="13"/>
      <c r="D30" s="13"/>
      <c r="E30" s="13"/>
      <c r="F30" s="13"/>
      <c r="G30" s="13"/>
      <c r="H30" s="13"/>
      <c r="I30" s="13"/>
      <c r="J30" s="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2" t="s">
        <v>26</v>
      </c>
      <c r="B31" s="3" t="s">
        <v>13</v>
      </c>
      <c r="C31" s="3">
        <v>2860</v>
      </c>
      <c r="D31" s="3">
        <v>359</v>
      </c>
      <c r="E31" s="3">
        <v>62</v>
      </c>
      <c r="F31" s="3">
        <v>436</v>
      </c>
      <c r="G31" s="4">
        <v>0.86599999999999999</v>
      </c>
      <c r="H31" s="4">
        <v>0.9788</v>
      </c>
      <c r="I31" s="4">
        <v>0.86770000000000003</v>
      </c>
      <c r="J31" s="18">
        <f t="shared" si="2"/>
        <v>0.91990993888710193</v>
      </c>
      <c r="K31" s="1" t="s">
        <v>44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5" t="s">
        <v>39</v>
      </c>
      <c r="B32" s="10" t="s">
        <v>12</v>
      </c>
      <c r="C32" s="10"/>
      <c r="D32" s="10"/>
      <c r="E32" s="10"/>
      <c r="F32" s="10"/>
      <c r="G32" s="10"/>
      <c r="H32" s="10"/>
      <c r="I32" s="10"/>
      <c r="J32" s="1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.5" thickBot="1" x14ac:dyDescent="0.3">
      <c r="A33" s="6"/>
      <c r="B33" s="13" t="s">
        <v>11</v>
      </c>
      <c r="C33" s="13"/>
      <c r="D33" s="13"/>
      <c r="E33" s="13"/>
      <c r="F33" s="13"/>
      <c r="G33" s="13"/>
      <c r="H33" s="13"/>
      <c r="I33" s="13"/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2" t="s">
        <v>29</v>
      </c>
      <c r="B34" s="3" t="s">
        <v>13</v>
      </c>
      <c r="C34" s="3">
        <v>2946</v>
      </c>
      <c r="D34" s="3">
        <v>339</v>
      </c>
      <c r="E34" s="3">
        <v>80</v>
      </c>
      <c r="F34" s="3">
        <v>352</v>
      </c>
      <c r="G34" s="4">
        <v>0.88380000000000003</v>
      </c>
      <c r="H34" s="4">
        <v>0.97360000000000002</v>
      </c>
      <c r="I34" s="4">
        <v>0.89329999999999998</v>
      </c>
      <c r="J34" s="18">
        <f t="shared" si="2"/>
        <v>0.93168880455407965</v>
      </c>
      <c r="K34" s="1" t="s">
        <v>42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5"/>
      <c r="B35" s="10" t="s">
        <v>12</v>
      </c>
      <c r="C35" s="10"/>
      <c r="D35" s="10"/>
      <c r="E35" s="10"/>
      <c r="F35" s="10"/>
      <c r="G35" s="10"/>
      <c r="H35" s="10"/>
      <c r="I35" s="10"/>
      <c r="J35" s="1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5" thickBot="1" x14ac:dyDescent="0.3">
      <c r="A36" s="5"/>
      <c r="B36" s="17" t="s">
        <v>11</v>
      </c>
      <c r="C36" s="17"/>
      <c r="D36" s="17"/>
      <c r="E36" s="17"/>
      <c r="F36" s="17"/>
      <c r="G36" s="17"/>
      <c r="H36" s="17"/>
      <c r="I36" s="17"/>
      <c r="J36" s="2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2" t="s">
        <v>18</v>
      </c>
      <c r="B37" s="3" t="s">
        <v>13</v>
      </c>
      <c r="C37" s="3">
        <v>3035</v>
      </c>
      <c r="D37" s="3">
        <v>308</v>
      </c>
      <c r="E37" s="3">
        <v>138</v>
      </c>
      <c r="F37" s="3">
        <v>236</v>
      </c>
      <c r="G37" s="4">
        <v>0.89939999999999998</v>
      </c>
      <c r="H37" s="4">
        <v>0.95650000000000002</v>
      </c>
      <c r="I37" s="4">
        <v>0.92789999999999995</v>
      </c>
      <c r="J37" s="18">
        <f t="shared" si="2"/>
        <v>0.94196151458721289</v>
      </c>
      <c r="K37" s="1" t="s">
        <v>19</v>
      </c>
      <c r="L37" s="1"/>
      <c r="M37" s="1" t="s">
        <v>27</v>
      </c>
      <c r="N37" s="1" t="s">
        <v>37</v>
      </c>
      <c r="P37" s="1"/>
      <c r="Q37" s="1"/>
      <c r="R37" s="1"/>
      <c r="S37" s="16" t="s">
        <v>31</v>
      </c>
      <c r="T37" s="1"/>
      <c r="U37" s="1"/>
      <c r="V37" s="1"/>
      <c r="W37" s="1"/>
      <c r="X37" s="1"/>
    </row>
    <row r="38" spans="1:24" x14ac:dyDescent="0.25">
      <c r="A38" s="5" t="s">
        <v>30</v>
      </c>
      <c r="B38" s="10" t="s">
        <v>12</v>
      </c>
      <c r="C38" s="10">
        <v>28382</v>
      </c>
      <c r="D38" s="10">
        <v>3330</v>
      </c>
      <c r="E38" s="10">
        <v>649</v>
      </c>
      <c r="F38" s="10">
        <v>60</v>
      </c>
      <c r="G38" s="11">
        <v>0.97809999999999997</v>
      </c>
      <c r="H38" s="11">
        <v>0.97760000000000002</v>
      </c>
      <c r="I38" s="11">
        <v>0.99790000000000001</v>
      </c>
      <c r="J38" s="12">
        <f>(2*C38/(2*C38+E38+F38))</f>
        <v>0.9876637725540689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5" thickBot="1" x14ac:dyDescent="0.3">
      <c r="A39" s="6"/>
      <c r="B39" s="13" t="s">
        <v>11</v>
      </c>
      <c r="C39" s="13">
        <v>9089</v>
      </c>
      <c r="D39" s="13">
        <v>937</v>
      </c>
      <c r="E39" s="13">
        <v>387</v>
      </c>
      <c r="F39" s="13">
        <v>705</v>
      </c>
      <c r="G39" s="14">
        <v>0.90180000000000005</v>
      </c>
      <c r="H39" s="14">
        <v>0.95920000000000005</v>
      </c>
      <c r="I39" s="14">
        <v>0.92800000000000005</v>
      </c>
      <c r="J39" s="15">
        <f>(2*C39/(2*C39+E39+F39))</f>
        <v>0.9433316035288013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5" t="s">
        <v>18</v>
      </c>
      <c r="B40" s="22" t="s">
        <v>13</v>
      </c>
      <c r="C40" s="22">
        <v>3010</v>
      </c>
      <c r="D40" s="22">
        <v>319</v>
      </c>
      <c r="E40" s="22">
        <v>127</v>
      </c>
      <c r="F40" s="22">
        <v>261</v>
      </c>
      <c r="G40" s="23">
        <v>0.89559999999999995</v>
      </c>
      <c r="H40" s="23">
        <v>0.95950000000000002</v>
      </c>
      <c r="I40" s="23">
        <v>0.92020000000000002</v>
      </c>
      <c r="J40" s="21">
        <f t="shared" si="2"/>
        <v>0.93945068664169784</v>
      </c>
      <c r="K40" s="1" t="s">
        <v>19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5" t="s">
        <v>30</v>
      </c>
      <c r="B41" s="10" t="s">
        <v>12</v>
      </c>
      <c r="C41" s="10"/>
      <c r="D41" s="10"/>
      <c r="E41" s="10"/>
      <c r="F41" s="10"/>
      <c r="G41" s="10"/>
      <c r="H41" s="10"/>
      <c r="I41" s="10"/>
      <c r="J41" s="1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5" thickBot="1" x14ac:dyDescent="0.3">
      <c r="A42" s="6" t="s">
        <v>40</v>
      </c>
      <c r="B42" s="13" t="s">
        <v>11</v>
      </c>
      <c r="C42" s="13"/>
      <c r="D42" s="13"/>
      <c r="E42" s="13"/>
      <c r="F42" s="13"/>
      <c r="G42" s="13"/>
      <c r="H42" s="13"/>
      <c r="I42" s="13"/>
      <c r="J42" s="1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5" t="s">
        <v>47</v>
      </c>
      <c r="B43" s="22" t="s">
        <v>13</v>
      </c>
      <c r="C43" s="22">
        <v>3016</v>
      </c>
      <c r="D43" s="22">
        <v>325</v>
      </c>
      <c r="E43" s="22">
        <v>121</v>
      </c>
      <c r="F43" s="22">
        <v>255</v>
      </c>
      <c r="G43" s="23">
        <v>0.89880000000000004</v>
      </c>
      <c r="H43" s="23">
        <v>0.96140000000000003</v>
      </c>
      <c r="I43" s="23">
        <v>0.92220000000000002</v>
      </c>
      <c r="J43" s="21">
        <f>(2*C43/(2*C43+E43+F43))</f>
        <v>0.94132334581772781</v>
      </c>
      <c r="K43" s="1" t="s">
        <v>19</v>
      </c>
      <c r="L43" s="1"/>
      <c r="M43" s="1" t="s">
        <v>27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5" t="s">
        <v>46</v>
      </c>
      <c r="B44" s="10" t="s">
        <v>12</v>
      </c>
      <c r="C44" s="10"/>
      <c r="D44" s="10"/>
      <c r="E44" s="10"/>
      <c r="F44" s="10"/>
      <c r="G44" s="10"/>
      <c r="H44" s="10"/>
      <c r="I44" s="10"/>
      <c r="J44" s="1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5" thickBot="1" x14ac:dyDescent="0.3">
      <c r="A45" s="6"/>
      <c r="B45" s="13" t="s">
        <v>11</v>
      </c>
      <c r="C45" s="13"/>
      <c r="D45" s="13"/>
      <c r="E45" s="13"/>
      <c r="F45" s="13"/>
      <c r="G45" s="13"/>
      <c r="H45" s="13"/>
      <c r="I45" s="13"/>
      <c r="J45" s="1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5" t="s">
        <v>48</v>
      </c>
      <c r="B46" s="22" t="s">
        <v>13</v>
      </c>
      <c r="C46" s="22">
        <v>2994</v>
      </c>
      <c r="D46" s="22">
        <v>336</v>
      </c>
      <c r="E46" s="22">
        <v>99</v>
      </c>
      <c r="F46" s="22">
        <v>276</v>
      </c>
      <c r="G46" s="23">
        <v>0.89880000000000004</v>
      </c>
      <c r="H46" s="23">
        <v>0.96799999999999997</v>
      </c>
      <c r="I46" s="23">
        <v>0.91559999999999997</v>
      </c>
      <c r="J46" s="21">
        <f>(2*C46/(2*C46+E46+F46))</f>
        <v>0.94106553512494107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5"/>
      <c r="B47" s="10" t="s">
        <v>12</v>
      </c>
      <c r="C47" s="10"/>
      <c r="D47" s="10"/>
      <c r="E47" s="10"/>
      <c r="F47" s="10"/>
      <c r="G47" s="10"/>
      <c r="H47" s="10"/>
      <c r="I47" s="10"/>
      <c r="J47" s="1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5" thickBot="1" x14ac:dyDescent="0.3">
      <c r="A48" s="6"/>
      <c r="B48" s="13" t="s">
        <v>11</v>
      </c>
      <c r="C48" s="13"/>
      <c r="D48" s="13"/>
      <c r="E48" s="13"/>
      <c r="F48" s="13"/>
      <c r="G48" s="13"/>
      <c r="H48" s="13"/>
      <c r="I48" s="13"/>
      <c r="J48" s="1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5" t="s">
        <v>49</v>
      </c>
      <c r="B49" s="22" t="s">
        <v>13</v>
      </c>
      <c r="C49" s="22">
        <v>2951</v>
      </c>
      <c r="D49" s="22">
        <v>317</v>
      </c>
      <c r="E49" s="22">
        <v>147</v>
      </c>
      <c r="F49" s="22">
        <v>302</v>
      </c>
      <c r="G49" s="23">
        <v>0.87919999999999998</v>
      </c>
      <c r="H49" s="23">
        <v>0.9526</v>
      </c>
      <c r="I49" s="23">
        <v>0.90720000000000001</v>
      </c>
      <c r="J49" s="21">
        <f>(2*C49/(2*C49+E49+F49))</f>
        <v>0.9293024720516454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5" t="s">
        <v>50</v>
      </c>
      <c r="B50" s="10" t="s">
        <v>12</v>
      </c>
      <c r="C50" s="10"/>
      <c r="D50" s="10"/>
      <c r="E50" s="10"/>
      <c r="F50" s="10"/>
      <c r="G50" s="10"/>
      <c r="H50" s="10"/>
      <c r="I50" s="10"/>
      <c r="J50" s="1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5" thickBot="1" x14ac:dyDescent="0.3">
      <c r="A51" s="6"/>
      <c r="B51" s="13" t="s">
        <v>11</v>
      </c>
      <c r="C51" s="13"/>
      <c r="D51" s="13"/>
      <c r="E51" s="13"/>
      <c r="F51" s="13"/>
      <c r="G51" s="13"/>
      <c r="H51" s="13"/>
      <c r="I51" s="13"/>
      <c r="J51" s="15"/>
    </row>
    <row r="52" spans="1:24" x14ac:dyDescent="0.25">
      <c r="A52" s="5" t="s">
        <v>49</v>
      </c>
      <c r="B52" s="22" t="s">
        <v>13</v>
      </c>
      <c r="C52" s="22">
        <v>2985</v>
      </c>
      <c r="D52" s="22">
        <v>305</v>
      </c>
      <c r="E52" s="22">
        <v>142</v>
      </c>
      <c r="F52" s="22">
        <v>285</v>
      </c>
      <c r="G52" s="23">
        <v>0.8851</v>
      </c>
      <c r="H52" s="23">
        <v>0.9546</v>
      </c>
      <c r="I52" s="23">
        <v>0.91279999999999994</v>
      </c>
      <c r="J52" s="21">
        <f>(2*C52/(2*C52+E52+F52))</f>
        <v>0.93324996091918089</v>
      </c>
    </row>
    <row r="53" spans="1:24" x14ac:dyDescent="0.25">
      <c r="A53" s="5" t="s">
        <v>51</v>
      </c>
      <c r="B53" s="10" t="s">
        <v>12</v>
      </c>
      <c r="C53" s="10"/>
      <c r="D53" s="10"/>
      <c r="E53" s="10"/>
      <c r="F53" s="10"/>
      <c r="G53" s="10"/>
      <c r="H53" s="10"/>
      <c r="I53" s="10"/>
      <c r="J53" s="19"/>
    </row>
    <row r="54" spans="1:24" ht="16.5" thickBot="1" x14ac:dyDescent="0.3">
      <c r="A54" s="6"/>
      <c r="B54" s="13" t="s">
        <v>11</v>
      </c>
      <c r="C54" s="13"/>
      <c r="D54" s="13"/>
      <c r="E54" s="13"/>
      <c r="F54" s="13"/>
      <c r="G54" s="13"/>
      <c r="H54" s="13"/>
      <c r="I54" s="13"/>
      <c r="J54" s="15"/>
    </row>
    <row r="55" spans="1:24" x14ac:dyDescent="0.25">
      <c r="A55" s="5" t="s">
        <v>49</v>
      </c>
      <c r="B55" s="22" t="s">
        <v>13</v>
      </c>
      <c r="C55" s="22">
        <v>2990</v>
      </c>
      <c r="D55" s="22">
        <v>305</v>
      </c>
      <c r="E55" s="22">
        <v>137</v>
      </c>
      <c r="F55" s="22">
        <v>285</v>
      </c>
      <c r="G55" s="23">
        <v>0.88649999999999995</v>
      </c>
      <c r="H55" s="23">
        <v>0.95620000000000005</v>
      </c>
      <c r="I55" s="23">
        <v>0.91300000000000003</v>
      </c>
      <c r="J55" s="21">
        <f>(2*C55/(2*C55+E55+F55))</f>
        <v>0.93408309903155262</v>
      </c>
      <c r="K55" t="s">
        <v>53</v>
      </c>
    </row>
    <row r="56" spans="1:24" x14ac:dyDescent="0.25">
      <c r="A56" s="5" t="s">
        <v>52</v>
      </c>
      <c r="B56" s="10" t="s">
        <v>12</v>
      </c>
      <c r="C56" s="10"/>
      <c r="D56" s="10"/>
      <c r="E56" s="10"/>
      <c r="F56" s="10"/>
      <c r="G56" s="10"/>
      <c r="H56" s="10"/>
      <c r="I56" s="10"/>
      <c r="J56" s="19"/>
      <c r="K56" t="s">
        <v>54</v>
      </c>
    </row>
    <row r="57" spans="1:24" ht="16.5" thickBot="1" x14ac:dyDescent="0.3">
      <c r="A57" s="6"/>
      <c r="B57" s="13" t="s">
        <v>11</v>
      </c>
      <c r="C57" s="13"/>
      <c r="D57" s="13"/>
      <c r="E57" s="13"/>
      <c r="F57" s="13"/>
      <c r="G57" s="13"/>
      <c r="H57" s="13"/>
      <c r="I57" s="13"/>
      <c r="J57" s="15"/>
      <c r="K57" t="s">
        <v>55</v>
      </c>
    </row>
    <row r="58" spans="1:24" x14ac:dyDescent="0.25">
      <c r="A58" s="5" t="s">
        <v>49</v>
      </c>
      <c r="B58" s="22" t="s">
        <v>13</v>
      </c>
      <c r="C58" s="22">
        <v>3009</v>
      </c>
      <c r="D58" s="22">
        <v>304</v>
      </c>
      <c r="E58" s="22">
        <v>163</v>
      </c>
      <c r="F58" s="22">
        <v>241</v>
      </c>
      <c r="G58" s="23">
        <v>0.89129999999999998</v>
      </c>
      <c r="H58" s="23">
        <v>0.9486</v>
      </c>
      <c r="I58" s="23">
        <v>0.92579999999999996</v>
      </c>
      <c r="J58" s="21">
        <f>(2*C58/(2*C58+E58+F58))</f>
        <v>0.93709124883213957</v>
      </c>
      <c r="K58" t="s">
        <v>62</v>
      </c>
    </row>
    <row r="59" spans="1:24" x14ac:dyDescent="0.25">
      <c r="A59" s="5" t="s">
        <v>56</v>
      </c>
      <c r="B59" s="10" t="s">
        <v>12</v>
      </c>
      <c r="C59" s="10"/>
      <c r="D59" s="10"/>
      <c r="E59" s="10"/>
      <c r="F59" s="10"/>
      <c r="G59" s="10"/>
      <c r="H59" s="10"/>
      <c r="I59" s="10"/>
      <c r="J59" s="19"/>
      <c r="K59" t="s">
        <v>61</v>
      </c>
    </row>
    <row r="60" spans="1:24" ht="16.5" thickBot="1" x14ac:dyDescent="0.3">
      <c r="A60" s="6" t="s">
        <v>57</v>
      </c>
      <c r="B60" s="13" t="s">
        <v>11</v>
      </c>
      <c r="C60" s="13"/>
      <c r="D60" s="13"/>
      <c r="E60" s="13"/>
      <c r="F60" s="13"/>
      <c r="G60" s="13"/>
      <c r="H60" s="13"/>
      <c r="I60" s="13"/>
      <c r="J60" s="15"/>
      <c r="K60" t="s">
        <v>55</v>
      </c>
    </row>
    <row r="61" spans="1:24" x14ac:dyDescent="0.25">
      <c r="A61" s="5" t="s">
        <v>49</v>
      </c>
      <c r="B61" s="22" t="s">
        <v>13</v>
      </c>
      <c r="C61" s="22">
        <v>2911</v>
      </c>
      <c r="D61" s="22">
        <v>342</v>
      </c>
      <c r="E61" s="22">
        <v>97</v>
      </c>
      <c r="F61" s="22">
        <v>367</v>
      </c>
      <c r="G61" s="23">
        <v>0.87519999999999998</v>
      </c>
      <c r="H61" s="23">
        <v>0.96779999999999999</v>
      </c>
      <c r="I61" s="23">
        <v>0.88800000000000001</v>
      </c>
      <c r="J61" s="21">
        <f>(2*C61/(2*C61+E61+F61))</f>
        <v>0.92618517340120898</v>
      </c>
      <c r="K61" t="s">
        <v>60</v>
      </c>
    </row>
    <row r="62" spans="1:24" x14ac:dyDescent="0.25">
      <c r="A62" s="5" t="s">
        <v>58</v>
      </c>
      <c r="B62" s="10" t="s">
        <v>12</v>
      </c>
      <c r="C62" s="10"/>
      <c r="D62" s="10"/>
      <c r="E62" s="10"/>
      <c r="F62" s="10"/>
      <c r="G62" s="10"/>
      <c r="H62" s="10"/>
      <c r="I62" s="10"/>
      <c r="J62" s="19"/>
    </row>
    <row r="63" spans="1:24" ht="16.5" thickBot="1" x14ac:dyDescent="0.3">
      <c r="A63" s="6" t="s">
        <v>59</v>
      </c>
      <c r="B63" s="13" t="s">
        <v>11</v>
      </c>
      <c r="C63" s="13"/>
      <c r="D63" s="13"/>
      <c r="E63" s="13"/>
      <c r="F63" s="13"/>
      <c r="G63" s="13"/>
      <c r="H63" s="13"/>
      <c r="I63" s="13"/>
      <c r="J63" s="15"/>
    </row>
    <row r="64" spans="1:24" x14ac:dyDescent="0.25">
      <c r="A64" s="24" t="s">
        <v>18</v>
      </c>
      <c r="B64" s="25" t="s">
        <v>13</v>
      </c>
      <c r="C64" s="25">
        <v>3056</v>
      </c>
      <c r="D64" s="25">
        <v>309</v>
      </c>
      <c r="E64" s="25">
        <v>151</v>
      </c>
      <c r="F64" s="25">
        <v>201</v>
      </c>
      <c r="G64" s="26">
        <v>0.90529999999999999</v>
      </c>
      <c r="H64" s="26">
        <v>0.95289999999999997</v>
      </c>
      <c r="I64" s="26">
        <v>0.93830000000000002</v>
      </c>
      <c r="J64" s="27">
        <f>(2*C64/(2*C64+E64+F64))</f>
        <v>0.9455445544554455</v>
      </c>
      <c r="K64" t="s">
        <v>64</v>
      </c>
    </row>
    <row r="65" spans="1:10" x14ac:dyDescent="0.25">
      <c r="A65" s="24" t="s">
        <v>63</v>
      </c>
      <c r="B65" s="28" t="s">
        <v>12</v>
      </c>
      <c r="C65" s="28"/>
      <c r="D65" s="28"/>
      <c r="E65" s="28"/>
      <c r="F65" s="28"/>
      <c r="G65" s="28"/>
      <c r="H65" s="28"/>
      <c r="I65" s="28"/>
      <c r="J65" s="29"/>
    </row>
    <row r="66" spans="1:10" ht="16.5" thickBot="1" x14ac:dyDescent="0.3">
      <c r="A66" s="30" t="s">
        <v>57</v>
      </c>
      <c r="B66" s="31" t="s">
        <v>11</v>
      </c>
      <c r="C66" s="31"/>
      <c r="D66" s="31"/>
      <c r="E66" s="31"/>
      <c r="F66" s="31"/>
      <c r="G66" s="31"/>
      <c r="H66" s="31"/>
      <c r="I66" s="31"/>
      <c r="J66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57A2-7107-4CC8-B784-692989173206}">
  <dimension ref="A1"/>
  <sheetViews>
    <sheetView topLeftCell="A25" workbookViewId="0">
      <selection activeCell="P43" sqref="P43"/>
    </sheetView>
  </sheetViews>
  <sheetFormatPr defaultRowHeight="15.7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2023-09-16T08:56:10Z</dcterms:modified>
</cp:coreProperties>
</file>