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showInkAnnotation="0" autoCompressPictures="0"/>
  <xr:revisionPtr revIDLastSave="0" documentId="8_{0CC5348F-1E3F-4720-96A0-AB965EBED6A3}" xr6:coauthVersionLast="47" xr6:coauthVersionMax="47" xr10:uidLastSave="{00000000-0000-0000-0000-000000000000}"/>
  <bookViews>
    <workbookView xWindow="0" yWindow="40" windowWidth="15960" windowHeight="18080" firstSheet="2" activeTab="2" xr2:uid="{00000000-000D-0000-FFFF-FFFF00000000}"/>
  </bookViews>
  <sheets>
    <sheet name="書き出しの概要" sheetId="1" r:id="rId1"/>
    <sheet name="原本" sheetId="2" r:id="rId2"/>
    <sheet name="copy" sheetId="3" r:id="rId3"/>
    <sheet name="2022.1月" sheetId="4" r:id="rId4"/>
    <sheet name="2022.2月" sheetId="5" r:id="rId5"/>
    <sheet name="2022.3月" sheetId="6" r:id="rId6"/>
    <sheet name="2022.4月" sheetId="7" r:id="rId7"/>
    <sheet name="2022.5月" sheetId="8" r:id="rId8"/>
    <sheet name="2022.6月" sheetId="9" r:id="rId9"/>
    <sheet name="2022.7月" sheetId="10" r:id="rId10"/>
    <sheet name="2022.8月" sheetId="11" r:id="rId11"/>
    <sheet name="2022．９月" sheetId="12" r:id="rId12"/>
    <sheet name="2022.10月" sheetId="13" r:id="rId13"/>
    <sheet name="2022.11月" sheetId="14" r:id="rId14"/>
    <sheet name="2022.12月" sheetId="15" r:id="rId15"/>
    <sheet name="損益計算書" sheetId="16" r:id="rId16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6" l="1"/>
  <c r="O24" i="16"/>
  <c r="H23" i="16"/>
  <c r="H21" i="16"/>
  <c r="J20" i="16"/>
  <c r="I20" i="16"/>
  <c r="H19" i="16"/>
  <c r="H18" i="16"/>
  <c r="H17" i="16"/>
  <c r="H15" i="16"/>
  <c r="H13" i="16"/>
  <c r="K11" i="16"/>
  <c r="J8" i="16"/>
  <c r="J11" i="16" s="1"/>
  <c r="I8" i="16"/>
  <c r="I11" i="16" s="1"/>
  <c r="H8" i="16"/>
  <c r="H11" i="16" s="1"/>
  <c r="K7" i="16"/>
  <c r="H4" i="16"/>
  <c r="H7" i="16" s="1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70" i="15" s="1"/>
  <c r="V34" i="15"/>
  <c r="U34" i="15"/>
  <c r="Q34" i="15"/>
  <c r="P34" i="15"/>
  <c r="O34" i="15"/>
  <c r="M34" i="15"/>
  <c r="L34" i="15"/>
  <c r="K34" i="15"/>
  <c r="N17" i="16" s="1"/>
  <c r="J34" i="15"/>
  <c r="N18" i="16" s="1"/>
  <c r="I34" i="15"/>
  <c r="N15" i="16" s="1"/>
  <c r="H34" i="15"/>
  <c r="N23" i="16" s="1"/>
  <c r="G34" i="15"/>
  <c r="N19" i="16" s="1"/>
  <c r="F34" i="15"/>
  <c r="E34" i="15"/>
  <c r="E35" i="15" s="1"/>
  <c r="N8" i="16" s="1"/>
  <c r="N11" i="16" s="1"/>
  <c r="D34" i="15"/>
  <c r="N13" i="16" s="1"/>
  <c r="C34" i="15"/>
  <c r="N21" i="16" s="1"/>
  <c r="W33" i="15"/>
  <c r="R33" i="15"/>
  <c r="N33" i="15"/>
  <c r="W32" i="15"/>
  <c r="R32" i="15"/>
  <c r="N32" i="15"/>
  <c r="W31" i="15"/>
  <c r="R31" i="15"/>
  <c r="N31" i="15"/>
  <c r="W30" i="15"/>
  <c r="R30" i="15"/>
  <c r="N30" i="15"/>
  <c r="W29" i="15"/>
  <c r="R29" i="15"/>
  <c r="N29" i="15"/>
  <c r="W28" i="15"/>
  <c r="R28" i="15"/>
  <c r="N28" i="15"/>
  <c r="W27" i="15"/>
  <c r="R27" i="15"/>
  <c r="N27" i="15"/>
  <c r="W26" i="15"/>
  <c r="R26" i="15"/>
  <c r="N26" i="15"/>
  <c r="W25" i="15"/>
  <c r="R25" i="15"/>
  <c r="N25" i="15"/>
  <c r="W24" i="15"/>
  <c r="R24" i="15"/>
  <c r="N24" i="15"/>
  <c r="W23" i="15"/>
  <c r="R23" i="15"/>
  <c r="N23" i="15"/>
  <c r="W22" i="15"/>
  <c r="R22" i="15"/>
  <c r="N22" i="15"/>
  <c r="W21" i="15"/>
  <c r="R21" i="15"/>
  <c r="N21" i="15"/>
  <c r="W20" i="15"/>
  <c r="R20" i="15"/>
  <c r="N20" i="15"/>
  <c r="W19" i="15"/>
  <c r="R19" i="15"/>
  <c r="N19" i="15"/>
  <c r="W18" i="15"/>
  <c r="R18" i="15"/>
  <c r="N18" i="15"/>
  <c r="W17" i="15"/>
  <c r="R17" i="15"/>
  <c r="N17" i="15"/>
  <c r="W16" i="15"/>
  <c r="R16" i="15"/>
  <c r="N16" i="15"/>
  <c r="W15" i="15"/>
  <c r="R15" i="15"/>
  <c r="N15" i="15"/>
  <c r="W14" i="15"/>
  <c r="R14" i="15"/>
  <c r="N14" i="15"/>
  <c r="W13" i="15"/>
  <c r="R13" i="15"/>
  <c r="N13" i="15"/>
  <c r="W12" i="15"/>
  <c r="R12" i="15"/>
  <c r="N12" i="15"/>
  <c r="W11" i="15"/>
  <c r="R11" i="15"/>
  <c r="N11" i="15"/>
  <c r="W10" i="15"/>
  <c r="R10" i="15"/>
  <c r="N10" i="15"/>
  <c r="W9" i="15"/>
  <c r="R9" i="15"/>
  <c r="N9" i="15"/>
  <c r="W8" i="15"/>
  <c r="R8" i="15"/>
  <c r="N8" i="15"/>
  <c r="W7" i="15"/>
  <c r="R7" i="15"/>
  <c r="N7" i="15"/>
  <c r="W6" i="15"/>
  <c r="R6" i="15"/>
  <c r="N6" i="15"/>
  <c r="W5" i="15"/>
  <c r="R5" i="15"/>
  <c r="N5" i="15"/>
  <c r="W4" i="15"/>
  <c r="R4" i="15"/>
  <c r="N4" i="15"/>
  <c r="W3" i="15"/>
  <c r="R3" i="15"/>
  <c r="N3" i="15"/>
  <c r="N34" i="15" s="1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70" i="14" s="1"/>
  <c r="V34" i="14"/>
  <c r="U34" i="14"/>
  <c r="Q34" i="14"/>
  <c r="P34" i="14"/>
  <c r="O34" i="14"/>
  <c r="M34" i="14"/>
  <c r="L34" i="14"/>
  <c r="K34" i="14"/>
  <c r="M17" i="16" s="1"/>
  <c r="J34" i="14"/>
  <c r="M18" i="16" s="1"/>
  <c r="I34" i="14"/>
  <c r="M15" i="16" s="1"/>
  <c r="H34" i="14"/>
  <c r="M23" i="16" s="1"/>
  <c r="G34" i="14"/>
  <c r="M19" i="16" s="1"/>
  <c r="F34" i="14"/>
  <c r="E34" i="14"/>
  <c r="E35" i="14" s="1"/>
  <c r="M8" i="16" s="1"/>
  <c r="M11" i="16" s="1"/>
  <c r="D34" i="14"/>
  <c r="M13" i="16" s="1"/>
  <c r="C34" i="14"/>
  <c r="M21" i="16" s="1"/>
  <c r="W33" i="14"/>
  <c r="R33" i="14"/>
  <c r="N33" i="14"/>
  <c r="W32" i="14"/>
  <c r="R32" i="14"/>
  <c r="N32" i="14"/>
  <c r="W31" i="14"/>
  <c r="R31" i="14"/>
  <c r="N31" i="14"/>
  <c r="W30" i="14"/>
  <c r="R30" i="14"/>
  <c r="N30" i="14"/>
  <c r="W29" i="14"/>
  <c r="R29" i="14"/>
  <c r="N29" i="14"/>
  <c r="W28" i="14"/>
  <c r="R28" i="14"/>
  <c r="N28" i="14"/>
  <c r="W27" i="14"/>
  <c r="R27" i="14"/>
  <c r="N27" i="14"/>
  <c r="W26" i="14"/>
  <c r="R26" i="14"/>
  <c r="N26" i="14"/>
  <c r="W25" i="14"/>
  <c r="R25" i="14"/>
  <c r="N25" i="14"/>
  <c r="W24" i="14"/>
  <c r="R24" i="14"/>
  <c r="N24" i="14"/>
  <c r="W23" i="14"/>
  <c r="R23" i="14"/>
  <c r="N23" i="14"/>
  <c r="W22" i="14"/>
  <c r="R22" i="14"/>
  <c r="N22" i="14"/>
  <c r="W21" i="14"/>
  <c r="R21" i="14"/>
  <c r="N21" i="14"/>
  <c r="W20" i="14"/>
  <c r="R20" i="14"/>
  <c r="N20" i="14"/>
  <c r="W19" i="14"/>
  <c r="R19" i="14"/>
  <c r="N19" i="14"/>
  <c r="W18" i="14"/>
  <c r="R18" i="14"/>
  <c r="N18" i="14"/>
  <c r="W17" i="14"/>
  <c r="R17" i="14"/>
  <c r="N17" i="14"/>
  <c r="W16" i="14"/>
  <c r="R16" i="14"/>
  <c r="N16" i="14"/>
  <c r="W15" i="14"/>
  <c r="R15" i="14"/>
  <c r="N15" i="14"/>
  <c r="W14" i="14"/>
  <c r="R14" i="14"/>
  <c r="N14" i="14"/>
  <c r="W13" i="14"/>
  <c r="R13" i="14"/>
  <c r="N13" i="14"/>
  <c r="W12" i="14"/>
  <c r="R12" i="14"/>
  <c r="N12" i="14"/>
  <c r="W11" i="14"/>
  <c r="R11" i="14"/>
  <c r="N11" i="14"/>
  <c r="W10" i="14"/>
  <c r="R10" i="14"/>
  <c r="N10" i="14"/>
  <c r="W9" i="14"/>
  <c r="R9" i="14"/>
  <c r="N9" i="14"/>
  <c r="W8" i="14"/>
  <c r="R8" i="14"/>
  <c r="N8" i="14"/>
  <c r="W7" i="14"/>
  <c r="R7" i="14"/>
  <c r="N7" i="14"/>
  <c r="W6" i="14"/>
  <c r="R6" i="14"/>
  <c r="N6" i="14"/>
  <c r="W5" i="14"/>
  <c r="R5" i="14"/>
  <c r="N5" i="14"/>
  <c r="W4" i="14"/>
  <c r="R4" i="14"/>
  <c r="N4" i="14"/>
  <c r="W3" i="14"/>
  <c r="R3" i="14"/>
  <c r="N3" i="14"/>
  <c r="N34" i="14" s="1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P69" i="13"/>
  <c r="P68" i="13"/>
  <c r="P67" i="13"/>
  <c r="P66" i="13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70" i="13" s="1"/>
  <c r="V34" i="13"/>
  <c r="U34" i="13"/>
  <c r="Q34" i="13"/>
  <c r="P34" i="13"/>
  <c r="O34" i="13"/>
  <c r="M34" i="13"/>
  <c r="L34" i="13"/>
  <c r="K34" i="13"/>
  <c r="L17" i="16" s="1"/>
  <c r="J34" i="13"/>
  <c r="L18" i="16" s="1"/>
  <c r="I34" i="13"/>
  <c r="L15" i="16" s="1"/>
  <c r="H34" i="13"/>
  <c r="L23" i="16" s="1"/>
  <c r="G34" i="13"/>
  <c r="L19" i="16" s="1"/>
  <c r="F34" i="13"/>
  <c r="E34" i="13"/>
  <c r="E35" i="13" s="1"/>
  <c r="L8" i="16" s="1"/>
  <c r="L11" i="16" s="1"/>
  <c r="D34" i="13"/>
  <c r="L13" i="16" s="1"/>
  <c r="C34" i="13"/>
  <c r="L21" i="16" s="1"/>
  <c r="W33" i="13"/>
  <c r="R33" i="13"/>
  <c r="N33" i="13"/>
  <c r="W32" i="13"/>
  <c r="R32" i="13"/>
  <c r="N32" i="13"/>
  <c r="W31" i="13"/>
  <c r="R31" i="13"/>
  <c r="N31" i="13"/>
  <c r="W30" i="13"/>
  <c r="R30" i="13"/>
  <c r="N30" i="13"/>
  <c r="W29" i="13"/>
  <c r="R29" i="13"/>
  <c r="N29" i="13"/>
  <c r="W28" i="13"/>
  <c r="R28" i="13"/>
  <c r="N28" i="13"/>
  <c r="W27" i="13"/>
  <c r="R27" i="13"/>
  <c r="N27" i="13"/>
  <c r="W26" i="13"/>
  <c r="R26" i="13"/>
  <c r="N26" i="13"/>
  <c r="W25" i="13"/>
  <c r="R25" i="13"/>
  <c r="N25" i="13"/>
  <c r="W24" i="13"/>
  <c r="R24" i="13"/>
  <c r="N24" i="13"/>
  <c r="W23" i="13"/>
  <c r="R23" i="13"/>
  <c r="N23" i="13"/>
  <c r="W22" i="13"/>
  <c r="R22" i="13"/>
  <c r="N22" i="13"/>
  <c r="W21" i="13"/>
  <c r="R21" i="13"/>
  <c r="N21" i="13"/>
  <c r="W20" i="13"/>
  <c r="R20" i="13"/>
  <c r="N20" i="13"/>
  <c r="W19" i="13"/>
  <c r="R19" i="13"/>
  <c r="N19" i="13"/>
  <c r="W18" i="13"/>
  <c r="R18" i="13"/>
  <c r="N18" i="13"/>
  <c r="W17" i="13"/>
  <c r="R17" i="13"/>
  <c r="N17" i="13"/>
  <c r="W16" i="13"/>
  <c r="R16" i="13"/>
  <c r="N16" i="13"/>
  <c r="W15" i="13"/>
  <c r="R15" i="13"/>
  <c r="N15" i="13"/>
  <c r="W14" i="13"/>
  <c r="R14" i="13"/>
  <c r="N14" i="13"/>
  <c r="W13" i="13"/>
  <c r="R13" i="13"/>
  <c r="N13" i="13"/>
  <c r="W12" i="13"/>
  <c r="R12" i="13"/>
  <c r="N12" i="13"/>
  <c r="W11" i="13"/>
  <c r="R11" i="13"/>
  <c r="N11" i="13"/>
  <c r="W10" i="13"/>
  <c r="R10" i="13"/>
  <c r="N10" i="13"/>
  <c r="W9" i="13"/>
  <c r="R9" i="13"/>
  <c r="N9" i="13"/>
  <c r="W8" i="13"/>
  <c r="R8" i="13"/>
  <c r="N8" i="13"/>
  <c r="W7" i="13"/>
  <c r="R7" i="13"/>
  <c r="N7" i="13"/>
  <c r="W6" i="13"/>
  <c r="R6" i="13"/>
  <c r="N6" i="13"/>
  <c r="W5" i="13"/>
  <c r="R5" i="13"/>
  <c r="N5" i="13"/>
  <c r="W4" i="13"/>
  <c r="R4" i="13"/>
  <c r="N4" i="13"/>
  <c r="W3" i="13"/>
  <c r="R3" i="13"/>
  <c r="N3" i="13"/>
  <c r="N34" i="13" s="1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70" i="12" s="1"/>
  <c r="V34" i="12"/>
  <c r="U34" i="12"/>
  <c r="Q34" i="12"/>
  <c r="P34" i="12"/>
  <c r="O34" i="12"/>
  <c r="M34" i="12"/>
  <c r="L34" i="12"/>
  <c r="K34" i="12"/>
  <c r="J34" i="12"/>
  <c r="I34" i="12"/>
  <c r="H34" i="12"/>
  <c r="G34" i="12"/>
  <c r="F34" i="12"/>
  <c r="E34" i="12"/>
  <c r="D34" i="12"/>
  <c r="C34" i="12"/>
  <c r="W33" i="12"/>
  <c r="R33" i="12"/>
  <c r="N33" i="12"/>
  <c r="W32" i="12"/>
  <c r="R32" i="12"/>
  <c r="N32" i="12"/>
  <c r="W31" i="12"/>
  <c r="R31" i="12"/>
  <c r="N31" i="12"/>
  <c r="W30" i="12"/>
  <c r="R30" i="12"/>
  <c r="N30" i="12"/>
  <c r="W29" i="12"/>
  <c r="R29" i="12"/>
  <c r="N29" i="12"/>
  <c r="W28" i="12"/>
  <c r="R28" i="12"/>
  <c r="N28" i="12"/>
  <c r="W27" i="12"/>
  <c r="R27" i="12"/>
  <c r="N27" i="12"/>
  <c r="W26" i="12"/>
  <c r="R26" i="12"/>
  <c r="N26" i="12"/>
  <c r="W25" i="12"/>
  <c r="R25" i="12"/>
  <c r="N25" i="12"/>
  <c r="W24" i="12"/>
  <c r="R24" i="12"/>
  <c r="N24" i="12"/>
  <c r="W23" i="12"/>
  <c r="R23" i="12"/>
  <c r="N23" i="12"/>
  <c r="W22" i="12"/>
  <c r="R22" i="12"/>
  <c r="N22" i="12"/>
  <c r="W21" i="12"/>
  <c r="R21" i="12"/>
  <c r="N21" i="12"/>
  <c r="W20" i="12"/>
  <c r="R20" i="12"/>
  <c r="N20" i="12"/>
  <c r="W19" i="12"/>
  <c r="R19" i="12"/>
  <c r="N19" i="12"/>
  <c r="W18" i="12"/>
  <c r="R18" i="12"/>
  <c r="N18" i="12"/>
  <c r="W17" i="12"/>
  <c r="R17" i="12"/>
  <c r="N17" i="12"/>
  <c r="W16" i="12"/>
  <c r="R16" i="12"/>
  <c r="N16" i="12"/>
  <c r="W15" i="12"/>
  <c r="R15" i="12"/>
  <c r="N15" i="12"/>
  <c r="W14" i="12"/>
  <c r="R14" i="12"/>
  <c r="N14" i="12"/>
  <c r="W13" i="12"/>
  <c r="R13" i="12"/>
  <c r="N13" i="12"/>
  <c r="W12" i="12"/>
  <c r="R12" i="12"/>
  <c r="N12" i="12"/>
  <c r="W11" i="12"/>
  <c r="R11" i="12"/>
  <c r="N11" i="12"/>
  <c r="W10" i="12"/>
  <c r="R10" i="12"/>
  <c r="N10" i="12"/>
  <c r="W9" i="12"/>
  <c r="R9" i="12"/>
  <c r="N9" i="12"/>
  <c r="W8" i="12"/>
  <c r="R8" i="12"/>
  <c r="N8" i="12"/>
  <c r="W7" i="12"/>
  <c r="R7" i="12"/>
  <c r="N7" i="12"/>
  <c r="W6" i="12"/>
  <c r="R6" i="12"/>
  <c r="N6" i="12"/>
  <c r="W5" i="12"/>
  <c r="R5" i="12"/>
  <c r="N5" i="12"/>
  <c r="W4" i="12"/>
  <c r="R4" i="12"/>
  <c r="N4" i="12"/>
  <c r="W3" i="12"/>
  <c r="R3" i="12"/>
  <c r="N3" i="12"/>
  <c r="N34" i="12" s="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70" i="11" s="1"/>
  <c r="V34" i="11"/>
  <c r="U34" i="11"/>
  <c r="Q34" i="11"/>
  <c r="P34" i="11"/>
  <c r="O34" i="11"/>
  <c r="M34" i="11"/>
  <c r="L34" i="11"/>
  <c r="K34" i="11"/>
  <c r="J17" i="16" s="1"/>
  <c r="J34" i="11"/>
  <c r="J18" i="16" s="1"/>
  <c r="I34" i="11"/>
  <c r="J15" i="16" s="1"/>
  <c r="H34" i="11"/>
  <c r="J23" i="16" s="1"/>
  <c r="G34" i="11"/>
  <c r="J19" i="16" s="1"/>
  <c r="F34" i="11"/>
  <c r="E34" i="11"/>
  <c r="D34" i="11"/>
  <c r="J13" i="16" s="1"/>
  <c r="C34" i="11"/>
  <c r="J21" i="16" s="1"/>
  <c r="W33" i="11"/>
  <c r="R33" i="11"/>
  <c r="N33" i="11"/>
  <c r="W32" i="11"/>
  <c r="R32" i="11"/>
  <c r="N32" i="11"/>
  <c r="W31" i="11"/>
  <c r="R31" i="11"/>
  <c r="N31" i="11"/>
  <c r="W30" i="11"/>
  <c r="R30" i="11"/>
  <c r="N30" i="11"/>
  <c r="W29" i="11"/>
  <c r="R29" i="11"/>
  <c r="N29" i="11"/>
  <c r="W28" i="11"/>
  <c r="R28" i="11"/>
  <c r="N28" i="11"/>
  <c r="W27" i="11"/>
  <c r="R27" i="11"/>
  <c r="N27" i="11"/>
  <c r="W26" i="11"/>
  <c r="R26" i="11"/>
  <c r="N26" i="11"/>
  <c r="W25" i="11"/>
  <c r="R25" i="11"/>
  <c r="N25" i="11"/>
  <c r="W24" i="11"/>
  <c r="R24" i="11"/>
  <c r="N24" i="11"/>
  <c r="W23" i="11"/>
  <c r="R23" i="11"/>
  <c r="N23" i="11"/>
  <c r="W22" i="11"/>
  <c r="R22" i="11"/>
  <c r="N22" i="11"/>
  <c r="W21" i="11"/>
  <c r="R21" i="11"/>
  <c r="N21" i="11"/>
  <c r="W20" i="11"/>
  <c r="R20" i="11"/>
  <c r="N20" i="11"/>
  <c r="W19" i="11"/>
  <c r="R19" i="11"/>
  <c r="N19" i="11"/>
  <c r="W18" i="11"/>
  <c r="R18" i="11"/>
  <c r="N18" i="11"/>
  <c r="W17" i="11"/>
  <c r="R17" i="11"/>
  <c r="N17" i="11"/>
  <c r="W16" i="11"/>
  <c r="R16" i="11"/>
  <c r="N16" i="11"/>
  <c r="W15" i="11"/>
  <c r="R15" i="11"/>
  <c r="N15" i="11"/>
  <c r="W14" i="11"/>
  <c r="R14" i="11"/>
  <c r="N14" i="11"/>
  <c r="W13" i="11"/>
  <c r="R13" i="11"/>
  <c r="N13" i="11"/>
  <c r="W12" i="11"/>
  <c r="R12" i="11"/>
  <c r="N12" i="11"/>
  <c r="W11" i="11"/>
  <c r="R11" i="11"/>
  <c r="N11" i="11"/>
  <c r="W10" i="11"/>
  <c r="R10" i="11"/>
  <c r="N10" i="11"/>
  <c r="W9" i="11"/>
  <c r="R9" i="11"/>
  <c r="N9" i="11"/>
  <c r="W8" i="11"/>
  <c r="R8" i="11"/>
  <c r="N8" i="11"/>
  <c r="W7" i="11"/>
  <c r="R7" i="11"/>
  <c r="N7" i="11"/>
  <c r="W6" i="11"/>
  <c r="R6" i="11"/>
  <c r="N6" i="11"/>
  <c r="W5" i="11"/>
  <c r="R5" i="11"/>
  <c r="N5" i="11"/>
  <c r="W4" i="11"/>
  <c r="R4" i="11"/>
  <c r="N4" i="11"/>
  <c r="W3" i="11"/>
  <c r="R3" i="11"/>
  <c r="N3" i="11"/>
  <c r="N34" i="11" s="1"/>
  <c r="O70" i="10"/>
  <c r="N70" i="10"/>
  <c r="M70" i="10"/>
  <c r="L70" i="10"/>
  <c r="K70" i="10"/>
  <c r="J70" i="10"/>
  <c r="I70" i="10"/>
  <c r="H70" i="10"/>
  <c r="G70" i="10"/>
  <c r="F70" i="10"/>
  <c r="E70" i="10"/>
  <c r="D70" i="10"/>
  <c r="P69" i="10"/>
  <c r="P68" i="10"/>
  <c r="P67" i="10"/>
  <c r="P66" i="10"/>
  <c r="P65" i="10"/>
  <c r="P64" i="10"/>
  <c r="P63" i="10"/>
  <c r="P62" i="10"/>
  <c r="P61" i="10"/>
  <c r="P60" i="10"/>
  <c r="P59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70" i="10" s="1"/>
  <c r="V34" i="10"/>
  <c r="U34" i="10"/>
  <c r="Q34" i="10"/>
  <c r="P34" i="10"/>
  <c r="O34" i="10"/>
  <c r="M34" i="10"/>
  <c r="L34" i="10"/>
  <c r="K34" i="10"/>
  <c r="I17" i="16" s="1"/>
  <c r="J34" i="10"/>
  <c r="I18" i="16" s="1"/>
  <c r="I34" i="10"/>
  <c r="I15" i="16" s="1"/>
  <c r="H34" i="10"/>
  <c r="I23" i="16" s="1"/>
  <c r="G34" i="10"/>
  <c r="I19" i="16" s="1"/>
  <c r="F34" i="10"/>
  <c r="E34" i="10"/>
  <c r="D34" i="10"/>
  <c r="I13" i="16" s="1"/>
  <c r="C34" i="10"/>
  <c r="I21" i="16" s="1"/>
  <c r="W33" i="10"/>
  <c r="R33" i="10"/>
  <c r="N33" i="10"/>
  <c r="W32" i="10"/>
  <c r="R32" i="10"/>
  <c r="N32" i="10"/>
  <c r="W31" i="10"/>
  <c r="R31" i="10"/>
  <c r="N31" i="10"/>
  <c r="W30" i="10"/>
  <c r="R30" i="10"/>
  <c r="N30" i="10"/>
  <c r="W29" i="10"/>
  <c r="R29" i="10"/>
  <c r="N29" i="10"/>
  <c r="W28" i="10"/>
  <c r="R28" i="10"/>
  <c r="N28" i="10"/>
  <c r="W27" i="10"/>
  <c r="R27" i="10"/>
  <c r="N27" i="10"/>
  <c r="W26" i="10"/>
  <c r="R26" i="10"/>
  <c r="N26" i="10"/>
  <c r="W25" i="10"/>
  <c r="R25" i="10"/>
  <c r="N25" i="10"/>
  <c r="W24" i="10"/>
  <c r="R24" i="10"/>
  <c r="N24" i="10"/>
  <c r="W23" i="10"/>
  <c r="R23" i="10"/>
  <c r="N23" i="10"/>
  <c r="W22" i="10"/>
  <c r="R22" i="10"/>
  <c r="N22" i="10"/>
  <c r="W21" i="10"/>
  <c r="R21" i="10"/>
  <c r="N21" i="10"/>
  <c r="W20" i="10"/>
  <c r="R20" i="10"/>
  <c r="N20" i="10"/>
  <c r="W19" i="10"/>
  <c r="R19" i="10"/>
  <c r="N19" i="10"/>
  <c r="W18" i="10"/>
  <c r="R18" i="10"/>
  <c r="N18" i="10"/>
  <c r="W17" i="10"/>
  <c r="R17" i="10"/>
  <c r="N17" i="10"/>
  <c r="W16" i="10"/>
  <c r="R16" i="10"/>
  <c r="N16" i="10"/>
  <c r="W15" i="10"/>
  <c r="R15" i="10"/>
  <c r="N15" i="10"/>
  <c r="W14" i="10"/>
  <c r="R14" i="10"/>
  <c r="N14" i="10"/>
  <c r="W13" i="10"/>
  <c r="R13" i="10"/>
  <c r="N13" i="10"/>
  <c r="W12" i="10"/>
  <c r="R12" i="10"/>
  <c r="N12" i="10"/>
  <c r="W11" i="10"/>
  <c r="R11" i="10"/>
  <c r="N11" i="10"/>
  <c r="W10" i="10"/>
  <c r="R10" i="10"/>
  <c r="N10" i="10"/>
  <c r="W9" i="10"/>
  <c r="R9" i="10"/>
  <c r="N9" i="10"/>
  <c r="W8" i="10"/>
  <c r="R8" i="10"/>
  <c r="N8" i="10"/>
  <c r="W7" i="10"/>
  <c r="R7" i="10"/>
  <c r="N7" i="10"/>
  <c r="W6" i="10"/>
  <c r="R6" i="10"/>
  <c r="N6" i="10"/>
  <c r="W5" i="10"/>
  <c r="R5" i="10"/>
  <c r="N5" i="10"/>
  <c r="W4" i="10"/>
  <c r="R4" i="10"/>
  <c r="N4" i="10"/>
  <c r="W3" i="10"/>
  <c r="R3" i="10"/>
  <c r="N3" i="10"/>
  <c r="N34" i="10" s="1"/>
  <c r="M35" i="9"/>
  <c r="H20" i="16" s="1"/>
  <c r="F35" i="9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70" i="8" s="1"/>
  <c r="V34" i="8"/>
  <c r="U34" i="8"/>
  <c r="Q34" i="8"/>
  <c r="P34" i="8"/>
  <c r="O34" i="8"/>
  <c r="M34" i="8"/>
  <c r="L34" i="8"/>
  <c r="K34" i="8"/>
  <c r="G17" i="16" s="1"/>
  <c r="J34" i="8"/>
  <c r="G18" i="16" s="1"/>
  <c r="I34" i="8"/>
  <c r="G15" i="16" s="1"/>
  <c r="H34" i="8"/>
  <c r="G23" i="16" s="1"/>
  <c r="G34" i="8"/>
  <c r="G19" i="16" s="1"/>
  <c r="F34" i="8"/>
  <c r="E34" i="8"/>
  <c r="D34" i="8"/>
  <c r="G13" i="16" s="1"/>
  <c r="C34" i="8"/>
  <c r="G21" i="16" s="1"/>
  <c r="W33" i="8"/>
  <c r="R33" i="8"/>
  <c r="N33" i="8"/>
  <c r="W32" i="8"/>
  <c r="R32" i="8"/>
  <c r="N32" i="8"/>
  <c r="W31" i="8"/>
  <c r="R31" i="8"/>
  <c r="N31" i="8"/>
  <c r="W30" i="8"/>
  <c r="R30" i="8"/>
  <c r="N30" i="8"/>
  <c r="W29" i="8"/>
  <c r="R29" i="8"/>
  <c r="N29" i="8"/>
  <c r="W28" i="8"/>
  <c r="R28" i="8"/>
  <c r="N28" i="8"/>
  <c r="W27" i="8"/>
  <c r="R27" i="8"/>
  <c r="N27" i="8"/>
  <c r="W26" i="8"/>
  <c r="R26" i="8"/>
  <c r="N26" i="8"/>
  <c r="W25" i="8"/>
  <c r="R25" i="8"/>
  <c r="N25" i="8"/>
  <c r="W24" i="8"/>
  <c r="R24" i="8"/>
  <c r="N24" i="8"/>
  <c r="W23" i="8"/>
  <c r="R23" i="8"/>
  <c r="N23" i="8"/>
  <c r="W22" i="8"/>
  <c r="R22" i="8"/>
  <c r="N22" i="8"/>
  <c r="W21" i="8"/>
  <c r="R21" i="8"/>
  <c r="N21" i="8"/>
  <c r="W20" i="8"/>
  <c r="R20" i="8"/>
  <c r="N20" i="8"/>
  <c r="W19" i="8"/>
  <c r="R19" i="8"/>
  <c r="N19" i="8"/>
  <c r="W18" i="8"/>
  <c r="R18" i="8"/>
  <c r="N18" i="8"/>
  <c r="W17" i="8"/>
  <c r="R17" i="8"/>
  <c r="N17" i="8"/>
  <c r="W16" i="8"/>
  <c r="R16" i="8"/>
  <c r="N16" i="8"/>
  <c r="W15" i="8"/>
  <c r="R15" i="8"/>
  <c r="N15" i="8"/>
  <c r="W14" i="8"/>
  <c r="R14" i="8"/>
  <c r="N14" i="8"/>
  <c r="W13" i="8"/>
  <c r="R13" i="8"/>
  <c r="N13" i="8"/>
  <c r="W12" i="8"/>
  <c r="R12" i="8"/>
  <c r="N12" i="8"/>
  <c r="W11" i="8"/>
  <c r="R11" i="8"/>
  <c r="N11" i="8"/>
  <c r="W10" i="8"/>
  <c r="R10" i="8"/>
  <c r="N10" i="8"/>
  <c r="W9" i="8"/>
  <c r="R9" i="8"/>
  <c r="N9" i="8"/>
  <c r="W8" i="8"/>
  <c r="R8" i="8"/>
  <c r="N8" i="8"/>
  <c r="W7" i="8"/>
  <c r="R7" i="8"/>
  <c r="N7" i="8"/>
  <c r="W6" i="8"/>
  <c r="R6" i="8"/>
  <c r="N6" i="8"/>
  <c r="W5" i="8"/>
  <c r="R5" i="8"/>
  <c r="N5" i="8"/>
  <c r="W4" i="8"/>
  <c r="R4" i="8"/>
  <c r="N4" i="8"/>
  <c r="N34" i="8" s="1"/>
  <c r="W3" i="8"/>
  <c r="R3" i="8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70" i="7" s="1"/>
  <c r="V34" i="7"/>
  <c r="U34" i="7"/>
  <c r="Q34" i="7"/>
  <c r="P34" i="7"/>
  <c r="O34" i="7"/>
  <c r="M34" i="7"/>
  <c r="L34" i="7"/>
  <c r="K34" i="7"/>
  <c r="F17" i="16" s="1"/>
  <c r="J34" i="7"/>
  <c r="F18" i="16" s="1"/>
  <c r="I34" i="7"/>
  <c r="F15" i="16" s="1"/>
  <c r="H34" i="7"/>
  <c r="F23" i="16" s="1"/>
  <c r="G34" i="7"/>
  <c r="F19" i="16" s="1"/>
  <c r="F34" i="7"/>
  <c r="E34" i="7"/>
  <c r="D34" i="7"/>
  <c r="F13" i="16" s="1"/>
  <c r="C34" i="7"/>
  <c r="F21" i="16" s="1"/>
  <c r="W33" i="7"/>
  <c r="R33" i="7"/>
  <c r="N33" i="7"/>
  <c r="W32" i="7"/>
  <c r="R32" i="7"/>
  <c r="N32" i="7"/>
  <c r="W31" i="7"/>
  <c r="R31" i="7"/>
  <c r="N31" i="7"/>
  <c r="W30" i="7"/>
  <c r="R30" i="7"/>
  <c r="N30" i="7"/>
  <c r="W29" i="7"/>
  <c r="R29" i="7"/>
  <c r="N29" i="7"/>
  <c r="W28" i="7"/>
  <c r="R28" i="7"/>
  <c r="N28" i="7"/>
  <c r="W27" i="7"/>
  <c r="R27" i="7"/>
  <c r="N27" i="7"/>
  <c r="W26" i="7"/>
  <c r="R26" i="7"/>
  <c r="N26" i="7"/>
  <c r="W25" i="7"/>
  <c r="R25" i="7"/>
  <c r="N25" i="7"/>
  <c r="W24" i="7"/>
  <c r="R24" i="7"/>
  <c r="N24" i="7"/>
  <c r="W23" i="7"/>
  <c r="R23" i="7"/>
  <c r="N23" i="7"/>
  <c r="W22" i="7"/>
  <c r="R22" i="7"/>
  <c r="N22" i="7"/>
  <c r="W21" i="7"/>
  <c r="R21" i="7"/>
  <c r="N21" i="7"/>
  <c r="W20" i="7"/>
  <c r="R20" i="7"/>
  <c r="N20" i="7"/>
  <c r="W19" i="7"/>
  <c r="R19" i="7"/>
  <c r="N19" i="7"/>
  <c r="W18" i="7"/>
  <c r="R18" i="7"/>
  <c r="N18" i="7"/>
  <c r="W17" i="7"/>
  <c r="R17" i="7"/>
  <c r="N17" i="7"/>
  <c r="W16" i="7"/>
  <c r="R16" i="7"/>
  <c r="N16" i="7"/>
  <c r="W15" i="7"/>
  <c r="R15" i="7"/>
  <c r="N15" i="7"/>
  <c r="W14" i="7"/>
  <c r="R14" i="7"/>
  <c r="N14" i="7"/>
  <c r="W13" i="7"/>
  <c r="R13" i="7"/>
  <c r="N13" i="7"/>
  <c r="W12" i="7"/>
  <c r="R12" i="7"/>
  <c r="N12" i="7"/>
  <c r="W11" i="7"/>
  <c r="R11" i="7"/>
  <c r="N11" i="7"/>
  <c r="W10" i="7"/>
  <c r="R10" i="7"/>
  <c r="N10" i="7"/>
  <c r="W9" i="7"/>
  <c r="R9" i="7"/>
  <c r="N9" i="7"/>
  <c r="W8" i="7"/>
  <c r="R8" i="7"/>
  <c r="N8" i="7"/>
  <c r="W7" i="7"/>
  <c r="R7" i="7"/>
  <c r="N7" i="7"/>
  <c r="W6" i="7"/>
  <c r="R6" i="7"/>
  <c r="N6" i="7"/>
  <c r="W5" i="7"/>
  <c r="R5" i="7"/>
  <c r="N5" i="7"/>
  <c r="W4" i="7"/>
  <c r="R4" i="7"/>
  <c r="N4" i="7"/>
  <c r="N34" i="7" s="1"/>
  <c r="W3" i="7"/>
  <c r="R3" i="7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70" i="6" s="1"/>
  <c r="V34" i="6"/>
  <c r="U34" i="6"/>
  <c r="Q34" i="6"/>
  <c r="P34" i="6"/>
  <c r="O34" i="6"/>
  <c r="M34" i="6"/>
  <c r="L34" i="6"/>
  <c r="K34" i="6"/>
  <c r="E17" i="16" s="1"/>
  <c r="J34" i="6"/>
  <c r="E18" i="16" s="1"/>
  <c r="I34" i="6"/>
  <c r="E15" i="16" s="1"/>
  <c r="H34" i="6"/>
  <c r="E23" i="16" s="1"/>
  <c r="G34" i="6"/>
  <c r="E19" i="16" s="1"/>
  <c r="F34" i="6"/>
  <c r="E34" i="6"/>
  <c r="D34" i="6"/>
  <c r="E13" i="16" s="1"/>
  <c r="C34" i="6"/>
  <c r="E21" i="16" s="1"/>
  <c r="W33" i="6"/>
  <c r="R33" i="6"/>
  <c r="N33" i="6"/>
  <c r="W32" i="6"/>
  <c r="R32" i="6"/>
  <c r="N32" i="6"/>
  <c r="W31" i="6"/>
  <c r="R31" i="6"/>
  <c r="N31" i="6"/>
  <c r="W30" i="6"/>
  <c r="R30" i="6"/>
  <c r="N30" i="6"/>
  <c r="W29" i="6"/>
  <c r="R29" i="6"/>
  <c r="N29" i="6"/>
  <c r="W28" i="6"/>
  <c r="R28" i="6"/>
  <c r="N28" i="6"/>
  <c r="W27" i="6"/>
  <c r="R27" i="6"/>
  <c r="N27" i="6"/>
  <c r="W26" i="6"/>
  <c r="R26" i="6"/>
  <c r="N26" i="6"/>
  <c r="W25" i="6"/>
  <c r="R25" i="6"/>
  <c r="N25" i="6"/>
  <c r="W24" i="6"/>
  <c r="R24" i="6"/>
  <c r="N24" i="6"/>
  <c r="W23" i="6"/>
  <c r="R23" i="6"/>
  <c r="N23" i="6"/>
  <c r="W22" i="6"/>
  <c r="R22" i="6"/>
  <c r="N22" i="6"/>
  <c r="W21" i="6"/>
  <c r="R21" i="6"/>
  <c r="N21" i="6"/>
  <c r="W20" i="6"/>
  <c r="R20" i="6"/>
  <c r="N20" i="6"/>
  <c r="W19" i="6"/>
  <c r="R19" i="6"/>
  <c r="N19" i="6"/>
  <c r="W18" i="6"/>
  <c r="R18" i="6"/>
  <c r="N18" i="6"/>
  <c r="W17" i="6"/>
  <c r="R17" i="6"/>
  <c r="N17" i="6"/>
  <c r="W16" i="6"/>
  <c r="R16" i="6"/>
  <c r="N16" i="6"/>
  <c r="W15" i="6"/>
  <c r="R15" i="6"/>
  <c r="N15" i="6"/>
  <c r="W14" i="6"/>
  <c r="R14" i="6"/>
  <c r="N14" i="6"/>
  <c r="W13" i="6"/>
  <c r="R13" i="6"/>
  <c r="N13" i="6"/>
  <c r="W12" i="6"/>
  <c r="R12" i="6"/>
  <c r="N12" i="6"/>
  <c r="W11" i="6"/>
  <c r="R11" i="6"/>
  <c r="N11" i="6"/>
  <c r="W10" i="6"/>
  <c r="R10" i="6"/>
  <c r="N10" i="6"/>
  <c r="W9" i="6"/>
  <c r="R9" i="6"/>
  <c r="N9" i="6"/>
  <c r="W8" i="6"/>
  <c r="R8" i="6"/>
  <c r="N8" i="6"/>
  <c r="W7" i="6"/>
  <c r="R7" i="6"/>
  <c r="N7" i="6"/>
  <c r="W6" i="6"/>
  <c r="R6" i="6"/>
  <c r="N6" i="6"/>
  <c r="W5" i="6"/>
  <c r="R5" i="6"/>
  <c r="N5" i="6"/>
  <c r="W4" i="6"/>
  <c r="R4" i="6"/>
  <c r="N4" i="6"/>
  <c r="N34" i="6" s="1"/>
  <c r="W3" i="6"/>
  <c r="R3" i="6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70" i="5" s="1"/>
  <c r="V34" i="5"/>
  <c r="U34" i="5"/>
  <c r="Q34" i="5"/>
  <c r="P34" i="5"/>
  <c r="O34" i="5"/>
  <c r="M34" i="5"/>
  <c r="L34" i="5"/>
  <c r="K34" i="5"/>
  <c r="D17" i="16" s="1"/>
  <c r="J34" i="5"/>
  <c r="D18" i="16" s="1"/>
  <c r="I34" i="5"/>
  <c r="D15" i="16" s="1"/>
  <c r="H34" i="5"/>
  <c r="D23" i="16" s="1"/>
  <c r="G34" i="5"/>
  <c r="D19" i="16" s="1"/>
  <c r="F34" i="5"/>
  <c r="E34" i="5"/>
  <c r="D34" i="5"/>
  <c r="D13" i="16" s="1"/>
  <c r="C34" i="5"/>
  <c r="D21" i="16" s="1"/>
  <c r="W33" i="5"/>
  <c r="R33" i="5"/>
  <c r="N33" i="5"/>
  <c r="W32" i="5"/>
  <c r="R32" i="5"/>
  <c r="N32" i="5"/>
  <c r="W31" i="5"/>
  <c r="R31" i="5"/>
  <c r="N31" i="5"/>
  <c r="W30" i="5"/>
  <c r="R30" i="5"/>
  <c r="N30" i="5"/>
  <c r="W29" i="5"/>
  <c r="R29" i="5"/>
  <c r="N29" i="5"/>
  <c r="W28" i="5"/>
  <c r="R28" i="5"/>
  <c r="N28" i="5"/>
  <c r="W27" i="5"/>
  <c r="R27" i="5"/>
  <c r="N27" i="5"/>
  <c r="W26" i="5"/>
  <c r="R26" i="5"/>
  <c r="N26" i="5"/>
  <c r="W25" i="5"/>
  <c r="R25" i="5"/>
  <c r="N25" i="5"/>
  <c r="W24" i="5"/>
  <c r="R24" i="5"/>
  <c r="N24" i="5"/>
  <c r="W23" i="5"/>
  <c r="R23" i="5"/>
  <c r="N23" i="5"/>
  <c r="W22" i="5"/>
  <c r="R22" i="5"/>
  <c r="N22" i="5"/>
  <c r="W21" i="5"/>
  <c r="R21" i="5"/>
  <c r="N21" i="5"/>
  <c r="W20" i="5"/>
  <c r="R20" i="5"/>
  <c r="N20" i="5"/>
  <c r="W19" i="5"/>
  <c r="R19" i="5"/>
  <c r="N19" i="5"/>
  <c r="W18" i="5"/>
  <c r="R18" i="5"/>
  <c r="N18" i="5"/>
  <c r="W17" i="5"/>
  <c r="R17" i="5"/>
  <c r="N17" i="5"/>
  <c r="W16" i="5"/>
  <c r="R16" i="5"/>
  <c r="N16" i="5"/>
  <c r="W15" i="5"/>
  <c r="R15" i="5"/>
  <c r="N15" i="5"/>
  <c r="W14" i="5"/>
  <c r="R14" i="5"/>
  <c r="N14" i="5"/>
  <c r="W13" i="5"/>
  <c r="R13" i="5"/>
  <c r="N13" i="5"/>
  <c r="W12" i="5"/>
  <c r="R12" i="5"/>
  <c r="N12" i="5"/>
  <c r="W11" i="5"/>
  <c r="R11" i="5"/>
  <c r="N11" i="5"/>
  <c r="W10" i="5"/>
  <c r="R10" i="5"/>
  <c r="N10" i="5"/>
  <c r="W9" i="5"/>
  <c r="R9" i="5"/>
  <c r="N9" i="5"/>
  <c r="W8" i="5"/>
  <c r="R8" i="5"/>
  <c r="N8" i="5"/>
  <c r="W7" i="5"/>
  <c r="R7" i="5"/>
  <c r="N7" i="5"/>
  <c r="W6" i="5"/>
  <c r="R6" i="5"/>
  <c r="N6" i="5"/>
  <c r="W5" i="5"/>
  <c r="R5" i="5"/>
  <c r="N5" i="5"/>
  <c r="W4" i="5"/>
  <c r="R4" i="5"/>
  <c r="N4" i="5"/>
  <c r="W3" i="5"/>
  <c r="R3" i="5"/>
  <c r="N3" i="5"/>
  <c r="N34" i="5" s="1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70" i="4" s="1"/>
  <c r="V34" i="4"/>
  <c r="U34" i="4"/>
  <c r="Q34" i="4"/>
  <c r="P34" i="4"/>
  <c r="O34" i="4"/>
  <c r="M34" i="4"/>
  <c r="L34" i="4"/>
  <c r="C16" i="16" s="1"/>
  <c r="O16" i="16" s="1"/>
  <c r="K34" i="4"/>
  <c r="C17" i="16" s="1"/>
  <c r="O17" i="16" s="1"/>
  <c r="J34" i="4"/>
  <c r="C18" i="16" s="1"/>
  <c r="O18" i="16" s="1"/>
  <c r="I34" i="4"/>
  <c r="C15" i="16" s="1"/>
  <c r="O15" i="16" s="1"/>
  <c r="H34" i="4"/>
  <c r="C23" i="16" s="1"/>
  <c r="O23" i="16" s="1"/>
  <c r="G34" i="4"/>
  <c r="C19" i="16" s="1"/>
  <c r="O19" i="16" s="1"/>
  <c r="F34" i="4"/>
  <c r="E34" i="4"/>
  <c r="D34" i="4"/>
  <c r="C13" i="16" s="1"/>
  <c r="C34" i="4"/>
  <c r="C21" i="16" s="1"/>
  <c r="O21" i="16" s="1"/>
  <c r="W33" i="4"/>
  <c r="R33" i="4"/>
  <c r="N33" i="4"/>
  <c r="W32" i="4"/>
  <c r="R32" i="4"/>
  <c r="N32" i="4"/>
  <c r="W31" i="4"/>
  <c r="R31" i="4"/>
  <c r="N31" i="4"/>
  <c r="W30" i="4"/>
  <c r="R30" i="4"/>
  <c r="N30" i="4"/>
  <c r="W29" i="4"/>
  <c r="R29" i="4"/>
  <c r="N29" i="4"/>
  <c r="W28" i="4"/>
  <c r="R28" i="4"/>
  <c r="N28" i="4"/>
  <c r="W27" i="4"/>
  <c r="R27" i="4"/>
  <c r="N27" i="4"/>
  <c r="W26" i="4"/>
  <c r="R26" i="4"/>
  <c r="N26" i="4"/>
  <c r="W25" i="4"/>
  <c r="R25" i="4"/>
  <c r="N25" i="4"/>
  <c r="W24" i="4"/>
  <c r="R24" i="4"/>
  <c r="N24" i="4"/>
  <c r="W23" i="4"/>
  <c r="R23" i="4"/>
  <c r="N23" i="4"/>
  <c r="W22" i="4"/>
  <c r="R22" i="4"/>
  <c r="N22" i="4"/>
  <c r="W21" i="4"/>
  <c r="R21" i="4"/>
  <c r="N21" i="4"/>
  <c r="W20" i="4"/>
  <c r="R20" i="4"/>
  <c r="N20" i="4"/>
  <c r="W19" i="4"/>
  <c r="R19" i="4"/>
  <c r="N19" i="4"/>
  <c r="W18" i="4"/>
  <c r="R18" i="4"/>
  <c r="N18" i="4"/>
  <c r="W17" i="4"/>
  <c r="R17" i="4"/>
  <c r="N17" i="4"/>
  <c r="W16" i="4"/>
  <c r="R16" i="4"/>
  <c r="N16" i="4"/>
  <c r="W15" i="4"/>
  <c r="R15" i="4"/>
  <c r="N15" i="4"/>
  <c r="W14" i="4"/>
  <c r="R14" i="4"/>
  <c r="N14" i="4"/>
  <c r="W13" i="4"/>
  <c r="R13" i="4"/>
  <c r="N13" i="4"/>
  <c r="W12" i="4"/>
  <c r="R12" i="4"/>
  <c r="N12" i="4"/>
  <c r="W11" i="4"/>
  <c r="R11" i="4"/>
  <c r="N11" i="4"/>
  <c r="W10" i="4"/>
  <c r="R10" i="4"/>
  <c r="N10" i="4"/>
  <c r="W9" i="4"/>
  <c r="R9" i="4"/>
  <c r="N9" i="4"/>
  <c r="W8" i="4"/>
  <c r="R8" i="4"/>
  <c r="N8" i="4"/>
  <c r="W7" i="4"/>
  <c r="R7" i="4"/>
  <c r="N7" i="4"/>
  <c r="W6" i="4"/>
  <c r="R6" i="4"/>
  <c r="N6" i="4"/>
  <c r="W5" i="4"/>
  <c r="R5" i="4"/>
  <c r="N5" i="4"/>
  <c r="W4" i="4"/>
  <c r="R4" i="4"/>
  <c r="N4" i="4"/>
  <c r="W3" i="4"/>
  <c r="R3" i="4"/>
  <c r="N3" i="4"/>
  <c r="N34" i="4" s="1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70" i="3" s="1"/>
  <c r="V34" i="3"/>
  <c r="U34" i="3"/>
  <c r="Q34" i="3"/>
  <c r="P34" i="3"/>
  <c r="O34" i="3"/>
  <c r="M34" i="3"/>
  <c r="L34" i="3"/>
  <c r="K34" i="3"/>
  <c r="J34" i="3"/>
  <c r="I34" i="3"/>
  <c r="H34" i="3"/>
  <c r="G34" i="3"/>
  <c r="F34" i="3"/>
  <c r="E34" i="3"/>
  <c r="E35" i="3" s="1"/>
  <c r="D34" i="3"/>
  <c r="C34" i="3"/>
  <c r="W33" i="3"/>
  <c r="R33" i="3"/>
  <c r="N33" i="3"/>
  <c r="W32" i="3"/>
  <c r="R32" i="3"/>
  <c r="N32" i="3"/>
  <c r="W31" i="3"/>
  <c r="R31" i="3"/>
  <c r="N31" i="3"/>
  <c r="W30" i="3"/>
  <c r="R30" i="3"/>
  <c r="N30" i="3"/>
  <c r="W29" i="3"/>
  <c r="R29" i="3"/>
  <c r="N29" i="3"/>
  <c r="W28" i="3"/>
  <c r="R28" i="3"/>
  <c r="N28" i="3"/>
  <c r="W27" i="3"/>
  <c r="R27" i="3"/>
  <c r="N27" i="3"/>
  <c r="W26" i="3"/>
  <c r="R26" i="3"/>
  <c r="N26" i="3"/>
  <c r="W25" i="3"/>
  <c r="R25" i="3"/>
  <c r="N25" i="3"/>
  <c r="W24" i="3"/>
  <c r="R24" i="3"/>
  <c r="N24" i="3"/>
  <c r="W23" i="3"/>
  <c r="R23" i="3"/>
  <c r="N23" i="3"/>
  <c r="W22" i="3"/>
  <c r="R22" i="3"/>
  <c r="N22" i="3"/>
  <c r="W21" i="3"/>
  <c r="R21" i="3"/>
  <c r="N21" i="3"/>
  <c r="W20" i="3"/>
  <c r="R20" i="3"/>
  <c r="N20" i="3"/>
  <c r="W19" i="3"/>
  <c r="R19" i="3"/>
  <c r="N19" i="3"/>
  <c r="W18" i="3"/>
  <c r="R18" i="3"/>
  <c r="N18" i="3"/>
  <c r="W17" i="3"/>
  <c r="R17" i="3"/>
  <c r="N17" i="3"/>
  <c r="W16" i="3"/>
  <c r="R16" i="3"/>
  <c r="N16" i="3"/>
  <c r="W15" i="3"/>
  <c r="R15" i="3"/>
  <c r="N15" i="3"/>
  <c r="W14" i="3"/>
  <c r="R14" i="3"/>
  <c r="N14" i="3"/>
  <c r="W13" i="3"/>
  <c r="R13" i="3"/>
  <c r="N13" i="3"/>
  <c r="W12" i="3"/>
  <c r="R12" i="3"/>
  <c r="N12" i="3"/>
  <c r="W11" i="3"/>
  <c r="R11" i="3"/>
  <c r="N11" i="3"/>
  <c r="W10" i="3"/>
  <c r="R10" i="3"/>
  <c r="N10" i="3"/>
  <c r="W9" i="3"/>
  <c r="R9" i="3"/>
  <c r="N9" i="3"/>
  <c r="W8" i="3"/>
  <c r="R8" i="3"/>
  <c r="N8" i="3"/>
  <c r="W7" i="3"/>
  <c r="R7" i="3"/>
  <c r="N7" i="3"/>
  <c r="W6" i="3"/>
  <c r="R6" i="3"/>
  <c r="N6" i="3"/>
  <c r="W5" i="3"/>
  <c r="R5" i="3"/>
  <c r="N5" i="3"/>
  <c r="W4" i="3"/>
  <c r="R4" i="3"/>
  <c r="N4" i="3"/>
  <c r="W3" i="3"/>
  <c r="R3" i="3"/>
  <c r="N3" i="3"/>
  <c r="N34" i="3" s="1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70" i="2" s="1"/>
  <c r="V34" i="2"/>
  <c r="U34" i="2"/>
  <c r="Q34" i="2"/>
  <c r="P34" i="2"/>
  <c r="O34" i="2"/>
  <c r="M34" i="2"/>
  <c r="L34" i="2"/>
  <c r="K34" i="2"/>
  <c r="J34" i="2"/>
  <c r="I34" i="2"/>
  <c r="H34" i="2"/>
  <c r="G34" i="2"/>
  <c r="F34" i="2"/>
  <c r="E34" i="2"/>
  <c r="E35" i="2" s="1"/>
  <c r="D34" i="2"/>
  <c r="C34" i="2"/>
  <c r="W33" i="2"/>
  <c r="R33" i="2"/>
  <c r="N33" i="2"/>
  <c r="W32" i="2"/>
  <c r="R32" i="2"/>
  <c r="N32" i="2"/>
  <c r="W31" i="2"/>
  <c r="R31" i="2"/>
  <c r="N31" i="2"/>
  <c r="W30" i="2"/>
  <c r="R30" i="2"/>
  <c r="N30" i="2"/>
  <c r="W29" i="2"/>
  <c r="R29" i="2"/>
  <c r="N29" i="2"/>
  <c r="W28" i="2"/>
  <c r="R28" i="2"/>
  <c r="N28" i="2"/>
  <c r="W27" i="2"/>
  <c r="R27" i="2"/>
  <c r="N27" i="2"/>
  <c r="W26" i="2"/>
  <c r="R26" i="2"/>
  <c r="N26" i="2"/>
  <c r="W25" i="2"/>
  <c r="R25" i="2"/>
  <c r="N25" i="2"/>
  <c r="W24" i="2"/>
  <c r="R24" i="2"/>
  <c r="N24" i="2"/>
  <c r="W23" i="2"/>
  <c r="R23" i="2"/>
  <c r="N23" i="2"/>
  <c r="W22" i="2"/>
  <c r="R22" i="2"/>
  <c r="N22" i="2"/>
  <c r="W21" i="2"/>
  <c r="R21" i="2"/>
  <c r="N21" i="2"/>
  <c r="W20" i="2"/>
  <c r="R20" i="2"/>
  <c r="N20" i="2"/>
  <c r="W19" i="2"/>
  <c r="R19" i="2"/>
  <c r="N19" i="2"/>
  <c r="W18" i="2"/>
  <c r="R18" i="2"/>
  <c r="N18" i="2"/>
  <c r="W17" i="2"/>
  <c r="R17" i="2"/>
  <c r="N17" i="2"/>
  <c r="W16" i="2"/>
  <c r="R16" i="2"/>
  <c r="N16" i="2"/>
  <c r="W15" i="2"/>
  <c r="R15" i="2"/>
  <c r="N15" i="2"/>
  <c r="W14" i="2"/>
  <c r="R14" i="2"/>
  <c r="N14" i="2"/>
  <c r="W13" i="2"/>
  <c r="R13" i="2"/>
  <c r="N13" i="2"/>
  <c r="W12" i="2"/>
  <c r="R12" i="2"/>
  <c r="N12" i="2"/>
  <c r="W11" i="2"/>
  <c r="R11" i="2"/>
  <c r="N11" i="2"/>
  <c r="W10" i="2"/>
  <c r="R10" i="2"/>
  <c r="N10" i="2"/>
  <c r="W9" i="2"/>
  <c r="R9" i="2"/>
  <c r="N9" i="2"/>
  <c r="W8" i="2"/>
  <c r="R8" i="2"/>
  <c r="N8" i="2"/>
  <c r="W7" i="2"/>
  <c r="R7" i="2"/>
  <c r="N7" i="2"/>
  <c r="W6" i="2"/>
  <c r="R6" i="2"/>
  <c r="N6" i="2"/>
  <c r="W5" i="2"/>
  <c r="R5" i="2"/>
  <c r="N5" i="2"/>
  <c r="W4" i="2"/>
  <c r="R4" i="2"/>
  <c r="N4" i="2"/>
  <c r="W3" i="2"/>
  <c r="R3" i="2"/>
  <c r="N3" i="2"/>
  <c r="N34" i="2" s="1"/>
  <c r="R34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M35" i="2"/>
  <c r="R34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M35" i="3"/>
  <c r="R34" i="4"/>
  <c r="C4" i="16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O13" i="16"/>
  <c r="F35" i="4"/>
  <c r="C8" i="16" s="1"/>
  <c r="M35" i="4"/>
  <c r="C20" i="16" s="1"/>
  <c r="R34" i="5"/>
  <c r="D4" i="16" s="1"/>
  <c r="D7" i="16" s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F35" i="5"/>
  <c r="D8" i="16" s="1"/>
  <c r="D11" i="16" s="1"/>
  <c r="M35" i="5"/>
  <c r="D20" i="16" s="1"/>
  <c r="D25" i="16" s="1"/>
  <c r="R34" i="6"/>
  <c r="E4" i="16" s="1"/>
  <c r="E7" i="16" s="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F35" i="6"/>
  <c r="E8" i="16" s="1"/>
  <c r="E11" i="16" s="1"/>
  <c r="M35" i="6"/>
  <c r="E20" i="16" s="1"/>
  <c r="E25" i="16" s="1"/>
  <c r="R34" i="7"/>
  <c r="F4" i="16" s="1"/>
  <c r="F7" i="16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F35" i="7"/>
  <c r="F8" i="16" s="1"/>
  <c r="F11" i="16" s="1"/>
  <c r="M35" i="7"/>
  <c r="F20" i="16" s="1"/>
  <c r="F25" i="16" s="1"/>
  <c r="R34" i="8"/>
  <c r="G4" i="16" s="1"/>
  <c r="G7" i="16" s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F35" i="8"/>
  <c r="G8" i="16" s="1"/>
  <c r="G11" i="16" s="1"/>
  <c r="M35" i="8"/>
  <c r="G20" i="16" s="1"/>
  <c r="G25" i="16" s="1"/>
  <c r="R34" i="10"/>
  <c r="I4" i="16" s="1"/>
  <c r="I7" i="16" s="1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I25" i="16"/>
  <c r="R34" i="11"/>
  <c r="J4" i="16" s="1"/>
  <c r="J7" i="16" s="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J25" i="16"/>
  <c r="R34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R34" i="13"/>
  <c r="L4" i="16" s="1"/>
  <c r="L7" i="16" s="1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M35" i="13"/>
  <c r="L20" i="16" s="1"/>
  <c r="L25" i="16" s="1"/>
  <c r="R34" i="14"/>
  <c r="M4" i="16" s="1"/>
  <c r="M7" i="16" s="1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M35" i="14"/>
  <c r="M20" i="16" s="1"/>
  <c r="M25" i="16" s="1"/>
  <c r="R34" i="15"/>
  <c r="N4" i="16" s="1"/>
  <c r="N7" i="16" s="1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M35" i="15"/>
  <c r="N20" i="16" s="1"/>
  <c r="N25" i="16" s="1"/>
  <c r="H12" i="16"/>
  <c r="K26" i="16"/>
  <c r="K12" i="16"/>
  <c r="H25" i="16"/>
  <c r="H26" i="16" s="1"/>
  <c r="S34" i="15" l="1"/>
  <c r="N26" i="16"/>
  <c r="N12" i="16"/>
  <c r="S34" i="14"/>
  <c r="M26" i="16"/>
  <c r="M12" i="16"/>
  <c r="S34" i="13"/>
  <c r="L26" i="16"/>
  <c r="L12" i="16"/>
  <c r="S34" i="12"/>
  <c r="S34" i="11"/>
  <c r="J26" i="16"/>
  <c r="J12" i="16"/>
  <c r="S34" i="10"/>
  <c r="I26" i="16"/>
  <c r="I12" i="16"/>
  <c r="S34" i="8"/>
  <c r="G26" i="16"/>
  <c r="G12" i="16"/>
  <c r="S34" i="7"/>
  <c r="F26" i="16"/>
  <c r="F12" i="16"/>
  <c r="S34" i="6"/>
  <c r="E26" i="16"/>
  <c r="E12" i="16"/>
  <c r="S34" i="5"/>
  <c r="D26" i="16"/>
  <c r="D12" i="16"/>
  <c r="O20" i="16"/>
  <c r="C25" i="16"/>
  <c r="O25" i="16" s="1"/>
  <c r="C11" i="16"/>
  <c r="O11" i="16" s="1"/>
  <c r="O8" i="16"/>
  <c r="S34" i="4"/>
  <c r="C7" i="16"/>
  <c r="O4" i="16"/>
  <c r="S34" i="3"/>
  <c r="S34" i="2"/>
  <c r="C26" i="16" l="1"/>
  <c r="O26" i="16" s="1"/>
  <c r="C12" i="16"/>
  <c r="O12" i="16" s="1"/>
  <c r="O7" i="16"/>
</calcChain>
</file>

<file path=xl/sharedStrings.xml><?xml version="1.0" encoding="utf-8"?>
<sst xmlns="http://schemas.openxmlformats.org/spreadsheetml/2006/main" count="1717" uniqueCount="136">
  <si>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</si>
  <si>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</si>
  <si>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</si>
  <si>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</si>
  <si>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原本</t>
  </si>
  <si>
    <t>表1</t>
  </si>
  <si>
    <t>copy</t>
  </si>
  <si>
    <t>2022.1月</t>
  </si>
  <si>
    <t>2022.2月</t>
  </si>
  <si>
    <t>2022.3月</t>
  </si>
  <si>
    <t>2022.4月</t>
  </si>
  <si>
    <t>2022.5月</t>
  </si>
  <si>
    <t>2022.6月</t>
  </si>
  <si>
    <t>2022.7月</t>
  </si>
  <si>
    <t>2022.8月</t>
  </si>
  <si>
    <t>2022．９月</t>
  </si>
  <si>
    <t>2022.10月</t>
  </si>
  <si>
    <t>2022.11月</t>
  </si>
  <si>
    <t>2022.12月</t>
  </si>
  <si>
    <t>損益計算書</t>
  </si>
  <si>
    <t>月</t>
  </si>
  <si>
    <t>Night</t>
  </si>
  <si>
    <t>地代家賃</t>
  </si>
  <si>
    <t>水道光熱費</t>
  </si>
  <si>
    <t>食材仕入</t>
  </si>
  <si>
    <t>買掛</t>
  </si>
  <si>
    <t>手数料</t>
  </si>
  <si>
    <t>雑費</t>
  </si>
  <si>
    <t>通信費</t>
  </si>
  <si>
    <t>消耗品費</t>
  </si>
  <si>
    <t>営業経費</t>
  </si>
  <si>
    <t>ボーナス</t>
  </si>
  <si>
    <t>人件費</t>
  </si>
  <si>
    <t>経費合計</t>
  </si>
  <si>
    <t>現金売上</t>
  </si>
  <si>
    <t>カード売上</t>
  </si>
  <si>
    <t>電子マネー</t>
  </si>
  <si>
    <t>売上合計</t>
  </si>
  <si>
    <t>純利益</t>
  </si>
  <si>
    <t>千ベロ</t>
  </si>
  <si>
    <t>夜</t>
  </si>
  <si>
    <t>総来客</t>
  </si>
  <si>
    <t>天気</t>
  </si>
  <si>
    <t>木</t>
  </si>
  <si>
    <t>金</t>
  </si>
  <si>
    <t>土</t>
  </si>
  <si>
    <t>日</t>
  </si>
  <si>
    <t>火</t>
  </si>
  <si>
    <t>水</t>
  </si>
  <si>
    <t>合計</t>
  </si>
  <si>
    <t>仕入 ÷ 総売上  = 原価率 ％</t>
  </si>
  <si>
    <t>1日平均AV</t>
  </si>
  <si>
    <t>借入れ金総額</t>
  </si>
  <si>
    <t>月返済</t>
  </si>
  <si>
    <t>残金</t>
  </si>
  <si>
    <t>1月</t>
  </si>
  <si>
    <t>曇</t>
  </si>
  <si>
    <t>雨</t>
  </si>
  <si>
    <t>晴</t>
  </si>
  <si>
    <t>曇／雨</t>
  </si>
  <si>
    <t>小雨</t>
  </si>
  <si>
    <t>曇り</t>
  </si>
  <si>
    <t>２月</t>
  </si>
  <si>
    <t>曇り／雨</t>
  </si>
  <si>
    <t>晴／雨</t>
  </si>
  <si>
    <t>雨／曇り</t>
  </si>
  <si>
    <t>曇／晴</t>
  </si>
  <si>
    <t>みずき</t>
  </si>
  <si>
    <t>ひろき</t>
  </si>
  <si>
    <t>なずな</t>
  </si>
  <si>
    <t>ゆたか</t>
  </si>
  <si>
    <t>さき</t>
  </si>
  <si>
    <t>けんた</t>
  </si>
  <si>
    <t>３月</t>
  </si>
  <si>
    <t>強雨</t>
  </si>
  <si>
    <t>曇り／強風</t>
  </si>
  <si>
    <t>あいな</t>
  </si>
  <si>
    <t>翼</t>
  </si>
  <si>
    <t>４月</t>
  </si>
  <si>
    <t>曇り／晴</t>
  </si>
  <si>
    <t>雨・曇</t>
  </si>
  <si>
    <t>つばさ</t>
  </si>
  <si>
    <t>たく</t>
  </si>
  <si>
    <t>５月</t>
  </si>
  <si>
    <t>すみか</t>
  </si>
  <si>
    <t>ゆい</t>
  </si>
  <si>
    <t>6月</t>
  </si>
  <si>
    <t>天候</t>
  </si>
  <si>
    <t>晴／強風</t>
  </si>
  <si>
    <t>雨／晴</t>
  </si>
  <si>
    <t>大雨</t>
  </si>
  <si>
    <t>7月</t>
  </si>
  <si>
    <t>台風</t>
  </si>
  <si>
    <t>曇り・雨</t>
  </si>
  <si>
    <t>雨・晴</t>
  </si>
  <si>
    <t>雨／曇</t>
  </si>
  <si>
    <t>なぎさ</t>
  </si>
  <si>
    <t>つかさ</t>
  </si>
  <si>
    <t>８月</t>
  </si>
  <si>
    <t>９月</t>
  </si>
  <si>
    <t>雨・曇り</t>
  </si>
  <si>
    <t>強風</t>
  </si>
  <si>
    <t>10月</t>
  </si>
  <si>
    <t>１０月</t>
  </si>
  <si>
    <t>2022年度　損益計算書</t>
  </si>
  <si>
    <t>2月</t>
  </si>
  <si>
    <t>3月</t>
  </si>
  <si>
    <t>4月</t>
  </si>
  <si>
    <t>5月</t>
  </si>
  <si>
    <t>8月</t>
  </si>
  <si>
    <t>9月</t>
  </si>
  <si>
    <t>11月</t>
  </si>
  <si>
    <t>12月</t>
  </si>
  <si>
    <t>年間</t>
  </si>
  <si>
    <t>売上</t>
  </si>
  <si>
    <t>　売上高</t>
  </si>
  <si>
    <t>　雑収入</t>
  </si>
  <si>
    <t>　合計</t>
  </si>
  <si>
    <t>原価</t>
  </si>
  <si>
    <t>　仕入高</t>
  </si>
  <si>
    <t>　粗利</t>
  </si>
  <si>
    <t>販売費および一般管理費</t>
  </si>
  <si>
    <t>　水道光熱費</t>
  </si>
  <si>
    <t>　旅費交通費</t>
  </si>
  <si>
    <t>　通信費</t>
  </si>
  <si>
    <t>　広告宣伝費</t>
  </si>
  <si>
    <t>　接待交際費</t>
  </si>
  <si>
    <t>　消耗品費</t>
  </si>
  <si>
    <t>　支払手数料</t>
  </si>
  <si>
    <t>　給料賃金</t>
  </si>
  <si>
    <t>　地代家賃</t>
  </si>
  <si>
    <t>　貸倒金</t>
  </si>
  <si>
    <t>　雑費</t>
  </si>
  <si>
    <t>営業利益</t>
  </si>
  <si>
    <t>短期借入金</t>
  </si>
  <si>
    <t>合同会社エイトエンタープライズ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</si>
</sst>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#,##0"/>
    <numFmt numFmtId="165" formatCode="&quot; ¥&quot;* #,##0&quot; &quot;;&quot; ¥&quot;* &quot;-&quot;#,##0&quot; &quot;;&quot; ¥&quot;* &quot;- &quot;"/>
  </numFmts>
  <fonts count="15">
    <font>
      <sz val="11"/>
      <color indexed="8"/>
      <name val="游ゴシック"/>
    </font>
    <font>
      <sz val="12"/>
      <color indexed="8"/>
      <name val="游ゴシック"/>
    </font>
    <font>
      <sz val="14"/>
      <color indexed="8"/>
      <name val="游ゴシック"/>
    </font>
    <font>
      <u/>
      <sz val="12"/>
      <color indexed="11"/>
      <name val="游ゴシック"/>
    </font>
    <font>
      <b/>
      <sz val="20"/>
      <color indexed="8"/>
      <name val="游ゴシック"/>
    </font>
    <font>
      <b/>
      <sz val="11"/>
      <color indexed="8"/>
      <name val="游ゴシック"/>
    </font>
    <font>
      <sz val="10"/>
      <color indexed="8"/>
      <name val="游ゴシック"/>
    </font>
    <font>
      <sz val="9"/>
      <color indexed="8"/>
      <name val="游ゴシック"/>
    </font>
    <font>
      <b/>
      <sz val="14"/>
      <color indexed="8"/>
      <name val="游ゴシック"/>
    </font>
    <font>
      <sz val="18"/>
      <color indexed="8"/>
      <name val="ＭＳ Ｐゴシック"/>
    </font>
    <font>
      <sz val="10"/>
      <color indexed="8"/>
      <name val="ＭＳ Ｐゴシック"/>
    </font>
    <font>
      <sz val="9"/>
      <color indexed="8"/>
      <name val="ＭＳ Ｐゴシック"/>
    </font>
    <font>
      <sz val="8"/>
      <color indexed="8"/>
      <name val="游ゴシック"/>
    </font>
    <font>
      <sz val="8"/>
      <color indexed="8"/>
      <name val="ＭＳ Ｐゴシック"/>
    </font>
    <font>
      <sz val="6"/>
      <color indexed="8"/>
      <name val="游ゴシック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7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2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thin">
        <color indexed="12"/>
      </top>
      <bottom style="thin">
        <color indexed="12"/>
      </bottom>
      <diagonal/>
    </border>
    <border>
      <left style="thick">
        <color indexed="8"/>
      </left>
      <right style="thin">
        <color indexed="12"/>
      </right>
      <top style="thick">
        <color indexed="8"/>
      </top>
      <bottom style="thick">
        <color indexed="8"/>
      </bottom>
      <diagonal/>
    </border>
    <border>
      <left style="thin">
        <color indexed="12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/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12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4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0" borderId="0" xfId="0" applyNumberFormat="1">
      <alignment vertical="center"/>
    </xf>
    <xf numFmtId="0" fontId="0" fillId="4" borderId="1" xfId="0" applyFill="1" applyBorder="1" applyAlignment="1"/>
    <xf numFmtId="0" fontId="5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2" xfId="0" applyFill="1" applyBorder="1" applyAlignme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7" fillId="5" borderId="9" xfId="0" applyNumberFormat="1" applyFont="1" applyFill="1" applyBorder="1" applyAlignment="1">
      <alignment horizontal="center" vertical="center"/>
    </xf>
    <xf numFmtId="49" fontId="7" fillId="5" borderId="10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0" fillId="0" borderId="11" xfId="0" applyBorder="1">
      <alignment vertical="center"/>
    </xf>
    <xf numFmtId="49" fontId="6" fillId="4" borderId="5" xfId="0" applyNumberFormat="1" applyFont="1" applyFill="1" applyBorder="1" applyAlignment="1">
      <alignment horizontal="center" vertical="top"/>
    </xf>
    <xf numFmtId="49" fontId="0" fillId="4" borderId="7" xfId="0" applyNumberFormat="1" applyFill="1" applyBorder="1" applyAlignment="1">
      <alignment horizontal="center" vertical="top"/>
    </xf>
    <xf numFmtId="49" fontId="7" fillId="4" borderId="12" xfId="0" applyNumberFormat="1" applyFont="1" applyFill="1" applyBorder="1" applyAlignment="1">
      <alignment horizontal="center" vertical="top"/>
    </xf>
    <xf numFmtId="49" fontId="0" fillId="0" borderId="13" xfId="0" applyNumberFormat="1" applyBorder="1" applyAlignment="1">
      <alignment horizontal="center" vertical="center"/>
    </xf>
    <xf numFmtId="0" fontId="0" fillId="0" borderId="14" xfId="0" applyNumberFormat="1" applyBorder="1">
      <alignment vertical="center"/>
    </xf>
    <xf numFmtId="49" fontId="0" fillId="0" borderId="15" xfId="0" applyNumberFormat="1" applyBorder="1" applyAlignment="1">
      <alignment horizontal="center" vertical="center"/>
    </xf>
    <xf numFmtId="164" fontId="0" fillId="0" borderId="14" xfId="0" applyNumberFormat="1" applyBorder="1">
      <alignment vertical="center"/>
    </xf>
    <xf numFmtId="164" fontId="0" fillId="0" borderId="10" xfId="0" applyNumberFormat="1" applyBorder="1">
      <alignment vertical="center"/>
    </xf>
    <xf numFmtId="164" fontId="0" fillId="5" borderId="16" xfId="0" applyNumberFormat="1" applyFill="1" applyBorder="1" applyAlignment="1"/>
    <xf numFmtId="164" fontId="0" fillId="4" borderId="17" xfId="0" applyNumberFormat="1" applyFill="1" applyBorder="1" applyAlignment="1"/>
    <xf numFmtId="164" fontId="0" fillId="4" borderId="18" xfId="0" applyNumberFormat="1" applyFill="1" applyBorder="1" applyAlignment="1"/>
    <xf numFmtId="164" fontId="0" fillId="0" borderId="19" xfId="0" applyNumberFormat="1" applyBorder="1">
      <alignment vertical="center"/>
    </xf>
    <xf numFmtId="164" fontId="0" fillId="0" borderId="14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164" fontId="0" fillId="0" borderId="15" xfId="0" applyNumberFormat="1" applyBorder="1" applyAlignment="1">
      <alignment horizontal="right" vertical="center"/>
    </xf>
    <xf numFmtId="164" fontId="0" fillId="0" borderId="20" xfId="0" applyNumberFormat="1" applyBorder="1">
      <alignment vertical="center"/>
    </xf>
    <xf numFmtId="0" fontId="0" fillId="0" borderId="21" xfId="0" applyNumberFormat="1" applyBorder="1">
      <alignment vertical="center"/>
    </xf>
    <xf numFmtId="49" fontId="0" fillId="0" borderId="22" xfId="0" applyNumberFormat="1" applyBorder="1" applyAlignment="1">
      <alignment horizontal="center" vertical="center"/>
    </xf>
    <xf numFmtId="164" fontId="0" fillId="0" borderId="21" xfId="0" applyNumberFormat="1" applyBorder="1">
      <alignment vertical="center"/>
    </xf>
    <xf numFmtId="164" fontId="0" fillId="0" borderId="16" xfId="0" applyNumberFormat="1" applyBorder="1">
      <alignment vertical="center"/>
    </xf>
    <xf numFmtId="164" fontId="0" fillId="4" borderId="23" xfId="0" applyNumberFormat="1" applyFill="1" applyBorder="1" applyAlignment="1"/>
    <xf numFmtId="164" fontId="0" fillId="0" borderId="21" xfId="0" applyNumberFormat="1" applyBorder="1" applyAlignment="1">
      <alignment horizontal="right" vertical="center"/>
    </xf>
    <xf numFmtId="164" fontId="0" fillId="0" borderId="16" xfId="0" applyNumberFormat="1" applyBorder="1" applyAlignment="1">
      <alignment horizontal="right" vertical="center"/>
    </xf>
    <xf numFmtId="164" fontId="0" fillId="0" borderId="22" xfId="0" applyNumberFormat="1" applyBorder="1" applyAlignment="1">
      <alignment horizontal="right" vertical="center"/>
    </xf>
    <xf numFmtId="164" fontId="0" fillId="4" borderId="24" xfId="0" applyNumberFormat="1" applyFill="1" applyBorder="1" applyAlignment="1"/>
    <xf numFmtId="164" fontId="0" fillId="0" borderId="11" xfId="0" applyNumberFormat="1" applyBorder="1">
      <alignment vertical="center"/>
    </xf>
    <xf numFmtId="164" fontId="0" fillId="0" borderId="25" xfId="0" applyNumberFormat="1" applyBorder="1">
      <alignment vertical="center"/>
    </xf>
    <xf numFmtId="164" fontId="0" fillId="0" borderId="26" xfId="0" applyNumberFormat="1" applyBorder="1">
      <alignment vertical="center"/>
    </xf>
    <xf numFmtId="164" fontId="0" fillId="0" borderId="27" xfId="0" applyNumberFormat="1" applyBorder="1">
      <alignment vertical="center"/>
    </xf>
    <xf numFmtId="0" fontId="0" fillId="0" borderId="26" xfId="0" applyBorder="1">
      <alignment vertical="center"/>
    </xf>
    <xf numFmtId="0" fontId="0" fillId="0" borderId="20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164" fontId="0" fillId="0" borderId="28" xfId="0" applyNumberFormat="1" applyBorder="1">
      <alignment vertical="center"/>
    </xf>
    <xf numFmtId="164" fontId="0" fillId="0" borderId="30" xfId="0" applyNumberFormat="1" applyBorder="1">
      <alignment vertical="center"/>
    </xf>
    <xf numFmtId="164" fontId="0" fillId="5" borderId="30" xfId="0" applyNumberFormat="1" applyFill="1" applyBorder="1" applyAlignment="1"/>
    <xf numFmtId="164" fontId="0" fillId="4" borderId="31" xfId="0" applyNumberFormat="1" applyFill="1" applyBorder="1" applyAlignment="1"/>
    <xf numFmtId="164" fontId="0" fillId="4" borderId="32" xfId="0" applyNumberFormat="1" applyFill="1" applyBorder="1" applyAlignment="1"/>
    <xf numFmtId="164" fontId="0" fillId="0" borderId="28" xfId="0" applyNumberFormat="1" applyBorder="1" applyAlignment="1">
      <alignment horizontal="right" vertical="center"/>
    </xf>
    <xf numFmtId="164" fontId="0" fillId="0" borderId="30" xfId="0" applyNumberFormat="1" applyBorder="1" applyAlignment="1">
      <alignment horizontal="right" vertical="center"/>
    </xf>
    <xf numFmtId="164" fontId="0" fillId="0" borderId="29" xfId="0" applyNumberFormat="1" applyBorder="1" applyAlignment="1">
      <alignment horizontal="right" vertical="center"/>
    </xf>
    <xf numFmtId="164" fontId="0" fillId="0" borderId="33" xfId="0" applyNumberFormat="1" applyBorder="1">
      <alignment vertical="center"/>
    </xf>
    <xf numFmtId="0" fontId="0" fillId="4" borderId="34" xfId="0" applyFill="1" applyBorder="1" applyAlignment="1"/>
    <xf numFmtId="164" fontId="0" fillId="4" borderId="34" xfId="0" applyNumberFormat="1" applyFill="1" applyBorder="1" applyAlignment="1"/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11" xfId="0" applyFill="1" applyBorder="1" applyAlignment="1"/>
    <xf numFmtId="0" fontId="0" fillId="4" borderId="39" xfId="0" applyFill="1" applyBorder="1" applyAlignment="1"/>
    <xf numFmtId="0" fontId="0" fillId="4" borderId="43" xfId="0" applyFill="1" applyBorder="1" applyAlignment="1"/>
    <xf numFmtId="0" fontId="0" fillId="4" borderId="14" xfId="0" applyNumberFormat="1" applyFill="1" applyBorder="1" applyAlignment="1"/>
    <xf numFmtId="49" fontId="0" fillId="4" borderId="15" xfId="0" applyNumberFormat="1" applyFill="1" applyBorder="1" applyAlignment="1"/>
    <xf numFmtId="0" fontId="0" fillId="4" borderId="14" xfId="0" applyFill="1" applyBorder="1" applyAlignment="1"/>
    <xf numFmtId="0" fontId="0" fillId="4" borderId="10" xfId="0" applyFill="1" applyBorder="1" applyAlignment="1"/>
    <xf numFmtId="0" fontId="0" fillId="4" borderId="15" xfId="0" applyNumberFormat="1" applyFill="1" applyBorder="1" applyAlignment="1"/>
    <xf numFmtId="0" fontId="0" fillId="4" borderId="44" xfId="0" applyFill="1" applyBorder="1" applyAlignment="1"/>
    <xf numFmtId="165" fontId="0" fillId="4" borderId="47" xfId="0" applyNumberFormat="1" applyFill="1" applyBorder="1" applyAlignment="1">
      <alignment horizontal="center"/>
    </xf>
    <xf numFmtId="0" fontId="0" fillId="4" borderId="48" xfId="0" applyFill="1" applyBorder="1" applyAlignment="1"/>
    <xf numFmtId="0" fontId="0" fillId="4" borderId="21" xfId="0" applyNumberFormat="1" applyFill="1" applyBorder="1" applyAlignment="1"/>
    <xf numFmtId="49" fontId="0" fillId="4" borderId="22" xfId="0" applyNumberFormat="1" applyFill="1" applyBorder="1" applyAlignment="1"/>
    <xf numFmtId="0" fontId="0" fillId="4" borderId="21" xfId="0" applyFill="1" applyBorder="1" applyAlignment="1"/>
    <xf numFmtId="0" fontId="0" fillId="4" borderId="16" xfId="0" applyFill="1" applyBorder="1" applyAlignment="1"/>
    <xf numFmtId="0" fontId="0" fillId="4" borderId="22" xfId="0" applyNumberFormat="1" applyFill="1" applyBorder="1" applyAlignment="1"/>
    <xf numFmtId="0" fontId="0" fillId="4" borderId="49" xfId="0" applyFill="1" applyBorder="1" applyAlignment="1"/>
    <xf numFmtId="165" fontId="0" fillId="4" borderId="15" xfId="0" applyNumberFormat="1" applyFill="1" applyBorder="1" applyAlignment="1">
      <alignment horizontal="center"/>
    </xf>
    <xf numFmtId="165" fontId="0" fillId="4" borderId="22" xfId="0" applyNumberFormat="1" applyFill="1" applyBorder="1" applyAlignment="1">
      <alignment horizontal="center"/>
    </xf>
    <xf numFmtId="165" fontId="0" fillId="4" borderId="29" xfId="0" applyNumberFormat="1" applyFill="1" applyBorder="1" applyAlignment="1">
      <alignment horizontal="center"/>
    </xf>
    <xf numFmtId="0" fontId="0" fillId="4" borderId="16" xfId="0" applyNumberFormat="1" applyFill="1" applyBorder="1" applyAlignment="1"/>
    <xf numFmtId="0" fontId="0" fillId="4" borderId="28" xfId="0" applyNumberFormat="1" applyFill="1" applyBorder="1" applyAlignment="1"/>
    <xf numFmtId="0" fontId="0" fillId="4" borderId="30" xfId="0" applyNumberFormat="1" applyFill="1" applyBorder="1" applyAlignment="1"/>
    <xf numFmtId="0" fontId="0" fillId="4" borderId="29" xfId="0" applyNumberFormat="1" applyFill="1" applyBorder="1" applyAlignment="1"/>
    <xf numFmtId="49" fontId="0" fillId="4" borderId="12" xfId="0" applyNumberFormat="1" applyFill="1" applyBorder="1" applyAlignment="1">
      <alignment horizontal="center" vertical="top"/>
    </xf>
    <xf numFmtId="49" fontId="0" fillId="4" borderId="13" xfId="0" applyNumberFormat="1" applyFill="1" applyBorder="1" applyAlignment="1"/>
    <xf numFmtId="49" fontId="0" fillId="4" borderId="20" xfId="0" applyNumberFormat="1" applyFill="1" applyBorder="1" applyAlignment="1"/>
    <xf numFmtId="164" fontId="0" fillId="6" borderId="16" xfId="0" applyNumberFormat="1" applyFill="1" applyBorder="1" applyAlignment="1"/>
    <xf numFmtId="0" fontId="0" fillId="7" borderId="21" xfId="0" applyNumberFormat="1" applyFill="1" applyBorder="1">
      <alignment vertical="center"/>
    </xf>
    <xf numFmtId="49" fontId="0" fillId="7" borderId="22" xfId="0" applyNumberFormat="1" applyFill="1" applyBorder="1" applyAlignment="1">
      <alignment horizontal="center" vertical="center"/>
    </xf>
    <xf numFmtId="164" fontId="0" fillId="7" borderId="21" xfId="0" applyNumberFormat="1" applyFill="1" applyBorder="1">
      <alignment vertical="center"/>
    </xf>
    <xf numFmtId="164" fontId="0" fillId="7" borderId="16" xfId="0" applyNumberFormat="1" applyFill="1" applyBorder="1">
      <alignment vertical="center"/>
    </xf>
    <xf numFmtId="164" fontId="0" fillId="7" borderId="16" xfId="0" applyNumberFormat="1" applyFill="1" applyBorder="1" applyAlignment="1"/>
    <xf numFmtId="164" fontId="0" fillId="7" borderId="17" xfId="0" applyNumberFormat="1" applyFill="1" applyBorder="1" applyAlignment="1"/>
    <xf numFmtId="164" fontId="0" fillId="7" borderId="23" xfId="0" applyNumberFormat="1" applyFill="1" applyBorder="1" applyAlignment="1"/>
    <xf numFmtId="0" fontId="0" fillId="4" borderId="20" xfId="0" applyFill="1" applyBorder="1" applyAlignment="1"/>
    <xf numFmtId="0" fontId="0" fillId="4" borderId="33" xfId="0" applyFill="1" applyBorder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49" fontId="5" fillId="0" borderId="58" xfId="0" applyNumberFormat="1" applyFont="1" applyBorder="1" applyAlignment="1">
      <alignment horizontal="center" vertical="center"/>
    </xf>
    <xf numFmtId="49" fontId="0" fillId="4" borderId="13" xfId="0" applyNumberFormat="1" applyFill="1" applyBorder="1" applyAlignment="1">
      <alignment horizontal="center" vertical="top"/>
    </xf>
    <xf numFmtId="0" fontId="0" fillId="0" borderId="39" xfId="0" applyBorder="1">
      <alignment vertical="center"/>
    </xf>
    <xf numFmtId="49" fontId="0" fillId="0" borderId="20" xfId="0" applyNumberFormat="1" applyBorder="1" applyAlignment="1">
      <alignment horizontal="center" vertical="center"/>
    </xf>
    <xf numFmtId="164" fontId="0" fillId="0" borderId="39" xfId="0" applyNumberFormat="1" applyBorder="1">
      <alignment vertical="center"/>
    </xf>
    <xf numFmtId="49" fontId="0" fillId="4" borderId="20" xfId="0" applyNumberFormat="1" applyFill="1" applyBorder="1" applyAlignment="1">
      <alignment horizontal="center"/>
    </xf>
    <xf numFmtId="164" fontId="0" fillId="7" borderId="26" xfId="0" applyNumberFormat="1" applyFill="1" applyBorder="1">
      <alignment vertical="center"/>
    </xf>
    <xf numFmtId="164" fontId="0" fillId="7" borderId="21" xfId="0" applyNumberFormat="1" applyFill="1" applyBorder="1" applyAlignment="1">
      <alignment horizontal="right" vertical="center"/>
    </xf>
    <xf numFmtId="164" fontId="0" fillId="7" borderId="16" xfId="0" applyNumberFormat="1" applyFill="1" applyBorder="1" applyAlignment="1">
      <alignment horizontal="right" vertical="center"/>
    </xf>
    <xf numFmtId="164" fontId="0" fillId="7" borderId="22" xfId="0" applyNumberFormat="1" applyFill="1" applyBorder="1" applyAlignment="1">
      <alignment horizontal="right" vertical="center"/>
    </xf>
    <xf numFmtId="0" fontId="0" fillId="7" borderId="20" xfId="0" applyFill="1" applyBorder="1" applyAlignment="1">
      <alignment horizontal="center"/>
    </xf>
    <xf numFmtId="164" fontId="0" fillId="0" borderId="59" xfId="0" applyNumberFormat="1" applyBorder="1">
      <alignment vertical="center"/>
    </xf>
    <xf numFmtId="164" fontId="0" fillId="0" borderId="60" xfId="0" applyNumberFormat="1" applyBorder="1">
      <alignment vertical="center"/>
    </xf>
    <xf numFmtId="164" fontId="0" fillId="0" borderId="61" xfId="0" applyNumberFormat="1" applyBorder="1">
      <alignment vertical="center"/>
    </xf>
    <xf numFmtId="0" fontId="0" fillId="0" borderId="60" xfId="0" applyBorder="1">
      <alignment vertical="center"/>
    </xf>
    <xf numFmtId="0" fontId="0" fillId="4" borderId="20" xfId="0" applyFill="1" applyBorder="1" applyAlignment="1">
      <alignment horizontal="center"/>
    </xf>
    <xf numFmtId="49" fontId="0" fillId="4" borderId="5" xfId="0" applyNumberFormat="1" applyFill="1" applyBorder="1" applyAlignment="1"/>
    <xf numFmtId="49" fontId="0" fillId="4" borderId="6" xfId="0" applyNumberFormat="1" applyFill="1" applyBorder="1" applyAlignment="1"/>
    <xf numFmtId="0" fontId="0" fillId="4" borderId="5" xfId="0" applyNumberFormat="1" applyFill="1" applyBorder="1" applyAlignment="1"/>
    <xf numFmtId="0" fontId="0" fillId="4" borderId="6" xfId="0" applyNumberFormat="1" applyFill="1" applyBorder="1" applyAlignment="1"/>
    <xf numFmtId="0" fontId="0" fillId="7" borderId="21" xfId="0" applyNumberFormat="1" applyFill="1" applyBorder="1" applyAlignment="1"/>
    <xf numFmtId="49" fontId="0" fillId="7" borderId="22" xfId="0" applyNumberFormat="1" applyFill="1" applyBorder="1" applyAlignment="1"/>
    <xf numFmtId="0" fontId="0" fillId="7" borderId="21" xfId="0" applyFill="1" applyBorder="1" applyAlignment="1"/>
    <xf numFmtId="0" fontId="0" fillId="7" borderId="16" xfId="0" applyFill="1" applyBorder="1" applyAlignment="1"/>
    <xf numFmtId="0" fontId="0" fillId="7" borderId="22" xfId="0" applyNumberFormat="1" applyFill="1" applyBorder="1" applyAlignment="1"/>
    <xf numFmtId="49" fontId="0" fillId="4" borderId="13" xfId="0" applyNumberFormat="1" applyFill="1" applyBorder="1" applyAlignment="1">
      <alignment horizontal="center"/>
    </xf>
    <xf numFmtId="0" fontId="0" fillId="4" borderId="10" xfId="0" applyNumberFormat="1" applyFill="1" applyBorder="1" applyAlignment="1"/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7" fillId="4" borderId="5" xfId="0" applyNumberFormat="1" applyFont="1" applyFill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center"/>
    </xf>
    <xf numFmtId="164" fontId="0" fillId="0" borderId="62" xfId="0" applyNumberFormat="1" applyBorder="1">
      <alignment vertical="center"/>
    </xf>
    <xf numFmtId="49" fontId="0" fillId="0" borderId="35" xfId="0" applyNumberFormat="1" applyBorder="1" applyAlignment="1">
      <alignment horizontal="center" vertical="center"/>
    </xf>
    <xf numFmtId="164" fontId="0" fillId="0" borderId="63" xfId="0" applyNumberFormat="1" applyBorder="1">
      <alignment vertical="center"/>
    </xf>
    <xf numFmtId="49" fontId="0" fillId="0" borderId="62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9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4" borderId="51" xfId="0" applyNumberFormat="1" applyFill="1" applyBorder="1" applyAlignment="1"/>
    <xf numFmtId="0" fontId="0" fillId="4" borderId="64" xfId="0" applyFill="1" applyBorder="1" applyAlignment="1"/>
    <xf numFmtId="0" fontId="0" fillId="4" borderId="28" xfId="0" applyFill="1" applyBorder="1" applyAlignment="1"/>
    <xf numFmtId="0" fontId="0" fillId="8" borderId="21" xfId="0" applyNumberFormat="1" applyFill="1" applyBorder="1">
      <alignment vertical="center"/>
    </xf>
    <xf numFmtId="49" fontId="0" fillId="8" borderId="22" xfId="0" applyNumberFormat="1" applyFill="1" applyBorder="1" applyAlignment="1">
      <alignment horizontal="center" vertical="center"/>
    </xf>
    <xf numFmtId="164" fontId="0" fillId="8" borderId="21" xfId="0" applyNumberFormat="1" applyFill="1" applyBorder="1">
      <alignment vertical="center"/>
    </xf>
    <xf numFmtId="164" fontId="0" fillId="8" borderId="16" xfId="0" applyNumberFormat="1" applyFill="1" applyBorder="1">
      <alignment vertical="center"/>
    </xf>
    <xf numFmtId="164" fontId="0" fillId="8" borderId="16" xfId="0" applyNumberFormat="1" applyFill="1" applyBorder="1" applyAlignment="1"/>
    <xf numFmtId="164" fontId="0" fillId="8" borderId="17" xfId="0" applyNumberFormat="1" applyFill="1" applyBorder="1" applyAlignment="1"/>
    <xf numFmtId="164" fontId="0" fillId="8" borderId="23" xfId="0" applyNumberFormat="1" applyFill="1" applyBorder="1" applyAlignment="1"/>
    <xf numFmtId="164" fontId="0" fillId="0" borderId="33" xfId="0" applyNumberFormat="1" applyBorder="1" applyAlignment="1">
      <alignment horizontal="center" vertical="center"/>
    </xf>
    <xf numFmtId="164" fontId="0" fillId="7" borderId="14" xfId="0" applyNumberFormat="1" applyFill="1" applyBorder="1">
      <alignment vertical="center"/>
    </xf>
    <xf numFmtId="164" fontId="0" fillId="7" borderId="10" xfId="0" applyNumberFormat="1" applyFill="1" applyBorder="1">
      <alignment vertical="center"/>
    </xf>
    <xf numFmtId="164" fontId="0" fillId="7" borderId="18" xfId="0" applyNumberFormat="1" applyFill="1" applyBorder="1" applyAlignment="1"/>
    <xf numFmtId="164" fontId="0" fillId="0" borderId="20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65" xfId="0" applyBorder="1">
      <alignment vertical="center"/>
    </xf>
    <xf numFmtId="0" fontId="10" fillId="0" borderId="65" xfId="0" applyFont="1" applyBorder="1">
      <alignment vertical="center"/>
    </xf>
    <xf numFmtId="0" fontId="0" fillId="4" borderId="65" xfId="0" applyFill="1" applyBorder="1" applyAlignment="1"/>
    <xf numFmtId="49" fontId="7" fillId="0" borderId="16" xfId="0" applyNumberFormat="1" applyFont="1" applyBorder="1" applyAlignment="1">
      <alignment horizontal="center" vertical="center"/>
    </xf>
    <xf numFmtId="49" fontId="11" fillId="0" borderId="16" xfId="0" applyNumberFormat="1" applyFont="1" applyBorder="1" applyAlignment="1">
      <alignment horizontal="center" vertical="center"/>
    </xf>
    <xf numFmtId="3" fontId="12" fillId="0" borderId="16" xfId="0" applyNumberFormat="1" applyFont="1" applyBorder="1" applyAlignment="1">
      <alignment horizontal="right" vertical="center"/>
    </xf>
    <xf numFmtId="3" fontId="7" fillId="4" borderId="16" xfId="0" applyNumberFormat="1" applyFont="1" applyFill="1" applyBorder="1" applyAlignment="1">
      <alignment horizontal="right"/>
    </xf>
    <xf numFmtId="0" fontId="11" fillId="0" borderId="16" xfId="0" applyFont="1" applyBorder="1" applyAlignment="1">
      <alignment horizontal="center" vertical="center"/>
    </xf>
    <xf numFmtId="49" fontId="11" fillId="9" borderId="69" xfId="0" applyNumberFormat="1" applyFont="1" applyFill="1" applyBorder="1" applyAlignment="1">
      <alignment horizontal="center" vertical="center"/>
    </xf>
    <xf numFmtId="3" fontId="12" fillId="9" borderId="16" xfId="0" applyNumberFormat="1" applyFont="1" applyFill="1" applyBorder="1" applyAlignment="1">
      <alignment horizontal="right" vertical="center"/>
    </xf>
    <xf numFmtId="3" fontId="7" fillId="9" borderId="16" xfId="0" applyNumberFormat="1" applyFont="1" applyFill="1" applyBorder="1" applyAlignment="1">
      <alignment horizontal="right"/>
    </xf>
    <xf numFmtId="49" fontId="11" fillId="10" borderId="69" xfId="0" applyNumberFormat="1" applyFont="1" applyFill="1" applyBorder="1" applyAlignment="1">
      <alignment horizontal="center" vertical="center"/>
    </xf>
    <xf numFmtId="3" fontId="12" fillId="10" borderId="16" xfId="0" applyNumberFormat="1" applyFont="1" applyFill="1" applyBorder="1" applyAlignment="1">
      <alignment horizontal="right" vertical="center"/>
    </xf>
    <xf numFmtId="3" fontId="7" fillId="10" borderId="16" xfId="0" applyNumberFormat="1" applyFont="1" applyFill="1" applyBorder="1" applyAlignment="1">
      <alignment horizontal="right"/>
    </xf>
    <xf numFmtId="0" fontId="7" fillId="0" borderId="70" xfId="0" applyFont="1" applyBorder="1" applyAlignment="1">
      <alignment horizontal="center" vertical="center"/>
    </xf>
    <xf numFmtId="49" fontId="11" fillId="0" borderId="53" xfId="0" applyNumberFormat="1" applyFont="1" applyBorder="1" applyAlignment="1">
      <alignment horizontal="center" vertical="center"/>
    </xf>
    <xf numFmtId="49" fontId="13" fillId="0" borderId="16" xfId="0" applyNumberFormat="1" applyFont="1" applyBorder="1" applyAlignment="1">
      <alignment horizontal="center" vertical="center"/>
    </xf>
    <xf numFmtId="49" fontId="11" fillId="11" borderId="69" xfId="0" applyNumberFormat="1" applyFont="1" applyFill="1" applyBorder="1" applyAlignment="1">
      <alignment horizontal="center" vertical="center"/>
    </xf>
    <xf numFmtId="3" fontId="12" fillId="11" borderId="16" xfId="0" applyNumberFormat="1" applyFont="1" applyFill="1" applyBorder="1" applyAlignment="1">
      <alignment horizontal="right" vertical="center"/>
    </xf>
    <xf numFmtId="3" fontId="7" fillId="11" borderId="16" xfId="0" applyNumberFormat="1" applyFont="1" applyFill="1" applyBorder="1" applyAlignment="1">
      <alignment horizontal="right"/>
    </xf>
    <xf numFmtId="3" fontId="12" fillId="12" borderId="16" xfId="0" applyNumberFormat="1" applyFont="1" applyFill="1" applyBorder="1" applyAlignment="1">
      <alignment horizontal="right" vertical="center"/>
    </xf>
    <xf numFmtId="3" fontId="7" fillId="12" borderId="16" xfId="0" applyNumberFormat="1" applyFont="1" applyFill="1" applyBorder="1" applyAlignment="1">
      <alignment horizontal="right"/>
    </xf>
    <xf numFmtId="0" fontId="0" fillId="0" borderId="63" xfId="0" applyBorder="1">
      <alignment vertical="center"/>
    </xf>
    <xf numFmtId="0" fontId="0" fillId="0" borderId="71" xfId="0" applyBorder="1">
      <alignment vertical="center"/>
    </xf>
    <xf numFmtId="0" fontId="0" fillId="0" borderId="72" xfId="0" applyBorder="1">
      <alignment vertical="center"/>
    </xf>
    <xf numFmtId="0" fontId="1" fillId="0" borderId="0" xfId="0" applyFont="1" applyAlignment="1">
      <alignment horizontal="left" vertical="center" wrapText="1"/>
    </xf>
    <xf numFmtId="49" fontId="6" fillId="4" borderId="45" xfId="0" applyNumberFormat="1" applyFont="1" applyFill="1" applyBorder="1" applyAlignment="1">
      <alignment horizontal="center"/>
    </xf>
    <xf numFmtId="0" fontId="6" fillId="4" borderId="46" xfId="0" applyFont="1" applyFill="1" applyBorder="1" applyAlignment="1">
      <alignment horizontal="center"/>
    </xf>
    <xf numFmtId="49" fontId="6" fillId="4" borderId="50" xfId="0" applyNumberFormat="1" applyFont="1" applyFill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49" fontId="0" fillId="4" borderId="52" xfId="0" applyNumberFormat="1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49" fontId="0" fillId="4" borderId="54" xfId="0" applyNumberFormat="1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49" fontId="0" fillId="4" borderId="56" xfId="0" applyNumberFormat="1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49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8" fillId="0" borderId="35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49" fontId="8" fillId="0" borderId="37" xfId="0" applyNumberFormat="1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7" fillId="4" borderId="14" xfId="0" applyNumberFormat="1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165" fontId="7" fillId="4" borderId="10" xfId="0" applyNumberFormat="1" applyFont="1" applyFill="1" applyBorder="1" applyAlignment="1">
      <alignment horizontal="center"/>
    </xf>
    <xf numFmtId="165" fontId="7" fillId="4" borderId="15" xfId="0" applyNumberFormat="1" applyFont="1" applyFill="1" applyBorder="1" applyAlignment="1">
      <alignment horizontal="center"/>
    </xf>
    <xf numFmtId="49" fontId="14" fillId="4" borderId="21" xfId="0" applyNumberFormat="1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165" fontId="7" fillId="4" borderId="16" xfId="0" applyNumberFormat="1" applyFont="1" applyFill="1" applyBorder="1" applyAlignment="1">
      <alignment horizontal="center"/>
    </xf>
    <xf numFmtId="165" fontId="7" fillId="4" borderId="22" xfId="0" applyNumberFormat="1" applyFont="1" applyFill="1" applyBorder="1" applyAlignment="1">
      <alignment horizontal="center"/>
    </xf>
    <xf numFmtId="49" fontId="7" fillId="4" borderId="28" xfId="0" applyNumberFormat="1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/>
    </xf>
    <xf numFmtId="165" fontId="7" fillId="4" borderId="30" xfId="0" applyNumberFormat="1" applyFont="1" applyFill="1" applyBorder="1" applyAlignment="1">
      <alignment horizontal="center"/>
    </xf>
    <xf numFmtId="165" fontId="7" fillId="4" borderId="29" xfId="0" applyNumberFormat="1" applyFont="1" applyFill="1" applyBorder="1" applyAlignment="1">
      <alignment horizontal="center"/>
    </xf>
    <xf numFmtId="49" fontId="11" fillId="12" borderId="16" xfId="0" applyNumberFormat="1" applyFont="1" applyFill="1" applyBorder="1" applyAlignment="1">
      <alignment horizontal="center" vertical="center"/>
    </xf>
    <xf numFmtId="0" fontId="11" fillId="12" borderId="16" xfId="0" applyFont="1" applyFill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49" fontId="7" fillId="0" borderId="66" xfId="0" applyNumberFormat="1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D9E2F3"/>
      <rgbColor rgb="FFFF0000"/>
      <rgbColor rgb="FFB4C6E7"/>
      <rgbColor rgb="FFFFC000"/>
      <rgbColor rgb="FFA9CD90"/>
      <rgbColor rgb="FF8EAADB"/>
      <rgbColor rgb="FFF4B083"/>
      <rgbColor rgb="FFFFFF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38"/>
  <sheetViews>
    <sheetView showGridLines="0" workbookViewId="0"/>
  </sheetViews>
  <sheetFormatPr defaultColWidth="10" defaultRowHeight="12.95" customHeight="1"/>
  <cols>
    <col min="1" max="1" width="2" customWidth="1"/>
    <col min="2" max="4" width="30.5" customWidth="1"/>
  </cols>
  <sheetData>
    <row r="3" spans="2:4" ht="50.1" customHeight="1">
      <c r="B3" s="196" t="s">
        <v>0</v>
      </c>
      <c r="C3" s="242"/>
      <c r="D3" s="242"/>
    </row>
    <row r="7" spans="2:4">
      <c r="B7" s="1" t="s">
        <v>1</v>
      </c>
      <c r="C7" s="1" t="s">
        <v>2</v>
      </c>
      <c r="D7" s="1" t="s">
        <v>3</v>
      </c>
    </row>
    <row r="9" spans="2:4">
      <c r="B9" s="2" t="s">
        <v>4</v>
      </c>
      <c r="C9" s="2"/>
      <c r="D9" s="2"/>
    </row>
    <row r="10" spans="2:4">
      <c r="B10" s="3"/>
      <c r="C10" s="3" t="s">
        <v>5</v>
      </c>
      <c r="D10" s="4" t="s">
        <v>4</v>
      </c>
    </row>
    <row r="11" spans="2:4">
      <c r="B11" s="2" t="s">
        <v>6</v>
      </c>
      <c r="C11" s="2"/>
      <c r="D11" s="2"/>
    </row>
    <row r="12" spans="2:4">
      <c r="B12" s="3"/>
      <c r="C12" s="3" t="s">
        <v>5</v>
      </c>
      <c r="D12" s="4" t="s">
        <v>6</v>
      </c>
    </row>
    <row r="13" spans="2:4">
      <c r="B13" s="2" t="s">
        <v>7</v>
      </c>
      <c r="C13" s="2"/>
      <c r="D13" s="2"/>
    </row>
    <row r="14" spans="2:4">
      <c r="B14" s="3"/>
      <c r="C14" s="3" t="s">
        <v>5</v>
      </c>
      <c r="D14" s="4" t="s">
        <v>7</v>
      </c>
    </row>
    <row r="15" spans="2:4">
      <c r="B15" s="2" t="s">
        <v>8</v>
      </c>
      <c r="C15" s="2"/>
      <c r="D15" s="2"/>
    </row>
    <row r="16" spans="2:4">
      <c r="B16" s="3"/>
      <c r="C16" s="3" t="s">
        <v>5</v>
      </c>
      <c r="D16" s="4" t="s">
        <v>8</v>
      </c>
    </row>
    <row r="17" spans="2:4">
      <c r="B17" s="2" t="s">
        <v>9</v>
      </c>
      <c r="C17" s="2"/>
      <c r="D17" s="2"/>
    </row>
    <row r="18" spans="2:4">
      <c r="B18" s="3"/>
      <c r="C18" s="3" t="s">
        <v>5</v>
      </c>
      <c r="D18" s="4" t="s">
        <v>9</v>
      </c>
    </row>
    <row r="19" spans="2:4">
      <c r="B19" s="2" t="s">
        <v>10</v>
      </c>
      <c r="C19" s="2"/>
      <c r="D19" s="2"/>
    </row>
    <row r="20" spans="2:4">
      <c r="B20" s="3"/>
      <c r="C20" s="3" t="s">
        <v>5</v>
      </c>
      <c r="D20" s="4" t="s">
        <v>10</v>
      </c>
    </row>
    <row r="21" spans="2:4">
      <c r="B21" s="2" t="s">
        <v>11</v>
      </c>
      <c r="C21" s="2"/>
      <c r="D21" s="2"/>
    </row>
    <row r="22" spans="2:4">
      <c r="B22" s="3"/>
      <c r="C22" s="3" t="s">
        <v>5</v>
      </c>
      <c r="D22" s="4" t="s">
        <v>11</v>
      </c>
    </row>
    <row r="23" spans="2:4">
      <c r="B23" s="2" t="s">
        <v>12</v>
      </c>
      <c r="C23" s="2"/>
      <c r="D23" s="2"/>
    </row>
    <row r="24" spans="2:4">
      <c r="B24" s="3"/>
      <c r="C24" s="3" t="s">
        <v>5</v>
      </c>
      <c r="D24" s="4" t="s">
        <v>12</v>
      </c>
    </row>
    <row r="25" spans="2:4">
      <c r="B25" s="2" t="s">
        <v>13</v>
      </c>
      <c r="C25" s="2"/>
      <c r="D25" s="2"/>
    </row>
    <row r="26" spans="2:4">
      <c r="B26" s="3"/>
      <c r="C26" s="3" t="s">
        <v>5</v>
      </c>
      <c r="D26" s="4" t="s">
        <v>13</v>
      </c>
    </row>
    <row r="27" spans="2:4">
      <c r="B27" s="2" t="s">
        <v>14</v>
      </c>
      <c r="C27" s="2"/>
      <c r="D27" s="2"/>
    </row>
    <row r="28" spans="2:4">
      <c r="B28" s="3"/>
      <c r="C28" s="3" t="s">
        <v>5</v>
      </c>
      <c r="D28" s="4" t="s">
        <v>14</v>
      </c>
    </row>
    <row r="29" spans="2:4">
      <c r="B29" s="2" t="s">
        <v>15</v>
      </c>
      <c r="C29" s="2"/>
      <c r="D29" s="2"/>
    </row>
    <row r="30" spans="2:4">
      <c r="B30" s="3"/>
      <c r="C30" s="3" t="s">
        <v>5</v>
      </c>
      <c r="D30" s="4" t="s">
        <v>15</v>
      </c>
    </row>
    <row r="31" spans="2:4">
      <c r="B31" s="2" t="s">
        <v>16</v>
      </c>
      <c r="C31" s="2"/>
      <c r="D31" s="2"/>
    </row>
    <row r="32" spans="2:4">
      <c r="B32" s="3"/>
      <c r="C32" s="3" t="s">
        <v>5</v>
      </c>
      <c r="D32" s="4" t="s">
        <v>16</v>
      </c>
    </row>
    <row r="33" spans="2:4">
      <c r="B33" s="2" t="s">
        <v>17</v>
      </c>
      <c r="C33" s="2"/>
      <c r="D33" s="2"/>
    </row>
    <row r="34" spans="2:4">
      <c r="B34" s="3"/>
      <c r="C34" s="3" t="s">
        <v>5</v>
      </c>
      <c r="D34" s="4" t="s">
        <v>17</v>
      </c>
    </row>
    <row r="35" spans="2:4">
      <c r="B35" s="2" t="s">
        <v>18</v>
      </c>
      <c r="C35" s="2"/>
      <c r="D35" s="2"/>
    </row>
    <row r="36" spans="2:4">
      <c r="B36" s="3"/>
      <c r="C36" s="3" t="s">
        <v>5</v>
      </c>
      <c r="D36" s="4" t="s">
        <v>18</v>
      </c>
    </row>
    <row r="37" spans="2:4">
      <c r="B37" s="2" t="s">
        <v>19</v>
      </c>
      <c r="C37" s="2"/>
      <c r="D37" s="2"/>
    </row>
    <row r="38" spans="2:4">
      <c r="B38" s="3"/>
      <c r="C38" s="3" t="s">
        <v>5</v>
      </c>
      <c r="D38" s="4" t="s">
        <v>19</v>
      </c>
    </row>
  </sheetData>
  <mergeCells count="1">
    <mergeCell ref="B3:D3"/>
  </mergeCells>
  <hyperlinks>
    <hyperlink ref="D10" location="'原本'!R1C1" display="原本" xr:uid="{00000000-0004-0000-0000-000000000000}"/>
    <hyperlink ref="D12" location="'copy'!R1C1" display="copy" xr:uid="{00000000-0004-0000-0000-000001000000}"/>
    <hyperlink ref="D14" location="'2022.1月'!R1C1" display="2022.1月" xr:uid="{00000000-0004-0000-0000-000002000000}"/>
    <hyperlink ref="D16" location="'2022.2月'!R1C1" display="2022.2月" xr:uid="{00000000-0004-0000-0000-000003000000}"/>
    <hyperlink ref="D18" location="'2022.3月'!R1C1" display="2022.3月" xr:uid="{00000000-0004-0000-0000-000004000000}"/>
    <hyperlink ref="D20" location="'2022.4月'!R1C1" display="2022.4月" xr:uid="{00000000-0004-0000-0000-000005000000}"/>
    <hyperlink ref="D22" location="'2022.5月'!R1C1" display="2022.5月" xr:uid="{00000000-0004-0000-0000-000006000000}"/>
    <hyperlink ref="D24" location="'2022.6月'!R1C1" display="2022.6月" xr:uid="{00000000-0004-0000-0000-000007000000}"/>
    <hyperlink ref="D26" location="'2022.7月'!R1C1" display="2022.7月" xr:uid="{00000000-0004-0000-0000-000008000000}"/>
    <hyperlink ref="D28" location="'2022.8月'!R1C1" display="2022.8月" xr:uid="{00000000-0004-0000-0000-000009000000}"/>
    <hyperlink ref="D30" location="'2022．９月'!R1C1" display="2022．９月" xr:uid="{00000000-0004-0000-0000-00000A000000}"/>
    <hyperlink ref="D32" location="'2022.10月'!R1C1" display="2022.10月" xr:uid="{00000000-0004-0000-0000-00000B000000}"/>
    <hyperlink ref="D34" location="'2022.11月'!R1C1" display="2022.11月" xr:uid="{00000000-0004-0000-0000-00000C000000}"/>
    <hyperlink ref="D36" location="'2022.12月'!R1C1" display="2022.12月" xr:uid="{00000000-0004-0000-0000-00000D000000}"/>
    <hyperlink ref="D38" location="'損益計算書'!R1C1" display="損益計算書" xr:uid="{00000000-0004-0000-0000-00000E000000}"/>
  </hyperlink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70"/>
  <sheetViews>
    <sheetView showGridLines="0" workbookViewId="0"/>
  </sheetViews>
  <sheetFormatPr defaultColWidth="8.875" defaultRowHeight="18" customHeight="1"/>
  <cols>
    <col min="1" max="2" width="2.625" style="5" customWidth="1"/>
    <col min="3" max="20" width="8.875" style="5" customWidth="1"/>
    <col min="21" max="23" width="5.625" style="5" customWidth="1"/>
    <col min="24" max="26" width="8.875" style="5" customWidth="1"/>
    <col min="27" max="16384" width="8.875" style="5"/>
  </cols>
  <sheetData>
    <row r="1" spans="1:25" ht="33" customHeight="1">
      <c r="A1" s="207" t="s">
        <v>91</v>
      </c>
      <c r="B1" s="208"/>
      <c r="C1" s="208"/>
      <c r="D1" s="6"/>
      <c r="E1" s="7"/>
      <c r="F1" s="7"/>
      <c r="G1" s="7"/>
      <c r="H1" s="8"/>
      <c r="I1" s="9"/>
      <c r="J1" s="9"/>
      <c r="K1" s="9"/>
      <c r="L1" s="9"/>
      <c r="M1" s="9"/>
      <c r="N1" s="9"/>
      <c r="O1" s="209" t="s">
        <v>21</v>
      </c>
      <c r="P1" s="210"/>
      <c r="Q1" s="210"/>
      <c r="R1" s="9"/>
      <c r="S1" s="6"/>
      <c r="T1" s="10"/>
      <c r="U1" s="6"/>
      <c r="V1" s="6"/>
      <c r="W1" s="6"/>
      <c r="X1" s="6"/>
      <c r="Y1" s="10"/>
    </row>
    <row r="2" spans="1:25" ht="18.600000000000001" customHeight="1">
      <c r="A2" s="11"/>
      <c r="B2" s="12"/>
      <c r="C2" s="13" t="s">
        <v>22</v>
      </c>
      <c r="D2" s="14" t="s">
        <v>23</v>
      </c>
      <c r="E2" s="15" t="s">
        <v>24</v>
      </c>
      <c r="F2" s="15" t="s">
        <v>25</v>
      </c>
      <c r="G2" s="15" t="s">
        <v>26</v>
      </c>
      <c r="H2" s="16" t="s">
        <v>27</v>
      </c>
      <c r="I2" s="13" t="s">
        <v>28</v>
      </c>
      <c r="J2" s="15" t="s">
        <v>29</v>
      </c>
      <c r="K2" s="15" t="s">
        <v>30</v>
      </c>
      <c r="L2" s="17" t="s">
        <v>31</v>
      </c>
      <c r="M2" s="15" t="s">
        <v>32</v>
      </c>
      <c r="N2" s="18" t="s">
        <v>33</v>
      </c>
      <c r="O2" s="19" t="s">
        <v>34</v>
      </c>
      <c r="P2" s="20" t="s">
        <v>35</v>
      </c>
      <c r="Q2" s="20" t="s">
        <v>36</v>
      </c>
      <c r="R2" s="21" t="s">
        <v>37</v>
      </c>
      <c r="S2" s="22" t="s">
        <v>38</v>
      </c>
      <c r="T2" s="151"/>
      <c r="U2" s="24" t="s">
        <v>39</v>
      </c>
      <c r="V2" s="25" t="s">
        <v>40</v>
      </c>
      <c r="W2" s="143" t="s">
        <v>41</v>
      </c>
      <c r="X2" s="22" t="s">
        <v>42</v>
      </c>
      <c r="Y2" s="152"/>
    </row>
    <row r="3" spans="1:25" ht="16.5" customHeight="1">
      <c r="A3" s="28">
        <v>1</v>
      </c>
      <c r="B3" s="29" t="s">
        <v>44</v>
      </c>
      <c r="C3" s="30"/>
      <c r="D3" s="31"/>
      <c r="E3" s="31">
        <v>30871</v>
      </c>
      <c r="F3" s="31">
        <v>140093</v>
      </c>
      <c r="G3" s="31"/>
      <c r="H3" s="31"/>
      <c r="I3" s="31"/>
      <c r="J3" s="31">
        <v>47560</v>
      </c>
      <c r="K3" s="31">
        <v>9779</v>
      </c>
      <c r="L3" s="31"/>
      <c r="M3" s="31">
        <v>25800</v>
      </c>
      <c r="N3" s="31">
        <f>C3+D3+E3+F3+G3+H3+I3+J3+K3+L3+M3</f>
        <v>254103</v>
      </c>
      <c r="O3" s="32">
        <v>139640</v>
      </c>
      <c r="P3" s="32">
        <v>79840</v>
      </c>
      <c r="Q3" s="32"/>
      <c r="R3" s="33">
        <f>O3+P3+Q3</f>
        <v>219480</v>
      </c>
      <c r="S3" s="34">
        <f>R3-N3</f>
        <v>-34623</v>
      </c>
      <c r="T3" s="35"/>
      <c r="U3" s="36"/>
      <c r="V3" s="37">
        <v>43</v>
      </c>
      <c r="W3" s="37">
        <f>U3+V3</f>
        <v>43</v>
      </c>
      <c r="X3" s="29" t="s">
        <v>61</v>
      </c>
      <c r="Y3" s="118"/>
    </row>
    <row r="4" spans="1:25" ht="15.95" customHeight="1">
      <c r="A4" s="98">
        <v>2</v>
      </c>
      <c r="B4" s="99" t="s">
        <v>45</v>
      </c>
      <c r="C4" s="100"/>
      <c r="D4" s="101"/>
      <c r="E4" s="101"/>
      <c r="F4" s="101"/>
      <c r="G4" s="101"/>
      <c r="H4" s="101">
        <v>880</v>
      </c>
      <c r="I4" s="101"/>
      <c r="J4" s="101"/>
      <c r="K4" s="101">
        <v>11440</v>
      </c>
      <c r="L4" s="101"/>
      <c r="M4" s="101"/>
      <c r="N4" s="101">
        <f>C4+D4+E4+F4+G4+H4+I4+J4+K4+L4+M4</f>
        <v>12320</v>
      </c>
      <c r="O4" s="102"/>
      <c r="P4" s="102"/>
      <c r="Q4" s="102"/>
      <c r="R4" s="103">
        <f>O4+P4+Q4</f>
        <v>0</v>
      </c>
      <c r="S4" s="104">
        <f>R4-N4</f>
        <v>-12320</v>
      </c>
      <c r="T4" s="35"/>
      <c r="U4" s="45"/>
      <c r="V4" s="46"/>
      <c r="W4" s="46">
        <f>U4+V4</f>
        <v>0</v>
      </c>
      <c r="X4" s="41" t="s">
        <v>92</v>
      </c>
      <c r="Y4" s="118"/>
    </row>
    <row r="5" spans="1:25" ht="15.95" customHeight="1">
      <c r="A5" s="40">
        <v>3</v>
      </c>
      <c r="B5" s="41" t="s">
        <v>46</v>
      </c>
      <c r="C5" s="42"/>
      <c r="D5" s="43"/>
      <c r="E5" s="43"/>
      <c r="F5" s="43"/>
      <c r="G5" s="43"/>
      <c r="H5" s="43">
        <v>12000</v>
      </c>
      <c r="I5" s="43"/>
      <c r="J5" s="43">
        <v>922</v>
      </c>
      <c r="K5" s="43">
        <v>7346</v>
      </c>
      <c r="L5" s="43"/>
      <c r="M5" s="43">
        <v>14800</v>
      </c>
      <c r="N5" s="43">
        <f>C5+D5+E5+F5+G5+H5+I5+J5+K5+L5+M5</f>
        <v>35068</v>
      </c>
      <c r="O5" s="32">
        <v>85220</v>
      </c>
      <c r="P5" s="32">
        <v>61730</v>
      </c>
      <c r="Q5" s="32"/>
      <c r="R5" s="33">
        <f>O5+P5+Q5</f>
        <v>146950</v>
      </c>
      <c r="S5" s="44">
        <f>R5-N5</f>
        <v>111882</v>
      </c>
      <c r="T5" s="35"/>
      <c r="U5" s="45"/>
      <c r="V5" s="46">
        <v>46</v>
      </c>
      <c r="W5" s="46">
        <f>U5+V5</f>
        <v>46</v>
      </c>
      <c r="X5" s="41" t="s">
        <v>57</v>
      </c>
      <c r="Y5" s="118"/>
    </row>
    <row r="6" spans="1:25" ht="15.95" customHeight="1">
      <c r="A6" s="40">
        <v>4</v>
      </c>
      <c r="B6" s="41" t="s">
        <v>20</v>
      </c>
      <c r="C6" s="42"/>
      <c r="D6" s="43"/>
      <c r="E6" s="43">
        <v>4559</v>
      </c>
      <c r="F6" s="43">
        <v>94492</v>
      </c>
      <c r="G6" s="43"/>
      <c r="H6" s="43"/>
      <c r="I6" s="43"/>
      <c r="J6" s="43"/>
      <c r="K6" s="43"/>
      <c r="L6" s="43"/>
      <c r="M6" s="43">
        <v>22625</v>
      </c>
      <c r="N6" s="43">
        <f>C6+D6+E6+F6+G6+H6+I6+J6+K6+L6+M6</f>
        <v>121676</v>
      </c>
      <c r="O6" s="32">
        <v>64145</v>
      </c>
      <c r="P6" s="32">
        <v>53045</v>
      </c>
      <c r="Q6" s="32"/>
      <c r="R6" s="33">
        <f>O6+P6+Q6</f>
        <v>117190</v>
      </c>
      <c r="S6" s="44">
        <f>R6-N6</f>
        <v>-4486</v>
      </c>
      <c r="T6" s="35"/>
      <c r="U6" s="45"/>
      <c r="V6" s="46">
        <v>40</v>
      </c>
      <c r="W6" s="46">
        <f>U6+V6</f>
        <v>40</v>
      </c>
      <c r="X6" s="41" t="s">
        <v>58</v>
      </c>
      <c r="Y6" s="118"/>
    </row>
    <row r="7" spans="1:25" ht="15.95" customHeight="1">
      <c r="A7" s="40">
        <v>5</v>
      </c>
      <c r="B7" s="41" t="s">
        <v>47</v>
      </c>
      <c r="C7" s="42"/>
      <c r="D7" s="43"/>
      <c r="E7" s="43">
        <v>618</v>
      </c>
      <c r="F7" s="43">
        <v>58786</v>
      </c>
      <c r="G7" s="43"/>
      <c r="H7" s="43"/>
      <c r="I7" s="43"/>
      <c r="J7" s="43"/>
      <c r="K7" s="43">
        <v>8240</v>
      </c>
      <c r="L7" s="43"/>
      <c r="M7" s="43">
        <v>14025</v>
      </c>
      <c r="N7" s="43">
        <f>C7+D7+E7+F7+G7+H7+I7+J7+K7+L7+M7</f>
        <v>81669</v>
      </c>
      <c r="O7" s="32">
        <v>86435</v>
      </c>
      <c r="P7" s="32">
        <v>21845</v>
      </c>
      <c r="Q7" s="32">
        <v>8820</v>
      </c>
      <c r="R7" s="33">
        <f>O7+P7+Q7</f>
        <v>117100</v>
      </c>
      <c r="S7" s="44">
        <f>R7-N7</f>
        <v>35431</v>
      </c>
      <c r="T7" s="35"/>
      <c r="U7" s="45">
        <v>2</v>
      </c>
      <c r="V7" s="46">
        <v>25</v>
      </c>
      <c r="W7" s="46">
        <f>U7+V7</f>
        <v>27</v>
      </c>
      <c r="X7" s="41" t="s">
        <v>61</v>
      </c>
      <c r="Y7" s="118"/>
    </row>
    <row r="8" spans="1:25" ht="15.95" customHeight="1">
      <c r="A8" s="40">
        <v>6</v>
      </c>
      <c r="B8" s="41" t="s">
        <v>48</v>
      </c>
      <c r="C8" s="42"/>
      <c r="D8" s="43"/>
      <c r="E8" s="43">
        <v>6423</v>
      </c>
      <c r="F8" s="43"/>
      <c r="G8" s="43"/>
      <c r="H8" s="43">
        <v>1100</v>
      </c>
      <c r="I8" s="43"/>
      <c r="J8" s="43">
        <v>5656</v>
      </c>
      <c r="K8" s="43">
        <v>6910</v>
      </c>
      <c r="L8" s="43"/>
      <c r="M8" s="43">
        <v>18400</v>
      </c>
      <c r="N8" s="43">
        <f>C8+D8+E8+F8+G8+H8+I8+J8+K8+L8+M8</f>
        <v>38489</v>
      </c>
      <c r="O8" s="32">
        <v>54470</v>
      </c>
      <c r="P8" s="32">
        <v>62830</v>
      </c>
      <c r="Q8" s="32"/>
      <c r="R8" s="33">
        <f>O8+P8+Q8</f>
        <v>117300</v>
      </c>
      <c r="S8" s="44">
        <f>R8-N8</f>
        <v>78811</v>
      </c>
      <c r="T8" s="35"/>
      <c r="U8" s="45">
        <v>9</v>
      </c>
      <c r="V8" s="46">
        <v>43</v>
      </c>
      <c r="W8" s="46">
        <f>U8+V8</f>
        <v>52</v>
      </c>
      <c r="X8" s="41" t="s">
        <v>64</v>
      </c>
      <c r="Y8" s="118"/>
    </row>
    <row r="9" spans="1:25" ht="15.95" customHeight="1">
      <c r="A9" s="40">
        <v>7</v>
      </c>
      <c r="B9" s="41" t="s">
        <v>43</v>
      </c>
      <c r="C9" s="42"/>
      <c r="D9" s="43"/>
      <c r="E9" s="43"/>
      <c r="F9" s="43">
        <v>33985</v>
      </c>
      <c r="G9" s="43"/>
      <c r="H9" s="43"/>
      <c r="I9" s="43"/>
      <c r="J9" s="43"/>
      <c r="K9" s="43">
        <v>3220</v>
      </c>
      <c r="L9" s="43"/>
      <c r="M9" s="43">
        <v>14800</v>
      </c>
      <c r="N9" s="43">
        <f>C9+D9+E9+F9+G9+H9+I9+J9+K9+L9+M9</f>
        <v>52005</v>
      </c>
      <c r="O9" s="32">
        <v>62300</v>
      </c>
      <c r="P9" s="32">
        <v>32300</v>
      </c>
      <c r="Q9" s="32"/>
      <c r="R9" s="33">
        <f>O9+P9+Q9</f>
        <v>94600</v>
      </c>
      <c r="S9" s="44">
        <f>R9-N9</f>
        <v>42595</v>
      </c>
      <c r="T9" s="35"/>
      <c r="U9" s="45"/>
      <c r="V9" s="46">
        <v>34</v>
      </c>
      <c r="W9" s="46">
        <f>U9+V9</f>
        <v>34</v>
      </c>
      <c r="X9" s="41" t="s">
        <v>61</v>
      </c>
      <c r="Y9" s="118"/>
    </row>
    <row r="10" spans="1:25" ht="15.95" customHeight="1">
      <c r="A10" s="40">
        <v>8</v>
      </c>
      <c r="B10" s="41" t="s">
        <v>44</v>
      </c>
      <c r="C10" s="42"/>
      <c r="D10" s="43"/>
      <c r="E10" s="43"/>
      <c r="F10" s="43">
        <v>2826</v>
      </c>
      <c r="G10" s="43"/>
      <c r="H10" s="43"/>
      <c r="I10" s="43"/>
      <c r="J10" s="43"/>
      <c r="K10" s="43">
        <v>2740</v>
      </c>
      <c r="L10" s="43"/>
      <c r="M10" s="43">
        <v>28200</v>
      </c>
      <c r="N10" s="43">
        <f>C10+D10+E10+F10+G10+H10+I10+J10+K10+L10+M10</f>
        <v>33766</v>
      </c>
      <c r="O10" s="32">
        <v>69230</v>
      </c>
      <c r="P10" s="32">
        <v>52700</v>
      </c>
      <c r="Q10" s="32"/>
      <c r="R10" s="33">
        <f>O10+P10+Q10</f>
        <v>121930</v>
      </c>
      <c r="S10" s="48">
        <f>R10-N10</f>
        <v>88164</v>
      </c>
      <c r="T10" s="49"/>
      <c r="U10" s="45"/>
      <c r="V10" s="46">
        <v>38</v>
      </c>
      <c r="W10" s="46">
        <f>U10+V10</f>
        <v>38</v>
      </c>
      <c r="X10" s="41" t="s">
        <v>58</v>
      </c>
      <c r="Y10" s="118"/>
    </row>
    <row r="11" spans="1:25" ht="15.95" customHeight="1">
      <c r="A11" s="40">
        <v>9</v>
      </c>
      <c r="B11" s="41" t="s">
        <v>45</v>
      </c>
      <c r="C11" s="42"/>
      <c r="D11" s="43"/>
      <c r="E11" s="43"/>
      <c r="F11" s="43">
        <v>120175</v>
      </c>
      <c r="G11" s="43"/>
      <c r="H11" s="43"/>
      <c r="I11" s="43"/>
      <c r="J11" s="43"/>
      <c r="K11" s="43">
        <v>20200</v>
      </c>
      <c r="L11" s="43"/>
      <c r="M11" s="43">
        <v>24575</v>
      </c>
      <c r="N11" s="43">
        <f>C11+D11+E11+F11+G11+H11+I11+J11+K11+L11+M11</f>
        <v>164950</v>
      </c>
      <c r="O11" s="32">
        <v>95960</v>
      </c>
      <c r="P11" s="32">
        <v>50685</v>
      </c>
      <c r="Q11" s="32">
        <v>5010</v>
      </c>
      <c r="R11" s="33">
        <f>O11+P11+Q11</f>
        <v>151655</v>
      </c>
      <c r="S11" s="44">
        <f>R11-N11</f>
        <v>-13295</v>
      </c>
      <c r="T11" s="35"/>
      <c r="U11" s="45"/>
      <c r="V11" s="46">
        <v>53</v>
      </c>
      <c r="W11" s="46">
        <f>U11+V11</f>
        <v>53</v>
      </c>
      <c r="X11" s="41" t="s">
        <v>58</v>
      </c>
      <c r="Y11" s="118"/>
    </row>
    <row r="12" spans="1:25" ht="15.95" customHeight="1">
      <c r="A12" s="40">
        <v>10</v>
      </c>
      <c r="B12" s="41" t="s">
        <v>46</v>
      </c>
      <c r="C12" s="42"/>
      <c r="D12" s="43">
        <v>12804</v>
      </c>
      <c r="E12" s="43"/>
      <c r="F12" s="43">
        <v>6791</v>
      </c>
      <c r="G12" s="43"/>
      <c r="H12" s="43">
        <v>3000</v>
      </c>
      <c r="I12" s="43"/>
      <c r="J12" s="43">
        <v>18421</v>
      </c>
      <c r="K12" s="43"/>
      <c r="L12" s="43"/>
      <c r="M12" s="43">
        <v>24850</v>
      </c>
      <c r="N12" s="43">
        <f>C12+D12+E12+F12+G12+H12+I12+J12+K12+L12+M12</f>
        <v>65866</v>
      </c>
      <c r="O12" s="32">
        <v>85780</v>
      </c>
      <c r="P12" s="32">
        <v>75480</v>
      </c>
      <c r="Q12" s="32">
        <v>3110</v>
      </c>
      <c r="R12" s="33">
        <f>O12+P12+Q12</f>
        <v>164370</v>
      </c>
      <c r="S12" s="44">
        <f>R12-N12</f>
        <v>98504</v>
      </c>
      <c r="T12" s="50"/>
      <c r="U12" s="45"/>
      <c r="V12" s="46">
        <v>49</v>
      </c>
      <c r="W12" s="46">
        <f>U12+V12</f>
        <v>49</v>
      </c>
      <c r="X12" s="41" t="s">
        <v>58</v>
      </c>
      <c r="Y12" s="125"/>
    </row>
    <row r="13" spans="1:25" ht="15.95" customHeight="1">
      <c r="A13" s="40">
        <v>11</v>
      </c>
      <c r="B13" s="41" t="s">
        <v>20</v>
      </c>
      <c r="C13" s="42"/>
      <c r="D13" s="43"/>
      <c r="E13" s="43">
        <v>15004</v>
      </c>
      <c r="F13" s="43">
        <v>14069</v>
      </c>
      <c r="G13" s="43"/>
      <c r="H13" s="43"/>
      <c r="I13" s="43"/>
      <c r="J13" s="43"/>
      <c r="K13" s="43">
        <v>7201</v>
      </c>
      <c r="L13" s="43"/>
      <c r="M13" s="43">
        <v>18425</v>
      </c>
      <c r="N13" s="43">
        <f>C13+D13+E13+F13+G13+H13+I13+J13+K13+L13+M13</f>
        <v>54699</v>
      </c>
      <c r="O13" s="32">
        <v>44830</v>
      </c>
      <c r="P13" s="32">
        <v>45800</v>
      </c>
      <c r="Q13" s="32"/>
      <c r="R13" s="33">
        <f>O13+P13+Q13</f>
        <v>90630</v>
      </c>
      <c r="S13" s="44">
        <f>R13-N13</f>
        <v>35931</v>
      </c>
      <c r="T13" s="51"/>
      <c r="U13" s="45"/>
      <c r="V13" s="46">
        <v>26</v>
      </c>
      <c r="W13" s="46">
        <f>U13+V13</f>
        <v>26</v>
      </c>
      <c r="X13" s="41" t="s">
        <v>58</v>
      </c>
      <c r="Y13" s="126"/>
    </row>
    <row r="14" spans="1:25" ht="15.95" customHeight="1">
      <c r="A14" s="40">
        <v>12</v>
      </c>
      <c r="B14" s="41" t="s">
        <v>47</v>
      </c>
      <c r="C14" s="42"/>
      <c r="D14" s="43"/>
      <c r="E14" s="43">
        <v>4844</v>
      </c>
      <c r="F14" s="43">
        <v>12411</v>
      </c>
      <c r="G14" s="43"/>
      <c r="H14" s="43"/>
      <c r="I14" s="43"/>
      <c r="J14" s="43"/>
      <c r="K14" s="43"/>
      <c r="L14" s="43"/>
      <c r="M14" s="43">
        <v>18175</v>
      </c>
      <c r="N14" s="43">
        <f>C14+D14+E14+F14+G14+H14+I14+J14+K14+L14+M14</f>
        <v>35430</v>
      </c>
      <c r="O14" s="32">
        <v>41355</v>
      </c>
      <c r="P14" s="32">
        <v>71460</v>
      </c>
      <c r="Q14" s="32">
        <v>9660</v>
      </c>
      <c r="R14" s="33">
        <f>O14+P14+Q14</f>
        <v>122475</v>
      </c>
      <c r="S14" s="44">
        <f>R14-N14</f>
        <v>87045</v>
      </c>
      <c r="T14" s="52"/>
      <c r="U14" s="45"/>
      <c r="V14" s="46">
        <v>34</v>
      </c>
      <c r="W14" s="46">
        <f>U14+V14</f>
        <v>34</v>
      </c>
      <c r="X14" s="41" t="s">
        <v>58</v>
      </c>
      <c r="Y14" s="127"/>
    </row>
    <row r="15" spans="1:25" ht="15.95" customHeight="1">
      <c r="A15" s="40">
        <v>13</v>
      </c>
      <c r="B15" s="41" t="s">
        <v>48</v>
      </c>
      <c r="C15" s="42"/>
      <c r="D15" s="43"/>
      <c r="E15" s="43">
        <v>8129</v>
      </c>
      <c r="F15" s="43">
        <v>3111</v>
      </c>
      <c r="G15" s="43"/>
      <c r="H15" s="43"/>
      <c r="I15" s="43"/>
      <c r="J15" s="43"/>
      <c r="K15" s="43"/>
      <c r="L15" s="43"/>
      <c r="M15" s="43">
        <v>23625</v>
      </c>
      <c r="N15" s="43">
        <f>C15+D15+E15+F15+G15+H15+I15+J15+K15+L15+M15</f>
        <v>34865</v>
      </c>
      <c r="O15" s="32">
        <v>82200</v>
      </c>
      <c r="P15" s="32">
        <v>72050</v>
      </c>
      <c r="Q15" s="32"/>
      <c r="R15" s="33">
        <f>O15+P15+Q15</f>
        <v>154250</v>
      </c>
      <c r="S15" s="44">
        <f>R15-N15</f>
        <v>119385</v>
      </c>
      <c r="T15" s="35"/>
      <c r="U15" s="45"/>
      <c r="V15" s="46">
        <v>40</v>
      </c>
      <c r="W15" s="46">
        <f>U15+V15</f>
        <v>40</v>
      </c>
      <c r="X15" s="41" t="s">
        <v>58</v>
      </c>
      <c r="Y15" s="118"/>
    </row>
    <row r="16" spans="1:25" ht="15.95" customHeight="1">
      <c r="A16" s="40">
        <v>14</v>
      </c>
      <c r="B16" s="41" t="s">
        <v>43</v>
      </c>
      <c r="C16" s="42"/>
      <c r="D16" s="43"/>
      <c r="E16" s="43">
        <v>21884</v>
      </c>
      <c r="F16" s="43">
        <v>137561</v>
      </c>
      <c r="G16" s="43"/>
      <c r="H16" s="43">
        <v>5970</v>
      </c>
      <c r="I16" s="43"/>
      <c r="J16" s="43"/>
      <c r="K16" s="43">
        <v>22372</v>
      </c>
      <c r="L16" s="43"/>
      <c r="M16" s="43">
        <v>15300</v>
      </c>
      <c r="N16" s="43">
        <f>C16+D16+E16+F16+G16+H16+I16+J16+K16+L16+M16</f>
        <v>203087</v>
      </c>
      <c r="O16" s="32">
        <v>21150</v>
      </c>
      <c r="P16" s="32">
        <v>3480</v>
      </c>
      <c r="Q16" s="32"/>
      <c r="R16" s="33">
        <f>O16+P16+Q16</f>
        <v>24630</v>
      </c>
      <c r="S16" s="44">
        <f>R16-N16</f>
        <v>-178457</v>
      </c>
      <c r="T16" s="35"/>
      <c r="U16" s="45"/>
      <c r="V16" s="46">
        <v>11</v>
      </c>
      <c r="W16" s="46">
        <f>U16+V16</f>
        <v>11</v>
      </c>
      <c r="X16" s="41" t="s">
        <v>58</v>
      </c>
      <c r="Y16" s="118"/>
    </row>
    <row r="17" spans="1:25" ht="15.95" customHeight="1">
      <c r="A17" s="40">
        <v>15</v>
      </c>
      <c r="B17" s="41" t="s">
        <v>44</v>
      </c>
      <c r="C17" s="42"/>
      <c r="D17" s="43"/>
      <c r="E17" s="43"/>
      <c r="F17" s="43">
        <v>16100</v>
      </c>
      <c r="G17" s="43"/>
      <c r="H17" s="43"/>
      <c r="I17" s="43"/>
      <c r="J17" s="43"/>
      <c r="K17" s="43">
        <v>21030</v>
      </c>
      <c r="L17" s="43"/>
      <c r="M17" s="43">
        <v>28775</v>
      </c>
      <c r="N17" s="43">
        <f>C17+D17+E17+F17+G17+H17+I17+J17+K17+L17+M17</f>
        <v>65905</v>
      </c>
      <c r="O17" s="32">
        <v>66780</v>
      </c>
      <c r="P17" s="32">
        <v>41120</v>
      </c>
      <c r="Q17" s="32">
        <v>4290</v>
      </c>
      <c r="R17" s="33">
        <f>O17+P17+Q17</f>
        <v>112190</v>
      </c>
      <c r="S17" s="44">
        <f>R17-N17</f>
        <v>46285</v>
      </c>
      <c r="T17" s="35"/>
      <c r="U17" s="45"/>
      <c r="V17" s="46">
        <v>37</v>
      </c>
      <c r="W17" s="46">
        <f>U17+V17</f>
        <v>37</v>
      </c>
      <c r="X17" s="41" t="s">
        <v>64</v>
      </c>
      <c r="Y17" s="118"/>
    </row>
    <row r="18" spans="1:25" ht="15.95" customHeight="1">
      <c r="A18" s="40">
        <v>16</v>
      </c>
      <c r="B18" s="41" t="s">
        <v>45</v>
      </c>
      <c r="C18" s="42"/>
      <c r="D18" s="43"/>
      <c r="E18" s="43"/>
      <c r="F18" s="43">
        <v>33552</v>
      </c>
      <c r="G18" s="43"/>
      <c r="H18" s="43"/>
      <c r="I18" s="43"/>
      <c r="J18" s="43"/>
      <c r="K18" s="43"/>
      <c r="L18" s="43"/>
      <c r="M18" s="43">
        <v>29000</v>
      </c>
      <c r="N18" s="43">
        <f>C18+D18+E18+F18+G18+H18+I18+J18+K18+L18+M18</f>
        <v>62552</v>
      </c>
      <c r="O18" s="32">
        <v>119060</v>
      </c>
      <c r="P18" s="32">
        <v>64225</v>
      </c>
      <c r="Q18" s="32">
        <v>27070</v>
      </c>
      <c r="R18" s="33">
        <f>O18+P18+Q18</f>
        <v>210355</v>
      </c>
      <c r="S18" s="44">
        <f>R18-N18</f>
        <v>147803</v>
      </c>
      <c r="T18" s="35"/>
      <c r="U18" s="45"/>
      <c r="V18" s="46">
        <v>62</v>
      </c>
      <c r="W18" s="46">
        <f>U18+V18</f>
        <v>62</v>
      </c>
      <c r="X18" s="41" t="s">
        <v>58</v>
      </c>
      <c r="Y18" s="118"/>
    </row>
    <row r="19" spans="1:25" ht="15.95" customHeight="1">
      <c r="A19" s="40">
        <v>17</v>
      </c>
      <c r="B19" s="41" t="s">
        <v>46</v>
      </c>
      <c r="C19" s="42"/>
      <c r="D19" s="43"/>
      <c r="E19" s="43">
        <v>1272</v>
      </c>
      <c r="F19" s="43"/>
      <c r="G19" s="43"/>
      <c r="H19" s="43"/>
      <c r="I19" s="43"/>
      <c r="J19" s="43"/>
      <c r="K19" s="43">
        <v>2540</v>
      </c>
      <c r="L19" s="43"/>
      <c r="M19" s="43">
        <v>25700</v>
      </c>
      <c r="N19" s="43">
        <f>C19+D19+E19+F19+G19+H19+I19+J19+K19+L19+M19</f>
        <v>29512</v>
      </c>
      <c r="O19" s="32">
        <v>91480</v>
      </c>
      <c r="P19" s="32">
        <v>139220</v>
      </c>
      <c r="Q19" s="32">
        <v>4320</v>
      </c>
      <c r="R19" s="33">
        <f>O19+P19+Q19</f>
        <v>235020</v>
      </c>
      <c r="S19" s="44">
        <f>R19-N19</f>
        <v>205508</v>
      </c>
      <c r="T19" s="35"/>
      <c r="U19" s="45"/>
      <c r="V19" s="46">
        <v>62</v>
      </c>
      <c r="W19" s="46">
        <f>U19+V19</f>
        <v>62</v>
      </c>
      <c r="X19" s="41" t="s">
        <v>57</v>
      </c>
      <c r="Y19" s="118"/>
    </row>
    <row r="20" spans="1:25" ht="15.95" customHeight="1">
      <c r="A20" s="40">
        <v>18</v>
      </c>
      <c r="B20" s="41" t="s">
        <v>20</v>
      </c>
      <c r="C20" s="42"/>
      <c r="D20" s="43"/>
      <c r="E20" s="43">
        <v>21002</v>
      </c>
      <c r="F20" s="43">
        <v>34473</v>
      </c>
      <c r="G20" s="43"/>
      <c r="H20" s="43">
        <v>10230</v>
      </c>
      <c r="I20" s="43"/>
      <c r="J20" s="43">
        <v>2079</v>
      </c>
      <c r="K20" s="43">
        <v>24200</v>
      </c>
      <c r="L20" s="43"/>
      <c r="M20" s="43">
        <v>22025</v>
      </c>
      <c r="N20" s="43">
        <f>C20+D20+E20+F20+G20+H20+I20+J20+K20+L20+M20</f>
        <v>114009</v>
      </c>
      <c r="O20" s="32">
        <v>84365</v>
      </c>
      <c r="P20" s="32">
        <v>78720</v>
      </c>
      <c r="Q20" s="32"/>
      <c r="R20" s="33">
        <f>O20+P20+Q20</f>
        <v>163085</v>
      </c>
      <c r="S20" s="44">
        <f>R20-N20</f>
        <v>49076</v>
      </c>
      <c r="T20" s="35"/>
      <c r="U20" s="45"/>
      <c r="V20" s="46">
        <v>39</v>
      </c>
      <c r="W20" s="46">
        <f>U20+V20</f>
        <v>39</v>
      </c>
      <c r="X20" s="41" t="s">
        <v>58</v>
      </c>
      <c r="Y20" s="118"/>
    </row>
    <row r="21" spans="1:25" ht="15.95" customHeight="1">
      <c r="A21" s="40">
        <v>19</v>
      </c>
      <c r="B21" s="41" t="s">
        <v>47</v>
      </c>
      <c r="C21" s="42">
        <v>136007</v>
      </c>
      <c r="D21" s="43"/>
      <c r="E21" s="43">
        <v>7600</v>
      </c>
      <c r="F21" s="43">
        <v>41478</v>
      </c>
      <c r="G21" s="43"/>
      <c r="H21" s="43">
        <v>5201</v>
      </c>
      <c r="I21" s="43"/>
      <c r="J21" s="43"/>
      <c r="K21" s="43"/>
      <c r="L21" s="43"/>
      <c r="M21" s="43">
        <v>21150</v>
      </c>
      <c r="N21" s="43">
        <f>C21+D21+E21+F21+G21+H21+I21+J21+K21+L21+M21</f>
        <v>211436</v>
      </c>
      <c r="O21" s="32">
        <v>85500</v>
      </c>
      <c r="P21" s="32">
        <v>66550</v>
      </c>
      <c r="Q21" s="32"/>
      <c r="R21" s="33">
        <f>O21+P21+Q21</f>
        <v>152050</v>
      </c>
      <c r="S21" s="44">
        <f>R21-N21</f>
        <v>-59386</v>
      </c>
      <c r="T21" s="50"/>
      <c r="U21" s="45">
        <v>3</v>
      </c>
      <c r="V21" s="46">
        <v>46</v>
      </c>
      <c r="W21" s="46">
        <f>U21+V21</f>
        <v>49</v>
      </c>
      <c r="X21" s="41" t="s">
        <v>58</v>
      </c>
      <c r="Y21" s="125"/>
    </row>
    <row r="22" spans="1:25" ht="15.95" customHeight="1">
      <c r="A22" s="40">
        <v>20</v>
      </c>
      <c r="B22" s="41" t="s">
        <v>48</v>
      </c>
      <c r="C22" s="42"/>
      <c r="D22" s="43"/>
      <c r="E22" s="43">
        <v>10894</v>
      </c>
      <c r="F22" s="43">
        <v>3480</v>
      </c>
      <c r="G22" s="43"/>
      <c r="H22" s="43">
        <v>2972</v>
      </c>
      <c r="I22" s="43">
        <v>7729</v>
      </c>
      <c r="J22" s="43">
        <v>71060</v>
      </c>
      <c r="K22" s="43"/>
      <c r="L22" s="43"/>
      <c r="M22" s="43">
        <v>26550</v>
      </c>
      <c r="N22" s="43">
        <f>C22+D22+E22+F22+G22+H22+I22+J22+K22+L22+M22</f>
        <v>122685</v>
      </c>
      <c r="O22" s="32">
        <v>65400</v>
      </c>
      <c r="P22" s="32">
        <v>58870</v>
      </c>
      <c r="Q22" s="32"/>
      <c r="R22" s="33">
        <f>O22+P22+Q22</f>
        <v>124270</v>
      </c>
      <c r="S22" s="44">
        <f>R22-N22</f>
        <v>1585</v>
      </c>
      <c r="T22" s="51"/>
      <c r="U22" s="45"/>
      <c r="V22" s="46">
        <v>33</v>
      </c>
      <c r="W22" s="46">
        <f>U22+V22</f>
        <v>33</v>
      </c>
      <c r="X22" s="41" t="s">
        <v>58</v>
      </c>
      <c r="Y22" s="126"/>
    </row>
    <row r="23" spans="1:25" ht="15.95" customHeight="1">
      <c r="A23" s="40">
        <v>21</v>
      </c>
      <c r="B23" s="41" t="s">
        <v>43</v>
      </c>
      <c r="C23" s="42"/>
      <c r="D23" s="43"/>
      <c r="E23" s="43">
        <v>5792</v>
      </c>
      <c r="F23" s="43">
        <v>105222</v>
      </c>
      <c r="G23" s="43"/>
      <c r="H23" s="43">
        <v>2719</v>
      </c>
      <c r="I23" s="43"/>
      <c r="J23" s="43"/>
      <c r="K23" s="43"/>
      <c r="L23" s="43"/>
      <c r="M23" s="43">
        <v>23300</v>
      </c>
      <c r="N23" s="43">
        <f>C23+D23+E23+F23+G23+H23+I23+J23+K23+L23+M23</f>
        <v>137033</v>
      </c>
      <c r="O23" s="32">
        <v>44100</v>
      </c>
      <c r="P23" s="32">
        <v>36440</v>
      </c>
      <c r="Q23" s="32"/>
      <c r="R23" s="33">
        <f>O23+P23+Q23</f>
        <v>80540</v>
      </c>
      <c r="S23" s="44">
        <f>R23-N23</f>
        <v>-56493</v>
      </c>
      <c r="T23" s="51"/>
      <c r="U23" s="45">
        <v>2</v>
      </c>
      <c r="V23" s="46">
        <v>24</v>
      </c>
      <c r="W23" s="46">
        <f>U23+V23</f>
        <v>26</v>
      </c>
      <c r="X23" s="41" t="s">
        <v>58</v>
      </c>
      <c r="Y23" s="126"/>
    </row>
    <row r="24" spans="1:25" ht="15.95" customHeight="1">
      <c r="A24" s="40">
        <v>22</v>
      </c>
      <c r="B24" s="41" t="s">
        <v>44</v>
      </c>
      <c r="C24" s="42"/>
      <c r="D24" s="43"/>
      <c r="E24" s="43"/>
      <c r="F24" s="43">
        <v>19608</v>
      </c>
      <c r="G24" s="43"/>
      <c r="H24" s="43"/>
      <c r="I24" s="43"/>
      <c r="J24" s="43">
        <v>11000</v>
      </c>
      <c r="K24" s="43"/>
      <c r="L24" s="43"/>
      <c r="M24" s="43">
        <v>24300</v>
      </c>
      <c r="N24" s="43">
        <f>C24+D24+E24+F24+G24+H24+I24+J24+K24+L24+M24</f>
        <v>54908</v>
      </c>
      <c r="O24" s="32">
        <v>29450</v>
      </c>
      <c r="P24" s="32">
        <v>39620</v>
      </c>
      <c r="Q24" s="32"/>
      <c r="R24" s="33">
        <f>O24+P24+Q24</f>
        <v>69070</v>
      </c>
      <c r="S24" s="44">
        <f>R24-N24</f>
        <v>14162</v>
      </c>
      <c r="T24" s="53"/>
      <c r="U24" s="45">
        <v>2</v>
      </c>
      <c r="V24" s="46">
        <v>26</v>
      </c>
      <c r="W24" s="46">
        <f>U24+V24</f>
        <v>28</v>
      </c>
      <c r="X24" s="41" t="s">
        <v>58</v>
      </c>
      <c r="Y24" s="128"/>
    </row>
    <row r="25" spans="1:25" ht="15.95" customHeight="1">
      <c r="A25" s="40">
        <v>23</v>
      </c>
      <c r="B25" s="41" t="s">
        <v>45</v>
      </c>
      <c r="C25" s="42"/>
      <c r="D25" s="43"/>
      <c r="E25" s="43">
        <v>3380</v>
      </c>
      <c r="F25" s="43">
        <v>3982</v>
      </c>
      <c r="G25" s="43"/>
      <c r="H25" s="43">
        <v>698</v>
      </c>
      <c r="I25" s="43"/>
      <c r="J25" s="43"/>
      <c r="K25" s="43"/>
      <c r="L25" s="43"/>
      <c r="M25" s="43">
        <v>24075</v>
      </c>
      <c r="N25" s="43">
        <f>C25+D25+E25+F25+G25+H25+I25+J25+K25+L25+M25</f>
        <v>32135</v>
      </c>
      <c r="O25" s="32">
        <v>120530</v>
      </c>
      <c r="P25" s="32">
        <v>72260</v>
      </c>
      <c r="Q25" s="32"/>
      <c r="R25" s="33">
        <f>O25+P25+Q25</f>
        <v>192790</v>
      </c>
      <c r="S25" s="44">
        <f>R25-N25</f>
        <v>160655</v>
      </c>
      <c r="T25" s="52"/>
      <c r="U25" s="45"/>
      <c r="V25" s="46">
        <v>60</v>
      </c>
      <c r="W25" s="46">
        <f>U25+V25</f>
        <v>60</v>
      </c>
      <c r="X25" s="41" t="s">
        <v>61</v>
      </c>
      <c r="Y25" s="127"/>
    </row>
    <row r="26" spans="1:25" ht="15.95" customHeight="1">
      <c r="A26" s="40">
        <v>24</v>
      </c>
      <c r="B26" s="41" t="s">
        <v>46</v>
      </c>
      <c r="C26" s="42"/>
      <c r="D26" s="43"/>
      <c r="E26" s="43">
        <v>3422</v>
      </c>
      <c r="F26" s="43"/>
      <c r="G26" s="43"/>
      <c r="H26" s="43">
        <v>550</v>
      </c>
      <c r="I26" s="43"/>
      <c r="J26" s="43"/>
      <c r="K26" s="43"/>
      <c r="L26" s="43"/>
      <c r="M26" s="43">
        <v>19200</v>
      </c>
      <c r="N26" s="43">
        <f>C26+D26+E26+F26+G26+H26+I26+J26+K26+L26+M26</f>
        <v>23172</v>
      </c>
      <c r="O26" s="32">
        <v>55190</v>
      </c>
      <c r="P26" s="32">
        <v>31280</v>
      </c>
      <c r="Q26" s="32"/>
      <c r="R26" s="33">
        <f>O26+P26+Q26</f>
        <v>86470</v>
      </c>
      <c r="S26" s="44">
        <f>R26-N26</f>
        <v>63298</v>
      </c>
      <c r="T26" s="35"/>
      <c r="U26" s="45"/>
      <c r="V26" s="46">
        <v>31</v>
      </c>
      <c r="W26" s="46">
        <f>U26+V26</f>
        <v>31</v>
      </c>
      <c r="X26" s="41" t="s">
        <v>58</v>
      </c>
      <c r="Y26" s="118"/>
    </row>
    <row r="27" spans="1:25" ht="15.95" customHeight="1">
      <c r="A27" s="40">
        <v>25</v>
      </c>
      <c r="B27" s="41" t="s">
        <v>20</v>
      </c>
      <c r="C27" s="42"/>
      <c r="D27" s="43">
        <v>51705</v>
      </c>
      <c r="E27" s="43"/>
      <c r="F27" s="43">
        <v>138492</v>
      </c>
      <c r="G27" s="43"/>
      <c r="H27" s="43"/>
      <c r="I27" s="43"/>
      <c r="J27" s="43"/>
      <c r="K27" s="43">
        <v>6570</v>
      </c>
      <c r="L27" s="43"/>
      <c r="M27" s="43">
        <v>20600</v>
      </c>
      <c r="N27" s="43">
        <f>C27+D27+E27+F27+G27+H27+I27+J27+K27+L27+M27</f>
        <v>217367</v>
      </c>
      <c r="O27" s="32">
        <v>86200</v>
      </c>
      <c r="P27" s="32">
        <v>63870</v>
      </c>
      <c r="Q27" s="32">
        <v>6220</v>
      </c>
      <c r="R27" s="33">
        <f>O27+P27+Q27</f>
        <v>156290</v>
      </c>
      <c r="S27" s="44">
        <f>R27-N27</f>
        <v>-61077</v>
      </c>
      <c r="T27" s="35"/>
      <c r="U27" s="45">
        <v>2</v>
      </c>
      <c r="V27" s="46">
        <v>41</v>
      </c>
      <c r="W27" s="46">
        <f>U27+V27</f>
        <v>43</v>
      </c>
      <c r="X27" s="41" t="s">
        <v>61</v>
      </c>
      <c r="Y27" s="118"/>
    </row>
    <row r="28" spans="1:25" ht="15.95" customHeight="1">
      <c r="A28" s="40">
        <v>26</v>
      </c>
      <c r="B28" s="41" t="s">
        <v>47</v>
      </c>
      <c r="C28" s="42"/>
      <c r="D28" s="43"/>
      <c r="E28" s="43">
        <v>24390</v>
      </c>
      <c r="F28" s="43">
        <v>12012</v>
      </c>
      <c r="G28" s="43"/>
      <c r="H28" s="43"/>
      <c r="I28" s="43"/>
      <c r="J28" s="43"/>
      <c r="K28" s="43">
        <v>3047</v>
      </c>
      <c r="L28" s="43"/>
      <c r="M28" s="43">
        <v>18350</v>
      </c>
      <c r="N28" s="43">
        <f>C28+D28+E28+F28+G28+H28+I28+J28+K28+L28+M28</f>
        <v>57799</v>
      </c>
      <c r="O28" s="32">
        <v>56630</v>
      </c>
      <c r="P28" s="32">
        <v>58760</v>
      </c>
      <c r="Q28" s="32"/>
      <c r="R28" s="33">
        <f>O28+P28+Q28</f>
        <v>115390</v>
      </c>
      <c r="S28" s="44">
        <f>R28-N28</f>
        <v>57591</v>
      </c>
      <c r="T28" s="35"/>
      <c r="U28" s="45">
        <v>2</v>
      </c>
      <c r="V28" s="46">
        <v>34</v>
      </c>
      <c r="W28" s="46">
        <f>U28+V28</f>
        <v>36</v>
      </c>
      <c r="X28" s="41" t="s">
        <v>57</v>
      </c>
      <c r="Y28" s="118"/>
    </row>
    <row r="29" spans="1:25" ht="15.95" customHeight="1">
      <c r="A29" s="40">
        <v>27</v>
      </c>
      <c r="B29" s="41" t="s">
        <v>48</v>
      </c>
      <c r="C29" s="42"/>
      <c r="D29" s="43"/>
      <c r="E29" s="43"/>
      <c r="F29" s="43"/>
      <c r="G29" s="43"/>
      <c r="H29" s="43"/>
      <c r="I29" s="43"/>
      <c r="J29" s="43"/>
      <c r="K29" s="43">
        <v>11270</v>
      </c>
      <c r="L29" s="43"/>
      <c r="M29" s="43">
        <v>20600</v>
      </c>
      <c r="N29" s="43">
        <f>C29+D29+E29+F29+G29+H29+I29+J29+K29+L29+M29</f>
        <v>31870</v>
      </c>
      <c r="O29" s="32">
        <v>138920</v>
      </c>
      <c r="P29" s="32">
        <v>67100</v>
      </c>
      <c r="Q29" s="32"/>
      <c r="R29" s="33">
        <f>O29+P29+Q29</f>
        <v>206020</v>
      </c>
      <c r="S29" s="44">
        <f>R29-N29</f>
        <v>174150</v>
      </c>
      <c r="T29" s="35"/>
      <c r="U29" s="45">
        <v>3</v>
      </c>
      <c r="V29" s="46">
        <v>53</v>
      </c>
      <c r="W29" s="46">
        <f>U29+V29</f>
        <v>56</v>
      </c>
      <c r="X29" s="41" t="s">
        <v>61</v>
      </c>
      <c r="Y29" s="118"/>
    </row>
    <row r="30" spans="1:25" ht="15.95" customHeight="1">
      <c r="A30" s="40">
        <v>28</v>
      </c>
      <c r="B30" s="41" t="s">
        <v>43</v>
      </c>
      <c r="C30" s="42"/>
      <c r="D30" s="43"/>
      <c r="E30" s="43">
        <v>6485</v>
      </c>
      <c r="F30" s="43">
        <v>45940</v>
      </c>
      <c r="G30" s="43"/>
      <c r="H30" s="43"/>
      <c r="I30" s="43"/>
      <c r="J30" s="43"/>
      <c r="K30" s="43"/>
      <c r="L30" s="43"/>
      <c r="M30" s="43">
        <v>23000</v>
      </c>
      <c r="N30" s="43">
        <f>C30+D30+E30+F30+G30+H30+I30+J30+K30+L30+M30</f>
        <v>75425</v>
      </c>
      <c r="O30" s="32">
        <v>68900</v>
      </c>
      <c r="P30" s="32">
        <v>34980</v>
      </c>
      <c r="Q30" s="32"/>
      <c r="R30" s="33">
        <f>O30+P30+Q30</f>
        <v>103880</v>
      </c>
      <c r="S30" s="44">
        <f>R30-N30</f>
        <v>28455</v>
      </c>
      <c r="T30" s="35"/>
      <c r="U30" s="45"/>
      <c r="V30" s="46">
        <v>32</v>
      </c>
      <c r="W30" s="46">
        <f>U30+V30</f>
        <v>32</v>
      </c>
      <c r="X30" s="41" t="s">
        <v>93</v>
      </c>
      <c r="Y30" s="118"/>
    </row>
    <row r="31" spans="1:25" ht="15.95" customHeight="1">
      <c r="A31" s="40">
        <v>29</v>
      </c>
      <c r="B31" s="41" t="s">
        <v>44</v>
      </c>
      <c r="C31" s="42"/>
      <c r="D31" s="43"/>
      <c r="E31" s="43">
        <v>3962</v>
      </c>
      <c r="F31" s="43">
        <v>18104</v>
      </c>
      <c r="G31" s="43"/>
      <c r="H31" s="43"/>
      <c r="I31" s="43"/>
      <c r="J31" s="43"/>
      <c r="K31" s="43">
        <v>12643</v>
      </c>
      <c r="L31" s="43"/>
      <c r="M31" s="43">
        <v>25000</v>
      </c>
      <c r="N31" s="43">
        <f>C31+D31+E31+F31+G31+H31+I31+J31+K31+L31+M31</f>
        <v>59709</v>
      </c>
      <c r="O31" s="32">
        <v>137340</v>
      </c>
      <c r="P31" s="32">
        <v>76415</v>
      </c>
      <c r="Q31" s="32"/>
      <c r="R31" s="33">
        <f>O31+P31+Q31</f>
        <v>213755</v>
      </c>
      <c r="S31" s="44">
        <f>R31-N31</f>
        <v>154046</v>
      </c>
      <c r="T31" s="35"/>
      <c r="U31" s="45"/>
      <c r="V31" s="46">
        <v>71</v>
      </c>
      <c r="W31" s="46">
        <f>U31+V31</f>
        <v>71</v>
      </c>
      <c r="X31" s="41" t="s">
        <v>94</v>
      </c>
      <c r="Y31" s="118"/>
    </row>
    <row r="32" spans="1:25" ht="15.95" customHeight="1">
      <c r="A32" s="40">
        <v>30</v>
      </c>
      <c r="B32" s="41" t="s">
        <v>45</v>
      </c>
      <c r="C32" s="42"/>
      <c r="D32" s="43"/>
      <c r="E32" s="43">
        <v>3102</v>
      </c>
      <c r="F32" s="43">
        <v>43381</v>
      </c>
      <c r="G32" s="43"/>
      <c r="H32" s="43"/>
      <c r="I32" s="43"/>
      <c r="J32" s="43"/>
      <c r="K32" s="43"/>
      <c r="L32" s="43"/>
      <c r="M32" s="43">
        <v>21275</v>
      </c>
      <c r="N32" s="43">
        <f>C32+D32+E32+F32+G32+H32+I32+J32+K32+L32+M32</f>
        <v>67758</v>
      </c>
      <c r="O32" s="32">
        <v>94300</v>
      </c>
      <c r="P32" s="32">
        <v>48685</v>
      </c>
      <c r="Q32" s="32"/>
      <c r="R32" s="33">
        <f>O32+P32+Q32</f>
        <v>142985</v>
      </c>
      <c r="S32" s="44">
        <f>R32-N32</f>
        <v>75227</v>
      </c>
      <c r="T32" s="35"/>
      <c r="U32" s="45"/>
      <c r="V32" s="46">
        <v>43</v>
      </c>
      <c r="W32" s="46">
        <f>U32+V32</f>
        <v>43</v>
      </c>
      <c r="X32" s="41" t="s">
        <v>95</v>
      </c>
      <c r="Y32" s="118"/>
    </row>
    <row r="33" spans="1:25" ht="18.600000000000001" customHeight="1">
      <c r="A33" s="98">
        <v>31</v>
      </c>
      <c r="B33" s="99" t="s">
        <v>46</v>
      </c>
      <c r="C33" s="100"/>
      <c r="D33" s="101"/>
      <c r="E33" s="101"/>
      <c r="F33" s="101"/>
      <c r="G33" s="101"/>
      <c r="H33" s="101"/>
      <c r="I33" s="101"/>
      <c r="J33" s="101"/>
      <c r="K33" s="101">
        <v>13400</v>
      </c>
      <c r="L33" s="101"/>
      <c r="M33" s="101"/>
      <c r="N33" s="101">
        <f>C33+D33+E33+F33+G33+H33+I33+J33+K33+L33+M33</f>
        <v>13400</v>
      </c>
      <c r="O33" s="102"/>
      <c r="P33" s="102"/>
      <c r="Q33" s="102"/>
      <c r="R33" s="103">
        <f>O33+P33+Q33</f>
        <v>0</v>
      </c>
      <c r="S33" s="104">
        <f>R33-N33</f>
        <v>-13400</v>
      </c>
      <c r="T33" s="35"/>
      <c r="U33" s="45"/>
      <c r="V33" s="46"/>
      <c r="W33" s="46">
        <f>U33+V33</f>
        <v>0</v>
      </c>
      <c r="X33" s="149"/>
      <c r="Y33" s="118"/>
    </row>
    <row r="34" spans="1:25" ht="19.149999999999999" customHeight="1">
      <c r="A34" s="55"/>
      <c r="B34" s="56"/>
      <c r="C34" s="57">
        <f>C3+C4+C5+C6+C7+C8+C9+C10+C11+C12+C13+C14+C15+C16+C17+C18+C19+C20+C21+C22+C23+C24+C25+C26+C27+C28+C29+C30+C31+C32+C33</f>
        <v>136007</v>
      </c>
      <c r="D34" s="58">
        <f>D3+D4+D5+D6+D7+D8+D9+D10+D11+D12+D13+D14+D15+D16+D17+D18+D19+D20+D21+D22+D23+D24+D25+D26+D27+D28+D29+D30+D31+D32+D33</f>
        <v>64509</v>
      </c>
      <c r="E34" s="58">
        <f>E3+E4+E5+E6+E7+E8+E9+E10+E11+E12+E13+E14+E15+E16+E17+E18+E19+E20+E21+E22+E23+E24+E25+E26+E27+E28+E29+E30+E31+E32+E33</f>
        <v>183633</v>
      </c>
      <c r="F34" s="58">
        <f>F3+F4+F5+F6+F7+F8+F9+F10+F11+F12+F13+F14+F15+F16+F17+F18+F19+F20+F21+F22+F23+F24+F25+F26+F27+F28+F29+F30+F31+F32+F33</f>
        <v>1140124</v>
      </c>
      <c r="G34" s="58">
        <f>G3+G4+G5+G6+G7+G8+G9+G10+G11+G12+G13+G14+G15+G16+G17+G18+G19+G20+G21+G22+G23+G24+G25+G26+G27+G28+G29+G30+G31+G32+G33</f>
        <v>0</v>
      </c>
      <c r="H34" s="58">
        <f>H3+H4+H5+H6+H7+H8+H9+H10+H11+H12+H13+H14+H15+H16+H17+H18+H19+H20+H21+H22+H23+H24+H25+H26+H27+H28+H29+H30+H31+H32+H33</f>
        <v>45320</v>
      </c>
      <c r="I34" s="58">
        <f>I3+I4+I5+I6+I7+I8+I9+I10+I11+I12+I13+I14+I15+I16+I17+I18+I19+I20+I21+I22+I23+I24+I25+I26+I27+I28+I29+I30+I31+I32+I33</f>
        <v>7729</v>
      </c>
      <c r="J34" s="58">
        <f>J3+J4+J5+J6+J7+J8+J9+J10+J11+J12+J13+J14+J15+J16+J17+J18+J19+J20+J21+J22+J23+J24+J25+J26+J27+J28+J29+J30+J31+J32+J33</f>
        <v>156698</v>
      </c>
      <c r="K34" s="58">
        <f>K3+K4+K5+K6+K7+K8+K9+K10+K11+K12+K13+K14+K15+K16+K17+K18+K19+K20+K21+K22+K23+K24+K25+K26+K27+K28+K29+K30+K31+K32+K33</f>
        <v>194148</v>
      </c>
      <c r="L34" s="58">
        <f>L3+L4+L5+L6+L7+L8+L9+L10+L11+L12+L13+L14+L15+L16+L17+L18+L19+L20+L21+L22+L23+L24+L25+L26+L27+L28+L29+L30+L31+L32+L33</f>
        <v>0</v>
      </c>
      <c r="M34" s="58">
        <f>M3+M4+M5+M6+M7+M8+M9+M10+M11+M12+M13+M14+M15+M16+M17+M18+M19+M20+M21+M22+M23+M24+M25+M26+M27+M28+M29+M30+M31+M32+M33</f>
        <v>636500</v>
      </c>
      <c r="N34" s="58">
        <f>N3+N4+N5+N6+N7+N8+N9+N10+N11+N12+N13+N14+N15+N16+N17+N18+N19+N20+N21+N22+N23+N24+N25+N26+N27+N28+N29+N30+N31+N32+N33</f>
        <v>2564668</v>
      </c>
      <c r="O34" s="59">
        <f>O3+O4+O5+O6+O7+O8+O9+O10+O11+O12+O13+O14+O15+O16+O17+O18+O19+O20+O21+O22+O23+O24+O25+O26+O27+O28+O29+O30+O31+O32+O33</f>
        <v>2276860</v>
      </c>
      <c r="P34" s="59">
        <f>P3+P4+P5+P6+P7+P8+P9+P10+P11+P12+P13+P14+P15+P16+P17+P18+P19+P20+P21+P22+P23+P24+P25+P26+P27+P28+P29+P30+P31+P32+P33</f>
        <v>1661360</v>
      </c>
      <c r="Q34" s="59">
        <f>Q3+Q4+Q5+Q6+Q7+Q8+Q9+Q10+Q11+Q12+Q13+Q14+Q15+Q16+Q17+Q18+Q19+Q20+Q21+Q22+Q23+Q24+Q25+Q26+Q27+Q28+Q29+Q30+Q31+Q32+Q33</f>
        <v>68500</v>
      </c>
      <c r="R34" s="60">
        <f>R3+R4+R5+R6+R7+R8+R9+R10+R11+R12+R13+R14+R15+R16+R17+R18+R19+R20+R21+R22+R23+R24+R25+R26+R27+R28+R29+R30+R31+R32+R33</f>
        <v>4006720</v>
      </c>
      <c r="S34" s="61">
        <f>S3+S4+S5+S6+S7+S8+S9+S10+S11+S12+S13+S14+S15+S16+S17+S18+S19+S20+S21+S22+S23+S24+S25+S26+S27+S28+S29+S30+S31+S32+S33</f>
        <v>1442052</v>
      </c>
      <c r="T34" s="49"/>
      <c r="U34" s="62">
        <f>U3+U4+U5+U6+U7+U8+U9+U10+U11+U12+U13+U14+U15+U16+U17+U18+U19+U20+U21+U22+U23+U24+U25+U26+U27+U28+U29+U30+U31+U32+U33</f>
        <v>25</v>
      </c>
      <c r="V34" s="63">
        <f>V3+V4+V5+V6+V7+V8+V9+V10+V11+V12+V13+V14+V15+V16+V17+V18+V19+V20+V21+V22+V23+V24+V25+V26+V27+V28+V29+V30+V31+V32+V33</f>
        <v>1176</v>
      </c>
      <c r="W34" s="63">
        <v>0</v>
      </c>
      <c r="X34" s="150"/>
      <c r="Y34" s="49"/>
    </row>
    <row r="35" spans="1:25" ht="16.5" customHeight="1">
      <c r="A35" s="66"/>
      <c r="B35" s="66"/>
      <c r="C35" s="66"/>
      <c r="D35" s="66"/>
      <c r="E35" s="67"/>
      <c r="F35" s="67"/>
      <c r="G35" s="66"/>
      <c r="H35" s="66"/>
      <c r="I35" s="66"/>
      <c r="J35" s="66"/>
      <c r="K35" s="66"/>
      <c r="L35" s="66"/>
      <c r="M35" s="67"/>
      <c r="N35" s="66"/>
      <c r="O35" s="66"/>
      <c r="P35" s="66"/>
      <c r="Q35" s="66"/>
      <c r="R35" s="66"/>
      <c r="S35" s="66"/>
      <c r="T35" s="10"/>
      <c r="U35" s="66"/>
      <c r="V35" s="66"/>
      <c r="W35" s="66"/>
      <c r="X35" s="66"/>
      <c r="Y35" s="10"/>
    </row>
    <row r="36" spans="1:25" ht="18.600000000000001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0"/>
      <c r="R36" s="6"/>
      <c r="S36" s="6"/>
      <c r="T36" s="6"/>
      <c r="U36" s="6"/>
      <c r="V36" s="6"/>
      <c r="W36" s="10"/>
      <c r="X36" s="10"/>
      <c r="Y36" s="10"/>
    </row>
    <row r="37" spans="1:25" ht="18.600000000000001" customHeight="1">
      <c r="A37" s="211" t="s">
        <v>20</v>
      </c>
      <c r="B37" s="212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215" t="s">
        <v>49</v>
      </c>
      <c r="Q37" s="70"/>
      <c r="R37" s="217" t="s">
        <v>50</v>
      </c>
      <c r="S37" s="218"/>
      <c r="T37" s="218"/>
      <c r="U37" s="218"/>
      <c r="V37" s="219"/>
      <c r="W37" s="71"/>
      <c r="X37" s="10"/>
      <c r="Y37" s="10"/>
    </row>
    <row r="38" spans="1:25" ht="18.600000000000001" customHeight="1">
      <c r="A38" s="213"/>
      <c r="B38" s="214"/>
      <c r="C38" s="130" t="s">
        <v>67</v>
      </c>
      <c r="D38" s="131" t="s">
        <v>69</v>
      </c>
      <c r="E38" s="131" t="s">
        <v>70</v>
      </c>
      <c r="F38" s="131" t="s">
        <v>71</v>
      </c>
      <c r="G38" s="131" t="s">
        <v>82</v>
      </c>
      <c r="H38" s="131" t="s">
        <v>81</v>
      </c>
      <c r="I38" s="131" t="s">
        <v>85</v>
      </c>
      <c r="J38" s="131" t="s">
        <v>84</v>
      </c>
      <c r="K38" s="69"/>
      <c r="L38" s="131" t="s">
        <v>96</v>
      </c>
      <c r="M38" s="131" t="s">
        <v>72</v>
      </c>
      <c r="N38" s="131" t="s">
        <v>97</v>
      </c>
      <c r="O38" s="69"/>
      <c r="P38" s="216"/>
      <c r="Q38" s="71"/>
      <c r="R38" s="72"/>
      <c r="S38" s="72"/>
      <c r="T38" s="72"/>
      <c r="U38" s="66"/>
      <c r="V38" s="66"/>
      <c r="W38" s="10"/>
      <c r="X38" s="10"/>
      <c r="Y38" s="10"/>
    </row>
    <row r="39" spans="1:25" ht="19.149999999999999" customHeight="1">
      <c r="A39" s="73">
        <v>1</v>
      </c>
      <c r="B39" s="74" t="s">
        <v>44</v>
      </c>
      <c r="C39" s="153"/>
      <c r="D39" s="154">
        <v>6500</v>
      </c>
      <c r="E39" s="140">
        <v>5500</v>
      </c>
      <c r="F39" s="140">
        <v>7500</v>
      </c>
      <c r="G39" s="76"/>
      <c r="H39" s="76"/>
      <c r="I39" s="76"/>
      <c r="J39" s="76"/>
      <c r="K39" s="76"/>
      <c r="L39" s="76"/>
      <c r="M39" s="76"/>
      <c r="N39" s="140">
        <v>6300</v>
      </c>
      <c r="O39" s="76"/>
      <c r="P39" s="77">
        <f>C58+D39+E39+F39+G39+H39+I39+J39+K39+L39+M39+N39+O39</f>
        <v>33500</v>
      </c>
      <c r="Q39" s="78"/>
      <c r="R39" s="197" t="s">
        <v>51</v>
      </c>
      <c r="S39" s="198"/>
      <c r="T39" s="79"/>
      <c r="U39" s="80"/>
      <c r="V39" s="10"/>
      <c r="W39" s="10"/>
      <c r="X39" s="10"/>
      <c r="Y39" s="10"/>
    </row>
    <row r="40" spans="1:25" ht="19.149999999999999" customHeight="1">
      <c r="A40" s="81">
        <v>2</v>
      </c>
      <c r="B40" s="82" t="s">
        <v>45</v>
      </c>
      <c r="C40" s="155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90">
        <v>6300</v>
      </c>
      <c r="O40" s="84"/>
      <c r="P40" s="85">
        <f>C40+D40+E40+F40+G40+H40+I40+J40+K40+L40+M40+N40+O40</f>
        <v>6300</v>
      </c>
      <c r="Q40" s="71"/>
      <c r="R40" s="86"/>
      <c r="S40" s="86"/>
      <c r="T40" s="86"/>
      <c r="U40" s="10"/>
      <c r="V40" s="10"/>
      <c r="W40" s="10"/>
      <c r="X40" s="10"/>
      <c r="Y40" s="10"/>
    </row>
    <row r="41" spans="1:25" ht="16.5" customHeight="1">
      <c r="A41" s="81">
        <v>3</v>
      </c>
      <c r="B41" s="82" t="s">
        <v>46</v>
      </c>
      <c r="C41" s="83"/>
      <c r="D41" s="90">
        <v>8000</v>
      </c>
      <c r="E41" s="84"/>
      <c r="F41" s="84"/>
      <c r="G41" s="84"/>
      <c r="H41" s="84"/>
      <c r="I41" s="84"/>
      <c r="J41" s="90">
        <v>3800</v>
      </c>
      <c r="K41" s="84"/>
      <c r="L41" s="84"/>
      <c r="M41" s="90">
        <v>3000</v>
      </c>
      <c r="N41" s="84"/>
      <c r="O41" s="84"/>
      <c r="P41" s="85">
        <f>C41+D41+E41+F41+G41+H41+I41+J41+K41+L41+M41+N41+O41</f>
        <v>14800</v>
      </c>
      <c r="Q41" s="70"/>
      <c r="R41" s="199" t="s">
        <v>52</v>
      </c>
      <c r="S41" s="200"/>
      <c r="T41" s="87"/>
      <c r="U41" s="71"/>
      <c r="V41" s="10"/>
      <c r="W41" s="10"/>
      <c r="X41" s="10"/>
      <c r="Y41" s="10"/>
    </row>
    <row r="42" spans="1:25" ht="18.600000000000001" customHeight="1">
      <c r="A42" s="81">
        <v>4</v>
      </c>
      <c r="B42" s="82" t="s">
        <v>20</v>
      </c>
      <c r="C42" s="81">
        <v>9350</v>
      </c>
      <c r="D42" s="84"/>
      <c r="E42" s="84"/>
      <c r="F42" s="84"/>
      <c r="G42" s="84"/>
      <c r="H42" s="84"/>
      <c r="I42" s="84"/>
      <c r="J42" s="84"/>
      <c r="K42" s="84"/>
      <c r="L42" s="84"/>
      <c r="M42" s="90">
        <v>3500</v>
      </c>
      <c r="N42" s="84"/>
      <c r="O42" s="84"/>
      <c r="P42" s="85">
        <f>C42+D42+E42+F42+G42+H42+I42+J42+K42+L42+M42+N42+O42</f>
        <v>12850</v>
      </c>
      <c r="Q42" s="70"/>
      <c r="R42" s="201" t="s">
        <v>53</v>
      </c>
      <c r="S42" s="202"/>
      <c r="T42" s="88"/>
      <c r="U42" s="71"/>
      <c r="V42" s="10"/>
      <c r="W42" s="10"/>
      <c r="X42" s="10"/>
      <c r="Y42" s="10"/>
    </row>
    <row r="43" spans="1:25" ht="19.149999999999999" customHeight="1">
      <c r="A43" s="81">
        <v>5</v>
      </c>
      <c r="B43" s="82" t="s">
        <v>47</v>
      </c>
      <c r="C43" s="83"/>
      <c r="D43" s="90">
        <v>5000</v>
      </c>
      <c r="E43" s="84"/>
      <c r="F43" s="84"/>
      <c r="G43" s="90">
        <v>5225</v>
      </c>
      <c r="H43" s="84"/>
      <c r="I43" s="84"/>
      <c r="J43" s="90">
        <v>3800</v>
      </c>
      <c r="K43" s="84"/>
      <c r="L43" s="84"/>
      <c r="M43" s="84"/>
      <c r="N43" s="90">
        <v>3600</v>
      </c>
      <c r="O43" s="84"/>
      <c r="P43" s="85">
        <f>C43+D43+E43+F43+G43+H43+I43+J43+K43+L43+M43+N43+O43</f>
        <v>17625</v>
      </c>
      <c r="Q43" s="70"/>
      <c r="R43" s="203" t="s">
        <v>54</v>
      </c>
      <c r="S43" s="204"/>
      <c r="T43" s="89"/>
      <c r="U43" s="71"/>
      <c r="V43" s="10"/>
      <c r="W43" s="10"/>
      <c r="X43" s="10"/>
      <c r="Y43" s="10"/>
    </row>
    <row r="44" spans="1:25" ht="16.5" customHeight="1">
      <c r="A44" s="81">
        <v>6</v>
      </c>
      <c r="B44" s="82" t="s">
        <v>48</v>
      </c>
      <c r="C44" s="81">
        <v>7700</v>
      </c>
      <c r="D44" s="90">
        <v>5000</v>
      </c>
      <c r="E44" s="84"/>
      <c r="F44" s="84"/>
      <c r="G44" s="84"/>
      <c r="H44" s="84"/>
      <c r="I44" s="90">
        <v>5700</v>
      </c>
      <c r="J44" s="84"/>
      <c r="K44" s="84"/>
      <c r="L44" s="84"/>
      <c r="M44" s="84"/>
      <c r="N44" s="84"/>
      <c r="O44" s="84"/>
      <c r="P44" s="85">
        <f>C44+D44+E44+F44+G44+H44+I44+J44+K44+L44+M44+N44+O44</f>
        <v>18400</v>
      </c>
      <c r="Q44" s="71"/>
      <c r="R44" s="66"/>
      <c r="S44" s="66"/>
      <c r="T44" s="66"/>
      <c r="U44" s="10"/>
      <c r="V44" s="10"/>
      <c r="W44" s="10"/>
      <c r="X44" s="10"/>
      <c r="Y44" s="10"/>
    </row>
    <row r="45" spans="1:25" ht="15.95" customHeight="1">
      <c r="A45" s="81">
        <v>7</v>
      </c>
      <c r="B45" s="82" t="s">
        <v>43</v>
      </c>
      <c r="C45" s="81">
        <v>8800</v>
      </c>
      <c r="D45" s="84"/>
      <c r="E45" s="90">
        <v>6000</v>
      </c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5">
        <f>C45+D45+E45+F45+G45+H45+I45+J45+K45+L45+M45+N45+O45</f>
        <v>14800</v>
      </c>
      <c r="Q45" s="71"/>
      <c r="R45" s="10"/>
      <c r="S45" s="10"/>
      <c r="T45" s="10"/>
      <c r="U45" s="10"/>
      <c r="V45" s="10"/>
      <c r="W45" s="10"/>
      <c r="X45" s="10"/>
      <c r="Y45" s="10"/>
    </row>
    <row r="46" spans="1:25" ht="15.95" customHeight="1">
      <c r="A46" s="81">
        <v>8</v>
      </c>
      <c r="B46" s="82" t="s">
        <v>44</v>
      </c>
      <c r="C46" s="81">
        <v>9900</v>
      </c>
      <c r="D46" s="90">
        <v>5500</v>
      </c>
      <c r="E46" s="84"/>
      <c r="F46" s="90">
        <v>6500</v>
      </c>
      <c r="G46" s="84"/>
      <c r="H46" s="84"/>
      <c r="I46" s="84"/>
      <c r="J46" s="84"/>
      <c r="K46" s="84"/>
      <c r="L46" s="84"/>
      <c r="M46" s="84"/>
      <c r="N46" s="90">
        <v>6300</v>
      </c>
      <c r="O46" s="84"/>
      <c r="P46" s="85">
        <f>C46+D46+E46+F46+G46+H46+I46+J46+K46+L46+M46+N46+O46</f>
        <v>28200</v>
      </c>
      <c r="Q46" s="71"/>
      <c r="R46" s="10"/>
      <c r="S46" s="10"/>
      <c r="T46" s="10"/>
      <c r="U46" s="10"/>
      <c r="V46" s="10"/>
      <c r="W46" s="10"/>
      <c r="X46" s="10"/>
      <c r="Y46" s="10"/>
    </row>
    <row r="47" spans="1:25" ht="15.95" customHeight="1">
      <c r="A47" s="81">
        <v>9</v>
      </c>
      <c r="B47" s="82" t="s">
        <v>45</v>
      </c>
      <c r="C47" s="83"/>
      <c r="D47" s="84"/>
      <c r="E47" s="90">
        <v>6500</v>
      </c>
      <c r="F47" s="90">
        <v>6500</v>
      </c>
      <c r="G47" s="90">
        <v>6175</v>
      </c>
      <c r="H47" s="84"/>
      <c r="I47" s="84"/>
      <c r="J47" s="84"/>
      <c r="K47" s="84"/>
      <c r="L47" s="84"/>
      <c r="M47" s="84"/>
      <c r="N47" s="90">
        <v>5400</v>
      </c>
      <c r="O47" s="84"/>
      <c r="P47" s="85">
        <f>C47+D47+E47+F47+G47+H47+I47+J47+K47+L47+M47+N47+O47</f>
        <v>24575</v>
      </c>
      <c r="Q47" s="71"/>
      <c r="R47" s="10"/>
      <c r="S47" s="10"/>
      <c r="T47" s="10"/>
      <c r="U47" s="10"/>
      <c r="V47" s="10"/>
      <c r="W47" s="10"/>
      <c r="X47" s="10"/>
      <c r="Y47" s="10"/>
    </row>
    <row r="48" spans="1:25" ht="15.95" customHeight="1">
      <c r="A48" s="81">
        <v>10</v>
      </c>
      <c r="B48" s="82" t="s">
        <v>46</v>
      </c>
      <c r="C48" s="81">
        <v>9350</v>
      </c>
      <c r="D48" s="84"/>
      <c r="E48" s="84"/>
      <c r="F48" s="90">
        <v>6000</v>
      </c>
      <c r="G48" s="84"/>
      <c r="H48" s="84"/>
      <c r="I48" s="84"/>
      <c r="J48" s="90">
        <v>3800</v>
      </c>
      <c r="K48" s="84"/>
      <c r="L48" s="84"/>
      <c r="M48" s="84"/>
      <c r="N48" s="90">
        <v>5700</v>
      </c>
      <c r="O48" s="84"/>
      <c r="P48" s="85">
        <f>C48+D48+E48+F48+G48+H48+I48+J48+K48+L48+M48+N48+O48</f>
        <v>24850</v>
      </c>
      <c r="Q48" s="71"/>
      <c r="R48" s="10"/>
      <c r="S48" s="10"/>
      <c r="T48" s="10"/>
      <c r="U48" s="10"/>
      <c r="V48" s="10"/>
      <c r="W48" s="10"/>
      <c r="X48" s="10"/>
      <c r="Y48" s="10"/>
    </row>
    <row r="49" spans="1:25" ht="15.95" customHeight="1">
      <c r="A49" s="81">
        <v>11</v>
      </c>
      <c r="B49" s="82" t="s">
        <v>20</v>
      </c>
      <c r="C49" s="81">
        <v>7700</v>
      </c>
      <c r="D49" s="84"/>
      <c r="E49" s="84"/>
      <c r="F49" s="90">
        <v>3000</v>
      </c>
      <c r="G49" s="90">
        <v>5225</v>
      </c>
      <c r="H49" s="84"/>
      <c r="I49" s="84"/>
      <c r="J49" s="84"/>
      <c r="K49" s="84"/>
      <c r="L49" s="84"/>
      <c r="M49" s="90">
        <v>2500</v>
      </c>
      <c r="N49" s="84"/>
      <c r="O49" s="84"/>
      <c r="P49" s="85">
        <f>C49+D49+E49+F49+G49+H49+I49+J49+K49+L49+M49+N49+O49</f>
        <v>18425</v>
      </c>
      <c r="Q49" s="71"/>
      <c r="R49" s="10"/>
      <c r="S49" s="10"/>
      <c r="T49" s="10"/>
      <c r="U49" s="10"/>
      <c r="V49" s="10"/>
      <c r="W49" s="10"/>
      <c r="X49" s="10"/>
      <c r="Y49" s="10"/>
    </row>
    <row r="50" spans="1:25" ht="15.95" customHeight="1">
      <c r="A50" s="81">
        <v>12</v>
      </c>
      <c r="B50" s="82" t="s">
        <v>47</v>
      </c>
      <c r="C50" s="83"/>
      <c r="D50" s="90">
        <v>5000</v>
      </c>
      <c r="E50" s="84"/>
      <c r="F50" s="84"/>
      <c r="G50" s="90">
        <v>7125</v>
      </c>
      <c r="H50" s="84"/>
      <c r="I50" s="84"/>
      <c r="J50" s="90">
        <v>3800</v>
      </c>
      <c r="K50" s="84"/>
      <c r="L50" s="90">
        <v>2250</v>
      </c>
      <c r="M50" s="84"/>
      <c r="N50" s="84"/>
      <c r="O50" s="84"/>
      <c r="P50" s="85">
        <f>C50+D50+E50+F50+G50+H50+I50+J50+K50+L50+M50+N50+O50</f>
        <v>18175</v>
      </c>
      <c r="Q50" s="71"/>
      <c r="R50" s="10"/>
      <c r="S50" s="10"/>
      <c r="T50" s="10"/>
      <c r="U50" s="10"/>
      <c r="V50" s="10"/>
      <c r="W50" s="10"/>
      <c r="X50" s="10"/>
      <c r="Y50" s="10"/>
    </row>
    <row r="51" spans="1:25" ht="15.95" customHeight="1">
      <c r="A51" s="81">
        <v>13</v>
      </c>
      <c r="B51" s="82" t="s">
        <v>48</v>
      </c>
      <c r="C51" s="81">
        <v>7700</v>
      </c>
      <c r="D51" s="90">
        <v>5000</v>
      </c>
      <c r="E51" s="84"/>
      <c r="F51" s="84"/>
      <c r="G51" s="84"/>
      <c r="H51" s="84"/>
      <c r="I51" s="90">
        <v>5225</v>
      </c>
      <c r="J51" s="84"/>
      <c r="K51" s="84"/>
      <c r="L51" s="84"/>
      <c r="M51" s="84"/>
      <c r="N51" s="90">
        <v>5700</v>
      </c>
      <c r="O51" s="84"/>
      <c r="P51" s="85">
        <f>C51+D51+E51+F51+G51+H51+I51+J51+K51+L51+M51+N51+O51</f>
        <v>23625</v>
      </c>
      <c r="Q51" s="71"/>
      <c r="R51" s="10"/>
      <c r="S51" s="10"/>
      <c r="T51" s="10"/>
      <c r="U51" s="10"/>
      <c r="V51" s="10"/>
      <c r="W51" s="10"/>
      <c r="X51" s="10"/>
      <c r="Y51" s="10"/>
    </row>
    <row r="52" spans="1:25" ht="15.95" customHeight="1">
      <c r="A52" s="81">
        <v>14</v>
      </c>
      <c r="B52" s="82" t="s">
        <v>43</v>
      </c>
      <c r="C52" s="81">
        <v>7700</v>
      </c>
      <c r="D52" s="84"/>
      <c r="E52" s="84"/>
      <c r="F52" s="84"/>
      <c r="G52" s="84"/>
      <c r="H52" s="84"/>
      <c r="I52" s="84"/>
      <c r="J52" s="90">
        <v>2850</v>
      </c>
      <c r="K52" s="84"/>
      <c r="L52" s="84"/>
      <c r="M52" s="84"/>
      <c r="N52" s="90">
        <v>4750</v>
      </c>
      <c r="O52" s="84"/>
      <c r="P52" s="85">
        <f>C52+D52+E52+F52+G52+H52+I52+J52+K52+L52+M52+N52+O52</f>
        <v>15300</v>
      </c>
      <c r="Q52" s="71"/>
      <c r="R52" s="10"/>
      <c r="S52" s="10"/>
      <c r="T52" s="10"/>
      <c r="U52" s="10"/>
      <c r="V52" s="10"/>
      <c r="W52" s="10"/>
      <c r="X52" s="10"/>
      <c r="Y52" s="10"/>
    </row>
    <row r="53" spans="1:25" ht="15.95" customHeight="1">
      <c r="A53" s="81">
        <v>15</v>
      </c>
      <c r="B53" s="82" t="s">
        <v>44</v>
      </c>
      <c r="C53" s="81">
        <v>7700</v>
      </c>
      <c r="D53" s="84"/>
      <c r="E53" s="90">
        <v>6500</v>
      </c>
      <c r="F53" s="90">
        <v>6500</v>
      </c>
      <c r="G53" s="84"/>
      <c r="H53" s="84"/>
      <c r="I53" s="84"/>
      <c r="J53" s="84"/>
      <c r="K53" s="84"/>
      <c r="L53" s="84"/>
      <c r="M53" s="84"/>
      <c r="N53" s="90">
        <v>8075</v>
      </c>
      <c r="O53" s="84"/>
      <c r="P53" s="85">
        <f>C53+D53+E53+F53+G53+H53+I53+J53+K53+L53+M53+N53+O53</f>
        <v>28775</v>
      </c>
      <c r="Q53" s="71"/>
      <c r="R53" s="10"/>
      <c r="S53" s="10"/>
      <c r="T53" s="10"/>
      <c r="U53" s="10"/>
      <c r="V53" s="10"/>
      <c r="W53" s="10"/>
      <c r="X53" s="10"/>
      <c r="Y53" s="10"/>
    </row>
    <row r="54" spans="1:25" ht="15.95" customHeight="1">
      <c r="A54" s="81">
        <v>16</v>
      </c>
      <c r="B54" s="82" t="s">
        <v>45</v>
      </c>
      <c r="C54" s="83"/>
      <c r="D54" s="90">
        <v>9000</v>
      </c>
      <c r="E54" s="90">
        <v>7000</v>
      </c>
      <c r="F54" s="84"/>
      <c r="G54" s="90">
        <v>7600</v>
      </c>
      <c r="H54" s="84"/>
      <c r="I54" s="84"/>
      <c r="J54" s="84"/>
      <c r="K54" s="84"/>
      <c r="L54" s="90">
        <v>5400</v>
      </c>
      <c r="M54" s="84"/>
      <c r="N54" s="84"/>
      <c r="O54" s="84"/>
      <c r="P54" s="85">
        <f>C54+D54+E54+F54+G54+H54+I54+J54+K54+L54+M54+N54+O54</f>
        <v>29000</v>
      </c>
      <c r="Q54" s="71"/>
      <c r="R54" s="10"/>
      <c r="S54" s="10"/>
      <c r="T54" s="10"/>
      <c r="U54" s="10"/>
      <c r="V54" s="10"/>
      <c r="W54" s="10"/>
      <c r="X54" s="10"/>
      <c r="Y54" s="10"/>
    </row>
    <row r="55" spans="1:25" ht="15.95" customHeight="1">
      <c r="A55" s="81">
        <v>17</v>
      </c>
      <c r="B55" s="82" t="s">
        <v>46</v>
      </c>
      <c r="C55" s="83"/>
      <c r="D55" s="84"/>
      <c r="E55" s="90">
        <v>6000</v>
      </c>
      <c r="F55" s="90">
        <v>6500</v>
      </c>
      <c r="G55" s="84"/>
      <c r="H55" s="84"/>
      <c r="I55" s="84"/>
      <c r="J55" s="84"/>
      <c r="K55" s="84"/>
      <c r="L55" s="90">
        <v>4950</v>
      </c>
      <c r="M55" s="90">
        <v>3500</v>
      </c>
      <c r="N55" s="90">
        <v>4750</v>
      </c>
      <c r="O55" s="84"/>
      <c r="P55" s="85">
        <f>C55+D55+E55+F55+G55+H55+I55+J55+K55+L55+M55+N55+O55</f>
        <v>25700</v>
      </c>
      <c r="Q55" s="71"/>
      <c r="R55" s="10"/>
      <c r="S55" s="10"/>
      <c r="T55" s="10"/>
      <c r="U55" s="10"/>
      <c r="V55" s="10"/>
      <c r="W55" s="10"/>
      <c r="X55" s="10"/>
      <c r="Y55" s="10"/>
    </row>
    <row r="56" spans="1:25" ht="15.95" customHeight="1">
      <c r="A56" s="81">
        <v>18</v>
      </c>
      <c r="B56" s="82" t="s">
        <v>20</v>
      </c>
      <c r="C56" s="83"/>
      <c r="D56" s="90">
        <v>7500</v>
      </c>
      <c r="E56" s="84"/>
      <c r="F56" s="90">
        <v>5500</v>
      </c>
      <c r="G56" s="90">
        <v>5225</v>
      </c>
      <c r="H56" s="84"/>
      <c r="I56" s="84"/>
      <c r="J56" s="84"/>
      <c r="K56" s="84"/>
      <c r="L56" s="84"/>
      <c r="M56" s="84"/>
      <c r="N56" s="90">
        <v>3800</v>
      </c>
      <c r="O56" s="84"/>
      <c r="P56" s="85">
        <f>C56+D56+E56+F56+G56+H56+I56+J56+K56+L56+M56+N56+O56</f>
        <v>22025</v>
      </c>
      <c r="Q56" s="71"/>
      <c r="R56" s="10"/>
      <c r="S56" s="10"/>
      <c r="T56" s="10"/>
      <c r="U56" s="10"/>
      <c r="V56" s="10"/>
      <c r="W56" s="10"/>
      <c r="X56" s="10"/>
      <c r="Y56" s="10"/>
    </row>
    <row r="57" spans="1:25" ht="15.95" customHeight="1">
      <c r="A57" s="81">
        <v>19</v>
      </c>
      <c r="B57" s="82" t="s">
        <v>47</v>
      </c>
      <c r="C57" s="83"/>
      <c r="D57" s="90">
        <v>5000</v>
      </c>
      <c r="E57" s="84"/>
      <c r="F57" s="84"/>
      <c r="G57" s="90">
        <v>7600</v>
      </c>
      <c r="H57" s="84"/>
      <c r="I57" s="84"/>
      <c r="J57" s="90">
        <v>3800</v>
      </c>
      <c r="K57" s="84"/>
      <c r="L57" s="90">
        <v>4750</v>
      </c>
      <c r="M57" s="84"/>
      <c r="N57" s="90">
        <v>5700</v>
      </c>
      <c r="O57" s="84"/>
      <c r="P57" s="85">
        <f>C57+D57+E57+F57+G57+H57+I57+J57+K57+L57+M57+N57+O57</f>
        <v>26850</v>
      </c>
      <c r="Q57" s="71"/>
      <c r="R57" s="10"/>
      <c r="S57" s="10"/>
      <c r="T57" s="10"/>
      <c r="U57" s="10"/>
      <c r="V57" s="10"/>
      <c r="W57" s="10"/>
      <c r="X57" s="10"/>
      <c r="Y57" s="10"/>
    </row>
    <row r="58" spans="1:25" ht="15.95" customHeight="1">
      <c r="A58" s="81">
        <v>20</v>
      </c>
      <c r="B58" s="82" t="s">
        <v>48</v>
      </c>
      <c r="C58" s="81">
        <v>7700</v>
      </c>
      <c r="D58" s="84"/>
      <c r="E58" s="90">
        <v>6500</v>
      </c>
      <c r="F58" s="84"/>
      <c r="G58" s="84"/>
      <c r="H58" s="84"/>
      <c r="I58" s="90">
        <v>6175</v>
      </c>
      <c r="J58" s="84"/>
      <c r="K58" s="84"/>
      <c r="L58" s="84"/>
      <c r="M58" s="84"/>
      <c r="N58" s="90">
        <v>6175</v>
      </c>
      <c r="O58" s="84"/>
      <c r="P58" s="85">
        <v>26550</v>
      </c>
      <c r="Q58" s="71"/>
      <c r="R58" s="10"/>
      <c r="S58" s="10"/>
      <c r="T58" s="10"/>
      <c r="U58" s="10"/>
      <c r="V58" s="10"/>
      <c r="W58" s="10"/>
      <c r="X58" s="10"/>
      <c r="Y58" s="10"/>
    </row>
    <row r="59" spans="1:25" ht="15.95" customHeight="1">
      <c r="A59" s="81">
        <v>21</v>
      </c>
      <c r="B59" s="82" t="s">
        <v>43</v>
      </c>
      <c r="C59" s="81">
        <v>8800</v>
      </c>
      <c r="D59" s="84"/>
      <c r="E59" s="90">
        <v>5000</v>
      </c>
      <c r="F59" s="84"/>
      <c r="G59" s="90">
        <v>5700</v>
      </c>
      <c r="H59" s="84"/>
      <c r="I59" s="84"/>
      <c r="J59" s="90">
        <v>3800</v>
      </c>
      <c r="K59" s="84"/>
      <c r="L59" s="84"/>
      <c r="M59" s="84"/>
      <c r="N59" s="84"/>
      <c r="O59" s="84"/>
      <c r="P59" s="85">
        <f>C59+D59+E59+F59+G59+H59+I59+J59+K59+L59+M59+N59+O59</f>
        <v>23300</v>
      </c>
      <c r="Q59" s="71"/>
      <c r="R59" s="10"/>
      <c r="S59" s="10"/>
      <c r="T59" s="10"/>
      <c r="U59" s="10"/>
      <c r="V59" s="10"/>
      <c r="W59" s="10"/>
      <c r="X59" s="10"/>
      <c r="Y59" s="10"/>
    </row>
    <row r="60" spans="1:25" ht="15.95" customHeight="1">
      <c r="A60" s="81">
        <v>22</v>
      </c>
      <c r="B60" s="82" t="s">
        <v>44</v>
      </c>
      <c r="C60" s="81">
        <v>6000</v>
      </c>
      <c r="D60" s="84"/>
      <c r="E60" s="90">
        <v>6000</v>
      </c>
      <c r="F60" s="90">
        <v>6000</v>
      </c>
      <c r="G60" s="84"/>
      <c r="H60" s="84"/>
      <c r="I60" s="84"/>
      <c r="J60" s="84"/>
      <c r="K60" s="84"/>
      <c r="L60" s="84"/>
      <c r="M60" s="84"/>
      <c r="N60" s="90">
        <v>5700</v>
      </c>
      <c r="O60" s="84"/>
      <c r="P60" s="85">
        <f>C60+D60+E60+F60+G60+H60+I60+J60+K60+L60+M60+N60+O60</f>
        <v>23700</v>
      </c>
      <c r="Q60" s="71"/>
      <c r="R60" s="10"/>
      <c r="S60" s="10"/>
      <c r="T60" s="10"/>
      <c r="U60" s="10"/>
      <c r="V60" s="10"/>
      <c r="W60" s="10"/>
      <c r="X60" s="10"/>
      <c r="Y60" s="10"/>
    </row>
    <row r="61" spans="1:25" ht="15.95" customHeight="1">
      <c r="A61" s="81">
        <v>23</v>
      </c>
      <c r="B61" s="82" t="s">
        <v>45</v>
      </c>
      <c r="C61" s="81">
        <v>9350</v>
      </c>
      <c r="D61" s="84"/>
      <c r="E61" s="84"/>
      <c r="F61" s="84"/>
      <c r="G61" s="90">
        <v>6175</v>
      </c>
      <c r="H61" s="84"/>
      <c r="I61" s="84"/>
      <c r="J61" s="84"/>
      <c r="K61" s="84"/>
      <c r="L61" s="84"/>
      <c r="M61" s="84"/>
      <c r="N61" s="90">
        <v>8550</v>
      </c>
      <c r="O61" s="84"/>
      <c r="P61" s="85">
        <f>C61+D61+E61+F61+G61+H61+I61+J61+K61+L61+M61+N61+O61</f>
        <v>24075</v>
      </c>
      <c r="Q61" s="71"/>
      <c r="R61" s="10"/>
      <c r="S61" s="10"/>
      <c r="T61" s="10"/>
      <c r="U61" s="10"/>
      <c r="V61" s="10"/>
      <c r="W61" s="10"/>
      <c r="X61" s="10"/>
      <c r="Y61" s="10"/>
    </row>
    <row r="62" spans="1:25" ht="15.95" customHeight="1">
      <c r="A62" s="81">
        <v>24</v>
      </c>
      <c r="B62" s="82" t="s">
        <v>46</v>
      </c>
      <c r="C62" s="83"/>
      <c r="D62" s="90">
        <v>7500</v>
      </c>
      <c r="E62" s="84"/>
      <c r="F62" s="90">
        <v>6000</v>
      </c>
      <c r="G62" s="84"/>
      <c r="H62" s="84"/>
      <c r="I62" s="90">
        <v>5700</v>
      </c>
      <c r="J62" s="84"/>
      <c r="K62" s="84"/>
      <c r="L62" s="84"/>
      <c r="M62" s="84"/>
      <c r="N62" s="84"/>
      <c r="O62" s="84"/>
      <c r="P62" s="85">
        <f>C62+D62+E62+F62+G62+H62+I62+J62+K62+L62+M62+N62+O62</f>
        <v>19200</v>
      </c>
      <c r="Q62" s="71"/>
      <c r="R62" s="10"/>
      <c r="S62" s="10"/>
      <c r="T62" s="10"/>
      <c r="U62" s="10"/>
      <c r="V62" s="10"/>
      <c r="W62" s="10"/>
      <c r="X62" s="10"/>
      <c r="Y62" s="10"/>
    </row>
    <row r="63" spans="1:25" ht="15.95" customHeight="1">
      <c r="A63" s="81">
        <v>25</v>
      </c>
      <c r="B63" s="82" t="s">
        <v>20</v>
      </c>
      <c r="C63" s="81">
        <v>9900</v>
      </c>
      <c r="D63" s="84"/>
      <c r="E63" s="84"/>
      <c r="F63" s="90">
        <v>5000</v>
      </c>
      <c r="G63" s="84"/>
      <c r="H63" s="84"/>
      <c r="I63" s="84"/>
      <c r="J63" s="84"/>
      <c r="K63" s="84"/>
      <c r="L63" s="84"/>
      <c r="M63" s="84"/>
      <c r="N63" s="84"/>
      <c r="O63" s="84"/>
      <c r="P63" s="85">
        <f>C63+D63+E63+F63+G63+H63+I63+J63+K63+L63+M63+N63+O63</f>
        <v>14900</v>
      </c>
      <c r="Q63" s="71"/>
      <c r="R63" s="10"/>
      <c r="S63" s="10"/>
      <c r="T63" s="10"/>
      <c r="U63" s="10"/>
      <c r="V63" s="10"/>
      <c r="W63" s="10"/>
      <c r="X63" s="10"/>
      <c r="Y63" s="10"/>
    </row>
    <row r="64" spans="1:25" ht="15.95" customHeight="1">
      <c r="A64" s="81">
        <v>26</v>
      </c>
      <c r="B64" s="82" t="s">
        <v>47</v>
      </c>
      <c r="C64" s="83"/>
      <c r="D64" s="84"/>
      <c r="E64" s="84"/>
      <c r="F64" s="90">
        <v>6000</v>
      </c>
      <c r="G64" s="90">
        <v>7600</v>
      </c>
      <c r="H64" s="84"/>
      <c r="I64" s="84"/>
      <c r="J64" s="84"/>
      <c r="K64" s="84"/>
      <c r="L64" s="90">
        <v>4750</v>
      </c>
      <c r="M64" s="84"/>
      <c r="N64" s="84"/>
      <c r="O64" s="84"/>
      <c r="P64" s="85">
        <f>C64+D64+E64+F64+G64+H64+I64+J64+K64+L64+M64+N64+O64</f>
        <v>18350</v>
      </c>
      <c r="Q64" s="71"/>
      <c r="R64" s="10"/>
      <c r="S64" s="10"/>
      <c r="T64" s="10"/>
      <c r="U64" s="10"/>
      <c r="V64" s="10"/>
      <c r="W64" s="10"/>
      <c r="X64" s="10"/>
      <c r="Y64" s="10"/>
    </row>
    <row r="65" spans="1:25" ht="15.95" customHeight="1">
      <c r="A65" s="81">
        <v>27</v>
      </c>
      <c r="B65" s="82" t="s">
        <v>48</v>
      </c>
      <c r="C65" s="81">
        <v>9350</v>
      </c>
      <c r="D65" s="84"/>
      <c r="E65" s="90">
        <v>6500</v>
      </c>
      <c r="F65" s="84"/>
      <c r="G65" s="84"/>
      <c r="H65" s="84"/>
      <c r="I65" s="84"/>
      <c r="J65" s="84"/>
      <c r="K65" s="84"/>
      <c r="L65" s="84"/>
      <c r="M65" s="84"/>
      <c r="N65" s="90">
        <v>4750</v>
      </c>
      <c r="O65" s="84"/>
      <c r="P65" s="85">
        <f>C65+D65+E65+F65+G65+H65+I65+J65+K65+L65+M65+N65+O65</f>
        <v>20600</v>
      </c>
      <c r="Q65" s="71"/>
      <c r="R65" s="10"/>
      <c r="S65" s="10"/>
      <c r="T65" s="10"/>
      <c r="U65" s="10"/>
      <c r="V65" s="10"/>
      <c r="W65" s="10"/>
      <c r="X65" s="10"/>
      <c r="Y65" s="10"/>
    </row>
    <row r="66" spans="1:25" ht="15.95" customHeight="1">
      <c r="A66" s="81">
        <v>28</v>
      </c>
      <c r="B66" s="82" t="s">
        <v>43</v>
      </c>
      <c r="C66" s="81">
        <v>8250</v>
      </c>
      <c r="D66" s="90">
        <v>5000</v>
      </c>
      <c r="E66" s="90">
        <v>5000</v>
      </c>
      <c r="F66" s="84"/>
      <c r="G66" s="84"/>
      <c r="H66" s="84"/>
      <c r="I66" s="84"/>
      <c r="J66" s="84"/>
      <c r="K66" s="84"/>
      <c r="L66" s="90">
        <v>4750</v>
      </c>
      <c r="M66" s="84"/>
      <c r="N66" s="84"/>
      <c r="O66" s="84"/>
      <c r="P66" s="85">
        <f>C66+D66+E66+F66+G66+H66+I66+J66+K66+L66+M66+N66+O66</f>
        <v>23000</v>
      </c>
      <c r="Q66" s="71"/>
      <c r="R66" s="10"/>
      <c r="S66" s="10"/>
      <c r="T66" s="10"/>
      <c r="U66" s="10"/>
      <c r="V66" s="10"/>
      <c r="W66" s="10"/>
      <c r="X66" s="10"/>
      <c r="Y66" s="10"/>
    </row>
    <row r="67" spans="1:25" ht="15.95" customHeight="1">
      <c r="A67" s="81">
        <v>29</v>
      </c>
      <c r="B67" s="82" t="s">
        <v>44</v>
      </c>
      <c r="C67" s="81">
        <v>8800</v>
      </c>
      <c r="D67" s="90">
        <v>6000</v>
      </c>
      <c r="E67" s="90">
        <v>4500</v>
      </c>
      <c r="F67" s="84"/>
      <c r="G67" s="84"/>
      <c r="H67" s="84"/>
      <c r="I67" s="84"/>
      <c r="J67" s="84"/>
      <c r="K67" s="84"/>
      <c r="L67" s="90">
        <v>5700</v>
      </c>
      <c r="M67" s="84"/>
      <c r="N67" s="84"/>
      <c r="O67" s="84"/>
      <c r="P67" s="85">
        <f>C67+D67+E67+F67+G67+H67+I67+J67+K67+L67+M67+N67+O67</f>
        <v>25000</v>
      </c>
      <c r="Q67" s="71"/>
      <c r="R67" s="10"/>
      <c r="S67" s="10"/>
      <c r="T67" s="10"/>
      <c r="U67" s="10"/>
      <c r="V67" s="10"/>
      <c r="W67" s="10"/>
      <c r="X67" s="10"/>
      <c r="Y67" s="10"/>
    </row>
    <row r="68" spans="1:25" ht="15.95" customHeight="1">
      <c r="A68" s="90">
        <v>30</v>
      </c>
      <c r="B68" s="82" t="s">
        <v>45</v>
      </c>
      <c r="C68" s="81">
        <v>7700</v>
      </c>
      <c r="D68" s="84"/>
      <c r="E68" s="84"/>
      <c r="F68" s="90">
        <v>5500</v>
      </c>
      <c r="G68" s="90">
        <v>8075</v>
      </c>
      <c r="H68" s="84"/>
      <c r="I68" s="84"/>
      <c r="J68" s="84"/>
      <c r="K68" s="84"/>
      <c r="L68" s="84"/>
      <c r="M68" s="84"/>
      <c r="N68" s="84"/>
      <c r="O68" s="84"/>
      <c r="P68" s="85">
        <f>C68+D68+E68+F68+G68+H68+I68+J68+K68+L68+M68+N68+O68</f>
        <v>21275</v>
      </c>
      <c r="Q68" s="71"/>
      <c r="R68" s="10"/>
      <c r="S68" s="10"/>
      <c r="T68" s="10"/>
      <c r="U68" s="10"/>
      <c r="V68" s="10"/>
      <c r="W68" s="10"/>
      <c r="X68" s="10"/>
      <c r="Y68" s="10"/>
    </row>
    <row r="69" spans="1:25" ht="18.600000000000001" customHeight="1">
      <c r="A69" s="90">
        <v>31</v>
      </c>
      <c r="B69" s="82" t="s">
        <v>46</v>
      </c>
      <c r="C69" s="81">
        <v>7700</v>
      </c>
      <c r="D69" s="84"/>
      <c r="E69" s="84"/>
      <c r="F69" s="84"/>
      <c r="G69" s="84"/>
      <c r="H69" s="84"/>
      <c r="I69" s="84"/>
      <c r="J69" s="84"/>
      <c r="K69" s="84"/>
      <c r="L69" s="90">
        <v>3800</v>
      </c>
      <c r="M69" s="84"/>
      <c r="N69" s="84"/>
      <c r="O69" s="84"/>
      <c r="P69" s="85">
        <f>C69+D69+E69+F69+G69+H69+I69+J69+K69+L69+M69+N69+O69</f>
        <v>11500</v>
      </c>
      <c r="Q69" s="71"/>
      <c r="R69" s="10"/>
      <c r="S69" s="10"/>
      <c r="T69" s="10"/>
      <c r="U69" s="10"/>
      <c r="V69" s="10"/>
      <c r="W69" s="10"/>
      <c r="X69" s="10"/>
      <c r="Y69" s="10"/>
    </row>
    <row r="70" spans="1:25" ht="19.149999999999999" customHeight="1">
      <c r="A70" s="205" t="s">
        <v>49</v>
      </c>
      <c r="B70" s="206"/>
      <c r="C70" s="156"/>
      <c r="D70" s="92">
        <f>D39+D40+D41+D42+D43+D44+D45+D46+D47+D48+D49+D50+D51+D52+D53+D54+D55+D56+D57+D58+D59+D60+D61+D62+D63+D64+D65+D66+D67+D68+D69</f>
        <v>80000</v>
      </c>
      <c r="E70" s="92">
        <f>E39+E40+E41+E42+E43+E44+E45+E46+E47+E48+E49+E50+E51+E52+E53+E54+E55+E56+E57+E58+E59+E60+E61+E62+E63+E64+E65+E66+E67+E68+E69</f>
        <v>71000</v>
      </c>
      <c r="F70" s="92">
        <f>F39+F40+F41+F42+F43+F44+F45+F46+F47+F48+F49+F50+F51+F52+F53+F54+F55+F56+F57+F58+F59+F60+F61+F62+F63+F64+F65+F66+F67+F68+F69</f>
        <v>76500</v>
      </c>
      <c r="G70" s="92">
        <f>G39+G40+G41+G42+G43+G44+G45+G46+G47+G48+G49+G50+G51+G52+G53+G54+G55+G56+G57+G58+G59+G60+G61+G62+G63+G64+G65+G66+G67+G68+G69</f>
        <v>71725</v>
      </c>
      <c r="H70" s="92">
        <f>H39+H40+H41+H42+H43+H44+H45+H46+H47+H48+H49+H50+H51+H52+H53+H54+H55+H56+H57+H58+H59+H60+H61+H62+H63+H64+H65+H66+H67+H68+H69</f>
        <v>0</v>
      </c>
      <c r="I70" s="92">
        <f>I39+I40+I41+I42+I43+I44+I45+I46+I47+I48+I49+I50+I51+I52+I53+I54+I55+I56+I57+I58+I59+I60+I61+I62+I63+I64+I65+I66+I67+I68+I69</f>
        <v>22800</v>
      </c>
      <c r="J70" s="92">
        <f>J39+J40+J41+J42+J43+J44+J45+J46+J47+J48+J49+J50+J51+J52+J53+J54+J55+J56+J57+J58+J59+J60+J61+J62+J63+J64+J65+J66+J67+J68+J69</f>
        <v>25650</v>
      </c>
      <c r="K70" s="92">
        <f>K39+K40+K41+K42+K43+K44+K45+K46+K47+K48+K49+K50+K51+K52+K53+K54+K55+K56+K57+K58+K59+K60+K61+K62+K63+K64+K65+K66+K67+K68+K69</f>
        <v>0</v>
      </c>
      <c r="L70" s="92">
        <f>L39+L40+L41+L42+L43+L44+L45+L46+L47+L48+L49+L50+L51+L52+L53+L54+L55+L56+L57+L58+L59+L60+L61+L62+L63+L64+L65+L66+L67+L68+L69</f>
        <v>36350</v>
      </c>
      <c r="M70" s="92">
        <f>M39+M40+M41+M42+M43+M44+M45+M46+M47+M48+M49+M50+M51+M52+M53+M54+M55+M56+M57+M58+M59+M60+M61+M62+M63+M64+M65+M66+M67+M68+M69</f>
        <v>12500</v>
      </c>
      <c r="N70" s="92">
        <f>N39+N40+N41+N42+N43+N44+N45+N46+N47+N48+N49+N50+N51+N52+N53+N54+N55+N56+N57+N58+N59+N60+N61+N62+N63+N64+N65+N66+N67+N68+N69</f>
        <v>91550</v>
      </c>
      <c r="O70" s="92">
        <f>O39+O40+O41+O42+O43+O44+O45+O46+O47+O48+O49+O50+O51+O52+O53+O54+O55+O56+O57+O58+O59+O60+O61+O62+O63+O64+O65+O66+O67+O68+O69</f>
        <v>0</v>
      </c>
      <c r="P70" s="93">
        <f>P39+P40+P41+P42+P43+P44+P45+P46+P47+P48+P49+P50+P51+P52+P53+P54+P55+P56+P57+P58+P59+P60+P61+P62+P63+P64+P65+P66+P67+P68+P69</f>
        <v>655225</v>
      </c>
      <c r="Q70" s="71"/>
      <c r="R70" s="10"/>
      <c r="S70" s="10"/>
      <c r="T70" s="10"/>
      <c r="U70" s="10"/>
      <c r="V70" s="10"/>
      <c r="W70" s="10"/>
      <c r="X70" s="10"/>
      <c r="Y70" s="10"/>
    </row>
  </sheetData>
  <mergeCells count="10">
    <mergeCell ref="R41:S41"/>
    <mergeCell ref="R42:S42"/>
    <mergeCell ref="R43:S43"/>
    <mergeCell ref="A70:B70"/>
    <mergeCell ref="A1:C1"/>
    <mergeCell ref="O1:Q1"/>
    <mergeCell ref="A37:B38"/>
    <mergeCell ref="P37:P38"/>
    <mergeCell ref="R37:V37"/>
    <mergeCell ref="R39:S39"/>
  </mergeCells>
  <conditionalFormatting sqref="C3:Y23 U24:X24 C24:S34 T25:Y34 E35:F35 M35">
    <cfRule type="cellIs" dxfId="5" priority="1" stopIfTrue="1" operator="lessThan">
      <formula>0</formula>
    </cfRule>
  </conditionalFormatting>
  <pageMargins left="0.7" right="0.7" top="0.75" bottom="0.75" header="0.3" footer="0.3"/>
  <pageSetup orientation="landscape"/>
  <headerFooter>
    <oddFooter>&amp;C&amp;"ヒラギノ角ゴ ProN W3,Regular"&amp;12&amp;K000000&amp;P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70"/>
  <sheetViews>
    <sheetView showGridLines="0" workbookViewId="0"/>
  </sheetViews>
  <sheetFormatPr defaultColWidth="8.875" defaultRowHeight="18" customHeight="1"/>
  <cols>
    <col min="1" max="2" width="2.625" style="5" customWidth="1"/>
    <col min="3" max="20" width="8.875" style="5" customWidth="1"/>
    <col min="21" max="23" width="5.625" style="5" customWidth="1"/>
    <col min="24" max="25" width="8.875" style="5" customWidth="1"/>
    <col min="26" max="16384" width="8.875" style="5"/>
  </cols>
  <sheetData>
    <row r="1" spans="1:24" ht="33" customHeight="1">
      <c r="A1" s="207" t="s">
        <v>98</v>
      </c>
      <c r="B1" s="208"/>
      <c r="C1" s="208"/>
      <c r="D1" s="6"/>
      <c r="E1" s="7"/>
      <c r="F1" s="7"/>
      <c r="G1" s="7"/>
      <c r="H1" s="8"/>
      <c r="I1" s="9"/>
      <c r="J1" s="9"/>
      <c r="K1" s="9"/>
      <c r="L1" s="9"/>
      <c r="M1" s="9"/>
      <c r="N1" s="9"/>
      <c r="O1" s="209" t="s">
        <v>21</v>
      </c>
      <c r="P1" s="210"/>
      <c r="Q1" s="210"/>
      <c r="R1" s="9"/>
      <c r="S1" s="6"/>
      <c r="T1" s="10"/>
      <c r="U1" s="6"/>
      <c r="V1" s="6"/>
      <c r="W1" s="6"/>
      <c r="X1" s="6"/>
    </row>
    <row r="2" spans="1:24" ht="18.600000000000001" customHeight="1">
      <c r="A2" s="11"/>
      <c r="B2" s="12"/>
      <c r="C2" s="13" t="s">
        <v>22</v>
      </c>
      <c r="D2" s="14" t="s">
        <v>23</v>
      </c>
      <c r="E2" s="15" t="s">
        <v>24</v>
      </c>
      <c r="F2" s="15" t="s">
        <v>25</v>
      </c>
      <c r="G2" s="15" t="s">
        <v>26</v>
      </c>
      <c r="H2" s="16" t="s">
        <v>27</v>
      </c>
      <c r="I2" s="13" t="s">
        <v>28</v>
      </c>
      <c r="J2" s="15" t="s">
        <v>29</v>
      </c>
      <c r="K2" s="15" t="s">
        <v>30</v>
      </c>
      <c r="L2" s="17" t="s">
        <v>31</v>
      </c>
      <c r="M2" s="15" t="s">
        <v>32</v>
      </c>
      <c r="N2" s="18" t="s">
        <v>33</v>
      </c>
      <c r="O2" s="19" t="s">
        <v>34</v>
      </c>
      <c r="P2" s="20" t="s">
        <v>35</v>
      </c>
      <c r="Q2" s="20" t="s">
        <v>36</v>
      </c>
      <c r="R2" s="21" t="s">
        <v>37</v>
      </c>
      <c r="S2" s="22" t="s">
        <v>38</v>
      </c>
      <c r="T2" s="23"/>
      <c r="U2" s="24" t="s">
        <v>39</v>
      </c>
      <c r="V2" s="25" t="s">
        <v>40</v>
      </c>
      <c r="W2" s="26" t="s">
        <v>41</v>
      </c>
      <c r="X2" s="27" t="s">
        <v>42</v>
      </c>
    </row>
    <row r="3" spans="1:24" ht="16.5" customHeight="1">
      <c r="A3" s="28">
        <v>1</v>
      </c>
      <c r="B3" s="29" t="s">
        <v>20</v>
      </c>
      <c r="C3" s="30"/>
      <c r="D3" s="31"/>
      <c r="E3" s="31">
        <v>9819</v>
      </c>
      <c r="F3" s="31">
        <v>18198</v>
      </c>
      <c r="G3" s="31"/>
      <c r="H3" s="31">
        <v>5000</v>
      </c>
      <c r="I3" s="31"/>
      <c r="J3" s="31"/>
      <c r="K3" s="31"/>
      <c r="L3" s="31"/>
      <c r="M3" s="31">
        <v>11500</v>
      </c>
      <c r="N3" s="31">
        <f>C3+D3+E3+F3+G3+H3+I3+J3+K3+L3+M3</f>
        <v>44517</v>
      </c>
      <c r="O3" s="32">
        <v>43570</v>
      </c>
      <c r="P3" s="32">
        <v>18310</v>
      </c>
      <c r="Q3" s="32"/>
      <c r="R3" s="33">
        <f>O3+P3+Q3</f>
        <v>61880</v>
      </c>
      <c r="S3" s="34">
        <f>R3-N3</f>
        <v>17363</v>
      </c>
      <c r="T3" s="35"/>
      <c r="U3" s="36"/>
      <c r="V3" s="37">
        <v>17</v>
      </c>
      <c r="W3" s="38">
        <f>U3+V3</f>
        <v>17</v>
      </c>
      <c r="X3" s="117" t="s">
        <v>61</v>
      </c>
    </row>
    <row r="4" spans="1:24" ht="15.95" customHeight="1">
      <c r="A4" s="40">
        <v>2</v>
      </c>
      <c r="B4" s="41" t="s">
        <v>47</v>
      </c>
      <c r="C4" s="42"/>
      <c r="D4" s="43"/>
      <c r="E4" s="43">
        <v>1793</v>
      </c>
      <c r="F4" s="43">
        <v>2609</v>
      </c>
      <c r="G4" s="43"/>
      <c r="H4" s="43"/>
      <c r="I4" s="43"/>
      <c r="J4" s="43"/>
      <c r="K4" s="43"/>
      <c r="L4" s="43"/>
      <c r="M4" s="43">
        <v>15525</v>
      </c>
      <c r="N4" s="43">
        <f>C4+D4+E4+F4+G4+H4+I4+J4+K4+L4+M4</f>
        <v>19927</v>
      </c>
      <c r="O4" s="32">
        <v>97530</v>
      </c>
      <c r="P4" s="32">
        <v>52860</v>
      </c>
      <c r="Q4" s="32"/>
      <c r="R4" s="33">
        <f>O4+P4+Q4</f>
        <v>150390</v>
      </c>
      <c r="S4" s="44">
        <f>R4-N4</f>
        <v>130463</v>
      </c>
      <c r="T4" s="35"/>
      <c r="U4" s="45"/>
      <c r="V4" s="46">
        <v>50</v>
      </c>
      <c r="W4" s="47">
        <f>U4+V4</f>
        <v>50</v>
      </c>
      <c r="X4" s="117" t="s">
        <v>58</v>
      </c>
    </row>
    <row r="5" spans="1:24" ht="15.95" customHeight="1">
      <c r="A5" s="40">
        <v>3</v>
      </c>
      <c r="B5" s="41" t="s">
        <v>48</v>
      </c>
      <c r="C5" s="42"/>
      <c r="D5" s="43"/>
      <c r="E5" s="43">
        <v>4854</v>
      </c>
      <c r="F5" s="43"/>
      <c r="G5" s="43"/>
      <c r="H5" s="43">
        <v>2560</v>
      </c>
      <c r="I5" s="43"/>
      <c r="J5" s="43"/>
      <c r="K5" s="43">
        <v>6070</v>
      </c>
      <c r="L5" s="43"/>
      <c r="M5" s="43">
        <v>17500</v>
      </c>
      <c r="N5" s="43">
        <f>C5+D5+E5+F5+G5+H5+I5+J5+K5+L5+M5</f>
        <v>30984</v>
      </c>
      <c r="O5" s="32">
        <v>91730</v>
      </c>
      <c r="P5" s="32">
        <v>47260</v>
      </c>
      <c r="Q5" s="32"/>
      <c r="R5" s="33">
        <f>O5+P5+Q5</f>
        <v>138990</v>
      </c>
      <c r="S5" s="44">
        <f>R5-N5</f>
        <v>108006</v>
      </c>
      <c r="T5" s="35"/>
      <c r="U5" s="45"/>
      <c r="V5" s="46">
        <v>38</v>
      </c>
      <c r="W5" s="47">
        <f>U5+V5</f>
        <v>38</v>
      </c>
      <c r="X5" s="117" t="s">
        <v>61</v>
      </c>
    </row>
    <row r="6" spans="1:24" ht="15.95" customHeight="1">
      <c r="A6" s="40">
        <v>4</v>
      </c>
      <c r="B6" s="41" t="s">
        <v>43</v>
      </c>
      <c r="C6" s="42"/>
      <c r="D6" s="43"/>
      <c r="E6" s="43">
        <v>3757</v>
      </c>
      <c r="F6" s="43">
        <v>18113</v>
      </c>
      <c r="G6" s="43"/>
      <c r="H6" s="43">
        <v>2170</v>
      </c>
      <c r="I6" s="43"/>
      <c r="J6" s="43">
        <v>500</v>
      </c>
      <c r="K6" s="43"/>
      <c r="L6" s="43"/>
      <c r="M6" s="43">
        <v>20550</v>
      </c>
      <c r="N6" s="43">
        <f>C6+D6+E6+F6+G6+H6+I6+J6+K6+L6+M6</f>
        <v>45090</v>
      </c>
      <c r="O6" s="32">
        <v>34790</v>
      </c>
      <c r="P6" s="32">
        <v>67780</v>
      </c>
      <c r="Q6" s="32"/>
      <c r="R6" s="33">
        <f>O6+P6+Q6</f>
        <v>102570</v>
      </c>
      <c r="S6" s="44">
        <f>R6-N6</f>
        <v>57480</v>
      </c>
      <c r="T6" s="35"/>
      <c r="U6" s="45"/>
      <c r="V6" s="46">
        <v>33</v>
      </c>
      <c r="W6" s="47">
        <f>U6+V6</f>
        <v>33</v>
      </c>
      <c r="X6" s="117" t="s">
        <v>79</v>
      </c>
    </row>
    <row r="7" spans="1:24" ht="15.95" customHeight="1">
      <c r="A7" s="40">
        <v>5</v>
      </c>
      <c r="B7" s="41" t="s">
        <v>44</v>
      </c>
      <c r="C7" s="42"/>
      <c r="D7" s="43"/>
      <c r="E7" s="43">
        <v>5516</v>
      </c>
      <c r="F7" s="43">
        <v>150482</v>
      </c>
      <c r="G7" s="43"/>
      <c r="H7" s="43"/>
      <c r="I7" s="43"/>
      <c r="J7" s="43"/>
      <c r="K7" s="43">
        <v>4890</v>
      </c>
      <c r="L7" s="43"/>
      <c r="M7" s="43">
        <v>22050</v>
      </c>
      <c r="N7" s="43">
        <f>C7+D7+E7+F7+G7+H7+I7+J7+K7+L7+M7</f>
        <v>182938</v>
      </c>
      <c r="O7" s="32">
        <v>74870</v>
      </c>
      <c r="P7" s="32">
        <v>22930</v>
      </c>
      <c r="Q7" s="32"/>
      <c r="R7" s="33">
        <f>O7+P7+Q7</f>
        <v>97800</v>
      </c>
      <c r="S7" s="44">
        <f>R7-N7</f>
        <v>-85138</v>
      </c>
      <c r="T7" s="35"/>
      <c r="U7" s="45"/>
      <c r="V7" s="46">
        <v>39</v>
      </c>
      <c r="W7" s="47">
        <f>U7+V7</f>
        <v>39</v>
      </c>
      <c r="X7" s="117" t="s">
        <v>58</v>
      </c>
    </row>
    <row r="8" spans="1:24" ht="15.95" customHeight="1">
      <c r="A8" s="40">
        <v>6</v>
      </c>
      <c r="B8" s="41" t="s">
        <v>45</v>
      </c>
      <c r="C8" s="42"/>
      <c r="D8" s="43"/>
      <c r="E8" s="43"/>
      <c r="F8" s="43">
        <v>26246</v>
      </c>
      <c r="G8" s="43"/>
      <c r="H8" s="43"/>
      <c r="I8" s="43"/>
      <c r="J8" s="43"/>
      <c r="K8" s="43"/>
      <c r="L8" s="43">
        <v>8000</v>
      </c>
      <c r="M8" s="43">
        <v>19800</v>
      </c>
      <c r="N8" s="43">
        <f>C8+D8+E8+F8+G8+H8+I8+J8+K8+L8+M8</f>
        <v>54046</v>
      </c>
      <c r="O8" s="32">
        <v>75120</v>
      </c>
      <c r="P8" s="32">
        <v>152550</v>
      </c>
      <c r="Q8" s="32"/>
      <c r="R8" s="33">
        <f>O8+P8+Q8</f>
        <v>227670</v>
      </c>
      <c r="S8" s="44">
        <f>R8-N8</f>
        <v>173624</v>
      </c>
      <c r="T8" s="35"/>
      <c r="U8" s="45"/>
      <c r="V8" s="46">
        <v>69</v>
      </c>
      <c r="W8" s="47">
        <f>U8+V8</f>
        <v>69</v>
      </c>
      <c r="X8" s="117" t="s">
        <v>57</v>
      </c>
    </row>
    <row r="9" spans="1:24" ht="15.95" customHeight="1">
      <c r="A9" s="40">
        <v>7</v>
      </c>
      <c r="B9" s="41" t="s">
        <v>46</v>
      </c>
      <c r="C9" s="42"/>
      <c r="D9" s="43"/>
      <c r="E9" s="43">
        <v>5508</v>
      </c>
      <c r="F9" s="43"/>
      <c r="G9" s="43"/>
      <c r="H9" s="43"/>
      <c r="I9" s="43"/>
      <c r="J9" s="43">
        <v>12078</v>
      </c>
      <c r="K9" s="43"/>
      <c r="L9" s="43"/>
      <c r="M9" s="43">
        <v>10750</v>
      </c>
      <c r="N9" s="43">
        <f>C9+D9+E9+F9+G9+H9+I9+J9+K9+L9+M9</f>
        <v>28336</v>
      </c>
      <c r="O9" s="32">
        <v>58990</v>
      </c>
      <c r="P9" s="32">
        <v>21820</v>
      </c>
      <c r="Q9" s="32"/>
      <c r="R9" s="33">
        <f>O9+P9+Q9</f>
        <v>80810</v>
      </c>
      <c r="S9" s="44">
        <f>R9-N9</f>
        <v>52474</v>
      </c>
      <c r="T9" s="35"/>
      <c r="U9" s="45"/>
      <c r="V9" s="46">
        <v>26</v>
      </c>
      <c r="W9" s="47">
        <f>U9+V9</f>
        <v>26</v>
      </c>
      <c r="X9" s="117" t="s">
        <v>58</v>
      </c>
    </row>
    <row r="10" spans="1:24" ht="15.95" customHeight="1">
      <c r="A10" s="40">
        <v>8</v>
      </c>
      <c r="B10" s="41" t="s">
        <v>20</v>
      </c>
      <c r="C10" s="42"/>
      <c r="D10" s="43"/>
      <c r="E10" s="43"/>
      <c r="F10" s="43">
        <v>101356</v>
      </c>
      <c r="G10" s="43"/>
      <c r="H10" s="43"/>
      <c r="I10" s="43"/>
      <c r="J10" s="43"/>
      <c r="K10" s="43"/>
      <c r="L10" s="43"/>
      <c r="M10" s="43">
        <v>17950</v>
      </c>
      <c r="N10" s="43">
        <f>C10+D10+E10+F10+G10+H10+I10+J10+K10+L10+M10</f>
        <v>119306</v>
      </c>
      <c r="O10" s="32">
        <v>71330</v>
      </c>
      <c r="P10" s="32">
        <v>24010</v>
      </c>
      <c r="Q10" s="32"/>
      <c r="R10" s="33">
        <f>O10+P10+Q10</f>
        <v>95340</v>
      </c>
      <c r="S10" s="48">
        <f>R10-N10</f>
        <v>-23966</v>
      </c>
      <c r="T10" s="49"/>
      <c r="U10" s="45">
        <v>5</v>
      </c>
      <c r="V10" s="46">
        <v>36</v>
      </c>
      <c r="W10" s="47">
        <f>U10+V10</f>
        <v>41</v>
      </c>
      <c r="X10" s="117" t="s">
        <v>58</v>
      </c>
    </row>
    <row r="11" spans="1:24" ht="15.95" customHeight="1">
      <c r="A11" s="40">
        <v>9</v>
      </c>
      <c r="B11" s="41" t="s">
        <v>47</v>
      </c>
      <c r="C11" s="42"/>
      <c r="D11" s="43"/>
      <c r="E11" s="43">
        <v>6905</v>
      </c>
      <c r="F11" s="43">
        <v>25115</v>
      </c>
      <c r="G11" s="43"/>
      <c r="H11" s="43"/>
      <c r="I11" s="43"/>
      <c r="J11" s="43"/>
      <c r="K11" s="43">
        <v>1800</v>
      </c>
      <c r="L11" s="43"/>
      <c r="M11" s="43">
        <v>16050</v>
      </c>
      <c r="N11" s="43">
        <f>C11+D11+E11+F11+G11+H11+I11+J11+K11+L11+M11</f>
        <v>49870</v>
      </c>
      <c r="O11" s="32">
        <v>56860</v>
      </c>
      <c r="P11" s="32">
        <v>66680</v>
      </c>
      <c r="Q11" s="32"/>
      <c r="R11" s="33">
        <f>O11+P11+Q11</f>
        <v>123540</v>
      </c>
      <c r="S11" s="44">
        <f>R11-N11</f>
        <v>73670</v>
      </c>
      <c r="T11" s="35"/>
      <c r="U11" s="45">
        <v>6</v>
      </c>
      <c r="V11" s="46">
        <v>46</v>
      </c>
      <c r="W11" s="47">
        <f>U11+V11</f>
        <v>52</v>
      </c>
      <c r="X11" s="117" t="s">
        <v>58</v>
      </c>
    </row>
    <row r="12" spans="1:24" ht="15.95" customHeight="1">
      <c r="A12" s="40">
        <v>10</v>
      </c>
      <c r="B12" s="41" t="s">
        <v>48</v>
      </c>
      <c r="C12" s="42"/>
      <c r="D12" s="43">
        <v>19008</v>
      </c>
      <c r="E12" s="43">
        <v>6430</v>
      </c>
      <c r="F12" s="43">
        <v>66069</v>
      </c>
      <c r="G12" s="43"/>
      <c r="H12" s="43"/>
      <c r="I12" s="43"/>
      <c r="J12" s="43">
        <v>6000</v>
      </c>
      <c r="K12" s="43"/>
      <c r="L12" s="43">
        <v>8000</v>
      </c>
      <c r="M12" s="43">
        <v>23000</v>
      </c>
      <c r="N12" s="43">
        <f>C12+D12+E12+F12+G12+H12+I12+J12+K12+L12+M12</f>
        <v>128507</v>
      </c>
      <c r="O12" s="32">
        <v>139210</v>
      </c>
      <c r="P12" s="32">
        <v>60830</v>
      </c>
      <c r="Q12" s="32"/>
      <c r="R12" s="33">
        <f>O12+P12+Q12</f>
        <v>200040</v>
      </c>
      <c r="S12" s="44">
        <f>R12-N12</f>
        <v>71533</v>
      </c>
      <c r="T12" s="50"/>
      <c r="U12" s="45">
        <v>4</v>
      </c>
      <c r="V12" s="46">
        <v>56</v>
      </c>
      <c r="W12" s="47">
        <f>U12+V12</f>
        <v>60</v>
      </c>
      <c r="X12" s="117" t="s">
        <v>58</v>
      </c>
    </row>
    <row r="13" spans="1:24" ht="15.95" customHeight="1">
      <c r="A13" s="157">
        <v>11</v>
      </c>
      <c r="B13" s="158" t="s">
        <v>43</v>
      </c>
      <c r="C13" s="159"/>
      <c r="D13" s="160"/>
      <c r="E13" s="160">
        <v>3759</v>
      </c>
      <c r="F13" s="160">
        <v>43744</v>
      </c>
      <c r="G13" s="160"/>
      <c r="H13" s="160"/>
      <c r="I13" s="160"/>
      <c r="J13" s="160"/>
      <c r="K13" s="160">
        <v>40400</v>
      </c>
      <c r="L13" s="160">
        <v>6000</v>
      </c>
      <c r="M13" s="160">
        <v>24650</v>
      </c>
      <c r="N13" s="160">
        <f>C13+D13+E13+F13+G13+H13+I13+J13+K13+L13+M13</f>
        <v>118553</v>
      </c>
      <c r="O13" s="161">
        <v>178723</v>
      </c>
      <c r="P13" s="161">
        <v>43785</v>
      </c>
      <c r="Q13" s="161"/>
      <c r="R13" s="162">
        <f>O13+P13+Q13</f>
        <v>222508</v>
      </c>
      <c r="S13" s="163">
        <f>R13-N13</f>
        <v>103955</v>
      </c>
      <c r="T13" s="51"/>
      <c r="U13" s="45"/>
      <c r="V13" s="46">
        <v>63</v>
      </c>
      <c r="W13" s="47">
        <f>U13+V13</f>
        <v>63</v>
      </c>
      <c r="X13" s="117" t="s">
        <v>61</v>
      </c>
    </row>
    <row r="14" spans="1:24" ht="15.95" customHeight="1">
      <c r="A14" s="40">
        <v>12</v>
      </c>
      <c r="B14" s="41" t="s">
        <v>44</v>
      </c>
      <c r="C14" s="42"/>
      <c r="D14" s="43"/>
      <c r="E14" s="43">
        <v>7400</v>
      </c>
      <c r="F14" s="43">
        <v>10649</v>
      </c>
      <c r="G14" s="43"/>
      <c r="H14" s="43"/>
      <c r="I14" s="43"/>
      <c r="J14" s="43"/>
      <c r="K14" s="43"/>
      <c r="L14" s="43">
        <v>8000</v>
      </c>
      <c r="M14" s="43">
        <v>22100</v>
      </c>
      <c r="N14" s="43">
        <f>C14+D14+E14+F14+G14+H14+I14+J14+K14+L14+M14</f>
        <v>48149</v>
      </c>
      <c r="O14" s="32">
        <v>133570</v>
      </c>
      <c r="P14" s="32">
        <v>94170</v>
      </c>
      <c r="Q14" s="32"/>
      <c r="R14" s="33">
        <f>O14+P14+Q14</f>
        <v>227740</v>
      </c>
      <c r="S14" s="44">
        <f>R14-N14</f>
        <v>179591</v>
      </c>
      <c r="T14" s="52"/>
      <c r="U14" s="45"/>
      <c r="V14" s="46">
        <v>66</v>
      </c>
      <c r="W14" s="47">
        <f>U14+V14</f>
        <v>66</v>
      </c>
      <c r="X14" s="117" t="s">
        <v>61</v>
      </c>
    </row>
    <row r="15" spans="1:24" ht="15.95" customHeight="1">
      <c r="A15" s="40">
        <v>13</v>
      </c>
      <c r="B15" s="41" t="s">
        <v>45</v>
      </c>
      <c r="C15" s="42"/>
      <c r="D15" s="43">
        <v>10247</v>
      </c>
      <c r="E15" s="43"/>
      <c r="F15" s="43">
        <v>35366</v>
      </c>
      <c r="G15" s="43"/>
      <c r="H15" s="43"/>
      <c r="I15" s="43"/>
      <c r="J15" s="43"/>
      <c r="K15" s="43">
        <v>7100</v>
      </c>
      <c r="L15" s="43">
        <v>8000</v>
      </c>
      <c r="M15" s="43">
        <v>26650</v>
      </c>
      <c r="N15" s="43">
        <f>C15+D15+E15+F15+G15+H15+I15+J15+K15+L15+M15</f>
        <v>87363</v>
      </c>
      <c r="O15" s="32">
        <v>160620</v>
      </c>
      <c r="P15" s="32">
        <v>137940</v>
      </c>
      <c r="Q15" s="32"/>
      <c r="R15" s="33">
        <f>O15+P15+Q15</f>
        <v>298560</v>
      </c>
      <c r="S15" s="44">
        <f>R15-N15</f>
        <v>211197</v>
      </c>
      <c r="T15" s="35"/>
      <c r="U15" s="45"/>
      <c r="V15" s="46">
        <v>87</v>
      </c>
      <c r="W15" s="47">
        <f>U15+V15</f>
        <v>87</v>
      </c>
      <c r="X15" s="117" t="s">
        <v>58</v>
      </c>
    </row>
    <row r="16" spans="1:24" ht="15.95" customHeight="1">
      <c r="A16" s="40">
        <v>14</v>
      </c>
      <c r="B16" s="41" t="s">
        <v>46</v>
      </c>
      <c r="C16" s="42"/>
      <c r="D16" s="43"/>
      <c r="E16" s="43">
        <v>24551</v>
      </c>
      <c r="F16" s="43"/>
      <c r="G16" s="43"/>
      <c r="H16" s="43"/>
      <c r="I16" s="43"/>
      <c r="J16" s="43"/>
      <c r="K16" s="43"/>
      <c r="L16" s="43">
        <v>6000</v>
      </c>
      <c r="M16" s="43">
        <v>19050</v>
      </c>
      <c r="N16" s="43">
        <f>C16+D16+E16+F16+G16+H16+I16+J16+K16+L16+M16</f>
        <v>49601</v>
      </c>
      <c r="O16" s="32">
        <v>98920</v>
      </c>
      <c r="P16" s="32">
        <v>71440</v>
      </c>
      <c r="Q16" s="32"/>
      <c r="R16" s="33">
        <f>O16+P16+Q16</f>
        <v>170360</v>
      </c>
      <c r="S16" s="44">
        <f>R16-N16</f>
        <v>120759</v>
      </c>
      <c r="T16" s="35"/>
      <c r="U16" s="45"/>
      <c r="V16" s="46">
        <v>54</v>
      </c>
      <c r="W16" s="47">
        <f>U16+V16</f>
        <v>54</v>
      </c>
      <c r="X16" s="117" t="s">
        <v>58</v>
      </c>
    </row>
    <row r="17" spans="1:24" ht="15.95" customHeight="1">
      <c r="A17" s="40">
        <v>15</v>
      </c>
      <c r="B17" s="41" t="s">
        <v>20</v>
      </c>
      <c r="C17" s="42"/>
      <c r="D17" s="43"/>
      <c r="E17" s="43">
        <v>12583</v>
      </c>
      <c r="F17" s="43">
        <v>39720</v>
      </c>
      <c r="G17" s="43"/>
      <c r="H17" s="43">
        <v>41920</v>
      </c>
      <c r="I17" s="43"/>
      <c r="J17" s="43">
        <v>1678</v>
      </c>
      <c r="K17" s="43"/>
      <c r="L17" s="43">
        <v>6000</v>
      </c>
      <c r="M17" s="43">
        <v>20300</v>
      </c>
      <c r="N17" s="43">
        <f>C17+D17+E17+F17+G17+H17+I17+J17+K17+L17+M17</f>
        <v>122201</v>
      </c>
      <c r="O17" s="32">
        <v>153810</v>
      </c>
      <c r="P17" s="32">
        <v>42300</v>
      </c>
      <c r="Q17" s="32"/>
      <c r="R17" s="33">
        <f>O17+P17+Q17</f>
        <v>196110</v>
      </c>
      <c r="S17" s="44">
        <f>R17-N17</f>
        <v>73909</v>
      </c>
      <c r="T17" s="35"/>
      <c r="U17" s="45">
        <v>2</v>
      </c>
      <c r="V17" s="46">
        <v>53</v>
      </c>
      <c r="W17" s="47">
        <f>U17+V17</f>
        <v>55</v>
      </c>
      <c r="X17" s="117" t="s">
        <v>58</v>
      </c>
    </row>
    <row r="18" spans="1:24" ht="15.95" customHeight="1">
      <c r="A18" s="40">
        <v>16</v>
      </c>
      <c r="B18" s="41" t="s">
        <v>47</v>
      </c>
      <c r="C18" s="42"/>
      <c r="D18" s="43"/>
      <c r="E18" s="43">
        <v>6634</v>
      </c>
      <c r="F18" s="43">
        <v>44123</v>
      </c>
      <c r="G18" s="43"/>
      <c r="H18" s="43">
        <v>6747</v>
      </c>
      <c r="I18" s="43"/>
      <c r="J18" s="43">
        <v>3000</v>
      </c>
      <c r="K18" s="43">
        <v>35395</v>
      </c>
      <c r="L18" s="43">
        <v>6000</v>
      </c>
      <c r="M18" s="43">
        <v>17100</v>
      </c>
      <c r="N18" s="43">
        <f>C18+D18+E18+F18+G18+H18+I18+J18+K18+L18+M18</f>
        <v>118999</v>
      </c>
      <c r="O18" s="32">
        <v>79420</v>
      </c>
      <c r="P18" s="32">
        <v>83080</v>
      </c>
      <c r="Q18" s="32"/>
      <c r="R18" s="33">
        <f>O18+P18+Q18</f>
        <v>162500</v>
      </c>
      <c r="S18" s="44">
        <f>R18-N18</f>
        <v>43501</v>
      </c>
      <c r="T18" s="35"/>
      <c r="U18" s="45">
        <v>2</v>
      </c>
      <c r="V18" s="46">
        <v>50</v>
      </c>
      <c r="W18" s="47">
        <f>U18+V18</f>
        <v>52</v>
      </c>
      <c r="X18" s="117" t="s">
        <v>58</v>
      </c>
    </row>
    <row r="19" spans="1:24" ht="15.95" customHeight="1">
      <c r="A19" s="40">
        <v>17</v>
      </c>
      <c r="B19" s="41" t="s">
        <v>48</v>
      </c>
      <c r="C19" s="42"/>
      <c r="D19" s="43"/>
      <c r="E19" s="43">
        <v>10562</v>
      </c>
      <c r="F19" s="43"/>
      <c r="G19" s="43"/>
      <c r="H19" s="43">
        <v>4335</v>
      </c>
      <c r="I19" s="43">
        <v>11548</v>
      </c>
      <c r="J19" s="43"/>
      <c r="K19" s="43">
        <v>5200</v>
      </c>
      <c r="L19" s="43">
        <v>6000</v>
      </c>
      <c r="M19" s="43">
        <v>18600</v>
      </c>
      <c r="N19" s="43">
        <f>C19+D19+E19+F19+G19+H19+I19+J19+K19+L19+M19</f>
        <v>56245</v>
      </c>
      <c r="O19" s="32">
        <v>110840</v>
      </c>
      <c r="P19" s="32">
        <v>141500</v>
      </c>
      <c r="Q19" s="32"/>
      <c r="R19" s="33">
        <f>O19+P19+Q19</f>
        <v>252340</v>
      </c>
      <c r="S19" s="44">
        <f>R19-N19</f>
        <v>196095</v>
      </c>
      <c r="T19" s="35"/>
      <c r="U19" s="45">
        <v>2</v>
      </c>
      <c r="V19" s="46">
        <v>69</v>
      </c>
      <c r="W19" s="47">
        <f>U19+V19</f>
        <v>71</v>
      </c>
      <c r="X19" s="117" t="s">
        <v>58</v>
      </c>
    </row>
    <row r="20" spans="1:24" ht="15.95" customHeight="1">
      <c r="A20" s="40">
        <v>18</v>
      </c>
      <c r="B20" s="41" t="s">
        <v>43</v>
      </c>
      <c r="C20" s="42"/>
      <c r="D20" s="43"/>
      <c r="E20" s="43">
        <v>11858</v>
      </c>
      <c r="F20" s="43">
        <v>195545</v>
      </c>
      <c r="G20" s="43"/>
      <c r="H20" s="43"/>
      <c r="I20" s="43"/>
      <c r="J20" s="43"/>
      <c r="K20" s="43">
        <v>30615</v>
      </c>
      <c r="L20" s="43">
        <v>6000</v>
      </c>
      <c r="M20" s="43">
        <v>17300</v>
      </c>
      <c r="N20" s="43">
        <f>C20+D20+E20+F20+G20+H20+I20+J20+K20+L20+M20</f>
        <v>261318</v>
      </c>
      <c r="O20" s="32">
        <v>105740</v>
      </c>
      <c r="P20" s="32">
        <v>70750</v>
      </c>
      <c r="Q20" s="32"/>
      <c r="R20" s="33">
        <f>O20+P20+Q20</f>
        <v>176490</v>
      </c>
      <c r="S20" s="44">
        <f>R20-N20</f>
        <v>-84828</v>
      </c>
      <c r="T20" s="35"/>
      <c r="U20" s="45">
        <v>5</v>
      </c>
      <c r="V20" s="46">
        <v>43</v>
      </c>
      <c r="W20" s="47">
        <f>U20+V20</f>
        <v>48</v>
      </c>
      <c r="X20" s="117" t="s">
        <v>58</v>
      </c>
    </row>
    <row r="21" spans="1:24" ht="15.95" customHeight="1">
      <c r="A21" s="40">
        <v>19</v>
      </c>
      <c r="B21" s="41" t="s">
        <v>44</v>
      </c>
      <c r="C21" s="42"/>
      <c r="D21" s="43"/>
      <c r="E21" s="43">
        <v>9990</v>
      </c>
      <c r="F21" s="43">
        <v>25135</v>
      </c>
      <c r="G21" s="43"/>
      <c r="H21" s="43">
        <v>8500</v>
      </c>
      <c r="I21" s="43"/>
      <c r="J21" s="43">
        <v>91300</v>
      </c>
      <c r="K21" s="43"/>
      <c r="L21" s="43"/>
      <c r="M21" s="43">
        <v>21300</v>
      </c>
      <c r="N21" s="43">
        <f>C21+D21+E21+F21+G21+H21+I21+J21+K21+L21+M21</f>
        <v>156225</v>
      </c>
      <c r="O21" s="32">
        <v>101850</v>
      </c>
      <c r="P21" s="32">
        <v>52280</v>
      </c>
      <c r="Q21" s="32"/>
      <c r="R21" s="33">
        <f>O21+P21+Q21</f>
        <v>154130</v>
      </c>
      <c r="S21" s="44">
        <f>R21-N21</f>
        <v>-2095</v>
      </c>
      <c r="T21" s="50"/>
      <c r="U21" s="45"/>
      <c r="V21" s="46">
        <v>49</v>
      </c>
      <c r="W21" s="47">
        <f>U21+V21</f>
        <v>49</v>
      </c>
      <c r="X21" s="117" t="s">
        <v>58</v>
      </c>
    </row>
    <row r="22" spans="1:24" ht="15.95" customHeight="1">
      <c r="A22" s="40">
        <v>20</v>
      </c>
      <c r="B22" s="41" t="s">
        <v>45</v>
      </c>
      <c r="C22" s="42"/>
      <c r="D22" s="43"/>
      <c r="E22" s="43">
        <v>1650</v>
      </c>
      <c r="F22" s="43">
        <v>197168</v>
      </c>
      <c r="G22" s="43"/>
      <c r="H22" s="43"/>
      <c r="I22" s="43"/>
      <c r="J22" s="43"/>
      <c r="K22" s="43">
        <v>62600</v>
      </c>
      <c r="L22" s="43"/>
      <c r="M22" s="43">
        <v>22375</v>
      </c>
      <c r="N22" s="43">
        <f>C22+D22+E22+F22+G22+H22+I22+J22+K22+L22+M22</f>
        <v>283793</v>
      </c>
      <c r="O22" s="32">
        <v>46330</v>
      </c>
      <c r="P22" s="32">
        <v>82320</v>
      </c>
      <c r="Q22" s="32"/>
      <c r="R22" s="33">
        <f>O22+P22+Q22</f>
        <v>128650</v>
      </c>
      <c r="S22" s="44">
        <f>R22-N22</f>
        <v>-155143</v>
      </c>
      <c r="T22" s="51"/>
      <c r="U22" s="45"/>
      <c r="V22" s="46">
        <v>42</v>
      </c>
      <c r="W22" s="47">
        <f>U22+V22</f>
        <v>42</v>
      </c>
      <c r="X22" s="117" t="s">
        <v>58</v>
      </c>
    </row>
    <row r="23" spans="1:24" ht="15.95" customHeight="1">
      <c r="A23" s="40">
        <v>21</v>
      </c>
      <c r="B23" s="41" t="s">
        <v>46</v>
      </c>
      <c r="C23" s="42"/>
      <c r="D23" s="43"/>
      <c r="E23" s="43">
        <v>15206</v>
      </c>
      <c r="F23" s="43"/>
      <c r="G23" s="43"/>
      <c r="H23" s="43">
        <v>658</v>
      </c>
      <c r="I23" s="43"/>
      <c r="J23" s="43"/>
      <c r="K23" s="43"/>
      <c r="L23" s="43">
        <v>6000</v>
      </c>
      <c r="M23" s="43">
        <v>23225</v>
      </c>
      <c r="N23" s="43">
        <f>C23+D23+E23+F23+G23+H23+I23+J23+K23+L23+M23</f>
        <v>45089</v>
      </c>
      <c r="O23" s="32">
        <v>131450</v>
      </c>
      <c r="P23" s="32">
        <v>60830</v>
      </c>
      <c r="Q23" s="32">
        <v>14930</v>
      </c>
      <c r="R23" s="33">
        <f>O23+P23+Q23</f>
        <v>207210</v>
      </c>
      <c r="S23" s="44">
        <f>R23-N23</f>
        <v>162121</v>
      </c>
      <c r="T23" s="51"/>
      <c r="U23" s="45"/>
      <c r="V23" s="46">
        <v>60</v>
      </c>
      <c r="W23" s="47">
        <f>U23+V23</f>
        <v>60</v>
      </c>
      <c r="X23" s="117" t="s">
        <v>58</v>
      </c>
    </row>
    <row r="24" spans="1:24" ht="15.95" customHeight="1">
      <c r="A24" s="40">
        <v>22</v>
      </c>
      <c r="B24" s="41" t="s">
        <v>20</v>
      </c>
      <c r="C24" s="42"/>
      <c r="D24" s="43"/>
      <c r="E24" s="43">
        <v>3981</v>
      </c>
      <c r="F24" s="43"/>
      <c r="G24" s="43"/>
      <c r="H24" s="43">
        <v>58483</v>
      </c>
      <c r="I24" s="43"/>
      <c r="J24" s="43">
        <v>10000</v>
      </c>
      <c r="K24" s="43">
        <v>10110</v>
      </c>
      <c r="L24" s="43"/>
      <c r="M24" s="43">
        <v>22300</v>
      </c>
      <c r="N24" s="43">
        <f>C24+D24+E24+F24+G24+H24+I24+J24+K24+L24+M24</f>
        <v>104874</v>
      </c>
      <c r="O24" s="32">
        <v>39170</v>
      </c>
      <c r="P24" s="32">
        <v>48030</v>
      </c>
      <c r="Q24" s="32"/>
      <c r="R24" s="33">
        <f>O24+P24+Q24</f>
        <v>87200</v>
      </c>
      <c r="S24" s="44">
        <f>R24-N24</f>
        <v>-17674</v>
      </c>
      <c r="T24" s="53"/>
      <c r="U24" s="45">
        <v>2</v>
      </c>
      <c r="V24" s="46">
        <v>31</v>
      </c>
      <c r="W24" s="47">
        <f>U24+V24</f>
        <v>33</v>
      </c>
      <c r="X24" s="117" t="s">
        <v>61</v>
      </c>
    </row>
    <row r="25" spans="1:24" ht="15.95" customHeight="1">
      <c r="A25" s="40">
        <v>23</v>
      </c>
      <c r="B25" s="41" t="s">
        <v>47</v>
      </c>
      <c r="C25" s="42"/>
      <c r="D25" s="43"/>
      <c r="E25" s="43">
        <v>9163</v>
      </c>
      <c r="F25" s="43">
        <v>23964</v>
      </c>
      <c r="G25" s="43"/>
      <c r="H25" s="43"/>
      <c r="I25" s="43"/>
      <c r="J25" s="43">
        <v>2079</v>
      </c>
      <c r="K25" s="43"/>
      <c r="L25" s="43"/>
      <c r="M25" s="43">
        <v>17650</v>
      </c>
      <c r="N25" s="43">
        <f>C25+D25+E25+F25+G25+H25+I25+J25+K25+L25+M25</f>
        <v>52856</v>
      </c>
      <c r="O25" s="32">
        <v>88270</v>
      </c>
      <c r="P25" s="32">
        <v>43020</v>
      </c>
      <c r="Q25" s="32">
        <v>7650</v>
      </c>
      <c r="R25" s="33">
        <f>O25+P25+Q25</f>
        <v>138940</v>
      </c>
      <c r="S25" s="44">
        <f>R25-N25</f>
        <v>86084</v>
      </c>
      <c r="T25" s="52"/>
      <c r="U25" s="45"/>
      <c r="V25" s="46">
        <v>42</v>
      </c>
      <c r="W25" s="47">
        <f>U25+V25</f>
        <v>42</v>
      </c>
      <c r="X25" s="117" t="s">
        <v>58</v>
      </c>
    </row>
    <row r="26" spans="1:24" ht="15.95" customHeight="1">
      <c r="A26" s="40">
        <v>24</v>
      </c>
      <c r="B26" s="41" t="s">
        <v>48</v>
      </c>
      <c r="C26" s="42"/>
      <c r="D26" s="43"/>
      <c r="E26" s="43">
        <v>4664</v>
      </c>
      <c r="F26" s="43"/>
      <c r="G26" s="43"/>
      <c r="H26" s="43">
        <v>1540</v>
      </c>
      <c r="I26" s="43"/>
      <c r="J26" s="43"/>
      <c r="K26" s="43">
        <v>16080</v>
      </c>
      <c r="L26" s="43"/>
      <c r="M26" s="43">
        <v>19175</v>
      </c>
      <c r="N26" s="43">
        <f>C26+D26+E26+F26+G26+H26+I26+J26+K26+L26+M26</f>
        <v>41459</v>
      </c>
      <c r="O26" s="32">
        <v>95110</v>
      </c>
      <c r="P26" s="32">
        <v>54080</v>
      </c>
      <c r="Q26" s="32"/>
      <c r="R26" s="33">
        <f>O26+P26+Q26</f>
        <v>149190</v>
      </c>
      <c r="S26" s="44">
        <f>R26-N26</f>
        <v>107731</v>
      </c>
      <c r="T26" s="35"/>
      <c r="U26" s="45"/>
      <c r="V26" s="46">
        <v>48</v>
      </c>
      <c r="W26" s="47">
        <f>U26+V26</f>
        <v>48</v>
      </c>
      <c r="X26" s="117" t="s">
        <v>58</v>
      </c>
    </row>
    <row r="27" spans="1:24" ht="15.95" customHeight="1">
      <c r="A27" s="40">
        <v>25</v>
      </c>
      <c r="B27" s="41" t="s">
        <v>43</v>
      </c>
      <c r="C27" s="42">
        <v>158267</v>
      </c>
      <c r="D27" s="43"/>
      <c r="E27" s="43">
        <v>3547</v>
      </c>
      <c r="F27" s="43">
        <v>121395</v>
      </c>
      <c r="G27" s="43"/>
      <c r="H27" s="43">
        <v>2428</v>
      </c>
      <c r="I27" s="43"/>
      <c r="J27" s="43"/>
      <c r="K27" s="43"/>
      <c r="L27" s="43">
        <v>6000</v>
      </c>
      <c r="M27" s="43">
        <v>18550</v>
      </c>
      <c r="N27" s="43">
        <f>C27+D27+E27+F27+G27+H27+I27+J27+K27+L27+M27</f>
        <v>310187</v>
      </c>
      <c r="O27" s="32">
        <v>136860</v>
      </c>
      <c r="P27" s="32">
        <v>29720</v>
      </c>
      <c r="Q27" s="32"/>
      <c r="R27" s="33">
        <f>O27+P27+Q27</f>
        <v>166580</v>
      </c>
      <c r="S27" s="44">
        <f>R27-N27</f>
        <v>-143607</v>
      </c>
      <c r="T27" s="35"/>
      <c r="U27" s="45">
        <v>2</v>
      </c>
      <c r="V27" s="46">
        <v>37</v>
      </c>
      <c r="W27" s="47">
        <f>U27+V27</f>
        <v>39</v>
      </c>
      <c r="X27" s="117" t="s">
        <v>58</v>
      </c>
    </row>
    <row r="28" spans="1:24" ht="15.95" customHeight="1">
      <c r="A28" s="40">
        <v>26</v>
      </c>
      <c r="B28" s="41" t="s">
        <v>44</v>
      </c>
      <c r="C28" s="42"/>
      <c r="D28" s="43"/>
      <c r="E28" s="43">
        <v>4069</v>
      </c>
      <c r="F28" s="43">
        <v>18004</v>
      </c>
      <c r="G28" s="43"/>
      <c r="H28" s="43"/>
      <c r="I28" s="43"/>
      <c r="J28" s="43"/>
      <c r="K28" s="43"/>
      <c r="L28" s="43"/>
      <c r="M28" s="43">
        <v>23175</v>
      </c>
      <c r="N28" s="43">
        <f>C28+D28+E28+F28+G28+H28+I28+J28+K28+L28+M28</f>
        <v>45248</v>
      </c>
      <c r="O28" s="32">
        <v>100720</v>
      </c>
      <c r="P28" s="32">
        <v>54490</v>
      </c>
      <c r="Q28" s="32"/>
      <c r="R28" s="33">
        <f>O28+P28+Q28</f>
        <v>155210</v>
      </c>
      <c r="S28" s="44">
        <f>R28-N28</f>
        <v>109962</v>
      </c>
      <c r="T28" s="35"/>
      <c r="U28" s="45">
        <v>2</v>
      </c>
      <c r="V28" s="46">
        <v>49</v>
      </c>
      <c r="W28" s="47">
        <f>U28+V28</f>
        <v>51</v>
      </c>
      <c r="X28" s="117" t="s">
        <v>61</v>
      </c>
    </row>
    <row r="29" spans="1:24" ht="15.95" customHeight="1">
      <c r="A29" s="40">
        <v>27</v>
      </c>
      <c r="B29" s="41" t="s">
        <v>45</v>
      </c>
      <c r="C29" s="42"/>
      <c r="D29" s="43">
        <v>75688</v>
      </c>
      <c r="E29" s="43">
        <v>6083</v>
      </c>
      <c r="F29" s="43">
        <v>142856</v>
      </c>
      <c r="G29" s="43"/>
      <c r="H29" s="43"/>
      <c r="I29" s="43"/>
      <c r="J29" s="43"/>
      <c r="K29" s="43">
        <v>6700</v>
      </c>
      <c r="L29" s="43">
        <v>8000</v>
      </c>
      <c r="M29" s="43">
        <v>27550</v>
      </c>
      <c r="N29" s="43">
        <f>C29+D29+E29+F29+G29+H29+I29+J29+K29+L29+M29</f>
        <v>266877</v>
      </c>
      <c r="O29" s="32">
        <v>116650</v>
      </c>
      <c r="P29" s="32">
        <v>122540</v>
      </c>
      <c r="Q29" s="32"/>
      <c r="R29" s="33">
        <f>O29+P29+Q29</f>
        <v>239190</v>
      </c>
      <c r="S29" s="44">
        <f>R29-N29</f>
        <v>-27687</v>
      </c>
      <c r="T29" s="35"/>
      <c r="U29" s="45"/>
      <c r="V29" s="46">
        <v>75</v>
      </c>
      <c r="W29" s="47">
        <f>U29+V29</f>
        <v>75</v>
      </c>
      <c r="X29" s="117" t="s">
        <v>58</v>
      </c>
    </row>
    <row r="30" spans="1:24" ht="15.95" customHeight="1">
      <c r="A30" s="40">
        <v>28</v>
      </c>
      <c r="B30" s="41" t="s">
        <v>46</v>
      </c>
      <c r="C30" s="42"/>
      <c r="D30" s="43"/>
      <c r="E30" s="43">
        <v>10375</v>
      </c>
      <c r="F30" s="43"/>
      <c r="G30" s="43"/>
      <c r="H30" s="43"/>
      <c r="I30" s="43"/>
      <c r="J30" s="43"/>
      <c r="K30" s="43"/>
      <c r="L30" s="43"/>
      <c r="M30" s="43">
        <v>17675</v>
      </c>
      <c r="N30" s="43">
        <f>C30+D30+E30+F30+G30+H30+I30+J30+K30+L30+M30</f>
        <v>28050</v>
      </c>
      <c r="O30" s="32">
        <v>52980</v>
      </c>
      <c r="P30" s="32">
        <v>41930</v>
      </c>
      <c r="Q30" s="32"/>
      <c r="R30" s="33">
        <f>O30+P30+Q30</f>
        <v>94910</v>
      </c>
      <c r="S30" s="44">
        <f>R30-N30</f>
        <v>66860</v>
      </c>
      <c r="T30" s="35"/>
      <c r="U30" s="45"/>
      <c r="V30" s="46">
        <v>31</v>
      </c>
      <c r="W30" s="47">
        <f>U30+V30</f>
        <v>31</v>
      </c>
      <c r="X30" s="117" t="s">
        <v>61</v>
      </c>
    </row>
    <row r="31" spans="1:24" ht="15.95" customHeight="1">
      <c r="A31" s="40">
        <v>29</v>
      </c>
      <c r="B31" s="41" t="s">
        <v>20</v>
      </c>
      <c r="C31" s="42"/>
      <c r="D31" s="43"/>
      <c r="E31" s="43">
        <v>19735</v>
      </c>
      <c r="F31" s="43">
        <v>26053</v>
      </c>
      <c r="G31" s="43"/>
      <c r="H31" s="43">
        <v>43410</v>
      </c>
      <c r="I31" s="43"/>
      <c r="J31" s="43">
        <v>38500</v>
      </c>
      <c r="K31" s="43">
        <v>4050</v>
      </c>
      <c r="L31" s="43">
        <v>6000</v>
      </c>
      <c r="M31" s="43">
        <v>19375</v>
      </c>
      <c r="N31" s="43">
        <f>C31+D31+E31+F31+G31+H31+I31+J31+K31+L31+M31</f>
        <v>157123</v>
      </c>
      <c r="O31" s="32">
        <v>124415</v>
      </c>
      <c r="P31" s="32">
        <v>81125</v>
      </c>
      <c r="Q31" s="32">
        <v>23300</v>
      </c>
      <c r="R31" s="33">
        <f>O31+P31+Q31</f>
        <v>228840</v>
      </c>
      <c r="S31" s="44">
        <f>R31-N31</f>
        <v>71717</v>
      </c>
      <c r="T31" s="35"/>
      <c r="U31" s="45"/>
      <c r="V31" s="46">
        <v>78</v>
      </c>
      <c r="W31" s="47">
        <f>U31+V31</f>
        <v>78</v>
      </c>
      <c r="X31" s="117" t="s">
        <v>58</v>
      </c>
    </row>
    <row r="32" spans="1:24" ht="15.95" customHeight="1">
      <c r="A32" s="40">
        <v>30</v>
      </c>
      <c r="B32" s="41" t="s">
        <v>47</v>
      </c>
      <c r="C32" s="42"/>
      <c r="D32" s="43"/>
      <c r="E32" s="43">
        <v>11906</v>
      </c>
      <c r="F32" s="43">
        <v>30372</v>
      </c>
      <c r="G32" s="43"/>
      <c r="H32" s="43"/>
      <c r="I32" s="43"/>
      <c r="J32" s="43">
        <v>11000</v>
      </c>
      <c r="K32" s="43"/>
      <c r="L32" s="43"/>
      <c r="M32" s="43">
        <v>18350</v>
      </c>
      <c r="N32" s="43">
        <f>C32+D32+E32+F32+G32+H32+I32+J32+K32+L32+M32</f>
        <v>71628</v>
      </c>
      <c r="O32" s="32">
        <v>96150</v>
      </c>
      <c r="P32" s="32">
        <v>34200</v>
      </c>
      <c r="Q32" s="32"/>
      <c r="R32" s="33">
        <f>O32+P32+Q32</f>
        <v>130350</v>
      </c>
      <c r="S32" s="44">
        <f>R32-N32</f>
        <v>58722</v>
      </c>
      <c r="T32" s="35"/>
      <c r="U32" s="45"/>
      <c r="V32" s="46">
        <v>42</v>
      </c>
      <c r="W32" s="47">
        <f>U32+V32</f>
        <v>42</v>
      </c>
      <c r="X32" s="117" t="s">
        <v>58</v>
      </c>
    </row>
    <row r="33" spans="1:24" ht="18.600000000000001" customHeight="1">
      <c r="A33" s="40">
        <v>31</v>
      </c>
      <c r="B33" s="41" t="s">
        <v>48</v>
      </c>
      <c r="C33" s="42"/>
      <c r="D33" s="43"/>
      <c r="E33" s="43">
        <v>3167</v>
      </c>
      <c r="F33" s="43"/>
      <c r="G33" s="43"/>
      <c r="H33" s="43"/>
      <c r="I33" s="43"/>
      <c r="J33" s="43">
        <v>2000</v>
      </c>
      <c r="K33" s="43">
        <v>244450</v>
      </c>
      <c r="L33" s="43"/>
      <c r="M33" s="43">
        <v>9550</v>
      </c>
      <c r="N33" s="43">
        <f>C33+D33+E33+F33+G33+H33+I33+J33+K33+L33+M33</f>
        <v>259167</v>
      </c>
      <c r="O33" s="32">
        <v>3970</v>
      </c>
      <c r="P33" s="32">
        <v>13590</v>
      </c>
      <c r="Q33" s="32"/>
      <c r="R33" s="33">
        <f>O33+P33+Q33</f>
        <v>17560</v>
      </c>
      <c r="S33" s="44">
        <f>R33-N33</f>
        <v>-241607</v>
      </c>
      <c r="T33" s="35"/>
      <c r="U33" s="45"/>
      <c r="V33" s="46">
        <v>7</v>
      </c>
      <c r="W33" s="47">
        <f>U33+V33</f>
        <v>7</v>
      </c>
      <c r="X33" s="117" t="s">
        <v>61</v>
      </c>
    </row>
    <row r="34" spans="1:24" ht="19.149999999999999" customHeight="1">
      <c r="A34" s="55"/>
      <c r="B34" s="56"/>
      <c r="C34" s="57">
        <f>C3+C4+C5+C6+C7+C8+C9+C10+C11+C12+C13+C14+C15+C16+C17+C18+C19+C20+C21+C22+C23+C24+C25+C26+C27+C28+C29+C30+C31+C32+C33</f>
        <v>158267</v>
      </c>
      <c r="D34" s="58">
        <f>D3+D4+D5+D6+D7+D8+D9+D10+D11+D12+D13+D14+D15+D16+D17+D18+D19+D20+D21+D22+D23+D24+D25+D26+D27+D28+D29+D30+D31+D32+D33</f>
        <v>104943</v>
      </c>
      <c r="E34" s="58">
        <f>E3+E4+E5+E6+E7+E8+E9+E10+E11+E12+E13+E14+E15+E16+E17+E18+E19+E20+E21+E22+E23+E24+E25+E26+E27+E28+E29+E30+E31+E32+E33</f>
        <v>225465</v>
      </c>
      <c r="F34" s="58">
        <f>F3+F4+F5+F6+F7+F8+F9+F10+F11+F12+F13+F14+F15+F16+F17+F18+F19+F20+F21+F22+F23+F24+F25+F26+F27+F28+F29+F30+F31+F32+F33</f>
        <v>1362282</v>
      </c>
      <c r="G34" s="58">
        <f>G3+G4+G5+G6+G7+G8+G9+G10+G11+G12+G13+G14+G15+G16+G17+G18+G19+G20+G21+G22+G23+G24+G25+G26+G27+G28+G29+G30+G31+G32+G33</f>
        <v>0</v>
      </c>
      <c r="H34" s="58">
        <f>H3+H4+H5+H6+H7+H8+H9+H10+H11+H12+H13+H14+H15+H16+H17+H18+H19+H20+H21+H22+H23+H24+H25+H26+H27+H28+H29+H30+H31+H32+H33</f>
        <v>177751</v>
      </c>
      <c r="I34" s="58">
        <f>I3+I4+I5+I6+I7+I8+I9+I10+I11+I12+I13+I14+I15+I16+I17+I18+I19+I20+I21+I22+I23+I24+I25+I26+I27+I28+I29+I30+I31+I32+I33</f>
        <v>11548</v>
      </c>
      <c r="J34" s="58">
        <f>J3+J4+J5+J6+J7+J8+J9+J10+J11+J12+J13+J14+J15+J16+J17+J18+J19+J20+J21+J22+J23+J24+J25+J26+J27+J28+J29+J30+J31+J32+J33</f>
        <v>178135</v>
      </c>
      <c r="K34" s="58">
        <f>K3+K4+K5+K6+K7+K8+K9+K10+K11+K12+K13+K14+K15+K16+K17+K18+K19+K20+K21+K22+K23+K24+K25+K26+K27+K28+K29+K30+K31+K32+K33</f>
        <v>475460</v>
      </c>
      <c r="L34" s="58">
        <f>L3+L4+L5+L6+L7+L8+L9+L10+L11+L12+L13+L14+L15+L16+L17+L18+L19+L20+L21+L22+L23+L24+L25+L26+L27+L28+L29+L30+L31+L32+L33</f>
        <v>94000</v>
      </c>
      <c r="M34" s="58">
        <f>M3+M4+M5+M6+M7+M8+M9+M10+M11+M12+M13+M14+M15+M16+M17+M18+M19+M20+M21+M22+M23+M24+M25+M26+M27+M28+M29+M30+M31+M32+M33</f>
        <v>600675</v>
      </c>
      <c r="N34" s="58">
        <f>N3+N4+N5+N6+N7+N8+N9+N10+N11+N12+N13+N14+N15+N16+N17+N18+N19+N20+N21+N22+N23+N24+N25+N26+N27+N28+N29+N30+N31+N32+N33</f>
        <v>3388526</v>
      </c>
      <c r="O34" s="59">
        <f>O3+O4+O5+O6+O7+O8+O9+O10+O11+O12+O13+O14+O15+O16+O17+O18+O19+O20+O21+O22+O23+O24+O25+O26+O27+O28+O29+O30+O31+O32+O33</f>
        <v>2899568</v>
      </c>
      <c r="P34" s="59">
        <f>P3+P4+P5+P6+P7+P8+P9+P10+P11+P12+P13+P14+P15+P16+P17+P18+P19+P20+P21+P22+P23+P24+P25+P26+P27+P28+P29+P30+P31+P32+P33</f>
        <v>1938150</v>
      </c>
      <c r="Q34" s="59">
        <f>Q3+Q4+Q5+Q6+Q7+Q8+Q9+Q10+Q11+Q12+Q13+Q14+Q15+Q16+Q17+Q18+Q19+Q20+Q21+Q22+Q23+Q24+Q25+Q26+Q27+Q28+Q29+Q30+Q31+Q32+Q33</f>
        <v>45880</v>
      </c>
      <c r="R34" s="60">
        <f>R3+R4+R5+R6+R7+R8+R9+R10+R11+R12+R13+R14+R15+R16+R17+R18+R19+R20+R21+R22+R23+R24+R25+R26+R27+R28+R29+R30+R31+R32+R33</f>
        <v>4883598</v>
      </c>
      <c r="S34" s="61">
        <f>S3+S4+S5+S6+S7+S8+S9+S10+S11+S12+S13+S14+S15+S16+S17+S18+S19+S20+S21+S22+S23+S24+S25+S26+S27+S28+S29+S30+S31+S32+S33</f>
        <v>1495072</v>
      </c>
      <c r="T34" s="49"/>
      <c r="U34" s="62">
        <f>U3+U4+U5+U6+U7+U8+U9+U10+U11+U12+U13+U14+U15+U16+U17+U18+U19+U20+U21+U22+U23+U24+U25+U26+U27+U28+U29+U30+U31+U32+U33</f>
        <v>32</v>
      </c>
      <c r="V34" s="63">
        <f>V3+V4+V5+V6+V7+V8+V9+V10+V11+V12+V13+V14+V15+V16+V17+V18+V19+V20+V21+V22+V23+V24+V25+V26+V27+V28+V29+V30+V31+V32+V33</f>
        <v>1486</v>
      </c>
      <c r="W34" s="64">
        <v>0</v>
      </c>
      <c r="X34" s="164"/>
    </row>
    <row r="35" spans="1:24" ht="16.5" customHeight="1">
      <c r="A35" s="66"/>
      <c r="B35" s="66"/>
      <c r="C35" s="66"/>
      <c r="D35" s="66"/>
      <c r="E35" s="67"/>
      <c r="F35" s="66"/>
      <c r="G35" s="66"/>
      <c r="H35" s="66"/>
      <c r="I35" s="66"/>
      <c r="J35" s="66"/>
      <c r="K35" s="66"/>
      <c r="L35" s="66"/>
      <c r="M35" s="67"/>
      <c r="N35" s="66"/>
      <c r="O35" s="66"/>
      <c r="P35" s="66"/>
      <c r="Q35" s="66"/>
      <c r="R35" s="66"/>
      <c r="S35" s="66"/>
      <c r="T35" s="10"/>
      <c r="U35" s="66"/>
      <c r="V35" s="66"/>
      <c r="W35" s="66"/>
      <c r="X35" s="66"/>
    </row>
    <row r="36" spans="1:24" ht="18.600000000000001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0"/>
      <c r="R36" s="6"/>
      <c r="S36" s="6"/>
      <c r="T36" s="6"/>
      <c r="U36" s="6"/>
      <c r="V36" s="6"/>
      <c r="W36" s="10"/>
      <c r="X36" s="10"/>
    </row>
    <row r="37" spans="1:24" ht="18.600000000000001" customHeight="1">
      <c r="A37" s="211" t="s">
        <v>20</v>
      </c>
      <c r="B37" s="212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215" t="s">
        <v>49</v>
      </c>
      <c r="Q37" s="70"/>
      <c r="R37" s="217" t="s">
        <v>50</v>
      </c>
      <c r="S37" s="218"/>
      <c r="T37" s="218"/>
      <c r="U37" s="218"/>
      <c r="V37" s="219"/>
      <c r="W37" s="71"/>
      <c r="X37" s="10"/>
    </row>
    <row r="38" spans="1:24" ht="18.600000000000001" customHeight="1">
      <c r="A38" s="213"/>
      <c r="B38" s="214"/>
      <c r="C38" s="130" t="s">
        <v>67</v>
      </c>
      <c r="D38" s="131" t="s">
        <v>70</v>
      </c>
      <c r="E38" s="131" t="s">
        <v>97</v>
      </c>
      <c r="F38" s="131" t="s">
        <v>71</v>
      </c>
      <c r="G38" s="131" t="s">
        <v>69</v>
      </c>
      <c r="H38" s="131" t="s">
        <v>96</v>
      </c>
      <c r="I38" s="131" t="s">
        <v>85</v>
      </c>
      <c r="J38" s="131" t="s">
        <v>84</v>
      </c>
      <c r="K38" s="131" t="s">
        <v>72</v>
      </c>
      <c r="L38" s="69"/>
      <c r="M38" s="69"/>
      <c r="N38" s="69"/>
      <c r="O38" s="69"/>
      <c r="P38" s="216"/>
      <c r="Q38" s="71"/>
      <c r="R38" s="72"/>
      <c r="S38" s="72"/>
      <c r="T38" s="72"/>
      <c r="U38" s="66"/>
      <c r="V38" s="66"/>
      <c r="W38" s="10"/>
      <c r="X38" s="10"/>
    </row>
    <row r="39" spans="1:24" ht="19.149999999999999" customHeight="1">
      <c r="A39" s="73">
        <v>1</v>
      </c>
      <c r="B39" s="74" t="s">
        <v>20</v>
      </c>
      <c r="C39" s="73">
        <v>7700</v>
      </c>
      <c r="D39" s="76"/>
      <c r="E39" s="76"/>
      <c r="F39" s="76"/>
      <c r="G39" s="76"/>
      <c r="H39" s="140">
        <v>3800</v>
      </c>
      <c r="I39" s="76"/>
      <c r="J39" s="76"/>
      <c r="K39" s="76"/>
      <c r="L39" s="76"/>
      <c r="M39" s="76"/>
      <c r="N39" s="76"/>
      <c r="O39" s="76"/>
      <c r="P39" s="77">
        <f>C39+D39+E39+F39+G39+H39+I39+J39+K39+L39+M39+N39+O39</f>
        <v>11500</v>
      </c>
      <c r="Q39" s="78"/>
      <c r="R39" s="197" t="s">
        <v>51</v>
      </c>
      <c r="S39" s="198"/>
      <c r="T39" s="79"/>
      <c r="U39" s="80"/>
      <c r="V39" s="10"/>
      <c r="W39" s="10"/>
      <c r="X39" s="10"/>
    </row>
    <row r="40" spans="1:24" ht="19.149999999999999" customHeight="1">
      <c r="A40" s="81">
        <v>2</v>
      </c>
      <c r="B40" s="82" t="s">
        <v>47</v>
      </c>
      <c r="C40" s="83"/>
      <c r="D40" s="84"/>
      <c r="E40" s="84"/>
      <c r="F40" s="90">
        <v>6500</v>
      </c>
      <c r="G40" s="84"/>
      <c r="H40" s="90">
        <v>3800</v>
      </c>
      <c r="I40" s="90">
        <v>5225</v>
      </c>
      <c r="J40" s="84"/>
      <c r="K40" s="84"/>
      <c r="L40" s="84"/>
      <c r="M40" s="84"/>
      <c r="N40" s="84"/>
      <c r="O40" s="84"/>
      <c r="P40" s="85">
        <f>C40+D40+E40+F40+G40+H40+I40+J40+K40+L40+M40+N40+O40</f>
        <v>15525</v>
      </c>
      <c r="Q40" s="71"/>
      <c r="R40" s="86"/>
      <c r="S40" s="86"/>
      <c r="T40" s="86"/>
      <c r="U40" s="10"/>
      <c r="V40" s="10"/>
      <c r="W40" s="10"/>
      <c r="X40" s="10"/>
    </row>
    <row r="41" spans="1:24" ht="16.5" customHeight="1">
      <c r="A41" s="81">
        <v>3</v>
      </c>
      <c r="B41" s="82" t="s">
        <v>48</v>
      </c>
      <c r="C41" s="81">
        <v>7700</v>
      </c>
      <c r="D41" s="90">
        <v>6000</v>
      </c>
      <c r="E41" s="84"/>
      <c r="F41" s="84"/>
      <c r="G41" s="84"/>
      <c r="H41" s="84"/>
      <c r="I41" s="84"/>
      <c r="J41" s="90">
        <v>3800</v>
      </c>
      <c r="K41" s="84"/>
      <c r="L41" s="84"/>
      <c r="M41" s="84"/>
      <c r="N41" s="84"/>
      <c r="O41" s="84"/>
      <c r="P41" s="85">
        <f>C41+D41+E41+F41+G41+H41+I41+J41+K41+L41+M41+N41+O41</f>
        <v>17500</v>
      </c>
      <c r="Q41" s="70"/>
      <c r="R41" s="199" t="s">
        <v>52</v>
      </c>
      <c r="S41" s="200"/>
      <c r="T41" s="87"/>
      <c r="U41" s="71"/>
      <c r="V41" s="10"/>
      <c r="W41" s="10"/>
      <c r="X41" s="10"/>
    </row>
    <row r="42" spans="1:24" ht="18.600000000000001" customHeight="1">
      <c r="A42" s="81">
        <v>4</v>
      </c>
      <c r="B42" s="82" t="s">
        <v>43</v>
      </c>
      <c r="C42" s="81">
        <v>8250</v>
      </c>
      <c r="D42" s="90">
        <v>4000</v>
      </c>
      <c r="E42" s="84"/>
      <c r="F42" s="90">
        <v>4500</v>
      </c>
      <c r="G42" s="84"/>
      <c r="H42" s="84"/>
      <c r="I42" s="90">
        <v>3800</v>
      </c>
      <c r="J42" s="84"/>
      <c r="K42" s="84"/>
      <c r="L42" s="84"/>
      <c r="M42" s="84"/>
      <c r="N42" s="84"/>
      <c r="O42" s="84"/>
      <c r="P42" s="85">
        <f>C42+D42+E42+F42+G42+H42+I42+J42+K42+L42+M42+N42+O42</f>
        <v>20550</v>
      </c>
      <c r="Q42" s="70"/>
      <c r="R42" s="201" t="s">
        <v>53</v>
      </c>
      <c r="S42" s="202"/>
      <c r="T42" s="88"/>
      <c r="U42" s="71"/>
      <c r="V42" s="10"/>
      <c r="W42" s="10"/>
      <c r="X42" s="10"/>
    </row>
    <row r="43" spans="1:24" ht="19.149999999999999" customHeight="1">
      <c r="A43" s="81">
        <v>5</v>
      </c>
      <c r="B43" s="82" t="s">
        <v>44</v>
      </c>
      <c r="C43" s="81">
        <v>7700</v>
      </c>
      <c r="D43" s="90">
        <v>6000</v>
      </c>
      <c r="E43" s="84"/>
      <c r="F43" s="84"/>
      <c r="G43" s="90">
        <v>5500</v>
      </c>
      <c r="H43" s="90">
        <v>2850</v>
      </c>
      <c r="I43" s="84"/>
      <c r="J43" s="84"/>
      <c r="K43" s="84"/>
      <c r="L43" s="84"/>
      <c r="M43" s="84"/>
      <c r="N43" s="84"/>
      <c r="O43" s="84"/>
      <c r="P43" s="85">
        <f>C43+D43+E43+F43+G43+H43+I43+J43+K43+L43+M43+N43+O43</f>
        <v>22050</v>
      </c>
      <c r="Q43" s="70"/>
      <c r="R43" s="203" t="s">
        <v>54</v>
      </c>
      <c r="S43" s="204"/>
      <c r="T43" s="89"/>
      <c r="U43" s="71"/>
      <c r="V43" s="10"/>
      <c r="W43" s="10"/>
      <c r="X43" s="10"/>
    </row>
    <row r="44" spans="1:24" ht="16.5" customHeight="1">
      <c r="A44" s="81">
        <v>6</v>
      </c>
      <c r="B44" s="82" t="s">
        <v>45</v>
      </c>
      <c r="C44" s="81">
        <v>9350</v>
      </c>
      <c r="D44" s="84"/>
      <c r="E44" s="90">
        <v>6175</v>
      </c>
      <c r="F44" s="84"/>
      <c r="G44" s="84"/>
      <c r="H44" s="90">
        <v>4275</v>
      </c>
      <c r="I44" s="84"/>
      <c r="J44" s="84"/>
      <c r="K44" s="84"/>
      <c r="L44" s="84"/>
      <c r="M44" s="84"/>
      <c r="N44" s="84"/>
      <c r="O44" s="84"/>
      <c r="P44" s="85">
        <f>C44+D44+E44+F44+G44+H44+I44+J44+K44+L44+M44+N44+O44</f>
        <v>19800</v>
      </c>
      <c r="Q44" s="71"/>
      <c r="R44" s="66"/>
      <c r="S44" s="66"/>
      <c r="T44" s="66"/>
      <c r="U44" s="10"/>
      <c r="V44" s="10"/>
      <c r="W44" s="10"/>
      <c r="X44" s="10"/>
    </row>
    <row r="45" spans="1:24" ht="15.95" customHeight="1">
      <c r="A45" s="81">
        <v>7</v>
      </c>
      <c r="B45" s="82" t="s">
        <v>46</v>
      </c>
      <c r="C45" s="83"/>
      <c r="D45" s="90">
        <v>6000</v>
      </c>
      <c r="E45" s="84"/>
      <c r="F45" s="84"/>
      <c r="G45" s="84"/>
      <c r="H45" s="90">
        <v>4750</v>
      </c>
      <c r="I45" s="84"/>
      <c r="J45" s="84"/>
      <c r="K45" s="84"/>
      <c r="L45" s="84"/>
      <c r="M45" s="84"/>
      <c r="N45" s="84"/>
      <c r="O45" s="84"/>
      <c r="P45" s="85">
        <f>C45+D45+E45+F45+G45+H45+I45+J45+K45+L45+M45+N45+O45</f>
        <v>10750</v>
      </c>
      <c r="Q45" s="71"/>
      <c r="R45" s="10"/>
      <c r="S45" s="10"/>
      <c r="T45" s="10"/>
      <c r="U45" s="10"/>
      <c r="V45" s="10"/>
      <c r="W45" s="10"/>
      <c r="X45" s="10"/>
    </row>
    <row r="46" spans="1:24" ht="15.95" customHeight="1">
      <c r="A46" s="81">
        <v>8</v>
      </c>
      <c r="B46" s="82" t="s">
        <v>20</v>
      </c>
      <c r="C46" s="81">
        <v>7700</v>
      </c>
      <c r="D46" s="84"/>
      <c r="E46" s="90">
        <v>4750</v>
      </c>
      <c r="F46" s="90">
        <v>5500</v>
      </c>
      <c r="G46" s="84"/>
      <c r="H46" s="84"/>
      <c r="I46" s="84"/>
      <c r="J46" s="84"/>
      <c r="K46" s="84"/>
      <c r="L46" s="84"/>
      <c r="M46" s="84"/>
      <c r="N46" s="84"/>
      <c r="O46" s="84"/>
      <c r="P46" s="85">
        <f>C46+D46+E46+F46+G46+H46+I46+J46+K46+L46+M46+N46+O46</f>
        <v>17950</v>
      </c>
      <c r="Q46" s="71"/>
      <c r="R46" s="10"/>
      <c r="S46" s="10"/>
      <c r="T46" s="10"/>
      <c r="U46" s="10"/>
      <c r="V46" s="10"/>
      <c r="W46" s="10"/>
      <c r="X46" s="10"/>
    </row>
    <row r="47" spans="1:24" ht="15.95" customHeight="1">
      <c r="A47" s="81">
        <v>9</v>
      </c>
      <c r="B47" s="82" t="s">
        <v>47</v>
      </c>
      <c r="C47" s="83"/>
      <c r="D47" s="84"/>
      <c r="E47" s="90">
        <v>6650</v>
      </c>
      <c r="F47" s="90">
        <v>5000</v>
      </c>
      <c r="G47" s="90">
        <v>4400</v>
      </c>
      <c r="H47" s="84"/>
      <c r="I47" s="84"/>
      <c r="J47" s="84"/>
      <c r="K47" s="84"/>
      <c r="L47" s="84"/>
      <c r="M47" s="84"/>
      <c r="N47" s="84"/>
      <c r="O47" s="84"/>
      <c r="P47" s="85">
        <f>C47+D47+E47+F47+G47+H47+I47+J47+K47+L47+M47+N47+O47</f>
        <v>16050</v>
      </c>
      <c r="Q47" s="71"/>
      <c r="R47" s="10"/>
      <c r="S47" s="10"/>
      <c r="T47" s="10"/>
      <c r="U47" s="10"/>
      <c r="V47" s="10"/>
      <c r="W47" s="10"/>
      <c r="X47" s="10"/>
    </row>
    <row r="48" spans="1:24" ht="15.95" customHeight="1">
      <c r="A48" s="81">
        <v>10</v>
      </c>
      <c r="B48" s="82" t="s">
        <v>48</v>
      </c>
      <c r="C48" s="81">
        <v>7700</v>
      </c>
      <c r="D48" s="90">
        <v>6000</v>
      </c>
      <c r="E48" s="84"/>
      <c r="F48" s="84"/>
      <c r="G48" s="90">
        <v>5500</v>
      </c>
      <c r="H48" s="84"/>
      <c r="I48" s="84"/>
      <c r="J48" s="90">
        <v>3800</v>
      </c>
      <c r="K48" s="84"/>
      <c r="L48" s="84"/>
      <c r="M48" s="84"/>
      <c r="N48" s="84"/>
      <c r="O48" s="84"/>
      <c r="P48" s="85">
        <f>C48+D48+E48+F48+G48+H48+I48+J48+K48+L48+M48+N48+O48</f>
        <v>23000</v>
      </c>
      <c r="Q48" s="71"/>
      <c r="R48" s="10"/>
      <c r="S48" s="10"/>
      <c r="T48" s="10"/>
      <c r="U48" s="10"/>
      <c r="V48" s="10"/>
      <c r="W48" s="10"/>
      <c r="X48" s="10"/>
    </row>
    <row r="49" spans="1:24" ht="15.95" customHeight="1">
      <c r="A49" s="81">
        <v>11</v>
      </c>
      <c r="B49" s="82" t="s">
        <v>43</v>
      </c>
      <c r="C49" s="81">
        <v>8250</v>
      </c>
      <c r="D49" s="90">
        <v>5000</v>
      </c>
      <c r="E49" s="90">
        <v>7125</v>
      </c>
      <c r="F49" s="84"/>
      <c r="G49" s="84"/>
      <c r="H49" s="84"/>
      <c r="I49" s="90">
        <v>4275</v>
      </c>
      <c r="J49" s="84"/>
      <c r="K49" s="84"/>
      <c r="L49" s="84"/>
      <c r="M49" s="84"/>
      <c r="N49" s="84"/>
      <c r="O49" s="84"/>
      <c r="P49" s="85">
        <f>C49+D49+E49+F49+G49+H49+I49+J49+K49+L49+M49+N49+O49</f>
        <v>24650</v>
      </c>
      <c r="Q49" s="71"/>
      <c r="R49" s="10"/>
      <c r="S49" s="10"/>
      <c r="T49" s="10"/>
      <c r="U49" s="10"/>
      <c r="V49" s="10"/>
      <c r="W49" s="10"/>
      <c r="X49" s="10"/>
    </row>
    <row r="50" spans="1:24" ht="15.95" customHeight="1">
      <c r="A50" s="81">
        <v>12</v>
      </c>
      <c r="B50" s="82" t="s">
        <v>44</v>
      </c>
      <c r="C50" s="81">
        <v>8800</v>
      </c>
      <c r="D50" s="84"/>
      <c r="E50" s="90">
        <v>7125</v>
      </c>
      <c r="F50" s="84"/>
      <c r="G50" s="84"/>
      <c r="H50" s="90">
        <v>6175</v>
      </c>
      <c r="I50" s="84"/>
      <c r="J50" s="84"/>
      <c r="K50" s="84"/>
      <c r="L50" s="84"/>
      <c r="M50" s="84"/>
      <c r="N50" s="84"/>
      <c r="O50" s="84"/>
      <c r="P50" s="85">
        <f>C50+D50+E50+F50+G50+H50+I50+J50+K50+L50+M50+N50+O50</f>
        <v>22100</v>
      </c>
      <c r="Q50" s="71"/>
      <c r="R50" s="10"/>
      <c r="S50" s="10"/>
      <c r="T50" s="10"/>
      <c r="U50" s="10"/>
      <c r="V50" s="10"/>
      <c r="W50" s="10"/>
      <c r="X50" s="10"/>
    </row>
    <row r="51" spans="1:24" ht="15.95" customHeight="1">
      <c r="A51" s="81">
        <v>13</v>
      </c>
      <c r="B51" s="82" t="s">
        <v>45</v>
      </c>
      <c r="C51" s="81">
        <v>8250</v>
      </c>
      <c r="D51" s="90">
        <v>7000</v>
      </c>
      <c r="E51" s="84"/>
      <c r="F51" s="84"/>
      <c r="G51" s="84"/>
      <c r="H51" s="90">
        <v>6175</v>
      </c>
      <c r="I51" s="84"/>
      <c r="J51" s="90">
        <v>5225</v>
      </c>
      <c r="K51" s="84"/>
      <c r="L51" s="84"/>
      <c r="M51" s="84"/>
      <c r="N51" s="84"/>
      <c r="O51" s="84"/>
      <c r="P51" s="85">
        <f>C51+D51+E51+F51+G51+H51+I51+J51+K51+L51+M51+N51+O51</f>
        <v>26650</v>
      </c>
      <c r="Q51" s="71"/>
      <c r="R51" s="10"/>
      <c r="S51" s="10"/>
      <c r="T51" s="10"/>
      <c r="U51" s="10"/>
      <c r="V51" s="10"/>
      <c r="W51" s="10"/>
      <c r="X51" s="10"/>
    </row>
    <row r="52" spans="1:24" ht="15.95" customHeight="1">
      <c r="A52" s="81">
        <v>14</v>
      </c>
      <c r="B52" s="82" t="s">
        <v>46</v>
      </c>
      <c r="C52" s="83"/>
      <c r="D52" s="90">
        <v>5500</v>
      </c>
      <c r="E52" s="84"/>
      <c r="F52" s="84"/>
      <c r="G52" s="90">
        <v>8800</v>
      </c>
      <c r="H52" s="90">
        <v>4750</v>
      </c>
      <c r="I52" s="84"/>
      <c r="J52" s="84"/>
      <c r="K52" s="84"/>
      <c r="L52" s="84"/>
      <c r="M52" s="84"/>
      <c r="N52" s="84"/>
      <c r="O52" s="84"/>
      <c r="P52" s="85">
        <f>C52+D52+E52+F52+G52+H52+I52+J52+K52+L52+M52+N52+O52</f>
        <v>19050</v>
      </c>
      <c r="Q52" s="71"/>
      <c r="R52" s="10"/>
      <c r="S52" s="10"/>
      <c r="T52" s="10"/>
      <c r="U52" s="10"/>
      <c r="V52" s="10"/>
      <c r="W52" s="10"/>
      <c r="X52" s="10"/>
    </row>
    <row r="53" spans="1:24" ht="15.95" customHeight="1">
      <c r="A53" s="81">
        <v>15</v>
      </c>
      <c r="B53" s="82" t="s">
        <v>20</v>
      </c>
      <c r="C53" s="81">
        <v>8800</v>
      </c>
      <c r="D53" s="84"/>
      <c r="E53" s="84"/>
      <c r="F53" s="90">
        <v>6000</v>
      </c>
      <c r="G53" s="90">
        <v>5500</v>
      </c>
      <c r="H53" s="84"/>
      <c r="I53" s="84"/>
      <c r="J53" s="84"/>
      <c r="K53" s="84"/>
      <c r="L53" s="84"/>
      <c r="M53" s="84"/>
      <c r="N53" s="84"/>
      <c r="O53" s="84"/>
      <c r="P53" s="85">
        <f>C53+D53+E53+F53+G53+H53+I53+J53+K53+L53+M53+N53+O53</f>
        <v>20300</v>
      </c>
      <c r="Q53" s="71"/>
      <c r="R53" s="10"/>
      <c r="S53" s="10"/>
      <c r="T53" s="10"/>
      <c r="U53" s="10"/>
      <c r="V53" s="10"/>
      <c r="W53" s="10"/>
      <c r="X53" s="10"/>
    </row>
    <row r="54" spans="1:24" ht="15.95" customHeight="1">
      <c r="A54" s="81">
        <v>16</v>
      </c>
      <c r="B54" s="82" t="s">
        <v>47</v>
      </c>
      <c r="C54" s="83"/>
      <c r="D54" s="84"/>
      <c r="E54" s="90">
        <v>6650</v>
      </c>
      <c r="F54" s="90">
        <v>5500</v>
      </c>
      <c r="G54" s="84"/>
      <c r="H54" s="90">
        <v>4950</v>
      </c>
      <c r="I54" s="84"/>
      <c r="J54" s="84"/>
      <c r="K54" s="84"/>
      <c r="L54" s="84"/>
      <c r="M54" s="84"/>
      <c r="N54" s="84"/>
      <c r="O54" s="84"/>
      <c r="P54" s="85">
        <f>C54+D54+E54+F54+G54+H54+I54+J54+K54+L54+M54+N54+O54</f>
        <v>17100</v>
      </c>
      <c r="Q54" s="71"/>
      <c r="R54" s="10"/>
      <c r="S54" s="10"/>
      <c r="T54" s="10"/>
      <c r="U54" s="10"/>
      <c r="V54" s="10"/>
      <c r="W54" s="10"/>
      <c r="X54" s="10"/>
    </row>
    <row r="55" spans="1:24" ht="15.95" customHeight="1">
      <c r="A55" s="81">
        <v>17</v>
      </c>
      <c r="B55" s="82" t="s">
        <v>48</v>
      </c>
      <c r="C55" s="81">
        <v>8800</v>
      </c>
      <c r="D55" s="90">
        <v>6000</v>
      </c>
      <c r="E55" s="84"/>
      <c r="F55" s="84"/>
      <c r="G55" s="84"/>
      <c r="H55" s="84"/>
      <c r="I55" s="84"/>
      <c r="J55" s="90">
        <v>3800</v>
      </c>
      <c r="K55" s="84"/>
      <c r="L55" s="84"/>
      <c r="M55" s="84"/>
      <c r="N55" s="84"/>
      <c r="O55" s="84"/>
      <c r="P55" s="85">
        <f>C55+D55+E55+F55+G55+H55+I55+J55+K55+L55+M55+N55+O55</f>
        <v>18600</v>
      </c>
      <c r="Q55" s="71"/>
      <c r="R55" s="10"/>
      <c r="S55" s="10"/>
      <c r="T55" s="10"/>
      <c r="U55" s="10"/>
      <c r="V55" s="10"/>
      <c r="W55" s="10"/>
      <c r="X55" s="10"/>
    </row>
    <row r="56" spans="1:24" ht="15.95" customHeight="1">
      <c r="A56" s="81">
        <v>18</v>
      </c>
      <c r="B56" s="82" t="s">
        <v>43</v>
      </c>
      <c r="C56" s="83"/>
      <c r="D56" s="84"/>
      <c r="E56" s="90">
        <v>7125</v>
      </c>
      <c r="F56" s="84"/>
      <c r="G56" s="90">
        <v>4950</v>
      </c>
      <c r="H56" s="84"/>
      <c r="I56" s="90">
        <v>5225</v>
      </c>
      <c r="J56" s="84"/>
      <c r="K56" s="84"/>
      <c r="L56" s="84"/>
      <c r="M56" s="84"/>
      <c r="N56" s="84"/>
      <c r="O56" s="84"/>
      <c r="P56" s="85">
        <f>C56+D56+E56+F56+G56+H56+I56+J56+K56+L56+M56+N56+O56</f>
        <v>17300</v>
      </c>
      <c r="Q56" s="71"/>
      <c r="R56" s="10"/>
      <c r="S56" s="10"/>
      <c r="T56" s="10"/>
      <c r="U56" s="10"/>
      <c r="V56" s="10"/>
      <c r="W56" s="10"/>
      <c r="X56" s="10"/>
    </row>
    <row r="57" spans="1:24" ht="15.95" customHeight="1">
      <c r="A57" s="81">
        <v>19</v>
      </c>
      <c r="B57" s="82" t="s">
        <v>44</v>
      </c>
      <c r="C57" s="81">
        <v>8800</v>
      </c>
      <c r="D57" s="84"/>
      <c r="E57" s="90">
        <v>5700</v>
      </c>
      <c r="F57" s="84"/>
      <c r="G57" s="84"/>
      <c r="H57" s="90">
        <v>3800</v>
      </c>
      <c r="I57" s="84"/>
      <c r="J57" s="84"/>
      <c r="K57" s="90">
        <v>3000</v>
      </c>
      <c r="L57" s="84"/>
      <c r="M57" s="84"/>
      <c r="N57" s="84"/>
      <c r="O57" s="84"/>
      <c r="P57" s="85">
        <f>C57+D57+E57+F57+G57+H57+I57+J57+K57+L57+M57+N57+O57</f>
        <v>21300</v>
      </c>
      <c r="Q57" s="71"/>
      <c r="R57" s="10"/>
      <c r="S57" s="10"/>
      <c r="T57" s="10"/>
      <c r="U57" s="10"/>
      <c r="V57" s="10"/>
      <c r="W57" s="10"/>
      <c r="X57" s="10"/>
    </row>
    <row r="58" spans="1:24" ht="15.95" customHeight="1">
      <c r="A58" s="81">
        <v>20</v>
      </c>
      <c r="B58" s="82" t="s">
        <v>45</v>
      </c>
      <c r="C58" s="81">
        <v>7700</v>
      </c>
      <c r="D58" s="84"/>
      <c r="E58" s="90">
        <v>5225</v>
      </c>
      <c r="F58" s="90">
        <v>4500</v>
      </c>
      <c r="G58" s="90">
        <v>4950</v>
      </c>
      <c r="H58" s="84"/>
      <c r="I58" s="84"/>
      <c r="J58" s="84"/>
      <c r="K58" s="84"/>
      <c r="L58" s="84"/>
      <c r="M58" s="84"/>
      <c r="N58" s="84"/>
      <c r="O58" s="84"/>
      <c r="P58" s="85">
        <f>C58+D58+E58+F58+G58+H58+I58+J58+K58+L58+M58+N58+O58</f>
        <v>22375</v>
      </c>
      <c r="Q58" s="71"/>
      <c r="R58" s="10"/>
      <c r="S58" s="10"/>
      <c r="T58" s="10"/>
      <c r="U58" s="10"/>
      <c r="V58" s="10"/>
      <c r="W58" s="10"/>
      <c r="X58" s="10"/>
    </row>
    <row r="59" spans="1:24" ht="15.95" customHeight="1">
      <c r="A59" s="81">
        <v>21</v>
      </c>
      <c r="B59" s="82" t="s">
        <v>46</v>
      </c>
      <c r="C59" s="83"/>
      <c r="D59" s="84"/>
      <c r="E59" s="90">
        <v>5700</v>
      </c>
      <c r="F59" s="84"/>
      <c r="G59" s="90">
        <v>8800</v>
      </c>
      <c r="H59" s="90">
        <v>5225</v>
      </c>
      <c r="I59" s="84"/>
      <c r="J59" s="84"/>
      <c r="K59" s="90">
        <v>3500</v>
      </c>
      <c r="L59" s="84"/>
      <c r="M59" s="84"/>
      <c r="N59" s="84"/>
      <c r="O59" s="84"/>
      <c r="P59" s="85">
        <f>C59+D59+E59+F59+G59+H59+I59+J59+K59+L59+M59+N59+O59</f>
        <v>23225</v>
      </c>
      <c r="Q59" s="71"/>
      <c r="R59" s="10"/>
      <c r="S59" s="10"/>
      <c r="T59" s="10"/>
      <c r="U59" s="10"/>
      <c r="V59" s="10"/>
      <c r="W59" s="10"/>
      <c r="X59" s="10"/>
    </row>
    <row r="60" spans="1:24" ht="15.95" customHeight="1">
      <c r="A60" s="81">
        <v>22</v>
      </c>
      <c r="B60" s="82" t="s">
        <v>20</v>
      </c>
      <c r="C60" s="81">
        <v>4500</v>
      </c>
      <c r="D60" s="84"/>
      <c r="E60" s="90">
        <v>5700</v>
      </c>
      <c r="F60" s="90">
        <v>4500</v>
      </c>
      <c r="G60" s="90">
        <v>4950</v>
      </c>
      <c r="H60" s="84"/>
      <c r="I60" s="84"/>
      <c r="J60" s="84"/>
      <c r="K60" s="84"/>
      <c r="L60" s="84"/>
      <c r="M60" s="84"/>
      <c r="N60" s="84"/>
      <c r="O60" s="84"/>
      <c r="P60" s="85">
        <f>C60+D60+E60+F60+G60+H60+I60+J60+K60+L60+M60+N60+O60</f>
        <v>19650</v>
      </c>
      <c r="Q60" s="71"/>
      <c r="R60" s="10"/>
      <c r="S60" s="10"/>
      <c r="T60" s="10"/>
      <c r="U60" s="10"/>
      <c r="V60" s="10"/>
      <c r="W60" s="10"/>
      <c r="X60" s="10"/>
    </row>
    <row r="61" spans="1:24" ht="15.95" customHeight="1">
      <c r="A61" s="81">
        <v>23</v>
      </c>
      <c r="B61" s="82" t="s">
        <v>47</v>
      </c>
      <c r="C61" s="83"/>
      <c r="D61" s="84"/>
      <c r="E61" s="90">
        <v>5700</v>
      </c>
      <c r="F61" s="90">
        <v>4500</v>
      </c>
      <c r="G61" s="90">
        <v>4950</v>
      </c>
      <c r="H61" s="84"/>
      <c r="I61" s="84"/>
      <c r="J61" s="84"/>
      <c r="K61" s="90">
        <v>2500</v>
      </c>
      <c r="L61" s="84"/>
      <c r="M61" s="84"/>
      <c r="N61" s="84"/>
      <c r="O61" s="84"/>
      <c r="P61" s="85">
        <f>C61+D61+E61+F61+G61+H61+I61+J61+K61+L61+M61+N61+O61</f>
        <v>17650</v>
      </c>
      <c r="Q61" s="71"/>
      <c r="R61" s="10"/>
      <c r="S61" s="10"/>
      <c r="T61" s="10"/>
      <c r="U61" s="10"/>
      <c r="V61" s="10"/>
      <c r="W61" s="10"/>
      <c r="X61" s="10"/>
    </row>
    <row r="62" spans="1:24" ht="15.95" customHeight="1">
      <c r="A62" s="81">
        <v>24</v>
      </c>
      <c r="B62" s="82" t="s">
        <v>48</v>
      </c>
      <c r="C62" s="83"/>
      <c r="D62" s="84"/>
      <c r="E62" s="90">
        <v>7125</v>
      </c>
      <c r="F62" s="84"/>
      <c r="G62" s="84"/>
      <c r="H62" s="90">
        <v>4750</v>
      </c>
      <c r="I62" s="84"/>
      <c r="J62" s="90">
        <v>3800</v>
      </c>
      <c r="K62" s="90">
        <v>3000</v>
      </c>
      <c r="L62" s="84"/>
      <c r="M62" s="84"/>
      <c r="N62" s="84"/>
      <c r="O62" s="84"/>
      <c r="P62" s="85">
        <f>C62+D62+E62+F62+G62+H62+I62+J62+K62+L62+M62+N62+O62</f>
        <v>18675</v>
      </c>
      <c r="Q62" s="71"/>
      <c r="R62" s="10"/>
      <c r="S62" s="10"/>
      <c r="T62" s="10"/>
      <c r="U62" s="10"/>
      <c r="V62" s="10"/>
      <c r="W62" s="10"/>
      <c r="X62" s="10"/>
    </row>
    <row r="63" spans="1:24" ht="15.95" customHeight="1">
      <c r="A63" s="81">
        <v>25</v>
      </c>
      <c r="B63" s="82" t="s">
        <v>43</v>
      </c>
      <c r="C63" s="81">
        <v>8800</v>
      </c>
      <c r="D63" s="84"/>
      <c r="E63" s="84"/>
      <c r="F63" s="90">
        <v>5000</v>
      </c>
      <c r="G63" s="84"/>
      <c r="H63" s="84"/>
      <c r="I63" s="90">
        <v>4750</v>
      </c>
      <c r="J63" s="84"/>
      <c r="K63" s="84"/>
      <c r="L63" s="84"/>
      <c r="M63" s="84"/>
      <c r="N63" s="84"/>
      <c r="O63" s="84"/>
      <c r="P63" s="85">
        <f>C63+D63+E63+F63+G63+H63+I63+J63+K63+L63+M63+N63+O63</f>
        <v>18550</v>
      </c>
      <c r="Q63" s="71"/>
      <c r="R63" s="10"/>
      <c r="S63" s="10"/>
      <c r="T63" s="10"/>
      <c r="U63" s="10"/>
      <c r="V63" s="10"/>
      <c r="W63" s="10"/>
      <c r="X63" s="10"/>
    </row>
    <row r="64" spans="1:24" ht="15.95" customHeight="1">
      <c r="A64" s="81">
        <v>26</v>
      </c>
      <c r="B64" s="82" t="s">
        <v>44</v>
      </c>
      <c r="C64" s="81">
        <v>7700</v>
      </c>
      <c r="D64" s="90">
        <v>5500</v>
      </c>
      <c r="E64" s="90">
        <v>5700</v>
      </c>
      <c r="F64" s="84"/>
      <c r="G64" s="84"/>
      <c r="H64" s="90">
        <v>4275</v>
      </c>
      <c r="I64" s="84"/>
      <c r="J64" s="84"/>
      <c r="K64" s="84"/>
      <c r="L64" s="84"/>
      <c r="M64" s="84"/>
      <c r="N64" s="84"/>
      <c r="O64" s="84"/>
      <c r="P64" s="85">
        <f>C64+D64+E64+F64+G64+H64+I64+J64+K64+L64+M64+N64+O64</f>
        <v>23175</v>
      </c>
      <c r="Q64" s="71"/>
      <c r="R64" s="10"/>
      <c r="S64" s="10"/>
      <c r="T64" s="10"/>
      <c r="U64" s="10"/>
      <c r="V64" s="10"/>
      <c r="W64" s="10"/>
      <c r="X64" s="10"/>
    </row>
    <row r="65" spans="1:24" ht="15.95" customHeight="1">
      <c r="A65" s="81">
        <v>27</v>
      </c>
      <c r="B65" s="82" t="s">
        <v>45</v>
      </c>
      <c r="C65" s="81">
        <v>7700</v>
      </c>
      <c r="D65" s="90">
        <v>7500</v>
      </c>
      <c r="E65" s="90">
        <v>7125</v>
      </c>
      <c r="F65" s="84"/>
      <c r="G65" s="84"/>
      <c r="H65" s="84"/>
      <c r="I65" s="84"/>
      <c r="J65" s="90">
        <v>5225</v>
      </c>
      <c r="K65" s="84"/>
      <c r="L65" s="84"/>
      <c r="M65" s="84"/>
      <c r="N65" s="84"/>
      <c r="O65" s="84"/>
      <c r="P65" s="85">
        <f>C65+D65+E65+F65+G65+H65+I65+J65+K65+L65+M65+N65+O65</f>
        <v>27550</v>
      </c>
      <c r="Q65" s="71"/>
      <c r="R65" s="10"/>
      <c r="S65" s="10"/>
      <c r="T65" s="10"/>
      <c r="U65" s="10"/>
      <c r="V65" s="10"/>
      <c r="W65" s="10"/>
      <c r="X65" s="10"/>
    </row>
    <row r="66" spans="1:24" ht="15.95" customHeight="1">
      <c r="A66" s="81">
        <v>28</v>
      </c>
      <c r="B66" s="82" t="s">
        <v>46</v>
      </c>
      <c r="C66" s="83"/>
      <c r="D66" s="84"/>
      <c r="E66" s="90">
        <v>5700</v>
      </c>
      <c r="F66" s="84"/>
      <c r="G66" s="90">
        <v>7700</v>
      </c>
      <c r="H66" s="90">
        <v>4275</v>
      </c>
      <c r="I66" s="84"/>
      <c r="J66" s="84"/>
      <c r="K66" s="84"/>
      <c r="L66" s="84"/>
      <c r="M66" s="84"/>
      <c r="N66" s="84"/>
      <c r="O66" s="84"/>
      <c r="P66" s="85">
        <f>C66+D66+E66+F66+G66+H66+I66+J66+K66+L66+M66+N66+O66</f>
        <v>17675</v>
      </c>
      <c r="Q66" s="71"/>
      <c r="R66" s="10"/>
      <c r="S66" s="10"/>
      <c r="T66" s="10"/>
      <c r="U66" s="10"/>
      <c r="V66" s="10"/>
      <c r="W66" s="10"/>
      <c r="X66" s="10"/>
    </row>
    <row r="67" spans="1:24" ht="15.95" customHeight="1">
      <c r="A67" s="81">
        <v>29</v>
      </c>
      <c r="B67" s="82" t="s">
        <v>20</v>
      </c>
      <c r="C67" s="81">
        <v>8250</v>
      </c>
      <c r="D67" s="84"/>
      <c r="E67" s="90">
        <v>6175</v>
      </c>
      <c r="F67" s="84"/>
      <c r="G67" s="90">
        <v>4950</v>
      </c>
      <c r="H67" s="84"/>
      <c r="I67" s="84"/>
      <c r="J67" s="84"/>
      <c r="K67" s="84"/>
      <c r="L67" s="84"/>
      <c r="M67" s="84"/>
      <c r="N67" s="84"/>
      <c r="O67" s="84"/>
      <c r="P67" s="85">
        <f>C67+D67+E67+F67+G67+H67+I67+J67+K67+L67+M67+N67+O67</f>
        <v>19375</v>
      </c>
      <c r="Q67" s="71"/>
      <c r="R67" s="10"/>
      <c r="S67" s="10"/>
      <c r="T67" s="10"/>
      <c r="U67" s="10"/>
      <c r="V67" s="10"/>
      <c r="W67" s="10"/>
      <c r="X67" s="10"/>
    </row>
    <row r="68" spans="1:24" ht="15.95" customHeight="1">
      <c r="A68" s="90">
        <v>30</v>
      </c>
      <c r="B68" s="82" t="s">
        <v>47</v>
      </c>
      <c r="C68" s="83"/>
      <c r="D68" s="84"/>
      <c r="E68" s="90">
        <v>8075</v>
      </c>
      <c r="F68" s="90">
        <v>6000</v>
      </c>
      <c r="G68" s="84"/>
      <c r="H68" s="84"/>
      <c r="I68" s="84"/>
      <c r="J68" s="90">
        <v>4275</v>
      </c>
      <c r="K68" s="84"/>
      <c r="L68" s="84"/>
      <c r="M68" s="84"/>
      <c r="N68" s="84"/>
      <c r="O68" s="84"/>
      <c r="P68" s="85">
        <f>C68+D68+E68+F68+G68+H68+I68+J68+K68+L68+M68+N68+O68</f>
        <v>18350</v>
      </c>
      <c r="Q68" s="71"/>
      <c r="R68" s="10"/>
      <c r="S68" s="10"/>
      <c r="T68" s="10"/>
      <c r="U68" s="10"/>
      <c r="V68" s="10"/>
      <c r="W68" s="10"/>
      <c r="X68" s="10"/>
    </row>
    <row r="69" spans="1:24" ht="18.600000000000001" customHeight="1">
      <c r="A69" s="90">
        <v>31</v>
      </c>
      <c r="B69" s="82" t="s">
        <v>48</v>
      </c>
      <c r="C69" s="81">
        <v>6050</v>
      </c>
      <c r="D69" s="90">
        <v>3500</v>
      </c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5">
        <f>C69+D69+E69+F69+G69+H69+I69+J69+K69+L69+M69+N69+O69</f>
        <v>9550</v>
      </c>
      <c r="Q69" s="71"/>
      <c r="R69" s="10"/>
      <c r="S69" s="10"/>
      <c r="T69" s="10"/>
      <c r="U69" s="10"/>
      <c r="V69" s="10"/>
      <c r="W69" s="10"/>
      <c r="X69" s="10"/>
    </row>
    <row r="70" spans="1:24" ht="19.149999999999999" customHeight="1">
      <c r="A70" s="205" t="s">
        <v>49</v>
      </c>
      <c r="B70" s="206"/>
      <c r="C70" s="91">
        <f>C39+C40+C41+C42+C43+C44+C45+C46+C47+C48+C49+C50+C51+C52+C53+C54+C55+C56+C57+C58+C59+C60+C61+C62+C63+C64+C65+C66+C67+C68+C69</f>
        <v>158500</v>
      </c>
      <c r="D70" s="92">
        <f>D39+D40+D41+D42+D43+D44+D45+D46+D47+D48+D49+D50+D51+D52+D53+D54+D55+D56+D57+D58+D59+D60+D61+D62+D63+D64+D65+D66+D67+D68+D69</f>
        <v>68000</v>
      </c>
      <c r="E70" s="92">
        <f>E39+E40+E41+E42+E43+E44+E45+E46+E47+E48+E49+E50+E51+E52+E53+E54+E55+E56+E57+E58+E59+E60+E61+E62+E63+E64+E65+E66+E67+E68+E69</f>
        <v>113525</v>
      </c>
      <c r="F70" s="92">
        <f>F39+F40+F41+F42+F43+F44+F45+F46+F47+F48+F49+F50+F51+F52+F53+F54+F55+F56+F57+F58+F59+F60+F61+F62+F63+F64+F65+F66+F67+F68+F69</f>
        <v>57500</v>
      </c>
      <c r="G70" s="92">
        <f>G39+G40+G41+G42+G43+G44+G45+G46+G47+G48+G49+G50+G51+G52+G53+G54+G55+G56+G57+G58+G59+G60+G61+G62+G63+G64+G65+G66+G67+G68+G69</f>
        <v>70950</v>
      </c>
      <c r="H70" s="92">
        <f>H39+H40+H41+H42+H43+H44+H45+H46+H47+H48+H49+H50+H51+H52+H53+H54+H55+H56+H57+H58+H59+H60+H61+H62+H63+H64+H65+H66+H67+H68+H69</f>
        <v>63850</v>
      </c>
      <c r="I70" s="92">
        <f>I39+I40+I41+I42+I43+I44+I45+I46+I47+I48+I49+I50+I51+I52+I53+I54+I55+I56+I57+I58+I59+I60+I61+I62+I63+I64+I65+I66+I67+I68+I69</f>
        <v>23275</v>
      </c>
      <c r="J70" s="92">
        <f>J39+J40+J41+J42+J43+J44+J45+J46+J47+J48+J49+J50+J51+J52+J53+J54+J55+J56+J57+J58+J59+J60+J61+J62+J63+J64+J65+J66+J67+J68+J69</f>
        <v>29925</v>
      </c>
      <c r="K70" s="92">
        <f>K39+K40+K41+K42+K43+K44+K45+K46+K47+K48+K49+K50+K51+K52+K53+K54+K55+K56+K57+K58+K59+K60+K61+K62+K63+K64+K65+K66+K67+K68+K69</f>
        <v>12000</v>
      </c>
      <c r="L70" s="92">
        <f>L39+L40+L41+L42+L43+L44+L45+L46+L47+L48+L49+L50+L51+L52+L53+L54+L55+L56+L57+L58+L59+L60+L61+L62+L63+L64+L65+L66+L67+L68+L69</f>
        <v>0</v>
      </c>
      <c r="M70" s="92">
        <f>M39+M40+M41+M42+M43+M44+M45+M46+M47+M48+M49+M50+M51+M52+M53+M54+M55+M56+M57+M58+M59+M60+M61+M62+M63+M64+M65+M66+M67+M68+M69</f>
        <v>0</v>
      </c>
      <c r="N70" s="92">
        <f>N39+N40+N41+N42+N43+N44+N45+N46+N47+N48+N49+N50+N51+N52+N53+N54+N55+N56+N57+N58+N59+N60+N61+N62+N63+N64+N65+N66+N67+N68+N69</f>
        <v>0</v>
      </c>
      <c r="O70" s="92">
        <f>O39+O40+O41+O42+O43+O44+O45+O46+O47+O48+O49+O50+O51+O52+O53+O54+O55+O56+O57+O58+O59+O60+O61+O62+O63+O64+O65+O66+O67+O68+O69</f>
        <v>0</v>
      </c>
      <c r="P70" s="93">
        <f>P39+P40+P41+P42+P43+P44+P45+P46+P47+P48+P49+P50+P51+P52+P53+P54+P55+P56+P57+P58+P59+P60+P61+P62+P63+P64+P65+P66+P67+P68+P69</f>
        <v>597525</v>
      </c>
      <c r="Q70" s="71"/>
      <c r="R70" s="10"/>
      <c r="S70" s="10"/>
      <c r="T70" s="10"/>
      <c r="U70" s="10"/>
      <c r="V70" s="10"/>
      <c r="W70" s="10"/>
      <c r="X70" s="10"/>
    </row>
  </sheetData>
  <mergeCells count="10">
    <mergeCell ref="R41:S41"/>
    <mergeCell ref="R42:S42"/>
    <mergeCell ref="R43:S43"/>
    <mergeCell ref="A70:B70"/>
    <mergeCell ref="A1:C1"/>
    <mergeCell ref="O1:Q1"/>
    <mergeCell ref="A37:B38"/>
    <mergeCell ref="P37:P38"/>
    <mergeCell ref="R37:V37"/>
    <mergeCell ref="R39:S39"/>
  </mergeCells>
  <conditionalFormatting sqref="C3:X23 U24:W24 C24:S34 T25:X34 E35 M35">
    <cfRule type="cellIs" dxfId="4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70"/>
  <sheetViews>
    <sheetView showGridLines="0" workbookViewId="0"/>
  </sheetViews>
  <sheetFormatPr defaultColWidth="8.875" defaultRowHeight="18" customHeight="1"/>
  <cols>
    <col min="1" max="2" width="2.625" style="5" customWidth="1"/>
    <col min="3" max="15" width="8.875" style="5" customWidth="1"/>
    <col min="16" max="16" width="9.5" style="5" customWidth="1"/>
    <col min="17" max="20" width="8.875" style="5" customWidth="1"/>
    <col min="21" max="23" width="5.625" style="5" customWidth="1"/>
    <col min="24" max="25" width="8.875" style="5" customWidth="1"/>
    <col min="26" max="16384" width="8.875" style="5"/>
  </cols>
  <sheetData>
    <row r="1" spans="1:24" ht="33" customHeight="1">
      <c r="A1" s="207" t="s">
        <v>99</v>
      </c>
      <c r="B1" s="208"/>
      <c r="C1" s="208"/>
      <c r="D1" s="6"/>
      <c r="E1" s="7"/>
      <c r="F1" s="7"/>
      <c r="G1" s="7"/>
      <c r="H1" s="8"/>
      <c r="I1" s="9"/>
      <c r="J1" s="9"/>
      <c r="K1" s="9"/>
      <c r="L1" s="9"/>
      <c r="M1" s="9"/>
      <c r="N1" s="9"/>
      <c r="O1" s="209" t="s">
        <v>21</v>
      </c>
      <c r="P1" s="210"/>
      <c r="Q1" s="210"/>
      <c r="R1" s="9"/>
      <c r="S1" s="6"/>
      <c r="T1" s="10"/>
      <c r="U1" s="6"/>
      <c r="V1" s="6"/>
      <c r="W1" s="6"/>
      <c r="X1" s="6"/>
    </row>
    <row r="2" spans="1:24" ht="18.600000000000001" customHeight="1">
      <c r="A2" s="11"/>
      <c r="B2" s="12"/>
      <c r="C2" s="13" t="s">
        <v>22</v>
      </c>
      <c r="D2" s="14" t="s">
        <v>23</v>
      </c>
      <c r="E2" s="15" t="s">
        <v>24</v>
      </c>
      <c r="F2" s="15" t="s">
        <v>25</v>
      </c>
      <c r="G2" s="15" t="s">
        <v>26</v>
      </c>
      <c r="H2" s="16" t="s">
        <v>27</v>
      </c>
      <c r="I2" s="13" t="s">
        <v>28</v>
      </c>
      <c r="J2" s="15" t="s">
        <v>29</v>
      </c>
      <c r="K2" s="15" t="s">
        <v>30</v>
      </c>
      <c r="L2" s="17" t="s">
        <v>31</v>
      </c>
      <c r="M2" s="15" t="s">
        <v>32</v>
      </c>
      <c r="N2" s="18" t="s">
        <v>33</v>
      </c>
      <c r="O2" s="19" t="s">
        <v>34</v>
      </c>
      <c r="P2" s="20" t="s">
        <v>35</v>
      </c>
      <c r="Q2" s="20" t="s">
        <v>36</v>
      </c>
      <c r="R2" s="21" t="s">
        <v>37</v>
      </c>
      <c r="S2" s="22" t="s">
        <v>38</v>
      </c>
      <c r="T2" s="23"/>
      <c r="U2" s="24" t="s">
        <v>39</v>
      </c>
      <c r="V2" s="25" t="s">
        <v>40</v>
      </c>
      <c r="W2" s="26" t="s">
        <v>41</v>
      </c>
      <c r="X2" s="27" t="s">
        <v>42</v>
      </c>
    </row>
    <row r="3" spans="1:24" ht="16.5" customHeight="1">
      <c r="A3" s="28">
        <v>1</v>
      </c>
      <c r="B3" s="29" t="s">
        <v>43</v>
      </c>
      <c r="C3" s="165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>
        <f>C3+D3+E3+F3+G3+H3+I3+J3+K3+L3+M3</f>
        <v>0</v>
      </c>
      <c r="O3" s="102"/>
      <c r="P3" s="102"/>
      <c r="Q3" s="102"/>
      <c r="R3" s="103">
        <f>O3+P3+Q3</f>
        <v>0</v>
      </c>
      <c r="S3" s="167">
        <f>R3-N3</f>
        <v>0</v>
      </c>
      <c r="T3" s="35"/>
      <c r="U3" s="36"/>
      <c r="V3" s="37"/>
      <c r="W3" s="38">
        <f>U3+V3</f>
        <v>0</v>
      </c>
      <c r="X3" s="168"/>
    </row>
    <row r="4" spans="1:24" ht="15.95" customHeight="1">
      <c r="A4" s="40">
        <v>2</v>
      </c>
      <c r="B4" s="41" t="s">
        <v>44</v>
      </c>
      <c r="C4" s="100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>
        <f>C4+D4+E4+F4+G4+H4+I4+J4+K4+L4+M4</f>
        <v>0</v>
      </c>
      <c r="O4" s="102"/>
      <c r="P4" s="102"/>
      <c r="Q4" s="102"/>
      <c r="R4" s="103">
        <f>O4+P4+Q4</f>
        <v>0</v>
      </c>
      <c r="S4" s="104">
        <f>R4-N4</f>
        <v>0</v>
      </c>
      <c r="T4" s="35"/>
      <c r="U4" s="45"/>
      <c r="V4" s="46"/>
      <c r="W4" s="47">
        <f>U4+V4</f>
        <v>0</v>
      </c>
      <c r="X4" s="168"/>
    </row>
    <row r="5" spans="1:24" ht="15.95" customHeight="1">
      <c r="A5" s="40">
        <v>3</v>
      </c>
      <c r="B5" s="41" t="s">
        <v>45</v>
      </c>
      <c r="C5" s="100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>
        <f>C5+D5+E5+F5+G5+H5+I5+J5+K5+L5+M5</f>
        <v>0</v>
      </c>
      <c r="O5" s="102"/>
      <c r="P5" s="102"/>
      <c r="Q5" s="102"/>
      <c r="R5" s="103">
        <f>O5+P5+Q5</f>
        <v>0</v>
      </c>
      <c r="S5" s="104">
        <f>R5-N5</f>
        <v>0</v>
      </c>
      <c r="T5" s="35"/>
      <c r="U5" s="45"/>
      <c r="V5" s="46"/>
      <c r="W5" s="47">
        <f>U5+V5</f>
        <v>0</v>
      </c>
      <c r="X5" s="168"/>
    </row>
    <row r="6" spans="1:24" ht="15.95" customHeight="1">
      <c r="A6" s="40">
        <v>4</v>
      </c>
      <c r="B6" s="41" t="s">
        <v>46</v>
      </c>
      <c r="C6" s="100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>
        <f>C6+D6+E6+F6+G6+H6+I6+J6+K6+L6+M6</f>
        <v>0</v>
      </c>
      <c r="O6" s="102"/>
      <c r="P6" s="102"/>
      <c r="Q6" s="102"/>
      <c r="R6" s="103">
        <f>O6+P6+Q6</f>
        <v>0</v>
      </c>
      <c r="S6" s="104">
        <f>R6-N6</f>
        <v>0</v>
      </c>
      <c r="T6" s="35"/>
      <c r="U6" s="45"/>
      <c r="V6" s="46"/>
      <c r="W6" s="47">
        <f>U6+V6</f>
        <v>0</v>
      </c>
      <c r="X6" s="168"/>
    </row>
    <row r="7" spans="1:24" ht="15.95" customHeight="1">
      <c r="A7" s="40">
        <v>5</v>
      </c>
      <c r="B7" s="41" t="s">
        <v>20</v>
      </c>
      <c r="C7" s="100"/>
      <c r="D7" s="101"/>
      <c r="E7" s="101"/>
      <c r="F7" s="101"/>
      <c r="G7" s="101"/>
      <c r="H7" s="101"/>
      <c r="I7" s="101"/>
      <c r="J7" s="101">
        <v>4341</v>
      </c>
      <c r="K7" s="101"/>
      <c r="L7" s="101"/>
      <c r="M7" s="101"/>
      <c r="N7" s="101">
        <f>C7+D7+E7+F7+G7+H7+I7+J7+K7+L7+M7</f>
        <v>4341</v>
      </c>
      <c r="O7" s="102"/>
      <c r="P7" s="102"/>
      <c r="Q7" s="102"/>
      <c r="R7" s="103">
        <f>O7+P7+Q7</f>
        <v>0</v>
      </c>
      <c r="S7" s="104">
        <f>R7-N7</f>
        <v>-4341</v>
      </c>
      <c r="T7" s="35"/>
      <c r="U7" s="45"/>
      <c r="V7" s="46"/>
      <c r="W7" s="47">
        <f>U7+V7</f>
        <v>0</v>
      </c>
      <c r="X7" s="168"/>
    </row>
    <row r="8" spans="1:24" ht="15.95" customHeight="1">
      <c r="A8" s="40">
        <v>6</v>
      </c>
      <c r="B8" s="41" t="s">
        <v>47</v>
      </c>
      <c r="C8" s="42"/>
      <c r="D8" s="43"/>
      <c r="E8" s="43">
        <v>511</v>
      </c>
      <c r="F8" s="43">
        <v>18435</v>
      </c>
      <c r="G8" s="43"/>
      <c r="H8" s="43"/>
      <c r="I8" s="43"/>
      <c r="J8" s="43">
        <v>71060</v>
      </c>
      <c r="K8" s="43">
        <v>46745</v>
      </c>
      <c r="L8" s="43"/>
      <c r="M8" s="43">
        <v>13300</v>
      </c>
      <c r="N8" s="43">
        <f>C8+D8+E8+F8+G8+H8+I8+J8+K8+L8+M8</f>
        <v>150051</v>
      </c>
      <c r="O8" s="32">
        <v>65825</v>
      </c>
      <c r="P8" s="32">
        <v>56075</v>
      </c>
      <c r="Q8" s="32"/>
      <c r="R8" s="33">
        <f>O8+P8+Q8</f>
        <v>121900</v>
      </c>
      <c r="S8" s="44">
        <f>R8-N8</f>
        <v>-28151</v>
      </c>
      <c r="T8" s="35"/>
      <c r="U8" s="45"/>
      <c r="V8" s="46">
        <v>34</v>
      </c>
      <c r="W8" s="47">
        <f>U8+V8</f>
        <v>34</v>
      </c>
      <c r="X8" s="117" t="s">
        <v>63</v>
      </c>
    </row>
    <row r="9" spans="1:24" ht="15.95" customHeight="1">
      <c r="A9" s="40">
        <v>7</v>
      </c>
      <c r="B9" s="41" t="s">
        <v>48</v>
      </c>
      <c r="C9" s="42"/>
      <c r="D9" s="43"/>
      <c r="E9" s="43">
        <v>11382</v>
      </c>
      <c r="F9" s="43"/>
      <c r="G9" s="43"/>
      <c r="H9" s="43"/>
      <c r="I9" s="43"/>
      <c r="J9" s="43"/>
      <c r="K9" s="43"/>
      <c r="L9" s="43"/>
      <c r="M9" s="43">
        <v>17075</v>
      </c>
      <c r="N9" s="43">
        <f>C9+D9+E9+F9+G9+H9+I9+J9+K9+L9+M9</f>
        <v>28457</v>
      </c>
      <c r="O9" s="32">
        <v>70765</v>
      </c>
      <c r="P9" s="32">
        <v>60440</v>
      </c>
      <c r="Q9" s="32"/>
      <c r="R9" s="33">
        <f>O9+P9+Q9</f>
        <v>131205</v>
      </c>
      <c r="S9" s="44">
        <f>R9-N9</f>
        <v>102748</v>
      </c>
      <c r="T9" s="35"/>
      <c r="U9" s="45"/>
      <c r="V9" s="46">
        <v>40</v>
      </c>
      <c r="W9" s="47">
        <f>U9+V9</f>
        <v>40</v>
      </c>
      <c r="X9" s="117" t="s">
        <v>58</v>
      </c>
    </row>
    <row r="10" spans="1:24" ht="15.95" customHeight="1">
      <c r="A10" s="40">
        <v>8</v>
      </c>
      <c r="B10" s="41" t="s">
        <v>43</v>
      </c>
      <c r="C10" s="42"/>
      <c r="D10" s="43"/>
      <c r="E10" s="43"/>
      <c r="F10" s="43">
        <v>31614</v>
      </c>
      <c r="G10" s="43"/>
      <c r="H10" s="43"/>
      <c r="I10" s="43"/>
      <c r="J10" s="43"/>
      <c r="K10" s="43"/>
      <c r="L10" s="43"/>
      <c r="M10" s="43">
        <v>26700</v>
      </c>
      <c r="N10" s="43">
        <f>C10+D10+E10+F10+G10+H10+I10+J10+K10+L10+M10</f>
        <v>58314</v>
      </c>
      <c r="O10" s="32">
        <v>69305</v>
      </c>
      <c r="P10" s="32">
        <v>76850</v>
      </c>
      <c r="Q10" s="32"/>
      <c r="R10" s="33">
        <f>O10+P10+Q10</f>
        <v>146155</v>
      </c>
      <c r="S10" s="48">
        <f>R10-N10</f>
        <v>87841</v>
      </c>
      <c r="T10" s="49"/>
      <c r="U10" s="45"/>
      <c r="V10" s="46">
        <v>44</v>
      </c>
      <c r="W10" s="47">
        <f>U10+V10</f>
        <v>44</v>
      </c>
      <c r="X10" s="117" t="s">
        <v>64</v>
      </c>
    </row>
    <row r="11" spans="1:24" ht="15.95" customHeight="1">
      <c r="A11" s="40">
        <v>9</v>
      </c>
      <c r="B11" s="41" t="s">
        <v>44</v>
      </c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>
        <v>26450</v>
      </c>
      <c r="N11" s="43">
        <f>C11+D11+E11+F11+G11+H11+I11+J11+K11+L11+M11</f>
        <v>26450</v>
      </c>
      <c r="O11" s="32">
        <v>91980</v>
      </c>
      <c r="P11" s="32">
        <v>63690</v>
      </c>
      <c r="Q11" s="32"/>
      <c r="R11" s="33">
        <f>O11+P11+Q11</f>
        <v>155670</v>
      </c>
      <c r="S11" s="44">
        <f>R11-N11</f>
        <v>129220</v>
      </c>
      <c r="T11" s="35"/>
      <c r="U11" s="45">
        <v>2</v>
      </c>
      <c r="V11" s="46">
        <v>47</v>
      </c>
      <c r="W11" s="47">
        <f>U11+V11</f>
        <v>49</v>
      </c>
      <c r="X11" s="117" t="s">
        <v>58</v>
      </c>
    </row>
    <row r="12" spans="1:24" ht="15.95" customHeight="1">
      <c r="A12" s="40">
        <v>10</v>
      </c>
      <c r="B12" s="41" t="s">
        <v>45</v>
      </c>
      <c r="C12" s="42"/>
      <c r="D12" s="43"/>
      <c r="E12" s="43">
        <v>12372</v>
      </c>
      <c r="F12" s="43">
        <v>63869</v>
      </c>
      <c r="G12" s="43"/>
      <c r="H12" s="43"/>
      <c r="I12" s="43"/>
      <c r="J12" s="43"/>
      <c r="K12" s="43"/>
      <c r="L12" s="43"/>
      <c r="M12" s="43">
        <v>24850</v>
      </c>
      <c r="N12" s="43">
        <f>C12+D12+E12+F12+G12+H12+I12+J12+K12+L12+M12</f>
        <v>101091</v>
      </c>
      <c r="O12" s="32">
        <v>81115</v>
      </c>
      <c r="P12" s="32">
        <v>39025</v>
      </c>
      <c r="Q12" s="32"/>
      <c r="R12" s="33">
        <f>O12+P12+Q12</f>
        <v>120140</v>
      </c>
      <c r="S12" s="44">
        <f>R12-N12</f>
        <v>19049</v>
      </c>
      <c r="T12" s="50"/>
      <c r="U12" s="45"/>
      <c r="V12" s="46">
        <v>33</v>
      </c>
      <c r="W12" s="47">
        <f>U12+V12</f>
        <v>33</v>
      </c>
      <c r="X12" s="117" t="s">
        <v>57</v>
      </c>
    </row>
    <row r="13" spans="1:24" ht="15.95" customHeight="1">
      <c r="A13" s="40">
        <v>11</v>
      </c>
      <c r="B13" s="41" t="s">
        <v>46</v>
      </c>
      <c r="C13" s="42"/>
      <c r="D13" s="43"/>
      <c r="E13" s="43">
        <v>604</v>
      </c>
      <c r="F13" s="43"/>
      <c r="G13" s="43"/>
      <c r="H13" s="43"/>
      <c r="I13" s="43"/>
      <c r="J13" s="43"/>
      <c r="K13" s="43"/>
      <c r="L13" s="43">
        <v>6000</v>
      </c>
      <c r="M13" s="43">
        <v>19400</v>
      </c>
      <c r="N13" s="43">
        <f>C13+D13+E13+F13+G13+H13+I13+J13+K13+L13+M13</f>
        <v>26004</v>
      </c>
      <c r="O13" s="32">
        <v>142635</v>
      </c>
      <c r="P13" s="32">
        <v>24150</v>
      </c>
      <c r="Q13" s="32"/>
      <c r="R13" s="33">
        <f>O13+P13+Q13</f>
        <v>166785</v>
      </c>
      <c r="S13" s="44">
        <f>R13-N13</f>
        <v>140781</v>
      </c>
      <c r="T13" s="51"/>
      <c r="U13" s="45"/>
      <c r="V13" s="46">
        <v>44</v>
      </c>
      <c r="W13" s="47">
        <f>U13+V13</f>
        <v>44</v>
      </c>
      <c r="X13" s="117" t="s">
        <v>61</v>
      </c>
    </row>
    <row r="14" spans="1:24" ht="15.95" customHeight="1">
      <c r="A14" s="40">
        <v>12</v>
      </c>
      <c r="B14" s="41" t="s">
        <v>20</v>
      </c>
      <c r="C14" s="42"/>
      <c r="D14" s="43"/>
      <c r="E14" s="43">
        <v>19468</v>
      </c>
      <c r="F14" s="43">
        <v>25164</v>
      </c>
      <c r="G14" s="43"/>
      <c r="H14" s="43"/>
      <c r="I14" s="43"/>
      <c r="J14" s="43"/>
      <c r="K14" s="43"/>
      <c r="L14" s="43"/>
      <c r="M14" s="43">
        <v>15500</v>
      </c>
      <c r="N14" s="43">
        <f>C14+D14+E14+F14+G14+H14+I14+J14+K14+L14+M14</f>
        <v>60132</v>
      </c>
      <c r="O14" s="32">
        <v>32030</v>
      </c>
      <c r="P14" s="32">
        <v>25040</v>
      </c>
      <c r="Q14" s="32">
        <v>3900</v>
      </c>
      <c r="R14" s="33">
        <f>O14+P14+Q14</f>
        <v>60970</v>
      </c>
      <c r="S14" s="44">
        <f>R14-N14</f>
        <v>838</v>
      </c>
      <c r="T14" s="52"/>
      <c r="U14" s="45">
        <v>2</v>
      </c>
      <c r="V14" s="46">
        <v>18</v>
      </c>
      <c r="W14" s="47">
        <f>U14+V14</f>
        <v>20</v>
      </c>
      <c r="X14" s="117" t="s">
        <v>58</v>
      </c>
    </row>
    <row r="15" spans="1:24" ht="15.95" customHeight="1">
      <c r="A15" s="40">
        <v>13</v>
      </c>
      <c r="B15" s="41" t="s">
        <v>47</v>
      </c>
      <c r="C15" s="42"/>
      <c r="D15" s="43"/>
      <c r="E15" s="43">
        <v>6060</v>
      </c>
      <c r="F15" s="43">
        <v>270283</v>
      </c>
      <c r="G15" s="43"/>
      <c r="H15" s="43">
        <v>38500</v>
      </c>
      <c r="I15" s="43"/>
      <c r="J15" s="43">
        <v>1503</v>
      </c>
      <c r="K15" s="43"/>
      <c r="L15" s="43"/>
      <c r="M15" s="43">
        <v>16750</v>
      </c>
      <c r="N15" s="43">
        <f>C15+D15+E15+F15+G15+H15+I15+J15+K15+L15+M15</f>
        <v>333096</v>
      </c>
      <c r="O15" s="32">
        <v>51340</v>
      </c>
      <c r="P15" s="32">
        <v>11935</v>
      </c>
      <c r="Q15" s="32"/>
      <c r="R15" s="33">
        <f>O15+P15+Q15</f>
        <v>63275</v>
      </c>
      <c r="S15" s="44">
        <f>R15-N15</f>
        <v>-269821</v>
      </c>
      <c r="T15" s="35"/>
      <c r="U15" s="45">
        <v>4</v>
      </c>
      <c r="V15" s="46">
        <v>12</v>
      </c>
      <c r="W15" s="47">
        <f>U15+V15</f>
        <v>16</v>
      </c>
      <c r="X15" s="117" t="s">
        <v>100</v>
      </c>
    </row>
    <row r="16" spans="1:24" ht="15.95" customHeight="1">
      <c r="A16" s="40">
        <v>14</v>
      </c>
      <c r="B16" s="41" t="s">
        <v>48</v>
      </c>
      <c r="C16" s="42"/>
      <c r="D16" s="43"/>
      <c r="E16" s="43">
        <v>3812</v>
      </c>
      <c r="F16" s="43"/>
      <c r="G16" s="43"/>
      <c r="H16" s="43"/>
      <c r="I16" s="43"/>
      <c r="J16" s="43"/>
      <c r="K16" s="43"/>
      <c r="L16" s="43"/>
      <c r="M16" s="43">
        <v>13000</v>
      </c>
      <c r="N16" s="43">
        <f>C16+D16+E16+F16+G16+H16+I16+J16+K16+L16+M16</f>
        <v>16812</v>
      </c>
      <c r="O16" s="32">
        <v>80705</v>
      </c>
      <c r="P16" s="32">
        <v>11175</v>
      </c>
      <c r="Q16" s="32">
        <v>6720</v>
      </c>
      <c r="R16" s="33">
        <f>O16+P16+Q16</f>
        <v>98600</v>
      </c>
      <c r="S16" s="44">
        <f>R16-N16</f>
        <v>81788</v>
      </c>
      <c r="T16" s="35"/>
      <c r="U16" s="45"/>
      <c r="V16" s="46">
        <v>26</v>
      </c>
      <c r="W16" s="47">
        <f>U16+V16</f>
        <v>26</v>
      </c>
      <c r="X16" s="117" t="s">
        <v>58</v>
      </c>
    </row>
    <row r="17" spans="1:24" ht="15.95" customHeight="1">
      <c r="A17" s="40">
        <v>15</v>
      </c>
      <c r="B17" s="41" t="s">
        <v>43</v>
      </c>
      <c r="C17" s="42"/>
      <c r="D17" s="43"/>
      <c r="E17" s="43">
        <v>44137</v>
      </c>
      <c r="F17" s="43">
        <v>25712</v>
      </c>
      <c r="G17" s="43"/>
      <c r="H17" s="43"/>
      <c r="I17" s="43"/>
      <c r="J17" s="43"/>
      <c r="K17" s="43"/>
      <c r="L17" s="43"/>
      <c r="M17" s="43">
        <v>18450</v>
      </c>
      <c r="N17" s="43">
        <f>C17+D17+E17+F17+G17+H17+I17+J17+K17+L17+M17</f>
        <v>88299</v>
      </c>
      <c r="O17" s="32">
        <v>65020</v>
      </c>
      <c r="P17" s="32">
        <v>39820</v>
      </c>
      <c r="Q17" s="32"/>
      <c r="R17" s="33">
        <f>O17+P17+Q17</f>
        <v>104840</v>
      </c>
      <c r="S17" s="44">
        <f>R17-N17</f>
        <v>16541</v>
      </c>
      <c r="T17" s="35"/>
      <c r="U17" s="45">
        <v>4</v>
      </c>
      <c r="V17" s="46">
        <v>31</v>
      </c>
      <c r="W17" s="47">
        <f>U17+V17</f>
        <v>35</v>
      </c>
      <c r="X17" s="117" t="s">
        <v>64</v>
      </c>
    </row>
    <row r="18" spans="1:24" ht="15.95" customHeight="1">
      <c r="A18" s="40">
        <v>16</v>
      </c>
      <c r="B18" s="41" t="s">
        <v>44</v>
      </c>
      <c r="C18" s="42"/>
      <c r="D18" s="43"/>
      <c r="E18" s="43">
        <v>4060</v>
      </c>
      <c r="F18" s="43">
        <v>5618</v>
      </c>
      <c r="G18" s="43"/>
      <c r="H18" s="43"/>
      <c r="I18" s="43"/>
      <c r="J18" s="43"/>
      <c r="K18" s="43"/>
      <c r="L18" s="43"/>
      <c r="M18" s="43">
        <v>17500</v>
      </c>
      <c r="N18" s="43">
        <f>C18+D18+E18+F18+G18+H18+I18+J18+K18+L18+M18</f>
        <v>27178</v>
      </c>
      <c r="O18" s="32">
        <v>64070</v>
      </c>
      <c r="P18" s="32">
        <v>88830</v>
      </c>
      <c r="Q18" s="32">
        <v>33370</v>
      </c>
      <c r="R18" s="33">
        <f>O18+P18+Q18</f>
        <v>186270</v>
      </c>
      <c r="S18" s="44">
        <f>R18-N18</f>
        <v>159092</v>
      </c>
      <c r="T18" s="35"/>
      <c r="U18" s="45">
        <v>2</v>
      </c>
      <c r="V18" s="46">
        <v>60</v>
      </c>
      <c r="W18" s="47">
        <f>U18+V18</f>
        <v>62</v>
      </c>
      <c r="X18" s="117" t="s">
        <v>58</v>
      </c>
    </row>
    <row r="19" spans="1:24" ht="15.95" customHeight="1">
      <c r="A19" s="40">
        <v>17</v>
      </c>
      <c r="B19" s="41" t="s">
        <v>45</v>
      </c>
      <c r="C19" s="100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>
        <f>C19+D19+E19+F19+G19+H19+I19+J19+K19+L19+M19</f>
        <v>0</v>
      </c>
      <c r="O19" s="102"/>
      <c r="P19" s="102"/>
      <c r="Q19" s="102"/>
      <c r="R19" s="103">
        <f>O19+P19+Q19</f>
        <v>0</v>
      </c>
      <c r="S19" s="104">
        <f>R19-N19</f>
        <v>0</v>
      </c>
      <c r="T19" s="35"/>
      <c r="U19" s="45"/>
      <c r="V19" s="46"/>
      <c r="W19" s="47">
        <f>U19+V19</f>
        <v>0</v>
      </c>
      <c r="X19" s="168"/>
    </row>
    <row r="20" spans="1:24" ht="15.95" customHeight="1">
      <c r="A20" s="40">
        <v>18</v>
      </c>
      <c r="B20" s="41" t="s">
        <v>46</v>
      </c>
      <c r="C20" s="42"/>
      <c r="D20" s="43"/>
      <c r="E20" s="43">
        <v>12200</v>
      </c>
      <c r="F20" s="43">
        <v>12147</v>
      </c>
      <c r="G20" s="43"/>
      <c r="H20" s="43">
        <v>1160</v>
      </c>
      <c r="I20" s="43"/>
      <c r="J20" s="43">
        <v>54300</v>
      </c>
      <c r="K20" s="43"/>
      <c r="L20" s="43">
        <v>8000</v>
      </c>
      <c r="M20" s="43">
        <v>21025</v>
      </c>
      <c r="N20" s="43">
        <f>C20+D20+E20+F20+G20+H20+I20+J20+K20+L20+M20</f>
        <v>108832</v>
      </c>
      <c r="O20" s="32">
        <v>156380</v>
      </c>
      <c r="P20" s="32">
        <v>2850</v>
      </c>
      <c r="Q20" s="32">
        <v>41430</v>
      </c>
      <c r="R20" s="33">
        <f>O20+P20+Q20</f>
        <v>200660</v>
      </c>
      <c r="S20" s="44">
        <f>R20-N20</f>
        <v>91828</v>
      </c>
      <c r="T20" s="35"/>
      <c r="U20" s="45"/>
      <c r="V20" s="46">
        <v>59</v>
      </c>
      <c r="W20" s="47">
        <f>U20+V20</f>
        <v>59</v>
      </c>
      <c r="X20" s="117" t="s">
        <v>101</v>
      </c>
    </row>
    <row r="21" spans="1:24" ht="15.95" customHeight="1">
      <c r="A21" s="40">
        <v>19</v>
      </c>
      <c r="B21" s="41" t="s">
        <v>20</v>
      </c>
      <c r="C21" s="42"/>
      <c r="D21" s="43"/>
      <c r="E21" s="43">
        <v>10549</v>
      </c>
      <c r="F21" s="43">
        <v>19169</v>
      </c>
      <c r="G21" s="43"/>
      <c r="H21" s="43"/>
      <c r="I21" s="43"/>
      <c r="J21" s="43"/>
      <c r="K21" s="43"/>
      <c r="L21" s="43"/>
      <c r="M21" s="43">
        <v>17550</v>
      </c>
      <c r="N21" s="43">
        <f>C21+D21+E21+F21+G21+H21+I21+J21+K21+L21+M21</f>
        <v>47268</v>
      </c>
      <c r="O21" s="32">
        <v>49700</v>
      </c>
      <c r="P21" s="32">
        <v>46840</v>
      </c>
      <c r="Q21" s="32">
        <v>8040</v>
      </c>
      <c r="R21" s="33">
        <f>O21+P21+Q21</f>
        <v>104580</v>
      </c>
      <c r="S21" s="44">
        <f>R21-N21</f>
        <v>57312</v>
      </c>
      <c r="T21" s="50"/>
      <c r="U21" s="45">
        <v>2</v>
      </c>
      <c r="V21" s="46">
        <v>33</v>
      </c>
      <c r="W21" s="47">
        <f>U21+V21</f>
        <v>35</v>
      </c>
      <c r="X21" s="117" t="s">
        <v>61</v>
      </c>
    </row>
    <row r="22" spans="1:24" ht="15.95" customHeight="1">
      <c r="A22" s="40">
        <v>20</v>
      </c>
      <c r="B22" s="41" t="s">
        <v>47</v>
      </c>
      <c r="C22" s="42"/>
      <c r="D22" s="43"/>
      <c r="E22" s="43">
        <v>8461</v>
      </c>
      <c r="F22" s="43">
        <v>28162</v>
      </c>
      <c r="G22" s="43"/>
      <c r="H22" s="43"/>
      <c r="I22" s="43"/>
      <c r="J22" s="43"/>
      <c r="K22" s="43"/>
      <c r="L22" s="43"/>
      <c r="M22" s="43">
        <v>17450</v>
      </c>
      <c r="N22" s="43">
        <f>C22+D22+E22+F22+G22+H22+I22+J22+K22+L22+M22</f>
        <v>54073</v>
      </c>
      <c r="O22" s="32">
        <v>95690</v>
      </c>
      <c r="P22" s="32">
        <v>46560</v>
      </c>
      <c r="Q22" s="32">
        <v>9110</v>
      </c>
      <c r="R22" s="33">
        <f>O22+P22+Q22</f>
        <v>151360</v>
      </c>
      <c r="S22" s="44">
        <f>R22-N22</f>
        <v>97287</v>
      </c>
      <c r="T22" s="51"/>
      <c r="U22" s="45">
        <v>2</v>
      </c>
      <c r="V22" s="46">
        <v>40</v>
      </c>
      <c r="W22" s="47">
        <f>U22+V22</f>
        <v>42</v>
      </c>
      <c r="X22" s="117" t="s">
        <v>100</v>
      </c>
    </row>
    <row r="23" spans="1:24" ht="15.95" customHeight="1">
      <c r="A23" s="40">
        <v>21</v>
      </c>
      <c r="B23" s="41" t="s">
        <v>48</v>
      </c>
      <c r="C23" s="42"/>
      <c r="D23" s="43"/>
      <c r="E23" s="43">
        <v>14507</v>
      </c>
      <c r="F23" s="43">
        <v>4364</v>
      </c>
      <c r="G23" s="43"/>
      <c r="H23" s="43"/>
      <c r="I23" s="43"/>
      <c r="J23" s="43">
        <v>7659</v>
      </c>
      <c r="K23" s="43"/>
      <c r="L23" s="43">
        <v>6000</v>
      </c>
      <c r="M23" s="43">
        <v>22800</v>
      </c>
      <c r="N23" s="43">
        <f>C23+D23+E23+F23+G23+H23+I23+J23+K23+L23+M23</f>
        <v>55330</v>
      </c>
      <c r="O23" s="32">
        <v>115240</v>
      </c>
      <c r="P23" s="32">
        <v>77460</v>
      </c>
      <c r="Q23" s="32">
        <v>26970</v>
      </c>
      <c r="R23" s="33">
        <f>O23+P23+Q23</f>
        <v>219670</v>
      </c>
      <c r="S23" s="44">
        <f>R23-N23</f>
        <v>164340</v>
      </c>
      <c r="T23" s="51"/>
      <c r="U23" s="45">
        <v>13</v>
      </c>
      <c r="V23" s="46">
        <v>59</v>
      </c>
      <c r="W23" s="47">
        <f>U23+V23</f>
        <v>72</v>
      </c>
      <c r="X23" s="117" t="s">
        <v>61</v>
      </c>
    </row>
    <row r="24" spans="1:24" ht="15.95" customHeight="1">
      <c r="A24" s="40">
        <v>22</v>
      </c>
      <c r="B24" s="41" t="s">
        <v>43</v>
      </c>
      <c r="C24" s="42"/>
      <c r="D24" s="43"/>
      <c r="E24" s="43">
        <v>6461</v>
      </c>
      <c r="F24" s="43">
        <v>18381</v>
      </c>
      <c r="G24" s="43"/>
      <c r="H24" s="43">
        <v>21320</v>
      </c>
      <c r="I24" s="43"/>
      <c r="J24" s="43"/>
      <c r="K24" s="43"/>
      <c r="L24" s="43">
        <v>8000</v>
      </c>
      <c r="M24" s="43">
        <v>26550</v>
      </c>
      <c r="N24" s="43">
        <f>C24+D24+E24+F24+G24+H24+I24+J24+K24+L24+M24</f>
        <v>80712</v>
      </c>
      <c r="O24" s="32">
        <v>86090</v>
      </c>
      <c r="P24" s="32">
        <v>103520</v>
      </c>
      <c r="Q24" s="32">
        <v>15410</v>
      </c>
      <c r="R24" s="33">
        <f>O24+P24+Q24</f>
        <v>205020</v>
      </c>
      <c r="S24" s="44">
        <f>R24-N24</f>
        <v>124308</v>
      </c>
      <c r="T24" s="53"/>
      <c r="U24" s="45">
        <v>4</v>
      </c>
      <c r="V24" s="46">
        <v>52</v>
      </c>
      <c r="W24" s="47">
        <f>U24+V24</f>
        <v>56</v>
      </c>
      <c r="X24" s="117" t="s">
        <v>58</v>
      </c>
    </row>
    <row r="25" spans="1:24" ht="15.95" customHeight="1">
      <c r="A25" s="40">
        <v>23</v>
      </c>
      <c r="B25" s="41" t="s">
        <v>44</v>
      </c>
      <c r="C25" s="42"/>
      <c r="D25" s="43"/>
      <c r="E25" s="43">
        <v>23388</v>
      </c>
      <c r="F25" s="43">
        <v>59570</v>
      </c>
      <c r="G25" s="43"/>
      <c r="H25" s="43"/>
      <c r="I25" s="43"/>
      <c r="J25" s="43"/>
      <c r="K25" s="43"/>
      <c r="L25" s="43">
        <v>8000</v>
      </c>
      <c r="M25" s="43">
        <v>22075</v>
      </c>
      <c r="N25" s="43">
        <f>C25+D25+E25+F25+G25+H25+I25+J25+K25+L25+M25</f>
        <v>113033</v>
      </c>
      <c r="O25" s="32">
        <v>119550</v>
      </c>
      <c r="P25" s="32">
        <v>98402</v>
      </c>
      <c r="Q25" s="32">
        <v>19876</v>
      </c>
      <c r="R25" s="33">
        <f>O25+P25+Q25</f>
        <v>237828</v>
      </c>
      <c r="S25" s="44">
        <f>R25-N25</f>
        <v>124795</v>
      </c>
      <c r="T25" s="52"/>
      <c r="U25" s="45"/>
      <c r="V25" s="46">
        <v>65</v>
      </c>
      <c r="W25" s="47">
        <f>U25+V25</f>
        <v>65</v>
      </c>
      <c r="X25" s="117" t="s">
        <v>58</v>
      </c>
    </row>
    <row r="26" spans="1:24" ht="15.95" customHeight="1">
      <c r="A26" s="40">
        <v>24</v>
      </c>
      <c r="B26" s="41" t="s">
        <v>45</v>
      </c>
      <c r="C26" s="42"/>
      <c r="D26" s="43"/>
      <c r="E26" s="43">
        <v>1155</v>
      </c>
      <c r="F26" s="43">
        <v>81643</v>
      </c>
      <c r="G26" s="43"/>
      <c r="H26" s="43"/>
      <c r="I26" s="43"/>
      <c r="J26" s="43"/>
      <c r="K26" s="43"/>
      <c r="L26" s="43"/>
      <c r="M26" s="43">
        <v>18000</v>
      </c>
      <c r="N26" s="43">
        <f>C26+D26+E26+F26+G26+H26+I26+J26+K26+L26+M26</f>
        <v>100798</v>
      </c>
      <c r="O26" s="32">
        <v>114370</v>
      </c>
      <c r="P26" s="32">
        <v>42080</v>
      </c>
      <c r="Q26" s="32">
        <v>9160</v>
      </c>
      <c r="R26" s="33">
        <f>O26+P26+Q26</f>
        <v>165610</v>
      </c>
      <c r="S26" s="44">
        <f>R26-N26</f>
        <v>64812</v>
      </c>
      <c r="T26" s="35"/>
      <c r="U26" s="45"/>
      <c r="V26" s="46">
        <v>51</v>
      </c>
      <c r="W26" s="47">
        <f>U26+V26</f>
        <v>51</v>
      </c>
      <c r="X26" s="117" t="s">
        <v>60</v>
      </c>
    </row>
    <row r="27" spans="1:24" ht="15.95" customHeight="1">
      <c r="A27" s="40">
        <v>25</v>
      </c>
      <c r="B27" s="41" t="s">
        <v>46</v>
      </c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>
        <v>17200</v>
      </c>
      <c r="N27" s="43">
        <f>C27+D27+E27+F27+G27+H27+I27+J27+K27+L27+M27</f>
        <v>17200</v>
      </c>
      <c r="O27" s="32">
        <v>86020</v>
      </c>
      <c r="P27" s="32">
        <v>56620</v>
      </c>
      <c r="Q27" s="32">
        <v>6480</v>
      </c>
      <c r="R27" s="33">
        <f>O27+P27+Q27</f>
        <v>149120</v>
      </c>
      <c r="S27" s="44">
        <f>R27-N27</f>
        <v>131920</v>
      </c>
      <c r="T27" s="35"/>
      <c r="U27" s="45"/>
      <c r="V27" s="46">
        <v>50</v>
      </c>
      <c r="W27" s="47">
        <f>U27+V27</f>
        <v>50</v>
      </c>
      <c r="X27" s="117" t="s">
        <v>58</v>
      </c>
    </row>
    <row r="28" spans="1:24" ht="15.95" customHeight="1">
      <c r="A28" s="40">
        <v>26</v>
      </c>
      <c r="B28" s="41" t="s">
        <v>20</v>
      </c>
      <c r="C28" s="42"/>
      <c r="D28" s="43"/>
      <c r="E28" s="43">
        <v>19839</v>
      </c>
      <c r="F28" s="43">
        <v>30634</v>
      </c>
      <c r="G28" s="43"/>
      <c r="H28" s="43"/>
      <c r="I28" s="43"/>
      <c r="J28" s="43"/>
      <c r="K28" s="43">
        <v>5324</v>
      </c>
      <c r="L28" s="43">
        <v>6000</v>
      </c>
      <c r="M28" s="43">
        <v>14650</v>
      </c>
      <c r="N28" s="43">
        <f>C28+D28+E28+F28+G28+H28+I28+J28+K28+L28+M28</f>
        <v>76447</v>
      </c>
      <c r="O28" s="32">
        <v>101147</v>
      </c>
      <c r="P28" s="32">
        <v>73150</v>
      </c>
      <c r="Q28" s="32"/>
      <c r="R28" s="33">
        <f>O28+P28+Q28</f>
        <v>174297</v>
      </c>
      <c r="S28" s="44">
        <f>R28-N28</f>
        <v>97850</v>
      </c>
      <c r="T28" s="35"/>
      <c r="U28" s="45">
        <v>3</v>
      </c>
      <c r="V28" s="46">
        <v>52</v>
      </c>
      <c r="W28" s="47">
        <f>U28+V28</f>
        <v>55</v>
      </c>
      <c r="X28" s="117" t="s">
        <v>61</v>
      </c>
    </row>
    <row r="29" spans="1:24" ht="15.95" customHeight="1">
      <c r="A29" s="40">
        <v>27</v>
      </c>
      <c r="B29" s="41" t="s">
        <v>47</v>
      </c>
      <c r="C29" s="42"/>
      <c r="D29" s="43"/>
      <c r="E29" s="43">
        <v>9586</v>
      </c>
      <c r="F29" s="43">
        <v>30558</v>
      </c>
      <c r="G29" s="43"/>
      <c r="H29" s="43">
        <v>2354</v>
      </c>
      <c r="I29" s="43"/>
      <c r="J29" s="43"/>
      <c r="K29" s="43"/>
      <c r="L29" s="43">
        <v>6000</v>
      </c>
      <c r="M29" s="43">
        <v>17350</v>
      </c>
      <c r="N29" s="43">
        <f>C29+D29+E29+F29+G29+H29+I29+J29+K29+L29+M29</f>
        <v>65848</v>
      </c>
      <c r="O29" s="32">
        <v>97360</v>
      </c>
      <c r="P29" s="32">
        <v>93300</v>
      </c>
      <c r="Q29" s="32">
        <v>12640</v>
      </c>
      <c r="R29" s="33">
        <f>O29+P29+Q29</f>
        <v>203300</v>
      </c>
      <c r="S29" s="44">
        <f>R29-N29</f>
        <v>137452</v>
      </c>
      <c r="T29" s="35"/>
      <c r="U29" s="45">
        <v>14</v>
      </c>
      <c r="V29" s="46">
        <v>67</v>
      </c>
      <c r="W29" s="47">
        <f>U29+V29</f>
        <v>81</v>
      </c>
      <c r="X29" s="117" t="s">
        <v>58</v>
      </c>
    </row>
    <row r="30" spans="1:24" ht="15.95" customHeight="1">
      <c r="A30" s="40">
        <v>28</v>
      </c>
      <c r="B30" s="41" t="s">
        <v>48</v>
      </c>
      <c r="C30" s="42"/>
      <c r="D30" s="43"/>
      <c r="E30" s="43">
        <v>20574</v>
      </c>
      <c r="F30" s="43"/>
      <c r="G30" s="43"/>
      <c r="H30" s="43">
        <v>11000</v>
      </c>
      <c r="I30" s="43"/>
      <c r="J30" s="43"/>
      <c r="K30" s="43">
        <v>5170</v>
      </c>
      <c r="L30" s="43">
        <v>6000</v>
      </c>
      <c r="M30" s="43">
        <v>18700</v>
      </c>
      <c r="N30" s="43">
        <f>C30+D30+E30+F30+G30+H30+I30+J30+K30+L30+M30</f>
        <v>61444</v>
      </c>
      <c r="O30" s="32">
        <v>90790</v>
      </c>
      <c r="P30" s="32">
        <v>76960</v>
      </c>
      <c r="Q30" s="32">
        <v>4450</v>
      </c>
      <c r="R30" s="33">
        <f>O30+P30+Q30</f>
        <v>172200</v>
      </c>
      <c r="S30" s="44">
        <f>R30-N30</f>
        <v>110756</v>
      </c>
      <c r="T30" s="35"/>
      <c r="U30" s="45"/>
      <c r="V30" s="46">
        <v>44</v>
      </c>
      <c r="W30" s="47">
        <f>U30+V30</f>
        <v>44</v>
      </c>
      <c r="X30" s="117" t="s">
        <v>61</v>
      </c>
    </row>
    <row r="31" spans="1:24" ht="15.95" customHeight="1">
      <c r="A31" s="40">
        <v>29</v>
      </c>
      <c r="B31" s="41" t="s">
        <v>43</v>
      </c>
      <c r="C31" s="42"/>
      <c r="D31" s="43"/>
      <c r="E31" s="43">
        <v>6092</v>
      </c>
      <c r="F31" s="43">
        <v>245224</v>
      </c>
      <c r="G31" s="43"/>
      <c r="H31" s="43">
        <v>1045</v>
      </c>
      <c r="I31" s="43"/>
      <c r="J31" s="43">
        <v>71060</v>
      </c>
      <c r="K31" s="43"/>
      <c r="L31" s="43">
        <v>6000</v>
      </c>
      <c r="M31" s="43">
        <v>23700</v>
      </c>
      <c r="N31" s="43">
        <f>C31+D31+E31+F31+G31+H31+I31+J31+K31+L31+M31</f>
        <v>353121</v>
      </c>
      <c r="O31" s="32">
        <v>129110</v>
      </c>
      <c r="P31" s="32">
        <v>93235</v>
      </c>
      <c r="Q31" s="32">
        <v>14610</v>
      </c>
      <c r="R31" s="33">
        <f>O31+P31+Q31</f>
        <v>236955</v>
      </c>
      <c r="S31" s="44">
        <f>R31-N31</f>
        <v>-116166</v>
      </c>
      <c r="T31" s="35"/>
      <c r="U31" s="45"/>
      <c r="V31" s="46">
        <v>72</v>
      </c>
      <c r="W31" s="47">
        <f>U31+V31</f>
        <v>72</v>
      </c>
      <c r="X31" s="117" t="s">
        <v>58</v>
      </c>
    </row>
    <row r="32" spans="1:24" ht="15.95" customHeight="1">
      <c r="A32" s="40">
        <v>30</v>
      </c>
      <c r="B32" s="41" t="s">
        <v>44</v>
      </c>
      <c r="C32" s="42"/>
      <c r="D32" s="43"/>
      <c r="E32" s="43">
        <v>5277</v>
      </c>
      <c r="F32" s="43">
        <v>18133</v>
      </c>
      <c r="G32" s="43"/>
      <c r="H32" s="43">
        <v>2000</v>
      </c>
      <c r="I32" s="43"/>
      <c r="J32" s="43"/>
      <c r="K32" s="43">
        <v>9768</v>
      </c>
      <c r="L32" s="43"/>
      <c r="M32" s="43">
        <v>15500</v>
      </c>
      <c r="N32" s="43">
        <f>C32+D32+E32+F32+G32+H32+I32+J32+K32+L32+M32</f>
        <v>50678</v>
      </c>
      <c r="O32" s="32">
        <v>92000</v>
      </c>
      <c r="P32" s="32">
        <v>32640</v>
      </c>
      <c r="Q32" s="32">
        <v>36100</v>
      </c>
      <c r="R32" s="33">
        <f>O32+P32+Q32</f>
        <v>160740</v>
      </c>
      <c r="S32" s="44">
        <f>R32-N32</f>
        <v>110062</v>
      </c>
      <c r="T32" s="35"/>
      <c r="U32" s="45"/>
      <c r="V32" s="46">
        <v>43</v>
      </c>
      <c r="W32" s="47">
        <f>U32+V32</f>
        <v>43</v>
      </c>
      <c r="X32" s="117" t="s">
        <v>58</v>
      </c>
    </row>
    <row r="33" spans="1:24" ht="18.600000000000001" customHeight="1">
      <c r="A33" s="40">
        <v>31</v>
      </c>
      <c r="B33" s="41" t="s">
        <v>45</v>
      </c>
      <c r="C33" s="42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>
        <f>C33+D33+E33+F33+G33+H33+I33+J33+K33+L33+M33</f>
        <v>0</v>
      </c>
      <c r="O33" s="32"/>
      <c r="P33" s="32"/>
      <c r="Q33" s="32"/>
      <c r="R33" s="33">
        <f>O33+P33+Q33</f>
        <v>0</v>
      </c>
      <c r="S33" s="44">
        <f>R33-N33</f>
        <v>0</v>
      </c>
      <c r="T33" s="35"/>
      <c r="U33" s="45"/>
      <c r="V33" s="46"/>
      <c r="W33" s="47">
        <f>U33+V33</f>
        <v>0</v>
      </c>
      <c r="X33" s="168"/>
    </row>
    <row r="34" spans="1:24" ht="19.149999999999999" customHeight="1">
      <c r="A34" s="55"/>
      <c r="B34" s="56"/>
      <c r="C34" s="57">
        <f>C3+C4+C5+C6+C7+C8+C9+C10+C11+C12+C13+C14+C15+C16+C17+C18+C19+C20+C21+C22+C23+C24+C25+C26+C27+C28+C29+C30+C31+C32+C33</f>
        <v>0</v>
      </c>
      <c r="D34" s="58">
        <f>D3+D4+D5+D6+D7+D8+D9+D10+D11+D12+D13+D14+D15+D16+D17+D18+D19+D20+D21+D22+D23+D24+D25+D26+D27+D28+D29+D30+D31+D32+D33</f>
        <v>0</v>
      </c>
      <c r="E34" s="58">
        <f>E3+E4+E5+E6+E7+E8+E9+E10+E11+E12+E13+E14+E15+E16+E17+E18+E19+E20+E21+E22+E23+E24+E25+E26+E27+E28+E29+E30+E31+E32+E33</f>
        <v>240495</v>
      </c>
      <c r="F34" s="58">
        <f>F3+F4+F5+F6+F7+F8+F9+F10+F11+F12+F13+F14+F15+F16+F17+F18+F19+F20+F21+F22+F23+F24+F25+F26+F27+F28+F29+F30+F31+F32+F33</f>
        <v>988680</v>
      </c>
      <c r="G34" s="58">
        <f>G3+G4+G5+G6+G7+G8+G9+G10+G11+G12+G13+G14+G15+G16+G17+G18+G19+G20+G21+G22+G23+G24+G25+G26+G27+G28+G29+G30+G31+G32+G33</f>
        <v>0</v>
      </c>
      <c r="H34" s="58">
        <f>H3+H4+H5+H6+H7+H8+H9+H10+H11+H12+H13+H14+H15+H16+H17+H18+H19+H20+H21+H22+H23+H24+H25+H26+H27+H28+H29+H30+H31+H32+H33</f>
        <v>77379</v>
      </c>
      <c r="I34" s="58">
        <f>I3+I4+I5+I6+I7+I8+I9+I10+I11+I12+I13+I14+I15+I16+I17+I18+I19+I20+I21+I22+I23+I24+I25+I26+I27+I28+I29+I30+I31+I32+I33</f>
        <v>0</v>
      </c>
      <c r="J34" s="58">
        <f>J3+J4+J5+J6+J7+J8+J9+J10+J11+J12+J13+J14+J15+J16+J17+J18+J19+J20+J21+J22+J23+J24+J25+J26+J27+J28+J29+J30+J31+J32+J33</f>
        <v>209923</v>
      </c>
      <c r="K34" s="58">
        <f>K3+K4+K5+K6+K7+K8+K9+K10+K11+K12+K13+K14+K15+K16+K17+K18+K19+K20+K21+K22+K23+K24+K25+K26+K27+K28+K29+K30+K31+K32+K33</f>
        <v>67007</v>
      </c>
      <c r="L34" s="58">
        <f>L3+L4+L5+L6+L7+L8+L9+L10+L11+L12+L13+L14+L15+L16+L17+L18+L19+L20+L21+L22+L23+L24+L25+L26+L27+L28+L29+L30+L31+L32+L33</f>
        <v>60000</v>
      </c>
      <c r="M34" s="58">
        <f>M3+M4+M5+M6+M7+M8+M9+M10+M11+M12+M13+M14+M15+M16+M17+M18+M19+M20+M21+M22+M23+M24+M25+M26+M27+M28+M29+M30+M31+M32+M33</f>
        <v>461525</v>
      </c>
      <c r="N34" s="58">
        <f>N3+N4+N5+N6+N7+N8+N9+N10+N11+N12+N13+N14+N15+N16+N17+N18+N19+N20+N21+N22+N23+N24+N25+N26+N27+N28+N29+N30+N31+N32+N33</f>
        <v>2105009</v>
      </c>
      <c r="O34" s="59">
        <f>O3+O4+O5+O6+O7+O8+O9+O10+O11+O12+O13+O14+O15+O16+O17+O18+O19+O20+O21+O22+O23+O24+O25+O26+O27+O28+O29+O30+O31+O32+O33</f>
        <v>2148237</v>
      </c>
      <c r="P34" s="59">
        <f>P3+P4+P5+P6+P7+P8+P9+P10+P11+P12+P13+P14+P15+P16+P17+P18+P19+P20+P21+P22+P23+P24+P25+P26+P27+P28+P29+P30+P31+P32+P33</f>
        <v>1340647</v>
      </c>
      <c r="Q34" s="59">
        <f>Q3+Q4+Q5+Q6+Q7+Q8+Q9+Q10+Q11+Q12+Q13+Q14+Q15+Q16+Q17+Q18+Q19+Q20+Q21+Q22+Q23+Q24+Q25+Q26+Q27+Q28+Q29+Q30+Q31+Q32+Q33</f>
        <v>248266</v>
      </c>
      <c r="R34" s="60">
        <f>R3+R4+R5+R6+R7+R8+R9+R10+R11+R12+R13+R14+R15+R16+R17+R18+R19+R20+R21+R22+R23+R24+R25+R26+R27+R28+R29+R30+R31+R32+R33</f>
        <v>3737150</v>
      </c>
      <c r="S34" s="61">
        <f>S3+S4+S5+S6+S7+S8+S9+S10+S11+S12+S13+S14+S15+S16+S17+S18+S19+S20+S21+S22+S23+S24+S25+S26+S27+S28+S29+S30+S31+S32+S33</f>
        <v>1632141</v>
      </c>
      <c r="T34" s="49"/>
      <c r="U34" s="62">
        <f>U3+U4+U5+U6+U7+U8+U9+U10+U11+U12+U13+U14+U15+U16+U17+U18+U19+U20+U21+U22+U23+U24+U25+U26+U27+U28+U29+U30+U31+U32+U33</f>
        <v>52</v>
      </c>
      <c r="V34" s="63">
        <f>V3+V4+V5+V6+V7+V8+V9+V10+V11+V12+V13+V14+V15+V16+V17+V18+V19+V20+V21+V22+V23+V24+V25+V26+V27+V28+V29+V30+V31+V32+V33</f>
        <v>1076</v>
      </c>
      <c r="W34" s="64">
        <v>0</v>
      </c>
      <c r="X34" s="65"/>
    </row>
    <row r="35" spans="1:24" ht="16.5" customHeight="1">
      <c r="A35" s="66"/>
      <c r="B35" s="66"/>
      <c r="C35" s="66"/>
      <c r="D35" s="66"/>
      <c r="E35" s="67"/>
      <c r="F35" s="66"/>
      <c r="G35" s="66"/>
      <c r="H35" s="66"/>
      <c r="I35" s="66"/>
      <c r="J35" s="66"/>
      <c r="K35" s="66"/>
      <c r="L35" s="66"/>
      <c r="M35" s="67"/>
      <c r="N35" s="66"/>
      <c r="O35" s="66"/>
      <c r="P35" s="66"/>
      <c r="Q35" s="66"/>
      <c r="R35" s="66"/>
      <c r="S35" s="66"/>
      <c r="T35" s="10"/>
      <c r="U35" s="66"/>
      <c r="V35" s="66"/>
      <c r="W35" s="66"/>
      <c r="X35" s="66"/>
    </row>
    <row r="36" spans="1:24" ht="18.600000000000001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0"/>
      <c r="R36" s="6"/>
      <c r="S36" s="6"/>
      <c r="T36" s="6"/>
      <c r="U36" s="6"/>
      <c r="V36" s="6"/>
      <c r="W36" s="10"/>
      <c r="X36" s="10"/>
    </row>
    <row r="37" spans="1:24" ht="18.600000000000001" customHeight="1">
      <c r="A37" s="211" t="s">
        <v>20</v>
      </c>
      <c r="B37" s="212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215" t="s">
        <v>49</v>
      </c>
      <c r="Q37" s="70"/>
      <c r="R37" s="217" t="s">
        <v>50</v>
      </c>
      <c r="S37" s="218"/>
      <c r="T37" s="218"/>
      <c r="U37" s="218"/>
      <c r="V37" s="219"/>
      <c r="W37" s="71"/>
      <c r="X37" s="10"/>
    </row>
    <row r="38" spans="1:24" ht="18.600000000000001" customHeight="1">
      <c r="A38" s="213"/>
      <c r="B38" s="214"/>
      <c r="C38" s="6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216"/>
      <c r="Q38" s="71"/>
      <c r="R38" s="72"/>
      <c r="S38" s="72"/>
      <c r="T38" s="72"/>
      <c r="U38" s="66"/>
      <c r="V38" s="66"/>
      <c r="W38" s="10"/>
      <c r="X38" s="10"/>
    </row>
    <row r="39" spans="1:24" ht="19.149999999999999" customHeight="1">
      <c r="A39" s="73">
        <v>1</v>
      </c>
      <c r="B39" s="74" t="s">
        <v>20</v>
      </c>
      <c r="C39" s="75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7">
        <f>C39+D39+E39+F39+G39+H39+I39+J39+K39+L39+M39+N39+O39</f>
        <v>0</v>
      </c>
      <c r="Q39" s="78"/>
      <c r="R39" s="197" t="s">
        <v>51</v>
      </c>
      <c r="S39" s="198"/>
      <c r="T39" s="79"/>
      <c r="U39" s="80"/>
      <c r="V39" s="10"/>
      <c r="W39" s="10"/>
      <c r="X39" s="10"/>
    </row>
    <row r="40" spans="1:24" ht="19.149999999999999" customHeight="1">
      <c r="A40" s="81">
        <v>2</v>
      </c>
      <c r="B40" s="82" t="s">
        <v>47</v>
      </c>
      <c r="C40" s="83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5">
        <f>C40+D40+E40+F40+G40+H40+I40+J40+K40+L40+M40+N40+O40</f>
        <v>0</v>
      </c>
      <c r="Q40" s="71"/>
      <c r="R40" s="86"/>
      <c r="S40" s="86"/>
      <c r="T40" s="86"/>
      <c r="U40" s="10"/>
      <c r="V40" s="10"/>
      <c r="W40" s="10"/>
      <c r="X40" s="10"/>
    </row>
    <row r="41" spans="1:24" ht="16.5" customHeight="1">
      <c r="A41" s="81">
        <v>3</v>
      </c>
      <c r="B41" s="82" t="s">
        <v>48</v>
      </c>
      <c r="C41" s="83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5">
        <f>C41+D41+E41+F41+G41+H41+I41+J41+K41+L41+M41+N41+O41</f>
        <v>0</v>
      </c>
      <c r="Q41" s="70"/>
      <c r="R41" s="199" t="s">
        <v>52</v>
      </c>
      <c r="S41" s="200"/>
      <c r="T41" s="87"/>
      <c r="U41" s="71"/>
      <c r="V41" s="10"/>
      <c r="W41" s="10"/>
      <c r="X41" s="10"/>
    </row>
    <row r="42" spans="1:24" ht="18.600000000000001" customHeight="1">
      <c r="A42" s="81">
        <v>4</v>
      </c>
      <c r="B42" s="82" t="s">
        <v>43</v>
      </c>
      <c r="C42" s="83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5">
        <f>C42+D42+E42+F42+G42+H42+I42+J42+K42+L42+M42+N42+O42</f>
        <v>0</v>
      </c>
      <c r="Q42" s="70"/>
      <c r="R42" s="201" t="s">
        <v>53</v>
      </c>
      <c r="S42" s="202"/>
      <c r="T42" s="88"/>
      <c r="U42" s="71"/>
      <c r="V42" s="10"/>
      <c r="W42" s="10"/>
      <c r="X42" s="10"/>
    </row>
    <row r="43" spans="1:24" ht="19.149999999999999" customHeight="1">
      <c r="A43" s="81">
        <v>5</v>
      </c>
      <c r="B43" s="82" t="s">
        <v>44</v>
      </c>
      <c r="C43" s="83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5">
        <f>C43+D43+E43+F43+G43+H43+I43+J43+K43+L43+M43+N43+O43</f>
        <v>0</v>
      </c>
      <c r="Q43" s="70"/>
      <c r="R43" s="203" t="s">
        <v>54</v>
      </c>
      <c r="S43" s="204"/>
      <c r="T43" s="89"/>
      <c r="U43" s="71"/>
      <c r="V43" s="10"/>
      <c r="W43" s="10"/>
      <c r="X43" s="10"/>
    </row>
    <row r="44" spans="1:24" ht="16.5" customHeight="1">
      <c r="A44" s="81">
        <v>6</v>
      </c>
      <c r="B44" s="82" t="s">
        <v>45</v>
      </c>
      <c r="C44" s="83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5">
        <f>C44+D44+E44+F44+G44+H44+I44+J44+K44+L44+M44+N44+O44</f>
        <v>0</v>
      </c>
      <c r="Q44" s="71"/>
      <c r="R44" s="66"/>
      <c r="S44" s="66"/>
      <c r="T44" s="66"/>
      <c r="U44" s="10"/>
      <c r="V44" s="10"/>
      <c r="W44" s="10"/>
      <c r="X44" s="10"/>
    </row>
    <row r="45" spans="1:24" ht="15.95" customHeight="1">
      <c r="A45" s="81">
        <v>7</v>
      </c>
      <c r="B45" s="82" t="s">
        <v>46</v>
      </c>
      <c r="C45" s="83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5">
        <f>C45+D45+E45+F45+G45+H45+I45+J45+K45+L45+M45+N45+O45</f>
        <v>0</v>
      </c>
      <c r="Q45" s="71"/>
      <c r="R45" s="10"/>
      <c r="S45" s="10"/>
      <c r="T45" s="10"/>
      <c r="U45" s="10"/>
      <c r="V45" s="10"/>
      <c r="W45" s="10"/>
      <c r="X45" s="10"/>
    </row>
    <row r="46" spans="1:24" ht="15.95" customHeight="1">
      <c r="A46" s="81">
        <v>8</v>
      </c>
      <c r="B46" s="82" t="s">
        <v>20</v>
      </c>
      <c r="C46" s="83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5">
        <f>C46+D46+E46+F46+G46+H46+I46+J46+K46+L46+M46+N46+O46</f>
        <v>0</v>
      </c>
      <c r="Q46" s="71"/>
      <c r="R46" s="10"/>
      <c r="S46" s="10"/>
      <c r="T46" s="10"/>
      <c r="U46" s="10"/>
      <c r="V46" s="10"/>
      <c r="W46" s="10"/>
      <c r="X46" s="10"/>
    </row>
    <row r="47" spans="1:24" ht="15.95" customHeight="1">
      <c r="A47" s="81">
        <v>9</v>
      </c>
      <c r="B47" s="82" t="s">
        <v>47</v>
      </c>
      <c r="C47" s="83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5">
        <f>C47+D47+E47+F47+G47+H47+I47+J47+K47+L47+M47+N47+O47</f>
        <v>0</v>
      </c>
      <c r="Q47" s="71"/>
      <c r="R47" s="10"/>
      <c r="S47" s="10"/>
      <c r="T47" s="10"/>
      <c r="U47" s="10"/>
      <c r="V47" s="10"/>
      <c r="W47" s="10"/>
      <c r="X47" s="10"/>
    </row>
    <row r="48" spans="1:24" ht="15.95" customHeight="1">
      <c r="A48" s="81">
        <v>10</v>
      </c>
      <c r="B48" s="82" t="s">
        <v>48</v>
      </c>
      <c r="C48" s="83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5">
        <f>C48+D48+E48+F48+G48+H48+I48+J48+K48+L48+M48+N48+O48</f>
        <v>0</v>
      </c>
      <c r="Q48" s="71"/>
      <c r="R48" s="10"/>
      <c r="S48" s="10"/>
      <c r="T48" s="10"/>
      <c r="U48" s="10"/>
      <c r="V48" s="10"/>
      <c r="W48" s="10"/>
      <c r="X48" s="10"/>
    </row>
    <row r="49" spans="1:24" ht="15.95" customHeight="1">
      <c r="A49" s="81">
        <v>11</v>
      </c>
      <c r="B49" s="82" t="s">
        <v>43</v>
      </c>
      <c r="C49" s="83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5">
        <f>C49+D49+E49+F49+G49+H49+I49+J49+K49+L49+M49+N49+O49</f>
        <v>0</v>
      </c>
      <c r="Q49" s="71"/>
      <c r="R49" s="10"/>
      <c r="S49" s="10"/>
      <c r="T49" s="10"/>
      <c r="U49" s="10"/>
      <c r="V49" s="10"/>
      <c r="W49" s="10"/>
      <c r="X49" s="10"/>
    </row>
    <row r="50" spans="1:24" ht="15.95" customHeight="1">
      <c r="A50" s="81">
        <v>12</v>
      </c>
      <c r="B50" s="82" t="s">
        <v>44</v>
      </c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5">
        <f>C50+D50+E50+F50+G50+H50+I50+J50+K50+L50+M50+N50+O50</f>
        <v>0</v>
      </c>
      <c r="Q50" s="71"/>
      <c r="R50" s="10"/>
      <c r="S50" s="10"/>
      <c r="T50" s="10"/>
      <c r="U50" s="10"/>
      <c r="V50" s="10"/>
      <c r="W50" s="10"/>
      <c r="X50" s="10"/>
    </row>
    <row r="51" spans="1:24" ht="15.95" customHeight="1">
      <c r="A51" s="81">
        <v>13</v>
      </c>
      <c r="B51" s="82" t="s">
        <v>45</v>
      </c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5">
        <f>C51+D51+E51+F51+G51+H51+I51+J51+K51+L51+M51+N51+O51</f>
        <v>0</v>
      </c>
      <c r="Q51" s="71"/>
      <c r="R51" s="10"/>
      <c r="S51" s="10"/>
      <c r="T51" s="10"/>
      <c r="U51" s="10"/>
      <c r="V51" s="10"/>
      <c r="W51" s="10"/>
      <c r="X51" s="10"/>
    </row>
    <row r="52" spans="1:24" ht="15.95" customHeight="1">
      <c r="A52" s="81">
        <v>14</v>
      </c>
      <c r="B52" s="82" t="s">
        <v>46</v>
      </c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5">
        <f>C52+D52+E52+F52+G52+H52+I52+J52+K52+L52+M52+N52+O52</f>
        <v>0</v>
      </c>
      <c r="Q52" s="71"/>
      <c r="R52" s="10"/>
      <c r="S52" s="10"/>
      <c r="T52" s="10"/>
      <c r="U52" s="10"/>
      <c r="V52" s="10"/>
      <c r="W52" s="10"/>
      <c r="X52" s="10"/>
    </row>
    <row r="53" spans="1:24" ht="15.95" customHeight="1">
      <c r="A53" s="81">
        <v>15</v>
      </c>
      <c r="B53" s="82" t="s">
        <v>20</v>
      </c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5">
        <f>C53+D53+E53+F53+G53+H53+I53+J53+K53+L53+M53+N53+O53</f>
        <v>0</v>
      </c>
      <c r="Q53" s="71"/>
      <c r="R53" s="10"/>
      <c r="S53" s="10"/>
      <c r="T53" s="10"/>
      <c r="U53" s="10"/>
      <c r="V53" s="10"/>
      <c r="W53" s="10"/>
      <c r="X53" s="10"/>
    </row>
    <row r="54" spans="1:24" ht="15.95" customHeight="1">
      <c r="A54" s="81">
        <v>16</v>
      </c>
      <c r="B54" s="82" t="s">
        <v>47</v>
      </c>
      <c r="C54" s="83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5">
        <f>C54+D54+E54+F54+G54+H54+I54+J54+K54+L54+M54+N54+O54</f>
        <v>0</v>
      </c>
      <c r="Q54" s="71"/>
      <c r="R54" s="10"/>
      <c r="S54" s="10"/>
      <c r="T54" s="10"/>
      <c r="U54" s="10"/>
      <c r="V54" s="10"/>
      <c r="W54" s="10"/>
      <c r="X54" s="10"/>
    </row>
    <row r="55" spans="1:24" ht="15.95" customHeight="1">
      <c r="A55" s="81">
        <v>17</v>
      </c>
      <c r="B55" s="82" t="s">
        <v>48</v>
      </c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5">
        <f>C55+D55+E55+F55+G55+H55+I55+J55+K55+L55+M55+N55+O55</f>
        <v>0</v>
      </c>
      <c r="Q55" s="71"/>
      <c r="R55" s="10"/>
      <c r="S55" s="10"/>
      <c r="T55" s="10"/>
      <c r="U55" s="10"/>
      <c r="V55" s="10"/>
      <c r="W55" s="10"/>
      <c r="X55" s="10"/>
    </row>
    <row r="56" spans="1:24" ht="15.95" customHeight="1">
      <c r="A56" s="81">
        <v>18</v>
      </c>
      <c r="B56" s="82" t="s">
        <v>43</v>
      </c>
      <c r="C56" s="83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5">
        <f>C56+D56+E56+F56+G56+H56+I56+J56+K56+L56+M56+N56+O56</f>
        <v>0</v>
      </c>
      <c r="Q56" s="71"/>
      <c r="R56" s="10"/>
      <c r="S56" s="10"/>
      <c r="T56" s="10"/>
      <c r="U56" s="10"/>
      <c r="V56" s="10"/>
      <c r="W56" s="10"/>
      <c r="X56" s="10"/>
    </row>
    <row r="57" spans="1:24" ht="15.95" customHeight="1">
      <c r="A57" s="81">
        <v>19</v>
      </c>
      <c r="B57" s="82" t="s">
        <v>44</v>
      </c>
      <c r="C57" s="83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5">
        <f>C57+D57+E57+F57+G57+H57+I57+J57+K57+L57+M57+N57+O57</f>
        <v>0</v>
      </c>
      <c r="Q57" s="71"/>
      <c r="R57" s="10"/>
      <c r="S57" s="10"/>
      <c r="T57" s="10"/>
      <c r="U57" s="10"/>
      <c r="V57" s="10"/>
      <c r="W57" s="10"/>
      <c r="X57" s="10"/>
    </row>
    <row r="58" spans="1:24" ht="15.95" customHeight="1">
      <c r="A58" s="81">
        <v>20</v>
      </c>
      <c r="B58" s="82" t="s">
        <v>45</v>
      </c>
      <c r="C58" s="83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5">
        <f>C58+D58+E58+F58+G58+H58+I58+J58+K58+L58+M58+N58+O58</f>
        <v>0</v>
      </c>
      <c r="Q58" s="71"/>
      <c r="R58" s="10"/>
      <c r="S58" s="10"/>
      <c r="T58" s="10"/>
      <c r="U58" s="10"/>
      <c r="V58" s="10"/>
      <c r="W58" s="10"/>
      <c r="X58" s="10"/>
    </row>
    <row r="59" spans="1:24" ht="15.95" customHeight="1">
      <c r="A59" s="81">
        <v>21</v>
      </c>
      <c r="B59" s="82" t="s">
        <v>46</v>
      </c>
      <c r="C59" s="83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5">
        <f>C59+D59+E59+F59+G59+H59+I59+J59+K59+L59+M59+N59+O59</f>
        <v>0</v>
      </c>
      <c r="Q59" s="71"/>
      <c r="R59" s="10"/>
      <c r="S59" s="10"/>
      <c r="T59" s="10"/>
      <c r="U59" s="10"/>
      <c r="V59" s="10"/>
      <c r="W59" s="10"/>
      <c r="X59" s="10"/>
    </row>
    <row r="60" spans="1:24" ht="15.95" customHeight="1">
      <c r="A60" s="81">
        <v>22</v>
      </c>
      <c r="B60" s="82" t="s">
        <v>20</v>
      </c>
      <c r="C60" s="8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5">
        <f>C60+D60+E60+F60+G60+H60+I60+J60+K60+L60+M60+N60+O60</f>
        <v>0</v>
      </c>
      <c r="Q60" s="71"/>
      <c r="R60" s="10"/>
      <c r="S60" s="10"/>
      <c r="T60" s="10"/>
      <c r="U60" s="10"/>
      <c r="V60" s="10"/>
      <c r="W60" s="10"/>
      <c r="X60" s="10"/>
    </row>
    <row r="61" spans="1:24" ht="15.95" customHeight="1">
      <c r="A61" s="81">
        <v>23</v>
      </c>
      <c r="B61" s="82" t="s">
        <v>47</v>
      </c>
      <c r="C61" s="8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5">
        <f>C61+D61+E61+F61+G61+H61+I61+J61+K61+L61+M61+N61+O61</f>
        <v>0</v>
      </c>
      <c r="Q61" s="71"/>
      <c r="R61" s="10"/>
      <c r="S61" s="10"/>
      <c r="T61" s="10"/>
      <c r="U61" s="10"/>
      <c r="V61" s="10"/>
      <c r="W61" s="10"/>
      <c r="X61" s="10"/>
    </row>
    <row r="62" spans="1:24" ht="15.95" customHeight="1">
      <c r="A62" s="81">
        <v>24</v>
      </c>
      <c r="B62" s="82" t="s">
        <v>48</v>
      </c>
      <c r="C62" s="8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5">
        <f>C62+D62+E62+F62+G62+H62+I62+J62+K62+L62+M62+N62+O62</f>
        <v>0</v>
      </c>
      <c r="Q62" s="71"/>
      <c r="R62" s="10"/>
      <c r="S62" s="10"/>
      <c r="T62" s="10"/>
      <c r="U62" s="10"/>
      <c r="V62" s="10"/>
      <c r="W62" s="10"/>
      <c r="X62" s="10"/>
    </row>
    <row r="63" spans="1:24" ht="15.95" customHeight="1">
      <c r="A63" s="81">
        <v>25</v>
      </c>
      <c r="B63" s="82" t="s">
        <v>43</v>
      </c>
      <c r="C63" s="8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5">
        <f>C63+D63+E63+F63+G63+H63+I63+J63+K63+L63+M63+N63+O63</f>
        <v>0</v>
      </c>
      <c r="Q63" s="71"/>
      <c r="R63" s="10"/>
      <c r="S63" s="10"/>
      <c r="T63" s="10"/>
      <c r="U63" s="10"/>
      <c r="V63" s="10"/>
      <c r="W63" s="10"/>
      <c r="X63" s="10"/>
    </row>
    <row r="64" spans="1:24" ht="15.95" customHeight="1">
      <c r="A64" s="81">
        <v>26</v>
      </c>
      <c r="B64" s="82" t="s">
        <v>44</v>
      </c>
      <c r="C64" s="8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5">
        <f>C64+D64+E64+F64+G64+H64+I64+J64+K64+L64+M64+N64+O64</f>
        <v>0</v>
      </c>
      <c r="Q64" s="71"/>
      <c r="R64" s="10"/>
      <c r="S64" s="10"/>
      <c r="T64" s="10"/>
      <c r="U64" s="10"/>
      <c r="V64" s="10"/>
      <c r="W64" s="10"/>
      <c r="X64" s="10"/>
    </row>
    <row r="65" spans="1:24" ht="15.95" customHeight="1">
      <c r="A65" s="81">
        <v>27</v>
      </c>
      <c r="B65" s="82" t="s">
        <v>45</v>
      </c>
      <c r="C65" s="8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5">
        <f>C65+D65+E65+F65+G65+H65+I65+J65+K65+L65+M65+N65+O65</f>
        <v>0</v>
      </c>
      <c r="Q65" s="71"/>
      <c r="R65" s="10"/>
      <c r="S65" s="10"/>
      <c r="T65" s="10"/>
      <c r="U65" s="10"/>
      <c r="V65" s="10"/>
      <c r="W65" s="10"/>
      <c r="X65" s="10"/>
    </row>
    <row r="66" spans="1:24" ht="15.95" customHeight="1">
      <c r="A66" s="81">
        <v>28</v>
      </c>
      <c r="B66" s="82" t="s">
        <v>46</v>
      </c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C66+D66+E66+F66+G66+H66+I66+J66+K66+L66+M66+N66+O66</f>
        <v>0</v>
      </c>
      <c r="Q66" s="71"/>
      <c r="R66" s="10"/>
      <c r="S66" s="10"/>
      <c r="T66" s="10"/>
      <c r="U66" s="10"/>
      <c r="V66" s="10"/>
      <c r="W66" s="10"/>
      <c r="X66" s="10"/>
    </row>
    <row r="67" spans="1:24" ht="15.95" customHeight="1">
      <c r="A67" s="81">
        <v>29</v>
      </c>
      <c r="B67" s="82" t="s">
        <v>20</v>
      </c>
      <c r="C67" s="8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5">
        <f>C67+D67+E67+F67+G67+H67+I67+J67+K67+L67+M67+N67+O67</f>
        <v>0</v>
      </c>
      <c r="Q67" s="71"/>
      <c r="R67" s="10"/>
      <c r="S67" s="10"/>
      <c r="T67" s="10"/>
      <c r="U67" s="10"/>
      <c r="V67" s="10"/>
      <c r="W67" s="10"/>
      <c r="X67" s="10"/>
    </row>
    <row r="68" spans="1:24" ht="15.95" customHeight="1">
      <c r="A68" s="90">
        <v>30</v>
      </c>
      <c r="B68" s="82" t="s">
        <v>47</v>
      </c>
      <c r="C68" s="8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5">
        <f>C68+D68+E68+F68+G68+H68+I68+J68+K68+L68+M68+N68+O68</f>
        <v>0</v>
      </c>
      <c r="Q68" s="71"/>
      <c r="R68" s="10"/>
      <c r="S68" s="10"/>
      <c r="T68" s="10"/>
      <c r="U68" s="10"/>
      <c r="V68" s="10"/>
      <c r="W68" s="10"/>
      <c r="X68" s="10"/>
    </row>
    <row r="69" spans="1:24" ht="18.600000000000001" customHeight="1">
      <c r="A69" s="90">
        <v>31</v>
      </c>
      <c r="B69" s="82" t="s">
        <v>48</v>
      </c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5">
        <f>C69+D69+E69+F69+G69+H69+I69+J69+K69+L69+M69+N69+O69</f>
        <v>0</v>
      </c>
      <c r="Q69" s="71"/>
      <c r="R69" s="10"/>
      <c r="S69" s="10"/>
      <c r="T69" s="10"/>
      <c r="U69" s="10"/>
      <c r="V69" s="10"/>
      <c r="W69" s="10"/>
      <c r="X69" s="10"/>
    </row>
    <row r="70" spans="1:24" ht="19.149999999999999" customHeight="1">
      <c r="A70" s="205" t="s">
        <v>49</v>
      </c>
      <c r="B70" s="206"/>
      <c r="C70" s="91">
        <f>C39+C40+C41+C42+C43+C44+C45+C46+C47+C48+C49+C50+C51+C52+C53+C54+C55+C56+C57+C58+C59+C60+C61+C62+C63+C64+C65+C66+C67+C68+C69</f>
        <v>0</v>
      </c>
      <c r="D70" s="92">
        <f>D39+D40+D41+D42+D43+D44+D45+D46+D47+D48+D49+D50+D51+D52+D53+D54+D55+D56+D57+D58+D59+D60+D61+D62+D63+D64+D65+D66+D67+D68+D69</f>
        <v>0</v>
      </c>
      <c r="E70" s="92">
        <f>E39+E40+E41+E42+E43+E44+E45+E46+E47+E48+E49+E50+E51+E52+E53+E54+E55+E56+E57+E58+E59+E60+E61+E62+E63+E64+E65+E66+E67+E68+E69</f>
        <v>0</v>
      </c>
      <c r="F70" s="92">
        <f>F39+F40+F41+F42+F43+F44+F45+F46+F47+F48+F49+F50+F51+F52+F53+F54+F55+F56+F57+F58+F59+F60+F61+F62+F63+F64+F65+F66+F67+F68+F69</f>
        <v>0</v>
      </c>
      <c r="G70" s="92">
        <f>G39+G40+G41+G42+G43+G44+G45+G46+G47+G48+G49+G50+G51+G52+G53+G54+G55+G56+G57+G58+G59+G60+G61+G62+G63+G64+G65+G66+G67+G68+G69</f>
        <v>0</v>
      </c>
      <c r="H70" s="92">
        <f>H39+H40+H41+H42+H43+H44+H45+H46+H47+H48+H49+H50+H51+H52+H53+H54+H55+H56+H57+H58+H59+H60+H61+H62+H63+H64+H65+H66+H67+H68+H69</f>
        <v>0</v>
      </c>
      <c r="I70" s="92">
        <f>I39+I40+I41+I42+I43+I44+I45+I46+I47+I48+I49+I50+I51+I52+I53+I54+I55+I56+I57+I58+I59+I60+I61+I62+I63+I64+I65+I66+I67+I68+I69</f>
        <v>0</v>
      </c>
      <c r="J70" s="92">
        <f>J39+J40+J41+J42+J43+J44+J45+J46+J47+J48+J49+J50+J51+J52+J53+J54+J55+J56+J57+J58+J59+J60+J61+J62+J63+J64+J65+J66+J67+J68+J69</f>
        <v>0</v>
      </c>
      <c r="K70" s="92">
        <f>K39+K40+K41+K42+K43+K44+K45+K46+K47+K48+K49+K50+K51+K52+K53+K54+K55+K56+K57+K58+K59+K60+K61+K62+K63+K64+K65+K66+K67+K68+K69</f>
        <v>0</v>
      </c>
      <c r="L70" s="92">
        <f>L39+L40+L41+L42+L43+L44+L45+L46+L47+L48+L49+L50+L51+L52+L53+L54+L55+L56+L57+L58+L59+L60+L61+L62+L63+L64+L65+L66+L67+L68+L69</f>
        <v>0</v>
      </c>
      <c r="M70" s="92">
        <f>M39+M40+M41+M42+M43+M44+M45+M46+M47+M48+M49+M50+M51+M52+M53+M54+M55+M56+M57+M58+M59+M60+M61+M62+M63+M64+M65+M66+M67+M68+M69</f>
        <v>0</v>
      </c>
      <c r="N70" s="92">
        <f>N39+N40+N41+N42+N43+N44+N45+N46+N47+N48+N49+N50+N51+N52+N53+N54+N55+N56+N57+N58+N59+N60+N61+N62+N63+N64+N65+N66+N67+N68+N69</f>
        <v>0</v>
      </c>
      <c r="O70" s="92">
        <f>O39+O40+O41+O42+O43+O44+O45+O46+O47+O48+O49+O50+O51+O52+O53+O54+O55+O56+O57+O58+O59+O60+O61+O62+O63+O64+O65+O66+O67+O68+O69</f>
        <v>0</v>
      </c>
      <c r="P70" s="93">
        <f>P39+P40+P41+P42+P43+P44+P45+P46+P47+P48+P49+P50+P51+P52+P53+P54+P55+P56+P57+P58+P59+P60+P61+P62+P63+P64+P65+P66+P67+P68+P69</f>
        <v>0</v>
      </c>
      <c r="Q70" s="71"/>
      <c r="R70" s="10"/>
      <c r="S70" s="10"/>
      <c r="T70" s="10"/>
      <c r="U70" s="10"/>
      <c r="V70" s="10"/>
      <c r="W70" s="10"/>
      <c r="X70" s="10"/>
    </row>
  </sheetData>
  <mergeCells count="10">
    <mergeCell ref="R41:S41"/>
    <mergeCell ref="R42:S42"/>
    <mergeCell ref="R43:S43"/>
    <mergeCell ref="A70:B70"/>
    <mergeCell ref="A1:C1"/>
    <mergeCell ref="O1:Q1"/>
    <mergeCell ref="A37:B38"/>
    <mergeCell ref="P37:P38"/>
    <mergeCell ref="R37:V37"/>
    <mergeCell ref="R39:S39"/>
  </mergeCells>
  <conditionalFormatting sqref="C3:X23 U24:W24 C24:S34 T25:X34 E35 M35">
    <cfRule type="cellIs" dxfId="3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70"/>
  <sheetViews>
    <sheetView showGridLines="0" workbookViewId="0"/>
  </sheetViews>
  <sheetFormatPr defaultColWidth="8.875" defaultRowHeight="18" customHeight="1"/>
  <cols>
    <col min="1" max="2" width="2.625" style="5" customWidth="1"/>
    <col min="3" max="20" width="8.875" style="5" customWidth="1"/>
    <col min="21" max="23" width="5.625" style="5" customWidth="1"/>
    <col min="24" max="25" width="8.875" style="5" customWidth="1"/>
    <col min="26" max="16384" width="8.875" style="5"/>
  </cols>
  <sheetData>
    <row r="1" spans="1:24" ht="33" customHeight="1">
      <c r="A1" s="207" t="s">
        <v>102</v>
      </c>
      <c r="B1" s="208"/>
      <c r="C1" s="208"/>
      <c r="D1" s="6"/>
      <c r="E1" s="7"/>
      <c r="F1" s="7"/>
      <c r="G1" s="7"/>
      <c r="H1" s="8"/>
      <c r="I1" s="9"/>
      <c r="J1" s="9"/>
      <c r="K1" s="9"/>
      <c r="L1" s="9"/>
      <c r="M1" s="9"/>
      <c r="N1" s="9"/>
      <c r="O1" s="209" t="s">
        <v>21</v>
      </c>
      <c r="P1" s="210"/>
      <c r="Q1" s="210"/>
      <c r="R1" s="9"/>
      <c r="S1" s="6"/>
      <c r="T1" s="10"/>
      <c r="U1" s="6"/>
      <c r="V1" s="6"/>
      <c r="W1" s="6"/>
      <c r="X1" s="6"/>
    </row>
    <row r="2" spans="1:24" ht="18.600000000000001" customHeight="1">
      <c r="A2" s="11"/>
      <c r="B2" s="12"/>
      <c r="C2" s="13" t="s">
        <v>22</v>
      </c>
      <c r="D2" s="14" t="s">
        <v>23</v>
      </c>
      <c r="E2" s="15" t="s">
        <v>24</v>
      </c>
      <c r="F2" s="15" t="s">
        <v>25</v>
      </c>
      <c r="G2" s="15" t="s">
        <v>26</v>
      </c>
      <c r="H2" s="16" t="s">
        <v>27</v>
      </c>
      <c r="I2" s="13" t="s">
        <v>28</v>
      </c>
      <c r="J2" s="15" t="s">
        <v>29</v>
      </c>
      <c r="K2" s="15" t="s">
        <v>30</v>
      </c>
      <c r="L2" s="17" t="s">
        <v>31</v>
      </c>
      <c r="M2" s="15" t="s">
        <v>32</v>
      </c>
      <c r="N2" s="18" t="s">
        <v>33</v>
      </c>
      <c r="O2" s="19" t="s">
        <v>34</v>
      </c>
      <c r="P2" s="20" t="s">
        <v>35</v>
      </c>
      <c r="Q2" s="20" t="s">
        <v>36</v>
      </c>
      <c r="R2" s="21" t="s">
        <v>37</v>
      </c>
      <c r="S2" s="22" t="s">
        <v>38</v>
      </c>
      <c r="T2" s="23"/>
      <c r="U2" s="24" t="s">
        <v>39</v>
      </c>
      <c r="V2" s="25" t="s">
        <v>40</v>
      </c>
      <c r="W2" s="26" t="s">
        <v>41</v>
      </c>
      <c r="X2" s="27" t="s">
        <v>42</v>
      </c>
    </row>
    <row r="3" spans="1:24" ht="16.5" customHeight="1">
      <c r="A3" s="28">
        <v>1</v>
      </c>
      <c r="B3" s="29" t="s">
        <v>43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>
        <f>C3+D3+E3+F3+G3+H3+I3+J3+K3+L3+M3</f>
        <v>0</v>
      </c>
      <c r="O3" s="32"/>
      <c r="P3" s="32"/>
      <c r="Q3" s="32"/>
      <c r="R3" s="33">
        <f>O3+P3+Q3</f>
        <v>0</v>
      </c>
      <c r="S3" s="34">
        <f>R3-N3</f>
        <v>0</v>
      </c>
      <c r="T3" s="35"/>
      <c r="U3" s="36"/>
      <c r="V3" s="37"/>
      <c r="W3" s="38">
        <f>U3+V3</f>
        <v>0</v>
      </c>
      <c r="X3" s="39"/>
    </row>
    <row r="4" spans="1:24" ht="15.95" customHeight="1">
      <c r="A4" s="40">
        <v>2</v>
      </c>
      <c r="B4" s="41" t="s">
        <v>44</v>
      </c>
      <c r="C4" s="42"/>
      <c r="D4" s="43"/>
      <c r="E4" s="43"/>
      <c r="F4" s="43"/>
      <c r="G4" s="43"/>
      <c r="H4" s="43"/>
      <c r="I4" s="43"/>
      <c r="J4" s="43"/>
      <c r="K4" s="43"/>
      <c r="L4" s="43"/>
      <c r="M4" s="43"/>
      <c r="N4" s="43">
        <f>C4+D4+E4+F4+G4+H4+I4+J4+K4+L4+M4</f>
        <v>0</v>
      </c>
      <c r="O4" s="32"/>
      <c r="P4" s="32"/>
      <c r="Q4" s="32"/>
      <c r="R4" s="33">
        <f>O4+P4+Q4</f>
        <v>0</v>
      </c>
      <c r="S4" s="44">
        <f>R4-N4</f>
        <v>0</v>
      </c>
      <c r="T4" s="35"/>
      <c r="U4" s="45"/>
      <c r="V4" s="46"/>
      <c r="W4" s="47">
        <f>U4+V4</f>
        <v>0</v>
      </c>
      <c r="X4" s="39"/>
    </row>
    <row r="5" spans="1:24" ht="15.95" customHeight="1">
      <c r="A5" s="40">
        <v>3</v>
      </c>
      <c r="B5" s="41" t="s">
        <v>45</v>
      </c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>
        <f>C5+D5+E5+F5+G5+H5+I5+J5+K5+L5+M5</f>
        <v>0</v>
      </c>
      <c r="O5" s="32"/>
      <c r="P5" s="32"/>
      <c r="Q5" s="32"/>
      <c r="R5" s="33">
        <f>O5+P5+Q5</f>
        <v>0</v>
      </c>
      <c r="S5" s="44">
        <f>R5-N5</f>
        <v>0</v>
      </c>
      <c r="T5" s="35"/>
      <c r="U5" s="45"/>
      <c r="V5" s="46"/>
      <c r="W5" s="47">
        <f>U5+V5</f>
        <v>0</v>
      </c>
      <c r="X5" s="39"/>
    </row>
    <row r="6" spans="1:24" ht="15.95" customHeight="1">
      <c r="A6" s="40">
        <v>4</v>
      </c>
      <c r="B6" s="41" t="s">
        <v>46</v>
      </c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>
        <f>C6+D6+E6+F6+G6+H6+I6+J6+K6+L6+M6</f>
        <v>0</v>
      </c>
      <c r="O6" s="32"/>
      <c r="P6" s="32"/>
      <c r="Q6" s="32"/>
      <c r="R6" s="33">
        <f>O6+P6+Q6</f>
        <v>0</v>
      </c>
      <c r="S6" s="44">
        <f>R6-N6</f>
        <v>0</v>
      </c>
      <c r="T6" s="35"/>
      <c r="U6" s="45"/>
      <c r="V6" s="46"/>
      <c r="W6" s="47">
        <f>U6+V6</f>
        <v>0</v>
      </c>
      <c r="X6" s="39"/>
    </row>
    <row r="7" spans="1:24" ht="15.95" customHeight="1">
      <c r="A7" s="40">
        <v>5</v>
      </c>
      <c r="B7" s="41" t="s">
        <v>20</v>
      </c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>
        <f>C7+D7+E7+F7+G7+H7+I7+J7+K7+L7+M7</f>
        <v>0</v>
      </c>
      <c r="O7" s="32"/>
      <c r="P7" s="32"/>
      <c r="Q7" s="32"/>
      <c r="R7" s="33">
        <f>O7+P7+Q7</f>
        <v>0</v>
      </c>
      <c r="S7" s="44">
        <f>R7-N7</f>
        <v>0</v>
      </c>
      <c r="T7" s="35"/>
      <c r="U7" s="45"/>
      <c r="V7" s="46"/>
      <c r="W7" s="47">
        <f>U7+V7</f>
        <v>0</v>
      </c>
      <c r="X7" s="39"/>
    </row>
    <row r="8" spans="1:24" ht="15.95" customHeight="1">
      <c r="A8" s="40">
        <v>6</v>
      </c>
      <c r="B8" s="41" t="s">
        <v>47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>
        <f>C8+D8+E8+F8+G8+H8+I8+J8+K8+L8+M8</f>
        <v>0</v>
      </c>
      <c r="O8" s="32"/>
      <c r="P8" s="32"/>
      <c r="Q8" s="32"/>
      <c r="R8" s="33">
        <f>O8+P8+Q8</f>
        <v>0</v>
      </c>
      <c r="S8" s="44">
        <f>R8-N8</f>
        <v>0</v>
      </c>
      <c r="T8" s="35"/>
      <c r="U8" s="45"/>
      <c r="V8" s="46"/>
      <c r="W8" s="47">
        <f>U8+V8</f>
        <v>0</v>
      </c>
      <c r="X8" s="39"/>
    </row>
    <row r="9" spans="1:24" ht="15.95" customHeight="1">
      <c r="A9" s="40">
        <v>7</v>
      </c>
      <c r="B9" s="41" t="s">
        <v>48</v>
      </c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>
        <f>C9+D9+E9+F9+G9+H9+I9+J9+K9+L9+M9</f>
        <v>0</v>
      </c>
      <c r="O9" s="32"/>
      <c r="P9" s="32"/>
      <c r="Q9" s="32"/>
      <c r="R9" s="33">
        <f>O9+P9+Q9</f>
        <v>0</v>
      </c>
      <c r="S9" s="44">
        <f>R9-N9</f>
        <v>0</v>
      </c>
      <c r="T9" s="35"/>
      <c r="U9" s="45"/>
      <c r="V9" s="46"/>
      <c r="W9" s="47">
        <f>U9+V9</f>
        <v>0</v>
      </c>
      <c r="X9" s="39"/>
    </row>
    <row r="10" spans="1:24" ht="15.95" customHeight="1">
      <c r="A10" s="40">
        <v>8</v>
      </c>
      <c r="B10" s="41" t="s">
        <v>43</v>
      </c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>
        <f>C10+D10+E10+F10+G10+H10+I10+J10+K10+L10+M10</f>
        <v>0</v>
      </c>
      <c r="O10" s="32"/>
      <c r="P10" s="32"/>
      <c r="Q10" s="32"/>
      <c r="R10" s="33">
        <f>O10+P10+Q10</f>
        <v>0</v>
      </c>
      <c r="S10" s="48">
        <f>R10-N10</f>
        <v>0</v>
      </c>
      <c r="T10" s="49"/>
      <c r="U10" s="45"/>
      <c r="V10" s="46"/>
      <c r="W10" s="47">
        <f>U10+V10</f>
        <v>0</v>
      </c>
      <c r="X10" s="39"/>
    </row>
    <row r="11" spans="1:24" ht="15.95" customHeight="1">
      <c r="A11" s="40">
        <v>9</v>
      </c>
      <c r="B11" s="41" t="s">
        <v>44</v>
      </c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>
        <f>C11+D11+E11+F11+G11+H11+I11+J11+K11+L11+M11</f>
        <v>0</v>
      </c>
      <c r="O11" s="32"/>
      <c r="P11" s="32"/>
      <c r="Q11" s="32"/>
      <c r="R11" s="33">
        <f>O11+P11+Q11</f>
        <v>0</v>
      </c>
      <c r="S11" s="44">
        <f>R11-N11</f>
        <v>0</v>
      </c>
      <c r="T11" s="35"/>
      <c r="U11" s="45"/>
      <c r="V11" s="46"/>
      <c r="W11" s="47">
        <f>U11+V11</f>
        <v>0</v>
      </c>
      <c r="X11" s="39"/>
    </row>
    <row r="12" spans="1:24" ht="15.95" customHeight="1">
      <c r="A12" s="40">
        <v>10</v>
      </c>
      <c r="B12" s="41" t="s">
        <v>45</v>
      </c>
      <c r="C12" s="42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>
        <f>C12+D12+E12+F12+G12+H12+I12+J12+K12+L12+M12</f>
        <v>0</v>
      </c>
      <c r="O12" s="32"/>
      <c r="P12" s="32"/>
      <c r="Q12" s="32"/>
      <c r="R12" s="33">
        <f>O12+P12+Q12</f>
        <v>0</v>
      </c>
      <c r="S12" s="44">
        <f>R12-N12</f>
        <v>0</v>
      </c>
      <c r="T12" s="50"/>
      <c r="U12" s="45"/>
      <c r="V12" s="46"/>
      <c r="W12" s="47">
        <f>U12+V12</f>
        <v>0</v>
      </c>
      <c r="X12" s="39"/>
    </row>
    <row r="13" spans="1:24" ht="15.95" customHeight="1">
      <c r="A13" s="40">
        <v>11</v>
      </c>
      <c r="B13" s="41" t="s">
        <v>46</v>
      </c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>
        <f>C13+D13+E13+F13+G13+H13+I13+J13+K13+L13+M13</f>
        <v>0</v>
      </c>
      <c r="O13" s="32"/>
      <c r="P13" s="32"/>
      <c r="Q13" s="32"/>
      <c r="R13" s="33">
        <f>O13+P13+Q13</f>
        <v>0</v>
      </c>
      <c r="S13" s="44">
        <f>R13-N13</f>
        <v>0</v>
      </c>
      <c r="T13" s="51"/>
      <c r="U13" s="45"/>
      <c r="V13" s="46"/>
      <c r="W13" s="47">
        <f>U13+V13</f>
        <v>0</v>
      </c>
      <c r="X13" s="39"/>
    </row>
    <row r="14" spans="1:24" ht="15.95" customHeight="1">
      <c r="A14" s="40">
        <v>12</v>
      </c>
      <c r="B14" s="41" t="s">
        <v>20</v>
      </c>
      <c r="C14" s="42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>
        <f>C14+D14+E14+F14+G14+H14+I14+J14+K14+L14+M14</f>
        <v>0</v>
      </c>
      <c r="O14" s="32"/>
      <c r="P14" s="32"/>
      <c r="Q14" s="32"/>
      <c r="R14" s="33">
        <f>O14+P14+Q14</f>
        <v>0</v>
      </c>
      <c r="S14" s="44">
        <f>R14-N14</f>
        <v>0</v>
      </c>
      <c r="T14" s="52"/>
      <c r="U14" s="45"/>
      <c r="V14" s="46"/>
      <c r="W14" s="47">
        <f>U14+V14</f>
        <v>0</v>
      </c>
      <c r="X14" s="39"/>
    </row>
    <row r="15" spans="1:24" ht="15.95" customHeight="1">
      <c r="A15" s="40">
        <v>13</v>
      </c>
      <c r="B15" s="41" t="s">
        <v>47</v>
      </c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>
        <f>C15+D15+E15+F15+G15+H15+I15+J15+K15+L15+M15</f>
        <v>0</v>
      </c>
      <c r="O15" s="32"/>
      <c r="P15" s="32"/>
      <c r="Q15" s="32"/>
      <c r="R15" s="33">
        <f>O15+P15+Q15</f>
        <v>0</v>
      </c>
      <c r="S15" s="44">
        <f>R15-N15</f>
        <v>0</v>
      </c>
      <c r="T15" s="35"/>
      <c r="U15" s="45"/>
      <c r="V15" s="46"/>
      <c r="W15" s="47">
        <f>U15+V15</f>
        <v>0</v>
      </c>
      <c r="X15" s="39"/>
    </row>
    <row r="16" spans="1:24" ht="15.95" customHeight="1">
      <c r="A16" s="40">
        <v>14</v>
      </c>
      <c r="B16" s="41" t="s">
        <v>48</v>
      </c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>
        <f>C16+D16+E16+F16+G16+H16+I16+J16+K16+L16+M16</f>
        <v>0</v>
      </c>
      <c r="O16" s="32"/>
      <c r="P16" s="32"/>
      <c r="Q16" s="32"/>
      <c r="R16" s="33">
        <f>O16+P16+Q16</f>
        <v>0</v>
      </c>
      <c r="S16" s="44">
        <f>R16-N16</f>
        <v>0</v>
      </c>
      <c r="T16" s="35"/>
      <c r="U16" s="45"/>
      <c r="V16" s="46"/>
      <c r="W16" s="47">
        <f>U16+V16</f>
        <v>0</v>
      </c>
      <c r="X16" s="39"/>
    </row>
    <row r="17" spans="1:24" ht="15.95" customHeight="1">
      <c r="A17" s="40">
        <v>15</v>
      </c>
      <c r="B17" s="41" t="s">
        <v>43</v>
      </c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>
        <f>C17+D17+E17+F17+G17+H17+I17+J17+K17+L17+M17</f>
        <v>0</v>
      </c>
      <c r="O17" s="32"/>
      <c r="P17" s="32"/>
      <c r="Q17" s="32"/>
      <c r="R17" s="33">
        <f>O17+P17+Q17</f>
        <v>0</v>
      </c>
      <c r="S17" s="44">
        <f>R17-N17</f>
        <v>0</v>
      </c>
      <c r="T17" s="35"/>
      <c r="U17" s="45"/>
      <c r="V17" s="46"/>
      <c r="W17" s="47">
        <f>U17+V17</f>
        <v>0</v>
      </c>
      <c r="X17" s="39"/>
    </row>
    <row r="18" spans="1:24" ht="15.95" customHeight="1">
      <c r="A18" s="40">
        <v>16</v>
      </c>
      <c r="B18" s="41" t="s">
        <v>44</v>
      </c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>
        <f>C18+D18+E18+F18+G18+H18+I18+J18+K18+L18+M18</f>
        <v>0</v>
      </c>
      <c r="O18" s="32"/>
      <c r="P18" s="32"/>
      <c r="Q18" s="32"/>
      <c r="R18" s="33">
        <f>O18+P18+Q18</f>
        <v>0</v>
      </c>
      <c r="S18" s="44">
        <f>R18-N18</f>
        <v>0</v>
      </c>
      <c r="T18" s="35"/>
      <c r="U18" s="45"/>
      <c r="V18" s="46"/>
      <c r="W18" s="47">
        <f>U18+V18</f>
        <v>0</v>
      </c>
      <c r="X18" s="39"/>
    </row>
    <row r="19" spans="1:24" ht="15.95" customHeight="1">
      <c r="A19" s="40">
        <v>17</v>
      </c>
      <c r="B19" s="41" t="s">
        <v>45</v>
      </c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>
        <f>C19+D19+E19+F19+G19+H19+I19+J19+K19+L19+M19</f>
        <v>0</v>
      </c>
      <c r="O19" s="32"/>
      <c r="P19" s="32"/>
      <c r="Q19" s="32"/>
      <c r="R19" s="33">
        <f>O19+P19+Q19</f>
        <v>0</v>
      </c>
      <c r="S19" s="44">
        <f>R19-N19</f>
        <v>0</v>
      </c>
      <c r="T19" s="35"/>
      <c r="U19" s="45"/>
      <c r="V19" s="46"/>
      <c r="W19" s="47">
        <f>U19+V19</f>
        <v>0</v>
      </c>
      <c r="X19" s="39"/>
    </row>
    <row r="20" spans="1:24" ht="15.95" customHeight="1">
      <c r="A20" s="40">
        <v>18</v>
      </c>
      <c r="B20" s="41" t="s">
        <v>46</v>
      </c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>
        <f>C20+D20+E20+F20+G20+H20+I20+J20+K20+L20+M20</f>
        <v>0</v>
      </c>
      <c r="O20" s="32"/>
      <c r="P20" s="32"/>
      <c r="Q20" s="32"/>
      <c r="R20" s="33">
        <f>O20+P20+Q20</f>
        <v>0</v>
      </c>
      <c r="S20" s="44">
        <f>R20-N20</f>
        <v>0</v>
      </c>
      <c r="T20" s="35"/>
      <c r="U20" s="45"/>
      <c r="V20" s="46"/>
      <c r="W20" s="47">
        <f>U20+V20</f>
        <v>0</v>
      </c>
      <c r="X20" s="39"/>
    </row>
    <row r="21" spans="1:24" ht="15.95" customHeight="1">
      <c r="A21" s="40">
        <v>19</v>
      </c>
      <c r="B21" s="41" t="s">
        <v>20</v>
      </c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>
        <f>C21+D21+E21+F21+G21+H21+I21+J21+K21+L21+M21</f>
        <v>0</v>
      </c>
      <c r="O21" s="32"/>
      <c r="P21" s="32"/>
      <c r="Q21" s="32"/>
      <c r="R21" s="33">
        <f>O21+P21+Q21</f>
        <v>0</v>
      </c>
      <c r="S21" s="44">
        <f>R21-N21</f>
        <v>0</v>
      </c>
      <c r="T21" s="50"/>
      <c r="U21" s="45"/>
      <c r="V21" s="46"/>
      <c r="W21" s="47">
        <f>U21+V21</f>
        <v>0</v>
      </c>
      <c r="X21" s="39"/>
    </row>
    <row r="22" spans="1:24" ht="15.95" customHeight="1">
      <c r="A22" s="40">
        <v>20</v>
      </c>
      <c r="B22" s="41" t="s">
        <v>47</v>
      </c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>
        <f>C22+D22+E22+F22+G22+H22+I22+J22+K22+L22+M22</f>
        <v>0</v>
      </c>
      <c r="O22" s="32"/>
      <c r="P22" s="32"/>
      <c r="Q22" s="32"/>
      <c r="R22" s="33">
        <f>O22+P22+Q22</f>
        <v>0</v>
      </c>
      <c r="S22" s="44">
        <f>R22-N22</f>
        <v>0</v>
      </c>
      <c r="T22" s="51"/>
      <c r="U22" s="45"/>
      <c r="V22" s="46"/>
      <c r="W22" s="47">
        <f>U22+V22</f>
        <v>0</v>
      </c>
      <c r="X22" s="39"/>
    </row>
    <row r="23" spans="1:24" ht="15.95" customHeight="1">
      <c r="A23" s="40">
        <v>21</v>
      </c>
      <c r="B23" s="41" t="s">
        <v>48</v>
      </c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>
        <f>C23+D23+E23+F23+G23+H23+I23+J23+K23+L23+M23</f>
        <v>0</v>
      </c>
      <c r="O23" s="32"/>
      <c r="P23" s="32"/>
      <c r="Q23" s="32"/>
      <c r="R23" s="33">
        <f>O23+P23+Q23</f>
        <v>0</v>
      </c>
      <c r="S23" s="44">
        <f>R23-N23</f>
        <v>0</v>
      </c>
      <c r="T23" s="51"/>
      <c r="U23" s="45"/>
      <c r="V23" s="46"/>
      <c r="W23" s="47">
        <f>U23+V23</f>
        <v>0</v>
      </c>
      <c r="X23" s="39"/>
    </row>
    <row r="24" spans="1:24" ht="15.95" customHeight="1">
      <c r="A24" s="40">
        <v>22</v>
      </c>
      <c r="B24" s="41" t="s">
        <v>43</v>
      </c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>
        <f>C24+D24+E24+F24+G24+H24+I24+J24+K24+L24+M24</f>
        <v>0</v>
      </c>
      <c r="O24" s="32"/>
      <c r="P24" s="32"/>
      <c r="Q24" s="32"/>
      <c r="R24" s="33">
        <f>O24+P24+Q24</f>
        <v>0</v>
      </c>
      <c r="S24" s="44">
        <f>R24-N24</f>
        <v>0</v>
      </c>
      <c r="T24" s="53"/>
      <c r="U24" s="45"/>
      <c r="V24" s="46"/>
      <c r="W24" s="47">
        <f>U24+V24</f>
        <v>0</v>
      </c>
      <c r="X24" s="54"/>
    </row>
    <row r="25" spans="1:24" ht="15.95" customHeight="1">
      <c r="A25" s="40">
        <v>23</v>
      </c>
      <c r="B25" s="41" t="s">
        <v>44</v>
      </c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>
        <f>C25+D25+E25+F25+G25+H25+I25+J25+K25+L25+M25</f>
        <v>0</v>
      </c>
      <c r="O25" s="32"/>
      <c r="P25" s="32"/>
      <c r="Q25" s="32"/>
      <c r="R25" s="33">
        <f>O25+P25+Q25</f>
        <v>0</v>
      </c>
      <c r="S25" s="44">
        <f>R25-N25</f>
        <v>0</v>
      </c>
      <c r="T25" s="52"/>
      <c r="U25" s="45"/>
      <c r="V25" s="46"/>
      <c r="W25" s="47">
        <f>U25+V25</f>
        <v>0</v>
      </c>
      <c r="X25" s="39"/>
    </row>
    <row r="26" spans="1:24" ht="15.95" customHeight="1">
      <c r="A26" s="40">
        <v>24</v>
      </c>
      <c r="B26" s="41" t="s">
        <v>45</v>
      </c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>
        <f>C26+D26+E26+F26+G26+H26+I26+J26+K26+L26+M26</f>
        <v>0</v>
      </c>
      <c r="O26" s="32"/>
      <c r="P26" s="32"/>
      <c r="Q26" s="32"/>
      <c r="R26" s="33">
        <f>O26+P26+Q26</f>
        <v>0</v>
      </c>
      <c r="S26" s="44">
        <f>R26-N26</f>
        <v>0</v>
      </c>
      <c r="T26" s="35"/>
      <c r="U26" s="45"/>
      <c r="V26" s="46"/>
      <c r="W26" s="47">
        <f>U26+V26</f>
        <v>0</v>
      </c>
      <c r="X26" s="39"/>
    </row>
    <row r="27" spans="1:24" ht="15.95" customHeight="1">
      <c r="A27" s="40">
        <v>25</v>
      </c>
      <c r="B27" s="41" t="s">
        <v>46</v>
      </c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>
        <f>C27+D27+E27+F27+G27+H27+I27+J27+K27+L27+M27</f>
        <v>0</v>
      </c>
      <c r="O27" s="32"/>
      <c r="P27" s="32"/>
      <c r="Q27" s="32"/>
      <c r="R27" s="33">
        <f>O27+P27+Q27</f>
        <v>0</v>
      </c>
      <c r="S27" s="44">
        <f>R27-N27</f>
        <v>0</v>
      </c>
      <c r="T27" s="35"/>
      <c r="U27" s="45"/>
      <c r="V27" s="46"/>
      <c r="W27" s="47">
        <f>U27+V27</f>
        <v>0</v>
      </c>
      <c r="X27" s="39"/>
    </row>
    <row r="28" spans="1:24" ht="15.95" customHeight="1">
      <c r="A28" s="40">
        <v>26</v>
      </c>
      <c r="B28" s="41" t="s">
        <v>20</v>
      </c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169"/>
      <c r="N28" s="46">
        <f>C28+D28+E28+F28+G28+H28+I28+J28+K28+L28+M28</f>
        <v>0</v>
      </c>
      <c r="O28" s="32"/>
      <c r="P28" s="32"/>
      <c r="Q28" s="32"/>
      <c r="R28" s="33">
        <f>O28+P28+Q28</f>
        <v>0</v>
      </c>
      <c r="S28" s="44">
        <f>R28-N28</f>
        <v>0</v>
      </c>
      <c r="T28" s="35"/>
      <c r="U28" s="45"/>
      <c r="V28" s="46"/>
      <c r="W28" s="47">
        <f>U28+V28</f>
        <v>0</v>
      </c>
      <c r="X28" s="39"/>
    </row>
    <row r="29" spans="1:24" ht="15.95" customHeight="1">
      <c r="A29" s="40">
        <v>27</v>
      </c>
      <c r="B29" s="41" t="s">
        <v>47</v>
      </c>
      <c r="C29" s="42"/>
      <c r="D29" s="43"/>
      <c r="E29" s="43"/>
      <c r="F29" s="43"/>
      <c r="G29" s="43"/>
      <c r="H29" s="43"/>
      <c r="I29" s="43"/>
      <c r="J29" s="43"/>
      <c r="K29" s="43"/>
      <c r="L29" s="43"/>
      <c r="M29" s="169"/>
      <c r="N29" s="46">
        <f>C29+D29+E29+F29+G29+H29+I29+J29+K29+L29+M29</f>
        <v>0</v>
      </c>
      <c r="O29" s="32"/>
      <c r="P29" s="32"/>
      <c r="Q29" s="32"/>
      <c r="R29" s="33">
        <f>O29+P29+Q29</f>
        <v>0</v>
      </c>
      <c r="S29" s="44">
        <f>R29-N29</f>
        <v>0</v>
      </c>
      <c r="T29" s="35"/>
      <c r="U29" s="45"/>
      <c r="V29" s="46"/>
      <c r="W29" s="47">
        <f>U29+V29</f>
        <v>0</v>
      </c>
      <c r="X29" s="39"/>
    </row>
    <row r="30" spans="1:24" ht="15.95" customHeight="1">
      <c r="A30" s="40">
        <v>28</v>
      </c>
      <c r="B30" s="41" t="s">
        <v>48</v>
      </c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169"/>
      <c r="N30" s="46">
        <f>C30+D30+E30+F30+G30+H30+I30+J30+K30+L30+M30</f>
        <v>0</v>
      </c>
      <c r="O30" s="32"/>
      <c r="P30" s="32"/>
      <c r="Q30" s="32"/>
      <c r="R30" s="33">
        <f>O30+P30+Q30</f>
        <v>0</v>
      </c>
      <c r="S30" s="44">
        <f>R30-N30</f>
        <v>0</v>
      </c>
      <c r="T30" s="35"/>
      <c r="U30" s="45"/>
      <c r="V30" s="46"/>
      <c r="W30" s="47">
        <f>U30+V30</f>
        <v>0</v>
      </c>
      <c r="X30" s="39"/>
    </row>
    <row r="31" spans="1:24" ht="15.95" customHeight="1">
      <c r="A31" s="40">
        <v>29</v>
      </c>
      <c r="B31" s="41" t="s">
        <v>43</v>
      </c>
      <c r="C31" s="42"/>
      <c r="D31" s="43"/>
      <c r="E31" s="43"/>
      <c r="F31" s="43"/>
      <c r="G31" s="43"/>
      <c r="H31" s="43"/>
      <c r="I31" s="43"/>
      <c r="J31" s="43"/>
      <c r="K31" s="43"/>
      <c r="L31" s="43"/>
      <c r="M31" s="169"/>
      <c r="N31" s="46">
        <f>C31+D31+E31+F31+G31+H31+I31+J31+K31+L31+M31</f>
        <v>0</v>
      </c>
      <c r="O31" s="32"/>
      <c r="P31" s="32"/>
      <c r="Q31" s="32"/>
      <c r="R31" s="33">
        <f>O31+P31+Q31</f>
        <v>0</v>
      </c>
      <c r="S31" s="44">
        <f>R31-N31</f>
        <v>0</v>
      </c>
      <c r="T31" s="35"/>
      <c r="U31" s="45"/>
      <c r="V31" s="46"/>
      <c r="W31" s="47">
        <f>U31+V31</f>
        <v>0</v>
      </c>
      <c r="X31" s="39"/>
    </row>
    <row r="32" spans="1:24" ht="15.95" customHeight="1">
      <c r="A32" s="40">
        <v>30</v>
      </c>
      <c r="B32" s="41" t="s">
        <v>44</v>
      </c>
      <c r="C32" s="42"/>
      <c r="D32" s="43"/>
      <c r="E32" s="43"/>
      <c r="F32" s="43"/>
      <c r="G32" s="43"/>
      <c r="H32" s="43"/>
      <c r="I32" s="43"/>
      <c r="J32" s="43"/>
      <c r="K32" s="43"/>
      <c r="L32" s="43"/>
      <c r="M32" s="169"/>
      <c r="N32" s="46">
        <f>C32+D32+E32+F32+G32+H32+I32+J32+K32+L32+M32</f>
        <v>0</v>
      </c>
      <c r="O32" s="32"/>
      <c r="P32" s="32"/>
      <c r="Q32" s="32"/>
      <c r="R32" s="33">
        <f>O32+P32+Q32</f>
        <v>0</v>
      </c>
      <c r="S32" s="44">
        <f>R32-N32</f>
        <v>0</v>
      </c>
      <c r="T32" s="35"/>
      <c r="U32" s="45"/>
      <c r="V32" s="46"/>
      <c r="W32" s="47">
        <f>U32+V32</f>
        <v>0</v>
      </c>
      <c r="X32" s="39"/>
    </row>
    <row r="33" spans="1:24" ht="18.600000000000001" customHeight="1">
      <c r="A33" s="40">
        <v>31</v>
      </c>
      <c r="B33" s="41" t="s">
        <v>45</v>
      </c>
      <c r="C33" s="42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>
        <f>C33+D33+E33+F33+G33+H33+I33+J33+K33+L33+M33</f>
        <v>0</v>
      </c>
      <c r="O33" s="32"/>
      <c r="P33" s="32"/>
      <c r="Q33" s="32"/>
      <c r="R33" s="33">
        <f>O33+P33+Q33</f>
        <v>0</v>
      </c>
      <c r="S33" s="44">
        <f>R33-N33</f>
        <v>0</v>
      </c>
      <c r="T33" s="35"/>
      <c r="U33" s="45"/>
      <c r="V33" s="46"/>
      <c r="W33" s="47">
        <f>U33+V33</f>
        <v>0</v>
      </c>
      <c r="X33" s="39"/>
    </row>
    <row r="34" spans="1:24" ht="19.149999999999999" customHeight="1">
      <c r="A34" s="55"/>
      <c r="B34" s="56"/>
      <c r="C34" s="57">
        <f>C3+C4+C5+C6+C7+C8+C9+C10+C11+C12+C13+C14+C15+C16+C17+C18+C19+C20+C21+C22+C23+C24+C25+C26+C27+C28+C29+C30+C31+C32+C33</f>
        <v>0</v>
      </c>
      <c r="D34" s="58">
        <f>D3+D4+D5+D6+D7+D8+D9+D10+D11+D12+D13+D14+D15+D16+D17+D18+D19+D20+D21+D22+D23+D24+D25+D26+D27+D28+D29+D30+D31+D32+D33</f>
        <v>0</v>
      </c>
      <c r="E34" s="58">
        <f>E3+E4+E5+E6+E7+E8+E9+E10+E11+E12+E13+E14+E15+E16+E17+E18+E19+E20+E21+E22+E23+E24+E25+E26+E27+E28+E29+E30+E31+E32+E33</f>
        <v>0</v>
      </c>
      <c r="F34" s="58">
        <f>F3+F4+F5+F6+F7+F8+F9+F10+F11+F12+F13+F14+F15+F16+F17+F18+F19+F20+F21+F22+F23+F24+F25+F26+F27+F28+F29+F30+F31+F32+F33</f>
        <v>0</v>
      </c>
      <c r="G34" s="58">
        <f>G3+G4+G5+G6+G7+G8+G9+G10+G11+G12+G13+G14+G15+G16+G17+G18+G19+G20+G21+G22+G23+G24+G25+G26+G27+G28+G29+G30+G31+G32+G33</f>
        <v>0</v>
      </c>
      <c r="H34" s="58">
        <f>H3+H4+H5+H6+H7+H8+H9+H10+H11+H12+H13+H14+H15+H16+H17+H18+H19+H20+H21+H22+H23+H24+H25+H26+H27+H28+H29+H30+H31+H32+H33</f>
        <v>0</v>
      </c>
      <c r="I34" s="58">
        <f>I3+I4+I5+I6+I7+I8+I9+I10+I11+I12+I13+I14+I15+I16+I17+I18+I19+I20+I21+I22+I23+I24+I25+I26+I27+I28+I29+I30+I31+I32+I33</f>
        <v>0</v>
      </c>
      <c r="J34" s="58">
        <f>J3+J4+J5+J6+J7+J8+J9+J10+J11+J12+J13+J14+J15+J16+J17+J18+J19+J20+J21+J22+J23+J24+J25+J26+J27+J28+J29+J30+J31+J32+J33</f>
        <v>0</v>
      </c>
      <c r="K34" s="58">
        <f>K3+K4+K5+K6+K7+K8+K9+K10+K11+K12+K13+K14+K15+K16+K17+K18+K19+K20+K21+K22+K23+K24+K25+K26+K27+K28+K29+K30+K31+K32+K33</f>
        <v>0</v>
      </c>
      <c r="L34" s="58">
        <f>L3+L4+L5+L6+L7+L8+L9+L10+L11+L12+L13+L14+L15+L16+L17+L18+L19+L20+L21+L22+L23+L24+L25+L26+L27+L28+L29+L30+L31+L32+L33</f>
        <v>0</v>
      </c>
      <c r="M34" s="58">
        <f>M3+M4+M5+M6+M7+M8+M9+M10+M11+M12+M13+M14+M15+M16+M17+M18+M19+M20+M21+M22+M23+M24+M25+M26+M27+M28+M29+M30+M31+M32+M33</f>
        <v>0</v>
      </c>
      <c r="N34" s="58">
        <f>N3+N4+N5+N6+N7+N8+N9+N10+N11+N12+N13+N14+N15+N16+N17+N18+N19+N20+N21+N22+N23+N24+N25+N26+N27+N28+N29+N30+N31+N32+N33</f>
        <v>0</v>
      </c>
      <c r="O34" s="59">
        <f>O3+O4+O5+O6+O7+O8+O9+O10+O11+O12+O13+O14+O15+O16+O17+O18+O19+O20+O21+O22+O23+O24+O25+O26+O27+O28+O29+O30+O31+O32+O33</f>
        <v>0</v>
      </c>
      <c r="P34" s="59">
        <f>P3+P4+P5+P6+P7+P8+P9+P10+P11+P12+P13+P14+P15+P16+P17+P18+P19+P20+P21+P22+P23+P24+P25+P26+P27+P28+P29+P30+P31+P32+P33</f>
        <v>0</v>
      </c>
      <c r="Q34" s="59">
        <f>Q3+Q4+Q5+Q6+Q7+Q8+Q9+Q10+Q11+Q12+Q13+Q14+Q15+Q16+Q17+Q18+Q19+Q20+Q21+Q22+Q23+Q24+Q25+Q26+Q27+Q28+Q29+Q30+Q31+Q32+Q33</f>
        <v>0</v>
      </c>
      <c r="R34" s="60">
        <f>R3+R4+R5+R6+R7+R8+R9+R10+R11+R12+R13+R14+R15+R16+R17+R18+R19+R20+R21+R22+R23+R24+R25+R26+R27+R28+R29+R30+R31+R32+R33</f>
        <v>0</v>
      </c>
      <c r="S34" s="61">
        <f>S3+S4+S5+S6+S7+S8+S9+S10+S11+S12+S13+S14+S15+S16+S17+S18+S19+S20+S21+S22+S23+S24+S25+S26+S27+S28+S29+S30+S31+S32+S33</f>
        <v>0</v>
      </c>
      <c r="T34" s="49"/>
      <c r="U34" s="62">
        <f>U3+U4+U5+U6+U7+U8+U9+U10+U11+U12+U13+U14+U15+U16+U17+U18+U19+U20+U21+U22+U23+U24+U25+U26+U27+U28+U29+U30+U31+U32+U33</f>
        <v>0</v>
      </c>
      <c r="V34" s="63">
        <f>V3+V4+V5+V6+V7+V8+V9+V10+V11+V12+V13+V14+V15+V16+V17+V18+V19+V20+V21+V22+V23+V24+V25+V26+V27+V28+V29+V30+V31+V32+V33</f>
        <v>0</v>
      </c>
      <c r="W34" s="64">
        <v>0</v>
      </c>
      <c r="X34" s="65"/>
    </row>
    <row r="35" spans="1:24" ht="16.5" customHeight="1">
      <c r="A35" s="66"/>
      <c r="B35" s="66"/>
      <c r="C35" s="66"/>
      <c r="D35" s="66"/>
      <c r="E35" s="67">
        <f>E34+F34</f>
        <v>0</v>
      </c>
      <c r="F35" s="66"/>
      <c r="G35" s="66"/>
      <c r="H35" s="66"/>
      <c r="I35" s="66"/>
      <c r="J35" s="66"/>
      <c r="K35" s="66"/>
      <c r="L35" s="66"/>
      <c r="M35" s="67">
        <f>M34+L34</f>
        <v>0</v>
      </c>
      <c r="N35" s="66"/>
      <c r="O35" s="66"/>
      <c r="P35" s="66"/>
      <c r="Q35" s="66"/>
      <c r="R35" s="66"/>
      <c r="S35" s="66"/>
      <c r="T35" s="10"/>
      <c r="U35" s="66"/>
      <c r="V35" s="66"/>
      <c r="W35" s="66"/>
      <c r="X35" s="66"/>
    </row>
    <row r="36" spans="1:24" ht="18.600000000000001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0"/>
      <c r="R36" s="6"/>
      <c r="S36" s="6"/>
      <c r="T36" s="6"/>
      <c r="U36" s="6"/>
      <c r="V36" s="6"/>
      <c r="W36" s="10"/>
      <c r="X36" s="10"/>
    </row>
    <row r="37" spans="1:24" ht="18.600000000000001" customHeight="1">
      <c r="A37" s="211" t="s">
        <v>103</v>
      </c>
      <c r="B37" s="212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215" t="s">
        <v>49</v>
      </c>
      <c r="Q37" s="70"/>
      <c r="R37" s="217" t="s">
        <v>50</v>
      </c>
      <c r="S37" s="218"/>
      <c r="T37" s="218"/>
      <c r="U37" s="218"/>
      <c r="V37" s="219"/>
      <c r="W37" s="71"/>
      <c r="X37" s="10"/>
    </row>
    <row r="38" spans="1:24" ht="18.600000000000001" customHeight="1">
      <c r="A38" s="213"/>
      <c r="B38" s="214"/>
      <c r="C38" s="130" t="s">
        <v>67</v>
      </c>
      <c r="D38" s="131" t="s">
        <v>82</v>
      </c>
      <c r="E38" s="131" t="s">
        <v>71</v>
      </c>
      <c r="F38" s="131" t="s">
        <v>84</v>
      </c>
      <c r="G38" s="131" t="s">
        <v>96</v>
      </c>
      <c r="H38" s="131" t="s">
        <v>69</v>
      </c>
      <c r="I38" s="131" t="s">
        <v>70</v>
      </c>
      <c r="J38" s="131" t="s">
        <v>85</v>
      </c>
      <c r="K38" s="69"/>
      <c r="L38" s="69"/>
      <c r="M38" s="69"/>
      <c r="N38" s="69"/>
      <c r="O38" s="69"/>
      <c r="P38" s="216"/>
      <c r="Q38" s="71"/>
      <c r="R38" s="72"/>
      <c r="S38" s="72"/>
      <c r="T38" s="72"/>
      <c r="U38" s="66"/>
      <c r="V38" s="66"/>
      <c r="W38" s="10"/>
      <c r="X38" s="10"/>
    </row>
    <row r="39" spans="1:24" ht="19.149999999999999" customHeight="1">
      <c r="A39" s="73">
        <v>1</v>
      </c>
      <c r="B39" s="74" t="s">
        <v>45</v>
      </c>
      <c r="C39" s="75"/>
      <c r="D39" s="140">
        <v>8000</v>
      </c>
      <c r="E39" s="140">
        <v>7750</v>
      </c>
      <c r="F39" s="140">
        <v>4553</v>
      </c>
      <c r="G39" s="140">
        <v>5363</v>
      </c>
      <c r="H39" s="76"/>
      <c r="I39" s="76"/>
      <c r="J39" s="76"/>
      <c r="K39" s="76"/>
      <c r="L39" s="76"/>
      <c r="M39" s="76"/>
      <c r="N39" s="76"/>
      <c r="O39" s="76"/>
      <c r="P39" s="77">
        <f>C39+D39+E39+F39+G39+H39+I39+J39+K39+L39+M39+N39+O39</f>
        <v>25666</v>
      </c>
      <c r="Q39" s="78"/>
      <c r="R39" s="197" t="s">
        <v>51</v>
      </c>
      <c r="S39" s="198"/>
      <c r="T39" s="79"/>
      <c r="U39" s="80"/>
      <c r="V39" s="10"/>
      <c r="W39" s="10"/>
      <c r="X39" s="10"/>
    </row>
    <row r="40" spans="1:24" ht="19.149999999999999" customHeight="1">
      <c r="A40" s="81">
        <v>2</v>
      </c>
      <c r="B40" s="82" t="s">
        <v>46</v>
      </c>
      <c r="C40" s="81">
        <v>7975</v>
      </c>
      <c r="D40" s="90">
        <v>7750</v>
      </c>
      <c r="E40" s="84"/>
      <c r="F40" s="90">
        <v>3088</v>
      </c>
      <c r="G40" s="84"/>
      <c r="H40" s="84"/>
      <c r="I40" s="84"/>
      <c r="J40" s="84"/>
      <c r="K40" s="84"/>
      <c r="L40" s="84"/>
      <c r="M40" s="84"/>
      <c r="N40" s="84"/>
      <c r="O40" s="84"/>
      <c r="P40" s="85">
        <f>C40+D40+E40+F40+G40+H40+I40+J40+K40+L40+M40+N40+O40</f>
        <v>18813</v>
      </c>
      <c r="Q40" s="71"/>
      <c r="R40" s="86"/>
      <c r="S40" s="86"/>
      <c r="T40" s="86"/>
      <c r="U40" s="10"/>
      <c r="V40" s="10"/>
      <c r="W40" s="10"/>
      <c r="X40" s="10"/>
    </row>
    <row r="41" spans="1:24" ht="16.5" customHeight="1">
      <c r="A41" s="81">
        <v>3</v>
      </c>
      <c r="B41" s="82" t="s">
        <v>20</v>
      </c>
      <c r="C41" s="83"/>
      <c r="D41" s="84"/>
      <c r="E41" s="90">
        <v>8000</v>
      </c>
      <c r="F41" s="90">
        <v>4275</v>
      </c>
      <c r="G41" s="84"/>
      <c r="H41" s="84"/>
      <c r="I41" s="84"/>
      <c r="J41" s="90">
        <v>6175</v>
      </c>
      <c r="K41" s="84"/>
      <c r="L41" s="84"/>
      <c r="M41" s="84"/>
      <c r="N41" s="84"/>
      <c r="O41" s="84"/>
      <c r="P41" s="85">
        <f>C41+D41+E41+F41+G41+H41+I41+J41+K41+L41+M41+N41+O41</f>
        <v>18450</v>
      </c>
      <c r="Q41" s="70"/>
      <c r="R41" s="199" t="s">
        <v>52</v>
      </c>
      <c r="S41" s="200"/>
      <c r="T41" s="87"/>
      <c r="U41" s="71"/>
      <c r="V41" s="10"/>
      <c r="W41" s="10"/>
      <c r="X41" s="10"/>
    </row>
    <row r="42" spans="1:24" ht="18.600000000000001" customHeight="1">
      <c r="A42" s="81">
        <v>4</v>
      </c>
      <c r="B42" s="82" t="s">
        <v>47</v>
      </c>
      <c r="C42" s="83"/>
      <c r="D42" s="90">
        <v>6000</v>
      </c>
      <c r="E42" s="90">
        <v>7500</v>
      </c>
      <c r="F42" s="84"/>
      <c r="G42" s="90">
        <v>4750</v>
      </c>
      <c r="H42" s="84"/>
      <c r="I42" s="84"/>
      <c r="J42" s="84"/>
      <c r="K42" s="84"/>
      <c r="L42" s="84"/>
      <c r="M42" s="84"/>
      <c r="N42" s="84"/>
      <c r="O42" s="84"/>
      <c r="P42" s="85">
        <f>C42+D42+E42+F42+G42+H42+I42+J42+K42+L42+M42+N42+O42</f>
        <v>18250</v>
      </c>
      <c r="Q42" s="70"/>
      <c r="R42" s="201" t="s">
        <v>53</v>
      </c>
      <c r="S42" s="202"/>
      <c r="T42" s="88"/>
      <c r="U42" s="71"/>
      <c r="V42" s="10"/>
      <c r="W42" s="10"/>
      <c r="X42" s="10"/>
    </row>
    <row r="43" spans="1:24" ht="19.149999999999999" customHeight="1">
      <c r="A43" s="81">
        <v>5</v>
      </c>
      <c r="B43" s="82" t="s">
        <v>48</v>
      </c>
      <c r="C43" s="81">
        <v>7700</v>
      </c>
      <c r="D43" s="84"/>
      <c r="E43" s="84"/>
      <c r="F43" s="90">
        <v>5225</v>
      </c>
      <c r="G43" s="90">
        <v>4275</v>
      </c>
      <c r="H43" s="84"/>
      <c r="I43" s="84"/>
      <c r="J43" s="84"/>
      <c r="K43" s="84"/>
      <c r="L43" s="84"/>
      <c r="M43" s="84"/>
      <c r="N43" s="84"/>
      <c r="O43" s="84"/>
      <c r="P43" s="85">
        <f>C43+D43+E43+F43+G43+H43+I43+J43+K43+L43+M43+N43+O43</f>
        <v>17200</v>
      </c>
      <c r="Q43" s="70"/>
      <c r="R43" s="203" t="s">
        <v>54</v>
      </c>
      <c r="S43" s="204"/>
      <c r="T43" s="89"/>
      <c r="U43" s="71"/>
      <c r="V43" s="10"/>
      <c r="W43" s="10"/>
      <c r="X43" s="10"/>
    </row>
    <row r="44" spans="1:24" ht="16.5" customHeight="1">
      <c r="A44" s="81">
        <v>6</v>
      </c>
      <c r="B44" s="82" t="s">
        <v>43</v>
      </c>
      <c r="C44" s="81">
        <v>7700</v>
      </c>
      <c r="D44" s="84"/>
      <c r="E44" s="90">
        <v>5750</v>
      </c>
      <c r="F44" s="84"/>
      <c r="G44" s="84"/>
      <c r="H44" s="84"/>
      <c r="I44" s="84"/>
      <c r="J44" s="90">
        <v>5463</v>
      </c>
      <c r="K44" s="84"/>
      <c r="L44" s="84"/>
      <c r="M44" s="84"/>
      <c r="N44" s="84"/>
      <c r="O44" s="84"/>
      <c r="P44" s="85">
        <f>C44+D44+E44+F44+G44+H44+I44+J44+K44+L44+M44+N44+O44</f>
        <v>18913</v>
      </c>
      <c r="Q44" s="71"/>
      <c r="R44" s="66"/>
      <c r="S44" s="66"/>
      <c r="T44" s="66"/>
      <c r="U44" s="10"/>
      <c r="V44" s="10"/>
      <c r="W44" s="10"/>
      <c r="X44" s="10"/>
    </row>
    <row r="45" spans="1:24" ht="15.95" customHeight="1">
      <c r="A45" s="81">
        <v>7</v>
      </c>
      <c r="B45" s="82" t="s">
        <v>44</v>
      </c>
      <c r="C45" s="81">
        <v>8250</v>
      </c>
      <c r="D45" s="90">
        <v>8750</v>
      </c>
      <c r="E45" s="84"/>
      <c r="F45" s="84"/>
      <c r="G45" s="90">
        <v>4513</v>
      </c>
      <c r="H45" s="84"/>
      <c r="I45" s="84"/>
      <c r="J45" s="84"/>
      <c r="K45" s="84"/>
      <c r="L45" s="84"/>
      <c r="M45" s="84"/>
      <c r="N45" s="84"/>
      <c r="O45" s="84"/>
      <c r="P45" s="85">
        <f>C45+D45+E45+F45+G45+H45+I45+J45+K45+L45+M45+N45+O45</f>
        <v>21513</v>
      </c>
      <c r="Q45" s="71"/>
      <c r="R45" s="10"/>
      <c r="S45" s="10"/>
      <c r="T45" s="10"/>
      <c r="U45" s="10"/>
      <c r="V45" s="10"/>
      <c r="W45" s="10"/>
      <c r="X45" s="10"/>
    </row>
    <row r="46" spans="1:24" ht="15.95" customHeight="1">
      <c r="A46" s="81">
        <v>8</v>
      </c>
      <c r="B46" s="82" t="s">
        <v>45</v>
      </c>
      <c r="C46" s="83"/>
      <c r="D46" s="90">
        <v>9750</v>
      </c>
      <c r="E46" s="84"/>
      <c r="F46" s="90">
        <v>4040</v>
      </c>
      <c r="G46" s="84"/>
      <c r="H46" s="90">
        <v>6600</v>
      </c>
      <c r="I46" s="84"/>
      <c r="J46" s="84"/>
      <c r="K46" s="84"/>
      <c r="L46" s="84"/>
      <c r="M46" s="84"/>
      <c r="N46" s="84"/>
      <c r="O46" s="84"/>
      <c r="P46" s="85">
        <f>C46+D46+E46+F46+G46+H46+I46+J46+K46+L46+M46+N46+O46</f>
        <v>20390</v>
      </c>
      <c r="Q46" s="71"/>
      <c r="R46" s="10"/>
      <c r="S46" s="10"/>
      <c r="T46" s="10"/>
      <c r="U46" s="10"/>
      <c r="V46" s="10"/>
      <c r="W46" s="10"/>
      <c r="X46" s="10"/>
    </row>
    <row r="47" spans="1:24" ht="15.95" customHeight="1">
      <c r="A47" s="81">
        <v>9</v>
      </c>
      <c r="B47" s="82" t="s">
        <v>46</v>
      </c>
      <c r="C47" s="81">
        <v>9350</v>
      </c>
      <c r="D47" s="90">
        <v>9000</v>
      </c>
      <c r="E47" s="84"/>
      <c r="F47" s="90">
        <v>3800</v>
      </c>
      <c r="G47" s="84"/>
      <c r="H47" s="84"/>
      <c r="I47" s="84"/>
      <c r="J47" s="84"/>
      <c r="K47" s="84"/>
      <c r="L47" s="84"/>
      <c r="M47" s="84"/>
      <c r="N47" s="84"/>
      <c r="O47" s="84"/>
      <c r="P47" s="85">
        <f>C47+D47+E47+F47+G47+H47+I47+J47+K47+L47+M47+N47+O47</f>
        <v>22150</v>
      </c>
      <c r="Q47" s="71"/>
      <c r="R47" s="10"/>
      <c r="S47" s="10"/>
      <c r="T47" s="10"/>
      <c r="U47" s="10"/>
      <c r="V47" s="10"/>
      <c r="W47" s="10"/>
      <c r="X47" s="10"/>
    </row>
    <row r="48" spans="1:24" ht="15.95" customHeight="1">
      <c r="A48" s="81">
        <v>10</v>
      </c>
      <c r="B48" s="82" t="s">
        <v>20</v>
      </c>
      <c r="C48" s="81">
        <v>8250</v>
      </c>
      <c r="D48" s="90">
        <v>9000</v>
      </c>
      <c r="E48" s="84"/>
      <c r="F48" s="90">
        <v>5700</v>
      </c>
      <c r="G48" s="84"/>
      <c r="H48" s="84"/>
      <c r="I48" s="84"/>
      <c r="J48" s="84"/>
      <c r="K48" s="84"/>
      <c r="L48" s="84"/>
      <c r="M48" s="84"/>
      <c r="N48" s="84"/>
      <c r="O48" s="84"/>
      <c r="P48" s="85">
        <f>C48+D48+E48+F48+G48+H48+I48+J48+K48+L48+M48+N48+O48</f>
        <v>22950</v>
      </c>
      <c r="Q48" s="71"/>
      <c r="R48" s="10"/>
      <c r="S48" s="10"/>
      <c r="T48" s="10"/>
      <c r="U48" s="10"/>
      <c r="V48" s="10"/>
      <c r="W48" s="10"/>
      <c r="X48" s="10"/>
    </row>
    <row r="49" spans="1:24" ht="15.95" customHeight="1">
      <c r="A49" s="81">
        <v>11</v>
      </c>
      <c r="B49" s="82" t="s">
        <v>47</v>
      </c>
      <c r="C49" s="83"/>
      <c r="D49" s="90">
        <v>11250</v>
      </c>
      <c r="E49" s="84"/>
      <c r="F49" s="90">
        <v>5940</v>
      </c>
      <c r="G49" s="84"/>
      <c r="H49" s="84"/>
      <c r="I49" s="84"/>
      <c r="J49" s="84"/>
      <c r="K49" s="84"/>
      <c r="L49" s="84"/>
      <c r="M49" s="84"/>
      <c r="N49" s="84"/>
      <c r="O49" s="84"/>
      <c r="P49" s="85">
        <f>C49+D49+E49+F49+G49+H49+I49+J49+K49+L49+M49+N49+O49</f>
        <v>17190</v>
      </c>
      <c r="Q49" s="71"/>
      <c r="R49" s="10"/>
      <c r="S49" s="10"/>
      <c r="T49" s="10"/>
      <c r="U49" s="10"/>
      <c r="V49" s="10"/>
      <c r="W49" s="10"/>
      <c r="X49" s="10"/>
    </row>
    <row r="50" spans="1:24" ht="15.95" customHeight="1">
      <c r="A50" s="81">
        <v>12</v>
      </c>
      <c r="B50" s="82" t="s">
        <v>48</v>
      </c>
      <c r="C50" s="81">
        <v>8250</v>
      </c>
      <c r="D50" s="84"/>
      <c r="E50" s="84"/>
      <c r="F50" s="90">
        <v>4050</v>
      </c>
      <c r="G50" s="90">
        <v>5000</v>
      </c>
      <c r="H50" s="84"/>
      <c r="I50" s="84"/>
      <c r="J50" s="84"/>
      <c r="K50" s="84"/>
      <c r="L50" s="84"/>
      <c r="M50" s="84"/>
      <c r="N50" s="84"/>
      <c r="O50" s="84"/>
      <c r="P50" s="85">
        <f>C50+D50+E50+F50+G50+H50+I50+J50+K50+L50+M50+N50+O50</f>
        <v>17300</v>
      </c>
      <c r="Q50" s="71"/>
      <c r="R50" s="10"/>
      <c r="S50" s="10"/>
      <c r="T50" s="10"/>
      <c r="U50" s="10"/>
      <c r="V50" s="10"/>
      <c r="W50" s="10"/>
      <c r="X50" s="10"/>
    </row>
    <row r="51" spans="1:24" ht="15.95" customHeight="1">
      <c r="A51" s="81">
        <v>13</v>
      </c>
      <c r="B51" s="82" t="s">
        <v>43</v>
      </c>
      <c r="C51" s="81">
        <v>7700</v>
      </c>
      <c r="D51" s="84"/>
      <c r="E51" s="84"/>
      <c r="F51" s="90">
        <v>3800</v>
      </c>
      <c r="G51" s="84"/>
      <c r="H51" s="84"/>
      <c r="I51" s="84"/>
      <c r="J51" s="90">
        <v>5700</v>
      </c>
      <c r="K51" s="84"/>
      <c r="L51" s="84"/>
      <c r="M51" s="84"/>
      <c r="N51" s="84"/>
      <c r="O51" s="84"/>
      <c r="P51" s="85">
        <f>C51+D51+E51+F51+G51+H51+I51+J51+K51+L51+M51+N51+O51</f>
        <v>17200</v>
      </c>
      <c r="Q51" s="71"/>
      <c r="R51" s="10"/>
      <c r="S51" s="10"/>
      <c r="T51" s="10"/>
      <c r="U51" s="10"/>
      <c r="V51" s="10"/>
      <c r="W51" s="10"/>
      <c r="X51" s="10"/>
    </row>
    <row r="52" spans="1:24" ht="15.95" customHeight="1">
      <c r="A52" s="81">
        <v>14</v>
      </c>
      <c r="B52" s="82" t="s">
        <v>44</v>
      </c>
      <c r="C52" s="81">
        <v>9350</v>
      </c>
      <c r="D52" s="84"/>
      <c r="E52" s="84"/>
      <c r="F52" s="90">
        <v>4275</v>
      </c>
      <c r="G52" s="84"/>
      <c r="H52" s="90">
        <v>6875</v>
      </c>
      <c r="I52" s="84"/>
      <c r="J52" s="84"/>
      <c r="K52" s="84"/>
      <c r="L52" s="84"/>
      <c r="M52" s="84"/>
      <c r="N52" s="84"/>
      <c r="O52" s="84"/>
      <c r="P52" s="85">
        <f>C52+D52+E52+F52+G52+H52+I52+J52+K52+L52+M52+N52+O52</f>
        <v>20500</v>
      </c>
      <c r="Q52" s="71"/>
      <c r="R52" s="10"/>
      <c r="S52" s="10"/>
      <c r="T52" s="10"/>
      <c r="U52" s="10"/>
      <c r="V52" s="10"/>
      <c r="W52" s="10"/>
      <c r="X52" s="10"/>
    </row>
    <row r="53" spans="1:24" ht="15.95" customHeight="1">
      <c r="A53" s="81">
        <v>15</v>
      </c>
      <c r="B53" s="82" t="s">
        <v>45</v>
      </c>
      <c r="C53" s="81">
        <v>7700</v>
      </c>
      <c r="D53" s="90">
        <v>8500</v>
      </c>
      <c r="E53" s="84"/>
      <c r="F53" s="84"/>
      <c r="G53" s="90">
        <v>4050</v>
      </c>
      <c r="H53" s="84"/>
      <c r="I53" s="84"/>
      <c r="J53" s="84"/>
      <c r="K53" s="84"/>
      <c r="L53" s="84"/>
      <c r="M53" s="84"/>
      <c r="N53" s="84"/>
      <c r="O53" s="84"/>
      <c r="P53" s="85">
        <f>C53+D53+E53+F53+G53+H53+I53+J53+K53+L53+M53+N53+O53</f>
        <v>20250</v>
      </c>
      <c r="Q53" s="71"/>
      <c r="R53" s="10"/>
      <c r="S53" s="10"/>
      <c r="T53" s="10"/>
      <c r="U53" s="10"/>
      <c r="V53" s="10"/>
      <c r="W53" s="10"/>
      <c r="X53" s="10"/>
    </row>
    <row r="54" spans="1:24" ht="15.95" customHeight="1">
      <c r="A54" s="81">
        <v>16</v>
      </c>
      <c r="B54" s="82" t="s">
        <v>46</v>
      </c>
      <c r="C54" s="81">
        <v>7700</v>
      </c>
      <c r="D54" s="90">
        <v>8750</v>
      </c>
      <c r="E54" s="84"/>
      <c r="F54" s="84"/>
      <c r="G54" s="90">
        <v>4250</v>
      </c>
      <c r="H54" s="84"/>
      <c r="I54" s="84"/>
      <c r="J54" s="84"/>
      <c r="K54" s="84"/>
      <c r="L54" s="84"/>
      <c r="M54" s="84"/>
      <c r="N54" s="84"/>
      <c r="O54" s="84"/>
      <c r="P54" s="85">
        <f>C54+D54+E54+F54+G54+H54+I54+J54+K54+L54+M54+N54+O54</f>
        <v>20700</v>
      </c>
      <c r="Q54" s="71"/>
      <c r="R54" s="10"/>
      <c r="S54" s="10"/>
      <c r="T54" s="10"/>
      <c r="U54" s="10"/>
      <c r="V54" s="10"/>
      <c r="W54" s="10"/>
      <c r="X54" s="10"/>
    </row>
    <row r="55" spans="1:24" ht="15.95" customHeight="1">
      <c r="A55" s="81">
        <v>17</v>
      </c>
      <c r="B55" s="82" t="s">
        <v>20</v>
      </c>
      <c r="C55" s="81">
        <v>7150</v>
      </c>
      <c r="D55" s="84"/>
      <c r="E55" s="84"/>
      <c r="F55" s="84"/>
      <c r="G55" s="84"/>
      <c r="H55" s="84"/>
      <c r="I55" s="84"/>
      <c r="J55" s="90">
        <v>4275</v>
      </c>
      <c r="K55" s="84"/>
      <c r="L55" s="84"/>
      <c r="M55" s="84"/>
      <c r="N55" s="84"/>
      <c r="O55" s="84"/>
      <c r="P55" s="85">
        <f>C55+D55+E55+F55+G55+H55+I55+J55+K55+L55+M55+N55+O55</f>
        <v>11425</v>
      </c>
      <c r="Q55" s="71"/>
      <c r="R55" s="10"/>
      <c r="S55" s="10"/>
      <c r="T55" s="10"/>
      <c r="U55" s="10"/>
      <c r="V55" s="10"/>
      <c r="W55" s="10"/>
      <c r="X55" s="10"/>
    </row>
    <row r="56" spans="1:24" ht="15.95" customHeight="1">
      <c r="A56" s="81">
        <v>18</v>
      </c>
      <c r="B56" s="82" t="s">
        <v>47</v>
      </c>
      <c r="C56" s="83"/>
      <c r="D56" s="90">
        <v>7500</v>
      </c>
      <c r="E56" s="84"/>
      <c r="F56" s="90">
        <v>4750</v>
      </c>
      <c r="G56" s="84"/>
      <c r="H56" s="84"/>
      <c r="I56" s="84"/>
      <c r="J56" s="84"/>
      <c r="K56" s="84"/>
      <c r="L56" s="84"/>
      <c r="M56" s="84"/>
      <c r="N56" s="84"/>
      <c r="O56" s="84"/>
      <c r="P56" s="85">
        <f>C56+D56+E56+F56+G56+H56+I56+J56+K56+L56+M56+N56+O56</f>
        <v>12250</v>
      </c>
      <c r="Q56" s="71"/>
      <c r="R56" s="10"/>
      <c r="S56" s="10"/>
      <c r="T56" s="10"/>
      <c r="U56" s="10"/>
      <c r="V56" s="10"/>
      <c r="W56" s="10"/>
      <c r="X56" s="10"/>
    </row>
    <row r="57" spans="1:24" ht="15.95" customHeight="1">
      <c r="A57" s="81">
        <v>19</v>
      </c>
      <c r="B57" s="82" t="s">
        <v>48</v>
      </c>
      <c r="C57" s="81">
        <v>7700</v>
      </c>
      <c r="D57" s="90">
        <v>7000</v>
      </c>
      <c r="E57" s="84"/>
      <c r="F57" s="90">
        <v>2850</v>
      </c>
      <c r="G57" s="84"/>
      <c r="H57" s="84"/>
      <c r="I57" s="90">
        <v>5000</v>
      </c>
      <c r="J57" s="84"/>
      <c r="K57" s="84"/>
      <c r="L57" s="84"/>
      <c r="M57" s="84"/>
      <c r="N57" s="84"/>
      <c r="O57" s="84"/>
      <c r="P57" s="85">
        <f>C57+D57+E57+F57+G57+H57+I57+J57+K57+L57+M57+N57+O57</f>
        <v>22550</v>
      </c>
      <c r="Q57" s="71"/>
      <c r="R57" s="10"/>
      <c r="S57" s="10"/>
      <c r="T57" s="10"/>
      <c r="U57" s="10"/>
      <c r="V57" s="10"/>
      <c r="W57" s="10"/>
      <c r="X57" s="10"/>
    </row>
    <row r="58" spans="1:24" ht="15.95" customHeight="1">
      <c r="A58" s="81">
        <v>20</v>
      </c>
      <c r="B58" s="82" t="s">
        <v>43</v>
      </c>
      <c r="C58" s="81">
        <v>7700</v>
      </c>
      <c r="D58" s="90">
        <v>8000</v>
      </c>
      <c r="E58" s="84"/>
      <c r="F58" s="90">
        <v>2850</v>
      </c>
      <c r="G58" s="84"/>
      <c r="H58" s="84"/>
      <c r="I58" s="84"/>
      <c r="J58" s="84"/>
      <c r="K58" s="84"/>
      <c r="L58" s="84"/>
      <c r="M58" s="84"/>
      <c r="N58" s="84"/>
      <c r="O58" s="84"/>
      <c r="P58" s="85">
        <f>C58+D58+E58+F58+G58+H58+I58+J58+K58+L58+M58+N58+O58</f>
        <v>18550</v>
      </c>
      <c r="Q58" s="71"/>
      <c r="R58" s="10"/>
      <c r="S58" s="10"/>
      <c r="T58" s="10"/>
      <c r="U58" s="10"/>
      <c r="V58" s="10"/>
      <c r="W58" s="10"/>
      <c r="X58" s="10"/>
    </row>
    <row r="59" spans="1:24" ht="15.95" customHeight="1">
      <c r="A59" s="81">
        <v>21</v>
      </c>
      <c r="B59" s="82" t="s">
        <v>44</v>
      </c>
      <c r="C59" s="81">
        <v>8525</v>
      </c>
      <c r="D59" s="84"/>
      <c r="E59" s="84"/>
      <c r="F59" s="90">
        <v>6175</v>
      </c>
      <c r="G59" s="90">
        <v>5225</v>
      </c>
      <c r="H59" s="84"/>
      <c r="I59" s="84"/>
      <c r="J59" s="84"/>
      <c r="K59" s="84"/>
      <c r="L59" s="84"/>
      <c r="M59" s="84"/>
      <c r="N59" s="84"/>
      <c r="O59" s="84"/>
      <c r="P59" s="85">
        <f>C59+D59+E59+F59+G59+H59+I59+J59+K59+L59+M59+N59+O59</f>
        <v>19925</v>
      </c>
      <c r="Q59" s="71"/>
      <c r="R59" s="10"/>
      <c r="S59" s="10"/>
      <c r="T59" s="10"/>
      <c r="U59" s="10"/>
      <c r="V59" s="10"/>
      <c r="W59" s="10"/>
      <c r="X59" s="10"/>
    </row>
    <row r="60" spans="1:24" ht="15.95" customHeight="1">
      <c r="A60" s="81">
        <v>22</v>
      </c>
      <c r="B60" s="82" t="s">
        <v>45</v>
      </c>
      <c r="C60" s="83"/>
      <c r="D60" s="90">
        <v>10000</v>
      </c>
      <c r="E60" s="84"/>
      <c r="F60" s="90">
        <v>4750</v>
      </c>
      <c r="G60" s="90">
        <v>1900</v>
      </c>
      <c r="H60" s="90">
        <v>9900</v>
      </c>
      <c r="I60" s="84"/>
      <c r="J60" s="84"/>
      <c r="K60" s="84"/>
      <c r="L60" s="84"/>
      <c r="M60" s="84"/>
      <c r="N60" s="84"/>
      <c r="O60" s="84"/>
      <c r="P60" s="85">
        <f>C60+D60+E60+F60+G60+H60+I60+J60+K60+L60+M60+N60+O60</f>
        <v>26550</v>
      </c>
      <c r="Q60" s="71"/>
      <c r="R60" s="10"/>
      <c r="S60" s="10"/>
      <c r="T60" s="10"/>
      <c r="U60" s="10"/>
      <c r="V60" s="10"/>
      <c r="W60" s="10"/>
      <c r="X60" s="10"/>
    </row>
    <row r="61" spans="1:24" ht="15.95" customHeight="1">
      <c r="A61" s="81">
        <v>23</v>
      </c>
      <c r="B61" s="82" t="s">
        <v>46</v>
      </c>
      <c r="C61" s="81">
        <v>8250</v>
      </c>
      <c r="D61" s="90">
        <v>8000</v>
      </c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5">
        <f>C61+D61+E61+F61+G61+H61+I61+J61+K61+L61+M61+N61+O61</f>
        <v>16250</v>
      </c>
      <c r="Q61" s="71"/>
      <c r="R61" s="10"/>
      <c r="S61" s="10"/>
      <c r="T61" s="10"/>
      <c r="U61" s="10"/>
      <c r="V61" s="10"/>
      <c r="W61" s="10"/>
      <c r="X61" s="10"/>
    </row>
    <row r="62" spans="1:24" ht="15.95" customHeight="1">
      <c r="A62" s="81">
        <v>24</v>
      </c>
      <c r="B62" s="82" t="s">
        <v>20</v>
      </c>
      <c r="C62" s="81">
        <v>7700</v>
      </c>
      <c r="D62" s="84"/>
      <c r="E62" s="84"/>
      <c r="F62" s="90">
        <v>4040</v>
      </c>
      <c r="G62" s="84"/>
      <c r="H62" s="84"/>
      <c r="I62" s="90">
        <v>6250</v>
      </c>
      <c r="J62" s="90">
        <v>5940</v>
      </c>
      <c r="K62" s="84"/>
      <c r="L62" s="84"/>
      <c r="M62" s="84"/>
      <c r="N62" s="84"/>
      <c r="O62" s="84"/>
      <c r="P62" s="85">
        <f>C62+D62+E62+F62+G62+H62+I62+J62+K62+L62+M62+N62+O62</f>
        <v>23930</v>
      </c>
      <c r="Q62" s="71"/>
      <c r="R62" s="10"/>
      <c r="S62" s="10"/>
      <c r="T62" s="10"/>
      <c r="U62" s="10"/>
      <c r="V62" s="10"/>
      <c r="W62" s="10"/>
      <c r="X62" s="10"/>
    </row>
    <row r="63" spans="1:24" ht="15.95" customHeight="1">
      <c r="A63" s="81">
        <v>25</v>
      </c>
      <c r="B63" s="82" t="s">
        <v>47</v>
      </c>
      <c r="C63" s="83"/>
      <c r="D63" s="84"/>
      <c r="E63" s="90">
        <v>8500</v>
      </c>
      <c r="F63" s="90">
        <v>4275</v>
      </c>
      <c r="G63" s="90">
        <v>5225</v>
      </c>
      <c r="H63" s="84"/>
      <c r="I63" s="84"/>
      <c r="J63" s="84"/>
      <c r="K63" s="84"/>
      <c r="L63" s="84"/>
      <c r="M63" s="84"/>
      <c r="N63" s="84"/>
      <c r="O63" s="84"/>
      <c r="P63" s="85">
        <f>C63+D63+E63+F63+G63+H63+I63+J63+K63+L63+M63+N63+O63</f>
        <v>18000</v>
      </c>
      <c r="Q63" s="71"/>
      <c r="R63" s="10"/>
      <c r="S63" s="10"/>
      <c r="T63" s="10"/>
      <c r="U63" s="10"/>
      <c r="V63" s="10"/>
      <c r="W63" s="10"/>
      <c r="X63" s="10"/>
    </row>
    <row r="64" spans="1:24" ht="15.95" customHeight="1">
      <c r="A64" s="81">
        <v>26</v>
      </c>
      <c r="B64" s="82" t="s">
        <v>48</v>
      </c>
      <c r="C64" s="81">
        <v>8250</v>
      </c>
      <c r="D64" s="90">
        <v>8500</v>
      </c>
      <c r="E64" s="84"/>
      <c r="F64" s="90">
        <v>5225</v>
      </c>
      <c r="G64" s="84"/>
      <c r="H64" s="84"/>
      <c r="I64" s="84"/>
      <c r="J64" s="84"/>
      <c r="K64" s="84"/>
      <c r="L64" s="84"/>
      <c r="M64" s="84"/>
      <c r="N64" s="84"/>
      <c r="O64" s="84"/>
      <c r="P64" s="85">
        <f>C64+D64+E64+F64+G64+H64+I64+J64+K64+L64+M64+N64+O64</f>
        <v>21975</v>
      </c>
      <c r="Q64" s="71"/>
      <c r="R64" s="10"/>
      <c r="S64" s="10"/>
      <c r="T64" s="10"/>
      <c r="U64" s="10"/>
      <c r="V64" s="10"/>
      <c r="W64" s="10"/>
      <c r="X64" s="10"/>
    </row>
    <row r="65" spans="1:24" ht="15.95" customHeight="1">
      <c r="A65" s="81">
        <v>27</v>
      </c>
      <c r="B65" s="82" t="s">
        <v>43</v>
      </c>
      <c r="C65" s="81">
        <v>7700</v>
      </c>
      <c r="D65" s="90">
        <v>8500</v>
      </c>
      <c r="E65" s="84"/>
      <c r="F65" s="90">
        <v>3325</v>
      </c>
      <c r="G65" s="84"/>
      <c r="H65" s="84"/>
      <c r="I65" s="84"/>
      <c r="J65" s="84"/>
      <c r="K65" s="84"/>
      <c r="L65" s="84"/>
      <c r="M65" s="84"/>
      <c r="N65" s="84"/>
      <c r="O65" s="84"/>
      <c r="P65" s="85">
        <f>C65+D65+E65+F65+G65+H65+I65+J65+K65+L65+M65+N65+O65</f>
        <v>19525</v>
      </c>
      <c r="Q65" s="71"/>
      <c r="R65" s="10"/>
      <c r="S65" s="10"/>
      <c r="T65" s="10"/>
      <c r="U65" s="10"/>
      <c r="V65" s="10"/>
      <c r="W65" s="10"/>
      <c r="X65" s="10"/>
    </row>
    <row r="66" spans="1:24" ht="15.95" customHeight="1">
      <c r="A66" s="81">
        <v>28</v>
      </c>
      <c r="B66" s="82" t="s">
        <v>44</v>
      </c>
      <c r="C66" s="81">
        <v>8250</v>
      </c>
      <c r="D66" s="90">
        <v>9000</v>
      </c>
      <c r="E66" s="84"/>
      <c r="F66" s="84"/>
      <c r="G66" s="84"/>
      <c r="H66" s="90">
        <v>6325</v>
      </c>
      <c r="I66" s="84"/>
      <c r="J66" s="84"/>
      <c r="K66" s="84"/>
      <c r="L66" s="84"/>
      <c r="M66" s="84"/>
      <c r="N66" s="84"/>
      <c r="O66" s="84"/>
      <c r="P66" s="85">
        <f>C66+D66+E66+F66+G66+H66+I66+J66+K66+L66+M66+N66+O66</f>
        <v>23575</v>
      </c>
      <c r="Q66" s="71"/>
      <c r="R66" s="10"/>
      <c r="S66" s="10"/>
      <c r="T66" s="10"/>
      <c r="U66" s="10"/>
      <c r="V66" s="10"/>
      <c r="W66" s="10"/>
      <c r="X66" s="10"/>
    </row>
    <row r="67" spans="1:24" ht="15.95" customHeight="1">
      <c r="A67" s="81">
        <v>29</v>
      </c>
      <c r="B67" s="82" t="s">
        <v>45</v>
      </c>
      <c r="C67" s="83"/>
      <c r="D67" s="90">
        <v>9000</v>
      </c>
      <c r="E67" s="90">
        <v>5500</v>
      </c>
      <c r="F67" s="84"/>
      <c r="G67" s="84"/>
      <c r="H67" s="90">
        <v>9350</v>
      </c>
      <c r="I67" s="84"/>
      <c r="J67" s="84"/>
      <c r="K67" s="84"/>
      <c r="L67" s="84"/>
      <c r="M67" s="84"/>
      <c r="N67" s="84"/>
      <c r="O67" s="84"/>
      <c r="P67" s="85">
        <f>C67+D67+E67+F67+G67+H67+I67+J67+K67+L67+M67+N67+O67</f>
        <v>23850</v>
      </c>
      <c r="Q67" s="71"/>
      <c r="R67" s="10"/>
      <c r="S67" s="10"/>
      <c r="T67" s="10"/>
      <c r="U67" s="10"/>
      <c r="V67" s="10"/>
      <c r="W67" s="10"/>
      <c r="X67" s="10"/>
    </row>
    <row r="68" spans="1:24" ht="15.95" customHeight="1">
      <c r="A68" s="90">
        <v>30</v>
      </c>
      <c r="B68" s="82" t="s">
        <v>46</v>
      </c>
      <c r="C68" s="81">
        <v>8525</v>
      </c>
      <c r="D68" s="90">
        <v>7000</v>
      </c>
      <c r="E68" s="90">
        <v>5750</v>
      </c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5">
        <f>C68+D68+E68+F68+G68+H68+I68+J68+K68+L68+M68+N68+O68</f>
        <v>21275</v>
      </c>
      <c r="Q68" s="71"/>
      <c r="R68" s="10"/>
      <c r="S68" s="10"/>
      <c r="T68" s="10"/>
      <c r="U68" s="10"/>
      <c r="V68" s="10"/>
      <c r="W68" s="10"/>
      <c r="X68" s="10"/>
    </row>
    <row r="69" spans="1:24" ht="18.600000000000001" customHeight="1">
      <c r="A69" s="90">
        <v>31</v>
      </c>
      <c r="B69" s="82" t="s">
        <v>20</v>
      </c>
      <c r="C69" s="81">
        <v>4675</v>
      </c>
      <c r="D69" s="84"/>
      <c r="E69" s="84"/>
      <c r="F69" s="84"/>
      <c r="G69" s="84"/>
      <c r="H69" s="84"/>
      <c r="I69" s="90">
        <v>750</v>
      </c>
      <c r="J69" s="84"/>
      <c r="K69" s="84"/>
      <c r="L69" s="84"/>
      <c r="M69" s="84"/>
      <c r="N69" s="84"/>
      <c r="O69" s="84"/>
      <c r="P69" s="85">
        <f>C69+D69+E69+F69+G69+H69+I69+J69+K69+L69+M69+N69+O69</f>
        <v>5425</v>
      </c>
      <c r="Q69" s="71"/>
      <c r="R69" s="10"/>
      <c r="S69" s="10"/>
      <c r="T69" s="10"/>
      <c r="U69" s="10"/>
      <c r="V69" s="10"/>
      <c r="W69" s="10"/>
      <c r="X69" s="10"/>
    </row>
    <row r="70" spans="1:24" ht="19.149999999999999" customHeight="1">
      <c r="A70" s="205" t="s">
        <v>49</v>
      </c>
      <c r="B70" s="206"/>
      <c r="C70" s="91">
        <f>C39+C40+C41+C42+C43+C44+C45+C46+C47+C48+C49+C50+C51+C52+C53+C54+C55+C56+C57+C58+C59+C60+C61+C62+C63+C64+C65+C66+C67+C68+C69</f>
        <v>174350</v>
      </c>
      <c r="D70" s="92">
        <f>D39+D40+D41+D42+D43+D44+D45+D46+D47+D48+D49+D50+D51+D52+D53+D54+D55+D56+D57+D58+D59+D60+D61+D62+D63+D64+D65+D66+D67+D68+D69</f>
        <v>169250</v>
      </c>
      <c r="E70" s="92">
        <f>E39+E40+E41+E42+E43+E44+E45+E46+E47+E48+E49+E50+E51+E52+E53+E54+E55+E56+E57+E58+E59+E60+E61+E62+E63+E64+E65+E66+E67+E68+E69</f>
        <v>48750</v>
      </c>
      <c r="F70" s="92">
        <f>F39+F40+F41+F42+F43+F44+F45+F46+F47+F48+F49+F50+F51+F52+F53+F54+F55+F56+F57+F58+F59+F60+F61+F62+F63+F64+F65+F66+F67+F68+F69</f>
        <v>86986</v>
      </c>
      <c r="G70" s="92">
        <f>G39+G40+G41+G42+G43+G44+G45+G46+G47+G48+G49+G50+G51+G52+G53+G54+G55+G56+G57+G58+G59+G60+G61+G62+G63+G64+G65+G66+G67+G68+G69</f>
        <v>44551</v>
      </c>
      <c r="H70" s="92">
        <f>H39+H40+H41+H42+H43+H44+H45+H46+H47+H48+H49+H50+H51+H52+H53+H54+H55+H56+H57+H58+H59+H60+H61+H62+H63+H64+H65+H66+H67+H68+H69</f>
        <v>39050</v>
      </c>
      <c r="I70" s="92">
        <f>I39+I40+I41+I42+I43+I44+I45+I46+I47+I48+I49+I50+I51+I52+I53+I54+I55+I56+I57+I58+I59+I60+I61+I62+I63+I64+I65+I66+I67+I68+I69</f>
        <v>12000</v>
      </c>
      <c r="J70" s="92">
        <f>J39+J40+J41+J42+J43+J44+J45+J46+J47+J48+J49+J50+J51+J52+J53+J54+J55+J56+J57+J58+J59+J60+J61+J62+J63+J64+J65+J66+J67+J68+J69</f>
        <v>27553</v>
      </c>
      <c r="K70" s="92">
        <f>K39+K40+K41+K42+K43+K44+K45+K46+K47+K48+K49+K50+K51+K52+K53+K54+K55+K56+K57+K58+K59+K60+K61+K62+K63+K64+K65+K66+K67+K68+K69</f>
        <v>0</v>
      </c>
      <c r="L70" s="92">
        <f>L39+L40+L41+L42+L43+L44+L45+L46+L47+L48+L49+L50+L51+L52+L53+L54+L55+L56+L57+L58+L59+L60+L61+L62+L63+L64+L65+L66+L67+L68+L69</f>
        <v>0</v>
      </c>
      <c r="M70" s="92">
        <f>M39+M40+M41+M42+M43+M44+M45+M46+M47+M48+M49+M50+M51+M52+M53+M54+M55+M56+M57+M58+M59+M60+M61+M62+M63+M64+M65+M66+M67+M68+M69</f>
        <v>0</v>
      </c>
      <c r="N70" s="92">
        <f>N39+N40+N41+N42+N43+N44+N45+N46+N47+N48+N49+N50+N51+N52+N53+N54+N55+N56+N57+N58+N59+N60+N61+N62+N63+N64+N65+N66+N67+N68+N69</f>
        <v>0</v>
      </c>
      <c r="O70" s="92">
        <f>O39+O40+O41+O42+O43+O44+O45+O46+O47+O48+O49+O50+O51+O52+O53+O54+O55+O56+O57+O58+O59+O60+O61+O62+O63+O64+O65+O66+O67+O68+O69</f>
        <v>0</v>
      </c>
      <c r="P70" s="93">
        <f>P39+P40+P41+P42+P43+P44+P45+P46+P47+P48+P49+P50+P51+P52+P53+P54+P55+P56+P57+P58+P59+P60+P61+P62+P63+P64+P65+P66+P67+P68+P69</f>
        <v>602490</v>
      </c>
      <c r="Q70" s="71"/>
      <c r="R70" s="10"/>
      <c r="S70" s="10"/>
      <c r="T70" s="10"/>
      <c r="U70" s="10"/>
      <c r="V70" s="10"/>
      <c r="W70" s="10"/>
      <c r="X70" s="10"/>
    </row>
  </sheetData>
  <mergeCells count="10">
    <mergeCell ref="R41:S41"/>
    <mergeCell ref="R42:S42"/>
    <mergeCell ref="R43:S43"/>
    <mergeCell ref="A70:B70"/>
    <mergeCell ref="A1:C1"/>
    <mergeCell ref="O1:Q1"/>
    <mergeCell ref="A37:B38"/>
    <mergeCell ref="P37:P38"/>
    <mergeCell ref="R37:V37"/>
    <mergeCell ref="R39:S39"/>
  </mergeCells>
  <conditionalFormatting sqref="C3:X23 U24:W24 C24:S34 T25:X34 E35 M35">
    <cfRule type="cellIs" dxfId="2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70"/>
  <sheetViews>
    <sheetView showGridLines="0" workbookViewId="0"/>
  </sheetViews>
  <sheetFormatPr defaultColWidth="8.875" defaultRowHeight="18" customHeight="1"/>
  <cols>
    <col min="1" max="2" width="2.625" style="5" customWidth="1"/>
    <col min="3" max="20" width="8.875" style="5" customWidth="1"/>
    <col min="21" max="23" width="5.625" style="5" customWidth="1"/>
    <col min="24" max="25" width="8.875" style="5" customWidth="1"/>
    <col min="26" max="16384" width="8.875" style="5"/>
  </cols>
  <sheetData>
    <row r="1" spans="1:24" ht="33" customHeight="1">
      <c r="A1" s="207" t="s">
        <v>20</v>
      </c>
      <c r="B1" s="208"/>
      <c r="C1" s="208"/>
      <c r="D1" s="6"/>
      <c r="E1" s="7"/>
      <c r="F1" s="7"/>
      <c r="G1" s="7"/>
      <c r="H1" s="8"/>
      <c r="I1" s="9"/>
      <c r="J1" s="9"/>
      <c r="K1" s="9"/>
      <c r="L1" s="9"/>
      <c r="M1" s="9"/>
      <c r="N1" s="9"/>
      <c r="O1" s="209" t="s">
        <v>21</v>
      </c>
      <c r="P1" s="210"/>
      <c r="Q1" s="210"/>
      <c r="R1" s="9"/>
      <c r="S1" s="6"/>
      <c r="T1" s="10"/>
      <c r="U1" s="6"/>
      <c r="V1" s="6"/>
      <c r="W1" s="6"/>
      <c r="X1" s="6"/>
    </row>
    <row r="2" spans="1:24" ht="18.600000000000001" customHeight="1">
      <c r="A2" s="11"/>
      <c r="B2" s="12"/>
      <c r="C2" s="13" t="s">
        <v>22</v>
      </c>
      <c r="D2" s="14" t="s">
        <v>23</v>
      </c>
      <c r="E2" s="15" t="s">
        <v>24</v>
      </c>
      <c r="F2" s="15" t="s">
        <v>25</v>
      </c>
      <c r="G2" s="15" t="s">
        <v>26</v>
      </c>
      <c r="H2" s="16" t="s">
        <v>27</v>
      </c>
      <c r="I2" s="13" t="s">
        <v>28</v>
      </c>
      <c r="J2" s="15" t="s">
        <v>29</v>
      </c>
      <c r="K2" s="15" t="s">
        <v>30</v>
      </c>
      <c r="L2" s="17" t="s">
        <v>31</v>
      </c>
      <c r="M2" s="15" t="s">
        <v>32</v>
      </c>
      <c r="N2" s="18" t="s">
        <v>33</v>
      </c>
      <c r="O2" s="19" t="s">
        <v>34</v>
      </c>
      <c r="P2" s="20" t="s">
        <v>35</v>
      </c>
      <c r="Q2" s="20" t="s">
        <v>36</v>
      </c>
      <c r="R2" s="21" t="s">
        <v>37</v>
      </c>
      <c r="S2" s="22" t="s">
        <v>38</v>
      </c>
      <c r="T2" s="23"/>
      <c r="U2" s="24" t="s">
        <v>39</v>
      </c>
      <c r="V2" s="25" t="s">
        <v>40</v>
      </c>
      <c r="W2" s="26" t="s">
        <v>41</v>
      </c>
      <c r="X2" s="27" t="s">
        <v>42</v>
      </c>
    </row>
    <row r="3" spans="1:24" ht="16.5" customHeight="1">
      <c r="A3" s="28">
        <v>1</v>
      </c>
      <c r="B3" s="29" t="s">
        <v>43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>
        <f>C3+D3+E3+F3+G3+H3+I3+J3+K3+L3+M3</f>
        <v>0</v>
      </c>
      <c r="O3" s="32"/>
      <c r="P3" s="32"/>
      <c r="Q3" s="32"/>
      <c r="R3" s="33">
        <f>O3+P3+Q3</f>
        <v>0</v>
      </c>
      <c r="S3" s="34">
        <f>R3-N3</f>
        <v>0</v>
      </c>
      <c r="T3" s="35"/>
      <c r="U3" s="36"/>
      <c r="V3" s="37"/>
      <c r="W3" s="38">
        <f>U3+V3</f>
        <v>0</v>
      </c>
      <c r="X3" s="39"/>
    </row>
    <row r="4" spans="1:24" ht="15.95" customHeight="1">
      <c r="A4" s="40">
        <v>2</v>
      </c>
      <c r="B4" s="41" t="s">
        <v>44</v>
      </c>
      <c r="C4" s="42"/>
      <c r="D4" s="43"/>
      <c r="E4" s="43"/>
      <c r="F4" s="43"/>
      <c r="G4" s="43"/>
      <c r="H4" s="43"/>
      <c r="I4" s="43"/>
      <c r="J4" s="43"/>
      <c r="K4" s="43"/>
      <c r="L4" s="43"/>
      <c r="M4" s="43"/>
      <c r="N4" s="43">
        <f>C4+D4+E4+F4+G4+H4+I4+J4+K4+L4+M4</f>
        <v>0</v>
      </c>
      <c r="O4" s="32"/>
      <c r="P4" s="32"/>
      <c r="Q4" s="32"/>
      <c r="R4" s="33">
        <f>O4+P4+Q4</f>
        <v>0</v>
      </c>
      <c r="S4" s="44">
        <f>R4-N4</f>
        <v>0</v>
      </c>
      <c r="T4" s="35"/>
      <c r="U4" s="45"/>
      <c r="V4" s="46"/>
      <c r="W4" s="47">
        <f>U4+V4</f>
        <v>0</v>
      </c>
      <c r="X4" s="39"/>
    </row>
    <row r="5" spans="1:24" ht="15.95" customHeight="1">
      <c r="A5" s="40">
        <v>3</v>
      </c>
      <c r="B5" s="41" t="s">
        <v>45</v>
      </c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>
        <f>C5+D5+E5+F5+G5+H5+I5+J5+K5+L5+M5</f>
        <v>0</v>
      </c>
      <c r="O5" s="32"/>
      <c r="P5" s="32"/>
      <c r="Q5" s="32"/>
      <c r="R5" s="33">
        <f>O5+P5+Q5</f>
        <v>0</v>
      </c>
      <c r="S5" s="44">
        <f>R5-N5</f>
        <v>0</v>
      </c>
      <c r="T5" s="35"/>
      <c r="U5" s="45"/>
      <c r="V5" s="46"/>
      <c r="W5" s="47">
        <f>U5+V5</f>
        <v>0</v>
      </c>
      <c r="X5" s="39"/>
    </row>
    <row r="6" spans="1:24" ht="15.95" customHeight="1">
      <c r="A6" s="40">
        <v>4</v>
      </c>
      <c r="B6" s="41" t="s">
        <v>46</v>
      </c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>
        <f>C6+D6+E6+F6+G6+H6+I6+J6+K6+L6+M6</f>
        <v>0</v>
      </c>
      <c r="O6" s="32"/>
      <c r="P6" s="32"/>
      <c r="Q6" s="32"/>
      <c r="R6" s="33">
        <f>O6+P6+Q6</f>
        <v>0</v>
      </c>
      <c r="S6" s="44">
        <f>R6-N6</f>
        <v>0</v>
      </c>
      <c r="T6" s="35"/>
      <c r="U6" s="45"/>
      <c r="V6" s="46"/>
      <c r="W6" s="47">
        <f>U6+V6</f>
        <v>0</v>
      </c>
      <c r="X6" s="39"/>
    </row>
    <row r="7" spans="1:24" ht="15.95" customHeight="1">
      <c r="A7" s="40">
        <v>5</v>
      </c>
      <c r="B7" s="41" t="s">
        <v>20</v>
      </c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>
        <f>C7+D7+E7+F7+G7+H7+I7+J7+K7+L7+M7</f>
        <v>0</v>
      </c>
      <c r="O7" s="32"/>
      <c r="P7" s="32"/>
      <c r="Q7" s="32"/>
      <c r="R7" s="33">
        <f>O7+P7+Q7</f>
        <v>0</v>
      </c>
      <c r="S7" s="44">
        <f>R7-N7</f>
        <v>0</v>
      </c>
      <c r="T7" s="35"/>
      <c r="U7" s="45"/>
      <c r="V7" s="46"/>
      <c r="W7" s="47">
        <f>U7+V7</f>
        <v>0</v>
      </c>
      <c r="X7" s="39"/>
    </row>
    <row r="8" spans="1:24" ht="15.95" customHeight="1">
      <c r="A8" s="40">
        <v>6</v>
      </c>
      <c r="B8" s="41" t="s">
        <v>47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>
        <f>C8+D8+E8+F8+G8+H8+I8+J8+K8+L8+M8</f>
        <v>0</v>
      </c>
      <c r="O8" s="32"/>
      <c r="P8" s="32"/>
      <c r="Q8" s="32"/>
      <c r="R8" s="33">
        <f>O8+P8+Q8</f>
        <v>0</v>
      </c>
      <c r="S8" s="44">
        <f>R8-N8</f>
        <v>0</v>
      </c>
      <c r="T8" s="35"/>
      <c r="U8" s="45"/>
      <c r="V8" s="46"/>
      <c r="W8" s="47">
        <f>U8+V8</f>
        <v>0</v>
      </c>
      <c r="X8" s="39"/>
    </row>
    <row r="9" spans="1:24" ht="15.95" customHeight="1">
      <c r="A9" s="40">
        <v>7</v>
      </c>
      <c r="B9" s="41" t="s">
        <v>48</v>
      </c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>
        <f>C9+D9+E9+F9+G9+H9+I9+J9+K9+L9+M9</f>
        <v>0</v>
      </c>
      <c r="O9" s="32"/>
      <c r="P9" s="32"/>
      <c r="Q9" s="32"/>
      <c r="R9" s="33">
        <f>O9+P9+Q9</f>
        <v>0</v>
      </c>
      <c r="S9" s="44">
        <f>R9-N9</f>
        <v>0</v>
      </c>
      <c r="T9" s="35"/>
      <c r="U9" s="45"/>
      <c r="V9" s="46"/>
      <c r="W9" s="47">
        <f>U9+V9</f>
        <v>0</v>
      </c>
      <c r="X9" s="39"/>
    </row>
    <row r="10" spans="1:24" ht="15.95" customHeight="1">
      <c r="A10" s="40">
        <v>8</v>
      </c>
      <c r="B10" s="41" t="s">
        <v>43</v>
      </c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>
        <f>C10+D10+E10+F10+G10+H10+I10+J10+K10+L10+M10</f>
        <v>0</v>
      </c>
      <c r="O10" s="32"/>
      <c r="P10" s="32"/>
      <c r="Q10" s="32"/>
      <c r="R10" s="33">
        <f>O10+P10+Q10</f>
        <v>0</v>
      </c>
      <c r="S10" s="48">
        <f>R10-N10</f>
        <v>0</v>
      </c>
      <c r="T10" s="49"/>
      <c r="U10" s="45"/>
      <c r="V10" s="46"/>
      <c r="W10" s="47">
        <f>U10+V10</f>
        <v>0</v>
      </c>
      <c r="X10" s="39"/>
    </row>
    <row r="11" spans="1:24" ht="15.95" customHeight="1">
      <c r="A11" s="40">
        <v>9</v>
      </c>
      <c r="B11" s="41" t="s">
        <v>44</v>
      </c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>
        <f>C11+D11+E11+F11+G11+H11+I11+J11+K11+L11+M11</f>
        <v>0</v>
      </c>
      <c r="O11" s="32"/>
      <c r="P11" s="32"/>
      <c r="Q11" s="32"/>
      <c r="R11" s="33">
        <f>O11+P11+Q11</f>
        <v>0</v>
      </c>
      <c r="S11" s="44">
        <f>R11-N11</f>
        <v>0</v>
      </c>
      <c r="T11" s="35"/>
      <c r="U11" s="45"/>
      <c r="V11" s="46"/>
      <c r="W11" s="47">
        <f>U11+V11</f>
        <v>0</v>
      </c>
      <c r="X11" s="39"/>
    </row>
    <row r="12" spans="1:24" ht="15.95" customHeight="1">
      <c r="A12" s="40">
        <v>10</v>
      </c>
      <c r="B12" s="41" t="s">
        <v>45</v>
      </c>
      <c r="C12" s="42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>
        <f>C12+D12+E12+F12+G12+H12+I12+J12+K12+L12+M12</f>
        <v>0</v>
      </c>
      <c r="O12" s="32"/>
      <c r="P12" s="32"/>
      <c r="Q12" s="32"/>
      <c r="R12" s="33">
        <f>O12+P12+Q12</f>
        <v>0</v>
      </c>
      <c r="S12" s="44">
        <f>R12-N12</f>
        <v>0</v>
      </c>
      <c r="T12" s="50"/>
      <c r="U12" s="45"/>
      <c r="V12" s="46"/>
      <c r="W12" s="47">
        <f>U12+V12</f>
        <v>0</v>
      </c>
      <c r="X12" s="39"/>
    </row>
    <row r="13" spans="1:24" ht="15.95" customHeight="1">
      <c r="A13" s="40">
        <v>11</v>
      </c>
      <c r="B13" s="41" t="s">
        <v>46</v>
      </c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>
        <f>C13+D13+E13+F13+G13+H13+I13+J13+K13+L13+M13</f>
        <v>0</v>
      </c>
      <c r="O13" s="32"/>
      <c r="P13" s="32"/>
      <c r="Q13" s="32"/>
      <c r="R13" s="33">
        <f>O13+P13+Q13</f>
        <v>0</v>
      </c>
      <c r="S13" s="44">
        <f>R13-N13</f>
        <v>0</v>
      </c>
      <c r="T13" s="51"/>
      <c r="U13" s="45"/>
      <c r="V13" s="46"/>
      <c r="W13" s="47">
        <f>U13+V13</f>
        <v>0</v>
      </c>
      <c r="X13" s="39"/>
    </row>
    <row r="14" spans="1:24" ht="15.95" customHeight="1">
      <c r="A14" s="40">
        <v>12</v>
      </c>
      <c r="B14" s="41" t="s">
        <v>20</v>
      </c>
      <c r="C14" s="42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>
        <f>C14+D14+E14+F14+G14+H14+I14+J14+K14+L14+M14</f>
        <v>0</v>
      </c>
      <c r="O14" s="32"/>
      <c r="P14" s="32"/>
      <c r="Q14" s="32"/>
      <c r="R14" s="33">
        <f>O14+P14+Q14</f>
        <v>0</v>
      </c>
      <c r="S14" s="44">
        <f>R14-N14</f>
        <v>0</v>
      </c>
      <c r="T14" s="52"/>
      <c r="U14" s="45"/>
      <c r="V14" s="46"/>
      <c r="W14" s="47">
        <f>U14+V14</f>
        <v>0</v>
      </c>
      <c r="X14" s="39"/>
    </row>
    <row r="15" spans="1:24" ht="15.95" customHeight="1">
      <c r="A15" s="40">
        <v>13</v>
      </c>
      <c r="B15" s="41" t="s">
        <v>47</v>
      </c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>
        <f>C15+D15+E15+F15+G15+H15+I15+J15+K15+L15+M15</f>
        <v>0</v>
      </c>
      <c r="O15" s="32"/>
      <c r="P15" s="32"/>
      <c r="Q15" s="32"/>
      <c r="R15" s="33">
        <f>O15+P15+Q15</f>
        <v>0</v>
      </c>
      <c r="S15" s="44">
        <f>R15-N15</f>
        <v>0</v>
      </c>
      <c r="T15" s="35"/>
      <c r="U15" s="45"/>
      <c r="V15" s="46"/>
      <c r="W15" s="47">
        <f>U15+V15</f>
        <v>0</v>
      </c>
      <c r="X15" s="39"/>
    </row>
    <row r="16" spans="1:24" ht="15.95" customHeight="1">
      <c r="A16" s="40">
        <v>14</v>
      </c>
      <c r="B16" s="41" t="s">
        <v>48</v>
      </c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>
        <f>C16+D16+E16+F16+G16+H16+I16+J16+K16+L16+M16</f>
        <v>0</v>
      </c>
      <c r="O16" s="32"/>
      <c r="P16" s="32"/>
      <c r="Q16" s="32"/>
      <c r="R16" s="33">
        <f>O16+P16+Q16</f>
        <v>0</v>
      </c>
      <c r="S16" s="44">
        <f>R16-N16</f>
        <v>0</v>
      </c>
      <c r="T16" s="35"/>
      <c r="U16" s="45"/>
      <c r="V16" s="46"/>
      <c r="W16" s="47">
        <f>U16+V16</f>
        <v>0</v>
      </c>
      <c r="X16" s="39"/>
    </row>
    <row r="17" spans="1:24" ht="15.95" customHeight="1">
      <c r="A17" s="40">
        <v>15</v>
      </c>
      <c r="B17" s="41" t="s">
        <v>43</v>
      </c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>
        <f>C17+D17+E17+F17+G17+H17+I17+J17+K17+L17+M17</f>
        <v>0</v>
      </c>
      <c r="O17" s="32"/>
      <c r="P17" s="32"/>
      <c r="Q17" s="32"/>
      <c r="R17" s="33">
        <f>O17+P17+Q17</f>
        <v>0</v>
      </c>
      <c r="S17" s="44">
        <f>R17-N17</f>
        <v>0</v>
      </c>
      <c r="T17" s="35"/>
      <c r="U17" s="45"/>
      <c r="V17" s="46"/>
      <c r="W17" s="47">
        <f>U17+V17</f>
        <v>0</v>
      </c>
      <c r="X17" s="39"/>
    </row>
    <row r="18" spans="1:24" ht="15.95" customHeight="1">
      <c r="A18" s="40">
        <v>16</v>
      </c>
      <c r="B18" s="41" t="s">
        <v>44</v>
      </c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>
        <f>C18+D18+E18+F18+G18+H18+I18+J18+K18+L18+M18</f>
        <v>0</v>
      </c>
      <c r="O18" s="32"/>
      <c r="P18" s="32"/>
      <c r="Q18" s="32"/>
      <c r="R18" s="33">
        <f>O18+P18+Q18</f>
        <v>0</v>
      </c>
      <c r="S18" s="44">
        <f>R18-N18</f>
        <v>0</v>
      </c>
      <c r="T18" s="35"/>
      <c r="U18" s="45"/>
      <c r="V18" s="46"/>
      <c r="W18" s="47">
        <f>U18+V18</f>
        <v>0</v>
      </c>
      <c r="X18" s="39"/>
    </row>
    <row r="19" spans="1:24" ht="15.95" customHeight="1">
      <c r="A19" s="40">
        <v>17</v>
      </c>
      <c r="B19" s="41" t="s">
        <v>45</v>
      </c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>
        <f>C19+D19+E19+F19+G19+H19+I19+J19+K19+L19+M19</f>
        <v>0</v>
      </c>
      <c r="O19" s="32"/>
      <c r="P19" s="32"/>
      <c r="Q19" s="32"/>
      <c r="R19" s="33">
        <f>O19+P19+Q19</f>
        <v>0</v>
      </c>
      <c r="S19" s="44">
        <f>R19-N19</f>
        <v>0</v>
      </c>
      <c r="T19" s="35"/>
      <c r="U19" s="45"/>
      <c r="V19" s="46"/>
      <c r="W19" s="47">
        <f>U19+V19</f>
        <v>0</v>
      </c>
      <c r="X19" s="39"/>
    </row>
    <row r="20" spans="1:24" ht="15.95" customHeight="1">
      <c r="A20" s="40">
        <v>18</v>
      </c>
      <c r="B20" s="41" t="s">
        <v>46</v>
      </c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>
        <f>C20+D20+E20+F20+G20+H20+I20+J20+K20+L20+M20</f>
        <v>0</v>
      </c>
      <c r="O20" s="32"/>
      <c r="P20" s="32"/>
      <c r="Q20" s="32"/>
      <c r="R20" s="33">
        <f>O20+P20+Q20</f>
        <v>0</v>
      </c>
      <c r="S20" s="44">
        <f>R20-N20</f>
        <v>0</v>
      </c>
      <c r="T20" s="35"/>
      <c r="U20" s="45"/>
      <c r="V20" s="46"/>
      <c r="W20" s="47">
        <f>U20+V20</f>
        <v>0</v>
      </c>
      <c r="X20" s="39"/>
    </row>
    <row r="21" spans="1:24" ht="15.95" customHeight="1">
      <c r="A21" s="40">
        <v>19</v>
      </c>
      <c r="B21" s="41" t="s">
        <v>20</v>
      </c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>
        <f>C21+D21+E21+F21+G21+H21+I21+J21+K21+L21+M21</f>
        <v>0</v>
      </c>
      <c r="O21" s="32"/>
      <c r="P21" s="32"/>
      <c r="Q21" s="32"/>
      <c r="R21" s="33">
        <f>O21+P21+Q21</f>
        <v>0</v>
      </c>
      <c r="S21" s="44">
        <f>R21-N21</f>
        <v>0</v>
      </c>
      <c r="T21" s="50"/>
      <c r="U21" s="45"/>
      <c r="V21" s="46"/>
      <c r="W21" s="47">
        <f>U21+V21</f>
        <v>0</v>
      </c>
      <c r="X21" s="39"/>
    </row>
    <row r="22" spans="1:24" ht="15.95" customHeight="1">
      <c r="A22" s="40">
        <v>20</v>
      </c>
      <c r="B22" s="41" t="s">
        <v>47</v>
      </c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>
        <f>C22+D22+E22+F22+G22+H22+I22+J22+K22+L22+M22</f>
        <v>0</v>
      </c>
      <c r="O22" s="32"/>
      <c r="P22" s="32"/>
      <c r="Q22" s="32"/>
      <c r="R22" s="33">
        <f>O22+P22+Q22</f>
        <v>0</v>
      </c>
      <c r="S22" s="44">
        <f>R22-N22</f>
        <v>0</v>
      </c>
      <c r="T22" s="51"/>
      <c r="U22" s="45"/>
      <c r="V22" s="46"/>
      <c r="W22" s="47">
        <f>U22+V22</f>
        <v>0</v>
      </c>
      <c r="X22" s="39"/>
    </row>
    <row r="23" spans="1:24" ht="15.95" customHeight="1">
      <c r="A23" s="40">
        <v>21</v>
      </c>
      <c r="B23" s="41" t="s">
        <v>48</v>
      </c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>
        <f>C23+D23+E23+F23+G23+H23+I23+J23+K23+L23+M23</f>
        <v>0</v>
      </c>
      <c r="O23" s="32"/>
      <c r="P23" s="32"/>
      <c r="Q23" s="32"/>
      <c r="R23" s="33">
        <f>O23+P23+Q23</f>
        <v>0</v>
      </c>
      <c r="S23" s="44">
        <f>R23-N23</f>
        <v>0</v>
      </c>
      <c r="T23" s="51"/>
      <c r="U23" s="45"/>
      <c r="V23" s="46"/>
      <c r="W23" s="47">
        <f>U23+V23</f>
        <v>0</v>
      </c>
      <c r="X23" s="39"/>
    </row>
    <row r="24" spans="1:24" ht="15.95" customHeight="1">
      <c r="A24" s="40">
        <v>22</v>
      </c>
      <c r="B24" s="41" t="s">
        <v>43</v>
      </c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>
        <f>C24+D24+E24+F24+G24+H24+I24+J24+K24+L24+M24</f>
        <v>0</v>
      </c>
      <c r="O24" s="32"/>
      <c r="P24" s="32"/>
      <c r="Q24" s="32"/>
      <c r="R24" s="33">
        <f>O24+P24+Q24</f>
        <v>0</v>
      </c>
      <c r="S24" s="44">
        <f>R24-N24</f>
        <v>0</v>
      </c>
      <c r="T24" s="53"/>
      <c r="U24" s="45"/>
      <c r="V24" s="46"/>
      <c r="W24" s="47">
        <f>U24+V24</f>
        <v>0</v>
      </c>
      <c r="X24" s="54"/>
    </row>
    <row r="25" spans="1:24" ht="15.95" customHeight="1">
      <c r="A25" s="40">
        <v>23</v>
      </c>
      <c r="B25" s="41" t="s">
        <v>44</v>
      </c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>
        <f>C25+D25+E25+F25+G25+H25+I25+J25+K25+L25+M25</f>
        <v>0</v>
      </c>
      <c r="O25" s="32"/>
      <c r="P25" s="32"/>
      <c r="Q25" s="32"/>
      <c r="R25" s="33">
        <f>O25+P25+Q25</f>
        <v>0</v>
      </c>
      <c r="S25" s="44">
        <f>R25-N25</f>
        <v>0</v>
      </c>
      <c r="T25" s="52"/>
      <c r="U25" s="45"/>
      <c r="V25" s="46"/>
      <c r="W25" s="47">
        <f>U25+V25</f>
        <v>0</v>
      </c>
      <c r="X25" s="39"/>
    </row>
    <row r="26" spans="1:24" ht="15.95" customHeight="1">
      <c r="A26" s="40">
        <v>24</v>
      </c>
      <c r="B26" s="41" t="s">
        <v>45</v>
      </c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>
        <f>C26+D26+E26+F26+G26+H26+I26+J26+K26+L26+M26</f>
        <v>0</v>
      </c>
      <c r="O26" s="32"/>
      <c r="P26" s="32"/>
      <c r="Q26" s="32"/>
      <c r="R26" s="33">
        <f>O26+P26+Q26</f>
        <v>0</v>
      </c>
      <c r="S26" s="44">
        <f>R26-N26</f>
        <v>0</v>
      </c>
      <c r="T26" s="35"/>
      <c r="U26" s="45"/>
      <c r="V26" s="46"/>
      <c r="W26" s="47">
        <f>U26+V26</f>
        <v>0</v>
      </c>
      <c r="X26" s="39"/>
    </row>
    <row r="27" spans="1:24" ht="15.95" customHeight="1">
      <c r="A27" s="40">
        <v>25</v>
      </c>
      <c r="B27" s="41" t="s">
        <v>46</v>
      </c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>
        <f>C27+D27+E27+F27+G27+H27+I27+J27+K27+L27+M27</f>
        <v>0</v>
      </c>
      <c r="O27" s="32"/>
      <c r="P27" s="32"/>
      <c r="Q27" s="32"/>
      <c r="R27" s="33">
        <f>O27+P27+Q27</f>
        <v>0</v>
      </c>
      <c r="S27" s="44">
        <f>R27-N27</f>
        <v>0</v>
      </c>
      <c r="T27" s="35"/>
      <c r="U27" s="45"/>
      <c r="V27" s="46"/>
      <c r="W27" s="47">
        <f>U27+V27</f>
        <v>0</v>
      </c>
      <c r="X27" s="39"/>
    </row>
    <row r="28" spans="1:24" ht="15.95" customHeight="1">
      <c r="A28" s="40">
        <v>26</v>
      </c>
      <c r="B28" s="41" t="s">
        <v>20</v>
      </c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>
        <f>C28+D28+E28+F28+G28+H28+I28+J28+K28+L28+M28</f>
        <v>0</v>
      </c>
      <c r="O28" s="32"/>
      <c r="P28" s="32"/>
      <c r="Q28" s="32"/>
      <c r="R28" s="33">
        <f>O28+P28+Q28</f>
        <v>0</v>
      </c>
      <c r="S28" s="44">
        <f>R28-N28</f>
        <v>0</v>
      </c>
      <c r="T28" s="35"/>
      <c r="U28" s="45"/>
      <c r="V28" s="46"/>
      <c r="W28" s="47">
        <f>U28+V28</f>
        <v>0</v>
      </c>
      <c r="X28" s="39"/>
    </row>
    <row r="29" spans="1:24" ht="15.95" customHeight="1">
      <c r="A29" s="40">
        <v>27</v>
      </c>
      <c r="B29" s="41" t="s">
        <v>47</v>
      </c>
      <c r="C29" s="42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>
        <f>C29+D29+E29+F29+G29+H29+I29+J29+K29+L29+M29</f>
        <v>0</v>
      </c>
      <c r="O29" s="32"/>
      <c r="P29" s="32"/>
      <c r="Q29" s="32"/>
      <c r="R29" s="33">
        <f>O29+P29+Q29</f>
        <v>0</v>
      </c>
      <c r="S29" s="44">
        <f>R29-N29</f>
        <v>0</v>
      </c>
      <c r="T29" s="35"/>
      <c r="U29" s="45"/>
      <c r="V29" s="46"/>
      <c r="W29" s="47">
        <f>U29+V29</f>
        <v>0</v>
      </c>
      <c r="X29" s="39"/>
    </row>
    <row r="30" spans="1:24" ht="15.95" customHeight="1">
      <c r="A30" s="40">
        <v>28</v>
      </c>
      <c r="B30" s="41" t="s">
        <v>48</v>
      </c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>
        <f>C30+D30+E30+F30+G30+H30+I30+J30+K30+L30+M30</f>
        <v>0</v>
      </c>
      <c r="O30" s="32"/>
      <c r="P30" s="32"/>
      <c r="Q30" s="32"/>
      <c r="R30" s="33">
        <f>O30+P30+Q30</f>
        <v>0</v>
      </c>
      <c r="S30" s="44">
        <f>R30-N30</f>
        <v>0</v>
      </c>
      <c r="T30" s="35"/>
      <c r="U30" s="45"/>
      <c r="V30" s="46"/>
      <c r="W30" s="47">
        <f>U30+V30</f>
        <v>0</v>
      </c>
      <c r="X30" s="39"/>
    </row>
    <row r="31" spans="1:24" ht="15.95" customHeight="1">
      <c r="A31" s="40">
        <v>29</v>
      </c>
      <c r="B31" s="41" t="s">
        <v>43</v>
      </c>
      <c r="C31" s="42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>
        <f>C31+D31+E31+F31+G31+H31+I31+J31+K31+L31+M31</f>
        <v>0</v>
      </c>
      <c r="O31" s="32"/>
      <c r="P31" s="32"/>
      <c r="Q31" s="32"/>
      <c r="R31" s="33">
        <f>O31+P31+Q31</f>
        <v>0</v>
      </c>
      <c r="S31" s="44">
        <f>R31-N31</f>
        <v>0</v>
      </c>
      <c r="T31" s="35"/>
      <c r="U31" s="45"/>
      <c r="V31" s="46"/>
      <c r="W31" s="47">
        <f>U31+V31</f>
        <v>0</v>
      </c>
      <c r="X31" s="39"/>
    </row>
    <row r="32" spans="1:24" ht="15.95" customHeight="1">
      <c r="A32" s="40">
        <v>30</v>
      </c>
      <c r="B32" s="41" t="s">
        <v>44</v>
      </c>
      <c r="C32" s="42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>
        <f>C32+D32+E32+F32+G32+H32+I32+J32+K32+L32+M32</f>
        <v>0</v>
      </c>
      <c r="O32" s="32"/>
      <c r="P32" s="32"/>
      <c r="Q32" s="32"/>
      <c r="R32" s="33">
        <f>O32+P32+Q32</f>
        <v>0</v>
      </c>
      <c r="S32" s="44">
        <f>R32-N32</f>
        <v>0</v>
      </c>
      <c r="T32" s="35"/>
      <c r="U32" s="45"/>
      <c r="V32" s="46"/>
      <c r="W32" s="47">
        <f>U32+V32</f>
        <v>0</v>
      </c>
      <c r="X32" s="39"/>
    </row>
    <row r="33" spans="1:24" ht="18.600000000000001" customHeight="1">
      <c r="A33" s="40">
        <v>31</v>
      </c>
      <c r="B33" s="41" t="s">
        <v>45</v>
      </c>
      <c r="C33" s="42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>
        <f>C33+D33+E33+F33+G33+H33+I33+J33+K33+L33+M33</f>
        <v>0</v>
      </c>
      <c r="O33" s="32"/>
      <c r="P33" s="32"/>
      <c r="Q33" s="32"/>
      <c r="R33" s="33">
        <f>O33+P33+Q33</f>
        <v>0</v>
      </c>
      <c r="S33" s="44">
        <f>R33-N33</f>
        <v>0</v>
      </c>
      <c r="T33" s="35"/>
      <c r="U33" s="45"/>
      <c r="V33" s="46"/>
      <c r="W33" s="47">
        <f>U33+V33</f>
        <v>0</v>
      </c>
      <c r="X33" s="39"/>
    </row>
    <row r="34" spans="1:24" ht="19.149999999999999" customHeight="1">
      <c r="A34" s="55"/>
      <c r="B34" s="56"/>
      <c r="C34" s="57">
        <f>C3+C4+C5+C6+C7+C8+C9+C10+C11+C12+C13+C14+C15+C16+C17+C18+C19+C20+C21+C22+C23+C24+C25+C26+C27+C28+C29+C30+C31+C32+C33</f>
        <v>0</v>
      </c>
      <c r="D34" s="58">
        <f>D3+D4+D5+D6+D7+D8+D9+D10+D11+D12+D13+D14+D15+D16+D17+D18+D19+D20+D21+D22+D23+D24+D25+D26+D27+D28+D29+D30+D31+D32+D33</f>
        <v>0</v>
      </c>
      <c r="E34" s="58">
        <f>E3+E4+E5+E6+E7+E8+E9+E10+E11+E12+E13+E14+E15+E16+E17+E18+E19+E20+E21+E22+E23+E24+E25+E26+E27+E28+E29+E30+E31+E32+E33</f>
        <v>0</v>
      </c>
      <c r="F34" s="58">
        <f>F3+F4+F5+F6+F7+F8+F9+F10+F11+F12+F13+F14+F15+F16+F17+F18+F19+F20+F21+F22+F23+F24+F25+F26+F27+F28+F29+F30+F31+F32+F33</f>
        <v>0</v>
      </c>
      <c r="G34" s="58">
        <f>G3+G4+G5+G6+G7+G8+G9+G10+G11+G12+G13+G14+G15+G16+G17+G18+G19+G20+G21+G22+G23+G24+G25+G26+G27+G28+G29+G30+G31+G32+G33</f>
        <v>0</v>
      </c>
      <c r="H34" s="58">
        <f>H3+H4+H5+H6+H7+H8+H9+H10+H11+H12+H13+H14+H15+H16+H17+H18+H19+H20+H21+H22+H23+H24+H25+H26+H27+H28+H29+H30+H31+H32+H33</f>
        <v>0</v>
      </c>
      <c r="I34" s="58">
        <f>I3+I4+I5+I6+I7+I8+I9+I10+I11+I12+I13+I14+I15+I16+I17+I18+I19+I20+I21+I22+I23+I24+I25+I26+I27+I28+I29+I30+I31+I32+I33</f>
        <v>0</v>
      </c>
      <c r="J34" s="58">
        <f>J3+J4+J5+J6+J7+J8+J9+J10+J11+J12+J13+J14+J15+J16+J17+J18+J19+J20+J21+J22+J23+J24+J25+J26+J27+J28+J29+J30+J31+J32+J33</f>
        <v>0</v>
      </c>
      <c r="K34" s="58">
        <f>K3+K4+K5+K6+K7+K8+K9+K10+K11+K12+K13+K14+K15+K16+K17+K18+K19+K20+K21+K22+K23+K24+K25+K26+K27+K28+K29+K30+K31+K32+K33</f>
        <v>0</v>
      </c>
      <c r="L34" s="58">
        <f>L3+L4+L5+L6+L7+L8+L9+L10+L11+L12+L13+L14+L15+L16+L17+L18+L19+L20+L21+L22+L23+L24+L25+L26+L27+L28+L29+L30+L31+L32+L33</f>
        <v>0</v>
      </c>
      <c r="M34" s="58">
        <f>M3+M4+M5+M6+M7+M8+M9+M10+M11+M12+M13+M14+M15+M16+M17+M18+M19+M20+M21+M22+M23+M24+M25+M26+M27+M28+M29+M30+M31+M32+M33</f>
        <v>0</v>
      </c>
      <c r="N34" s="58">
        <f>N3+N4+N5+N6+N7+N8+N9+N10+N11+N12+N13+N14+N15+N16+N17+N18+N19+N20+N21+N22+N23+N24+N25+N26+N27+N28+N29+N30+N31+N32+N33</f>
        <v>0</v>
      </c>
      <c r="O34" s="59">
        <f>O3+O4+O5+O6+O7+O8+O9+O10+O11+O12+O13+O14+O15+O16+O17+O18+O19+O20+O21+O22+O23+O24+O25+O26+O27+O28+O29+O30+O31+O32+O33</f>
        <v>0</v>
      </c>
      <c r="P34" s="59">
        <f>P3+P4+P5+P6+P7+P8+P9+P10+P11+P12+P13+P14+P15+P16+P17+P18+P19+P20+P21+P22+P23+P24+P25+P26+P27+P28+P29+P30+P31+P32+P33</f>
        <v>0</v>
      </c>
      <c r="Q34" s="59">
        <f>Q3+Q4+Q5+Q6+Q7+Q8+Q9+Q10+Q11+Q12+Q13+Q14+Q15+Q16+Q17+Q18+Q19+Q20+Q21+Q22+Q23+Q24+Q25+Q26+Q27+Q28+Q29+Q30+Q31+Q32+Q33</f>
        <v>0</v>
      </c>
      <c r="R34" s="60">
        <f>R3+R4+R5+R6+R7+R8+R9+R10+R11+R12+R13+R14+R15+R16+R17+R18+R19+R20+R21+R22+R23+R24+R25+R26+R27+R28+R29+R30+R31+R32+R33</f>
        <v>0</v>
      </c>
      <c r="S34" s="61">
        <f>S3+S4+S5+S6+S7+S8+S9+S10+S11+S12+S13+S14+S15+S16+S17+S18+S19+S20+S21+S22+S23+S24+S25+S26+S27+S28+S29+S30+S31+S32+S33</f>
        <v>0</v>
      </c>
      <c r="T34" s="49"/>
      <c r="U34" s="62">
        <f>U3+U4+U5+U6+U7+U8+U9+U10+U11+U12+U13+U14+U15+U16+U17+U18+U19+U20+U21+U22+U23+U24+U25+U26+U27+U28+U29+U30+U31+U32+U33</f>
        <v>0</v>
      </c>
      <c r="V34" s="63">
        <f>V3+V4+V5+V6+V7+V8+V9+V10+V11+V12+V13+V14+V15+V16+V17+V18+V19+V20+V21+V22+V23+V24+V25+V26+V27+V28+V29+V30+V31+V32+V33</f>
        <v>0</v>
      </c>
      <c r="W34" s="64">
        <v>0</v>
      </c>
      <c r="X34" s="65"/>
    </row>
    <row r="35" spans="1:24" ht="16.5" customHeight="1">
      <c r="A35" s="66"/>
      <c r="B35" s="66"/>
      <c r="C35" s="66"/>
      <c r="D35" s="66"/>
      <c r="E35" s="67">
        <f>E34+F34</f>
        <v>0</v>
      </c>
      <c r="F35" s="66"/>
      <c r="G35" s="66"/>
      <c r="H35" s="66"/>
      <c r="I35" s="66"/>
      <c r="J35" s="66"/>
      <c r="K35" s="66"/>
      <c r="L35" s="66"/>
      <c r="M35" s="67">
        <f>M34+L34</f>
        <v>0</v>
      </c>
      <c r="N35" s="66"/>
      <c r="O35" s="66"/>
      <c r="P35" s="66"/>
      <c r="Q35" s="66"/>
      <c r="R35" s="66"/>
      <c r="S35" s="66"/>
      <c r="T35" s="10"/>
      <c r="U35" s="66"/>
      <c r="V35" s="66"/>
      <c r="W35" s="66"/>
      <c r="X35" s="66"/>
    </row>
    <row r="36" spans="1:24" ht="18.600000000000001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0"/>
      <c r="R36" s="6"/>
      <c r="S36" s="6"/>
      <c r="T36" s="6"/>
      <c r="U36" s="6"/>
      <c r="V36" s="6"/>
      <c r="W36" s="10"/>
      <c r="X36" s="10"/>
    </row>
    <row r="37" spans="1:24" ht="18.600000000000001" customHeight="1">
      <c r="A37" s="211" t="s">
        <v>20</v>
      </c>
      <c r="B37" s="212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215" t="s">
        <v>49</v>
      </c>
      <c r="Q37" s="70"/>
      <c r="R37" s="217" t="s">
        <v>50</v>
      </c>
      <c r="S37" s="218"/>
      <c r="T37" s="218"/>
      <c r="U37" s="218"/>
      <c r="V37" s="219"/>
      <c r="W37" s="71"/>
      <c r="X37" s="10"/>
    </row>
    <row r="38" spans="1:24" ht="18.600000000000001" customHeight="1">
      <c r="A38" s="213"/>
      <c r="B38" s="214"/>
      <c r="C38" s="6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216"/>
      <c r="Q38" s="71"/>
      <c r="R38" s="72"/>
      <c r="S38" s="72"/>
      <c r="T38" s="72"/>
      <c r="U38" s="66"/>
      <c r="V38" s="66"/>
      <c r="W38" s="10"/>
      <c r="X38" s="10"/>
    </row>
    <row r="39" spans="1:24" ht="19.149999999999999" customHeight="1">
      <c r="A39" s="73">
        <v>1</v>
      </c>
      <c r="B39" s="74" t="s">
        <v>20</v>
      </c>
      <c r="C39" s="75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7">
        <f>C39+D39+E39+F39+G39+H39+I39+J39+K39+L39+M39+N39+O39</f>
        <v>0</v>
      </c>
      <c r="Q39" s="78"/>
      <c r="R39" s="197" t="s">
        <v>51</v>
      </c>
      <c r="S39" s="198"/>
      <c r="T39" s="79"/>
      <c r="U39" s="80"/>
      <c r="V39" s="10"/>
      <c r="W39" s="10"/>
      <c r="X39" s="10"/>
    </row>
    <row r="40" spans="1:24" ht="19.149999999999999" customHeight="1">
      <c r="A40" s="81">
        <v>2</v>
      </c>
      <c r="B40" s="82" t="s">
        <v>47</v>
      </c>
      <c r="C40" s="83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5">
        <f>C40+D40+E40+F40+G40+H40+I40+J40+K40+L40+M40+N40+O40</f>
        <v>0</v>
      </c>
      <c r="Q40" s="71"/>
      <c r="R40" s="86"/>
      <c r="S40" s="86"/>
      <c r="T40" s="86"/>
      <c r="U40" s="10"/>
      <c r="V40" s="10"/>
      <c r="W40" s="10"/>
      <c r="X40" s="10"/>
    </row>
    <row r="41" spans="1:24" ht="16.5" customHeight="1">
      <c r="A41" s="81">
        <v>3</v>
      </c>
      <c r="B41" s="82" t="s">
        <v>48</v>
      </c>
      <c r="C41" s="83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5">
        <f>C41+D41+E41+F41+G41+H41+I41+J41+K41+L41+M41+N41+O41</f>
        <v>0</v>
      </c>
      <c r="Q41" s="70"/>
      <c r="R41" s="199" t="s">
        <v>52</v>
      </c>
      <c r="S41" s="200"/>
      <c r="T41" s="87"/>
      <c r="U41" s="71"/>
      <c r="V41" s="10"/>
      <c r="W41" s="10"/>
      <c r="X41" s="10"/>
    </row>
    <row r="42" spans="1:24" ht="18.600000000000001" customHeight="1">
      <c r="A42" s="81">
        <v>4</v>
      </c>
      <c r="B42" s="82" t="s">
        <v>43</v>
      </c>
      <c r="C42" s="83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5">
        <f>C42+D42+E42+F42+G42+H42+I42+J42+K42+L42+M42+N42+O42</f>
        <v>0</v>
      </c>
      <c r="Q42" s="70"/>
      <c r="R42" s="201" t="s">
        <v>53</v>
      </c>
      <c r="S42" s="202"/>
      <c r="T42" s="88"/>
      <c r="U42" s="71"/>
      <c r="V42" s="10"/>
      <c r="W42" s="10"/>
      <c r="X42" s="10"/>
    </row>
    <row r="43" spans="1:24" ht="19.149999999999999" customHeight="1">
      <c r="A43" s="81">
        <v>5</v>
      </c>
      <c r="B43" s="82" t="s">
        <v>44</v>
      </c>
      <c r="C43" s="83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5">
        <f>C43+D43+E43+F43+G43+H43+I43+J43+K43+L43+M43+N43+O43</f>
        <v>0</v>
      </c>
      <c r="Q43" s="70"/>
      <c r="R43" s="203" t="s">
        <v>54</v>
      </c>
      <c r="S43" s="204"/>
      <c r="T43" s="89"/>
      <c r="U43" s="71"/>
      <c r="V43" s="10"/>
      <c r="W43" s="10"/>
      <c r="X43" s="10"/>
    </row>
    <row r="44" spans="1:24" ht="16.5" customHeight="1">
      <c r="A44" s="81">
        <v>6</v>
      </c>
      <c r="B44" s="82" t="s">
        <v>45</v>
      </c>
      <c r="C44" s="83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5">
        <f>C44+D44+E44+F44+G44+H44+I44+J44+K44+L44+M44+N44+O44</f>
        <v>0</v>
      </c>
      <c r="Q44" s="71"/>
      <c r="R44" s="66"/>
      <c r="S44" s="66"/>
      <c r="T44" s="66"/>
      <c r="U44" s="10"/>
      <c r="V44" s="10"/>
      <c r="W44" s="10"/>
      <c r="X44" s="10"/>
    </row>
    <row r="45" spans="1:24" ht="15.95" customHeight="1">
      <c r="A45" s="81">
        <v>7</v>
      </c>
      <c r="B45" s="82" t="s">
        <v>46</v>
      </c>
      <c r="C45" s="83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5">
        <f>C45+D45+E45+F45+G45+H45+I45+J45+K45+L45+M45+N45+O45</f>
        <v>0</v>
      </c>
      <c r="Q45" s="71"/>
      <c r="R45" s="10"/>
      <c r="S45" s="10"/>
      <c r="T45" s="10"/>
      <c r="U45" s="10"/>
      <c r="V45" s="10"/>
      <c r="W45" s="10"/>
      <c r="X45" s="10"/>
    </row>
    <row r="46" spans="1:24" ht="15.95" customHeight="1">
      <c r="A46" s="81">
        <v>8</v>
      </c>
      <c r="B46" s="82" t="s">
        <v>20</v>
      </c>
      <c r="C46" s="83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5">
        <f>C46+D46+E46+F46+G46+H46+I46+J46+K46+L46+M46+N46+O46</f>
        <v>0</v>
      </c>
      <c r="Q46" s="71"/>
      <c r="R46" s="10"/>
      <c r="S46" s="10"/>
      <c r="T46" s="10"/>
      <c r="U46" s="10"/>
      <c r="V46" s="10"/>
      <c r="W46" s="10"/>
      <c r="X46" s="10"/>
    </row>
    <row r="47" spans="1:24" ht="15.95" customHeight="1">
      <c r="A47" s="81">
        <v>9</v>
      </c>
      <c r="B47" s="82" t="s">
        <v>47</v>
      </c>
      <c r="C47" s="83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5">
        <f>C47+D47+E47+F47+G47+H47+I47+J47+K47+L47+M47+N47+O47</f>
        <v>0</v>
      </c>
      <c r="Q47" s="71"/>
      <c r="R47" s="10"/>
      <c r="S47" s="10"/>
      <c r="T47" s="10"/>
      <c r="U47" s="10"/>
      <c r="V47" s="10"/>
      <c r="W47" s="10"/>
      <c r="X47" s="10"/>
    </row>
    <row r="48" spans="1:24" ht="15.95" customHeight="1">
      <c r="A48" s="81">
        <v>10</v>
      </c>
      <c r="B48" s="82" t="s">
        <v>48</v>
      </c>
      <c r="C48" s="83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5">
        <f>C48+D48+E48+F48+G48+H48+I48+J48+K48+L48+M48+N48+O48</f>
        <v>0</v>
      </c>
      <c r="Q48" s="71"/>
      <c r="R48" s="10"/>
      <c r="S48" s="10"/>
      <c r="T48" s="10"/>
      <c r="U48" s="10"/>
      <c r="V48" s="10"/>
      <c r="W48" s="10"/>
      <c r="X48" s="10"/>
    </row>
    <row r="49" spans="1:24" ht="15.95" customHeight="1">
      <c r="A49" s="81">
        <v>11</v>
      </c>
      <c r="B49" s="82" t="s">
        <v>43</v>
      </c>
      <c r="C49" s="83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5">
        <f>C49+D49+E49+F49+G49+H49+I49+J49+K49+L49+M49+N49+O49</f>
        <v>0</v>
      </c>
      <c r="Q49" s="71"/>
      <c r="R49" s="10"/>
      <c r="S49" s="10"/>
      <c r="T49" s="10"/>
      <c r="U49" s="10"/>
      <c r="V49" s="10"/>
      <c r="W49" s="10"/>
      <c r="X49" s="10"/>
    </row>
    <row r="50" spans="1:24" ht="15.95" customHeight="1">
      <c r="A50" s="81">
        <v>12</v>
      </c>
      <c r="B50" s="82" t="s">
        <v>44</v>
      </c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5">
        <f>C50+D50+E50+F50+G50+H50+I50+J50+K50+L50+M50+N50+O50</f>
        <v>0</v>
      </c>
      <c r="Q50" s="71"/>
      <c r="R50" s="10"/>
      <c r="S50" s="10"/>
      <c r="T50" s="10"/>
      <c r="U50" s="10"/>
      <c r="V50" s="10"/>
      <c r="W50" s="10"/>
      <c r="X50" s="10"/>
    </row>
    <row r="51" spans="1:24" ht="15.95" customHeight="1">
      <c r="A51" s="81">
        <v>13</v>
      </c>
      <c r="B51" s="82" t="s">
        <v>45</v>
      </c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5">
        <f>C51+D51+E51+F51+G51+H51+I51+J51+K51+L51+M51+N51+O51</f>
        <v>0</v>
      </c>
      <c r="Q51" s="71"/>
      <c r="R51" s="10"/>
      <c r="S51" s="10"/>
      <c r="T51" s="10"/>
      <c r="U51" s="10"/>
      <c r="V51" s="10"/>
      <c r="W51" s="10"/>
      <c r="X51" s="10"/>
    </row>
    <row r="52" spans="1:24" ht="15.95" customHeight="1">
      <c r="A52" s="81">
        <v>14</v>
      </c>
      <c r="B52" s="82" t="s">
        <v>46</v>
      </c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5">
        <f>C52+D52+E52+F52+G52+H52+I52+J52+K52+L52+M52+N52+O52</f>
        <v>0</v>
      </c>
      <c r="Q52" s="71"/>
      <c r="R52" s="10"/>
      <c r="S52" s="10"/>
      <c r="T52" s="10"/>
      <c r="U52" s="10"/>
      <c r="V52" s="10"/>
      <c r="W52" s="10"/>
      <c r="X52" s="10"/>
    </row>
    <row r="53" spans="1:24" ht="15.95" customHeight="1">
      <c r="A53" s="81">
        <v>15</v>
      </c>
      <c r="B53" s="82" t="s">
        <v>20</v>
      </c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5">
        <f>C53+D53+E53+F53+G53+H53+I53+J53+K53+L53+M53+N53+O53</f>
        <v>0</v>
      </c>
      <c r="Q53" s="71"/>
      <c r="R53" s="10"/>
      <c r="S53" s="10"/>
      <c r="T53" s="10"/>
      <c r="U53" s="10"/>
      <c r="V53" s="10"/>
      <c r="W53" s="10"/>
      <c r="X53" s="10"/>
    </row>
    <row r="54" spans="1:24" ht="15.95" customHeight="1">
      <c r="A54" s="81">
        <v>16</v>
      </c>
      <c r="B54" s="82" t="s">
        <v>47</v>
      </c>
      <c r="C54" s="83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5">
        <f>C54+D54+E54+F54+G54+H54+I54+J54+K54+L54+M54+N54+O54</f>
        <v>0</v>
      </c>
      <c r="Q54" s="71"/>
      <c r="R54" s="10"/>
      <c r="S54" s="10"/>
      <c r="T54" s="10"/>
      <c r="U54" s="10"/>
      <c r="V54" s="10"/>
      <c r="W54" s="10"/>
      <c r="X54" s="10"/>
    </row>
    <row r="55" spans="1:24" ht="15.95" customHeight="1">
      <c r="A55" s="81">
        <v>17</v>
      </c>
      <c r="B55" s="82" t="s">
        <v>48</v>
      </c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5">
        <f>C55+D55+E55+F55+G55+H55+I55+J55+K55+L55+M55+N55+O55</f>
        <v>0</v>
      </c>
      <c r="Q55" s="71"/>
      <c r="R55" s="10"/>
      <c r="S55" s="10"/>
      <c r="T55" s="10"/>
      <c r="U55" s="10"/>
      <c r="V55" s="10"/>
      <c r="W55" s="10"/>
      <c r="X55" s="10"/>
    </row>
    <row r="56" spans="1:24" ht="15.95" customHeight="1">
      <c r="A56" s="81">
        <v>18</v>
      </c>
      <c r="B56" s="82" t="s">
        <v>43</v>
      </c>
      <c r="C56" s="83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5">
        <f>C56+D56+E56+F56+G56+H56+I56+J56+K56+L56+M56+N56+O56</f>
        <v>0</v>
      </c>
      <c r="Q56" s="71"/>
      <c r="R56" s="10"/>
      <c r="S56" s="10"/>
      <c r="T56" s="10"/>
      <c r="U56" s="10"/>
      <c r="V56" s="10"/>
      <c r="W56" s="10"/>
      <c r="X56" s="10"/>
    </row>
    <row r="57" spans="1:24" ht="15.95" customHeight="1">
      <c r="A57" s="81">
        <v>19</v>
      </c>
      <c r="B57" s="82" t="s">
        <v>44</v>
      </c>
      <c r="C57" s="83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5">
        <f>C57+D57+E57+F57+G57+H57+I57+J57+K57+L57+M57+N57+O57</f>
        <v>0</v>
      </c>
      <c r="Q57" s="71"/>
      <c r="R57" s="10"/>
      <c r="S57" s="10"/>
      <c r="T57" s="10"/>
      <c r="U57" s="10"/>
      <c r="V57" s="10"/>
      <c r="W57" s="10"/>
      <c r="X57" s="10"/>
    </row>
    <row r="58" spans="1:24" ht="15.95" customHeight="1">
      <c r="A58" s="81">
        <v>20</v>
      </c>
      <c r="B58" s="82" t="s">
        <v>45</v>
      </c>
      <c r="C58" s="83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5">
        <f>C58+D58+E58+F58+G58+H58+I58+J58+K58+L58+M58+N58+O58</f>
        <v>0</v>
      </c>
      <c r="Q58" s="71"/>
      <c r="R58" s="10"/>
      <c r="S58" s="10"/>
      <c r="T58" s="10"/>
      <c r="U58" s="10"/>
      <c r="V58" s="10"/>
      <c r="W58" s="10"/>
      <c r="X58" s="10"/>
    </row>
    <row r="59" spans="1:24" ht="15.95" customHeight="1">
      <c r="A59" s="81">
        <v>21</v>
      </c>
      <c r="B59" s="82" t="s">
        <v>46</v>
      </c>
      <c r="C59" s="83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5">
        <f>C59+D59+E59+F59+G59+H59+I59+J59+K59+L59+M59+N59+O59</f>
        <v>0</v>
      </c>
      <c r="Q59" s="71"/>
      <c r="R59" s="10"/>
      <c r="S59" s="10"/>
      <c r="T59" s="10"/>
      <c r="U59" s="10"/>
      <c r="V59" s="10"/>
      <c r="W59" s="10"/>
      <c r="X59" s="10"/>
    </row>
    <row r="60" spans="1:24" ht="15.95" customHeight="1">
      <c r="A60" s="81">
        <v>22</v>
      </c>
      <c r="B60" s="82" t="s">
        <v>20</v>
      </c>
      <c r="C60" s="8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5">
        <f>C60+D60+E60+F60+G60+H60+I60+J60+K60+L60+M60+N60+O60</f>
        <v>0</v>
      </c>
      <c r="Q60" s="71"/>
      <c r="R60" s="10"/>
      <c r="S60" s="10"/>
      <c r="T60" s="10"/>
      <c r="U60" s="10"/>
      <c r="V60" s="10"/>
      <c r="W60" s="10"/>
      <c r="X60" s="10"/>
    </row>
    <row r="61" spans="1:24" ht="15.95" customHeight="1">
      <c r="A61" s="81">
        <v>23</v>
      </c>
      <c r="B61" s="82" t="s">
        <v>47</v>
      </c>
      <c r="C61" s="8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5">
        <f>C61+D61+E61+F61+G61+H61+I61+J61+K61+L61+M61+N61+O61</f>
        <v>0</v>
      </c>
      <c r="Q61" s="71"/>
      <c r="R61" s="10"/>
      <c r="S61" s="10"/>
      <c r="T61" s="10"/>
      <c r="U61" s="10"/>
      <c r="V61" s="10"/>
      <c r="W61" s="10"/>
      <c r="X61" s="10"/>
    </row>
    <row r="62" spans="1:24" ht="15.95" customHeight="1">
      <c r="A62" s="81">
        <v>24</v>
      </c>
      <c r="B62" s="82" t="s">
        <v>48</v>
      </c>
      <c r="C62" s="8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5">
        <f>C62+D62+E62+F62+G62+H62+I62+J62+K62+L62+M62+N62+O62</f>
        <v>0</v>
      </c>
      <c r="Q62" s="71"/>
      <c r="R62" s="10"/>
      <c r="S62" s="10"/>
      <c r="T62" s="10"/>
      <c r="U62" s="10"/>
      <c r="V62" s="10"/>
      <c r="W62" s="10"/>
      <c r="X62" s="10"/>
    </row>
    <row r="63" spans="1:24" ht="15.95" customHeight="1">
      <c r="A63" s="81">
        <v>25</v>
      </c>
      <c r="B63" s="82" t="s">
        <v>43</v>
      </c>
      <c r="C63" s="8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5">
        <f>C63+D63+E63+F63+G63+H63+I63+J63+K63+L63+M63+N63+O63</f>
        <v>0</v>
      </c>
      <c r="Q63" s="71"/>
      <c r="R63" s="10"/>
      <c r="S63" s="10"/>
      <c r="T63" s="10"/>
      <c r="U63" s="10"/>
      <c r="V63" s="10"/>
      <c r="W63" s="10"/>
      <c r="X63" s="10"/>
    </row>
    <row r="64" spans="1:24" ht="15.95" customHeight="1">
      <c r="A64" s="81">
        <v>26</v>
      </c>
      <c r="B64" s="82" t="s">
        <v>44</v>
      </c>
      <c r="C64" s="8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5">
        <f>C64+D64+E64+F64+G64+H64+I64+J64+K64+L64+M64+N64+O64</f>
        <v>0</v>
      </c>
      <c r="Q64" s="71"/>
      <c r="R64" s="10"/>
      <c r="S64" s="10"/>
      <c r="T64" s="10"/>
      <c r="U64" s="10"/>
      <c r="V64" s="10"/>
      <c r="W64" s="10"/>
      <c r="X64" s="10"/>
    </row>
    <row r="65" spans="1:24" ht="15.95" customHeight="1">
      <c r="A65" s="81">
        <v>27</v>
      </c>
      <c r="B65" s="82" t="s">
        <v>45</v>
      </c>
      <c r="C65" s="8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5">
        <f>C65+D65+E65+F65+G65+H65+I65+J65+K65+L65+M65+N65+O65</f>
        <v>0</v>
      </c>
      <c r="Q65" s="71"/>
      <c r="R65" s="10"/>
      <c r="S65" s="10"/>
      <c r="T65" s="10"/>
      <c r="U65" s="10"/>
      <c r="V65" s="10"/>
      <c r="W65" s="10"/>
      <c r="X65" s="10"/>
    </row>
    <row r="66" spans="1:24" ht="15.95" customHeight="1">
      <c r="A66" s="81">
        <v>28</v>
      </c>
      <c r="B66" s="82" t="s">
        <v>46</v>
      </c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C66+D66+E66+F66+G66+H66+I66+J66+K66+L66+M66+N66+O66</f>
        <v>0</v>
      </c>
      <c r="Q66" s="71"/>
      <c r="R66" s="10"/>
      <c r="S66" s="10"/>
      <c r="T66" s="10"/>
      <c r="U66" s="10"/>
      <c r="V66" s="10"/>
      <c r="W66" s="10"/>
      <c r="X66" s="10"/>
    </row>
    <row r="67" spans="1:24" ht="15.95" customHeight="1">
      <c r="A67" s="81">
        <v>29</v>
      </c>
      <c r="B67" s="82" t="s">
        <v>20</v>
      </c>
      <c r="C67" s="8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5">
        <f>C67+D67+E67+F67+G67+H67+I67+J67+K67+L67+M67+N67+O67</f>
        <v>0</v>
      </c>
      <c r="Q67" s="71"/>
      <c r="R67" s="10"/>
      <c r="S67" s="10"/>
      <c r="T67" s="10"/>
      <c r="U67" s="10"/>
      <c r="V67" s="10"/>
      <c r="W67" s="10"/>
      <c r="X67" s="10"/>
    </row>
    <row r="68" spans="1:24" ht="15.95" customHeight="1">
      <c r="A68" s="90">
        <v>30</v>
      </c>
      <c r="B68" s="82" t="s">
        <v>47</v>
      </c>
      <c r="C68" s="8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5">
        <f>C68+D68+E68+F68+G68+H68+I68+J68+K68+L68+M68+N68+O68</f>
        <v>0</v>
      </c>
      <c r="Q68" s="71"/>
      <c r="R68" s="10"/>
      <c r="S68" s="10"/>
      <c r="T68" s="10"/>
      <c r="U68" s="10"/>
      <c r="V68" s="10"/>
      <c r="W68" s="10"/>
      <c r="X68" s="10"/>
    </row>
    <row r="69" spans="1:24" ht="18.600000000000001" customHeight="1">
      <c r="A69" s="90">
        <v>31</v>
      </c>
      <c r="B69" s="82" t="s">
        <v>48</v>
      </c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5">
        <f>C69+D69+E69+F69+G69+H69+I69+J69+K69+L69+M69+N69+O69</f>
        <v>0</v>
      </c>
      <c r="Q69" s="71"/>
      <c r="R69" s="10"/>
      <c r="S69" s="10"/>
      <c r="T69" s="10"/>
      <c r="U69" s="10"/>
      <c r="V69" s="10"/>
      <c r="W69" s="10"/>
      <c r="X69" s="10"/>
    </row>
    <row r="70" spans="1:24" ht="19.149999999999999" customHeight="1">
      <c r="A70" s="205" t="s">
        <v>49</v>
      </c>
      <c r="B70" s="206"/>
      <c r="C70" s="91">
        <f>C39+C40+C41+C42+C43+C44+C45+C46+C47+C48+C49+C50+C51+C52+C53+C54+C55+C56+C57+C58+C59+C60+C61+C62+C63+C64+C65+C66+C67+C68+C69</f>
        <v>0</v>
      </c>
      <c r="D70" s="92">
        <f>D39+D40+D41+D42+D43+D44+D45+D46+D47+D48+D49+D50+D51+D52+D53+D54+D55+D56+D57+D58+D59+D60+D61+D62+D63+D64+D65+D66+D67+D68+D69</f>
        <v>0</v>
      </c>
      <c r="E70" s="92">
        <f>E39+E40+E41+E42+E43+E44+E45+E46+E47+E48+E49+E50+E51+E52+E53+E54+E55+E56+E57+E58+E59+E60+E61+E62+E63+E64+E65+E66+E67+E68+E69</f>
        <v>0</v>
      </c>
      <c r="F70" s="92">
        <f>F39+F40+F41+F42+F43+F44+F45+F46+F47+F48+F49+F50+F51+F52+F53+F54+F55+F56+F57+F58+F59+F60+F61+F62+F63+F64+F65+F66+F67+F68+F69</f>
        <v>0</v>
      </c>
      <c r="G70" s="92">
        <f>G39+G40+G41+G42+G43+G44+G45+G46+G47+G48+G49+G50+G51+G52+G53+G54+G55+G56+G57+G58+G59+G60+G61+G62+G63+G64+G65+G66+G67+G68+G69</f>
        <v>0</v>
      </c>
      <c r="H70" s="92">
        <f>H39+H40+H41+H42+H43+H44+H45+H46+H47+H48+H49+H50+H51+H52+H53+H54+H55+H56+H57+H58+H59+H60+H61+H62+H63+H64+H65+H66+H67+H68+H69</f>
        <v>0</v>
      </c>
      <c r="I70" s="92">
        <f>I39+I40+I41+I42+I43+I44+I45+I46+I47+I48+I49+I50+I51+I52+I53+I54+I55+I56+I57+I58+I59+I60+I61+I62+I63+I64+I65+I66+I67+I68+I69</f>
        <v>0</v>
      </c>
      <c r="J70" s="92">
        <f>J39+J40+J41+J42+J43+J44+J45+J46+J47+J48+J49+J50+J51+J52+J53+J54+J55+J56+J57+J58+J59+J60+J61+J62+J63+J64+J65+J66+J67+J68+J69</f>
        <v>0</v>
      </c>
      <c r="K70" s="92">
        <f>K39+K40+K41+K42+K43+K44+K45+K46+K47+K48+K49+K50+K51+K52+K53+K54+K55+K56+K57+K58+K59+K60+K61+K62+K63+K64+K65+K66+K67+K68+K69</f>
        <v>0</v>
      </c>
      <c r="L70" s="92">
        <f>L39+L40+L41+L42+L43+L44+L45+L46+L47+L48+L49+L50+L51+L52+L53+L54+L55+L56+L57+L58+L59+L60+L61+L62+L63+L64+L65+L66+L67+L68+L69</f>
        <v>0</v>
      </c>
      <c r="M70" s="92">
        <f>M39+M40+M41+M42+M43+M44+M45+M46+M47+M48+M49+M50+M51+M52+M53+M54+M55+M56+M57+M58+M59+M60+M61+M62+M63+M64+M65+M66+M67+M68+M69</f>
        <v>0</v>
      </c>
      <c r="N70" s="92">
        <f>N39+N40+N41+N42+N43+N44+N45+N46+N47+N48+N49+N50+N51+N52+N53+N54+N55+N56+N57+N58+N59+N60+N61+N62+N63+N64+N65+N66+N67+N68+N69</f>
        <v>0</v>
      </c>
      <c r="O70" s="92">
        <f>O39+O40+O41+O42+O43+O44+O45+O46+O47+O48+O49+O50+O51+O52+O53+O54+O55+O56+O57+O58+O59+O60+O61+O62+O63+O64+O65+O66+O67+O68+O69</f>
        <v>0</v>
      </c>
      <c r="P70" s="93">
        <f>P39+P40+P41+P42+P43+P44+P45+P46+P47+P48+P49+P50+P51+P52+P53+P54+P55+P56+P57+P58+P59+P60+P61+P62+P63+P64+P65+P66+P67+P68+P69</f>
        <v>0</v>
      </c>
      <c r="Q70" s="71"/>
      <c r="R70" s="10"/>
      <c r="S70" s="10"/>
      <c r="T70" s="10"/>
      <c r="U70" s="10"/>
      <c r="V70" s="10"/>
      <c r="W70" s="10"/>
      <c r="X70" s="10"/>
    </row>
  </sheetData>
  <mergeCells count="10">
    <mergeCell ref="R41:S41"/>
    <mergeCell ref="R42:S42"/>
    <mergeCell ref="R43:S43"/>
    <mergeCell ref="A70:B70"/>
    <mergeCell ref="A1:C1"/>
    <mergeCell ref="O1:Q1"/>
    <mergeCell ref="A37:B38"/>
    <mergeCell ref="P37:P38"/>
    <mergeCell ref="R37:V37"/>
    <mergeCell ref="R39:S39"/>
  </mergeCells>
  <conditionalFormatting sqref="C3:X23 U24:W24 C24:S34 T25:X34 E35 M35">
    <cfRule type="cellIs" dxfId="1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70"/>
  <sheetViews>
    <sheetView showGridLines="0" workbookViewId="0"/>
  </sheetViews>
  <sheetFormatPr defaultColWidth="8.875" defaultRowHeight="18" customHeight="1"/>
  <cols>
    <col min="1" max="2" width="2.625" style="5" customWidth="1"/>
    <col min="3" max="20" width="8.875" style="5" customWidth="1"/>
    <col min="21" max="23" width="5.625" style="5" customWidth="1"/>
    <col min="24" max="25" width="8.875" style="5" customWidth="1"/>
    <col min="26" max="16384" width="8.875" style="5"/>
  </cols>
  <sheetData>
    <row r="1" spans="1:24" ht="33" customHeight="1">
      <c r="A1" s="207" t="s">
        <v>20</v>
      </c>
      <c r="B1" s="208"/>
      <c r="C1" s="208"/>
      <c r="D1" s="6"/>
      <c r="E1" s="7"/>
      <c r="F1" s="7"/>
      <c r="G1" s="7"/>
      <c r="H1" s="8"/>
      <c r="I1" s="9"/>
      <c r="J1" s="9"/>
      <c r="K1" s="9"/>
      <c r="L1" s="9"/>
      <c r="M1" s="9"/>
      <c r="N1" s="9"/>
      <c r="O1" s="209" t="s">
        <v>21</v>
      </c>
      <c r="P1" s="210"/>
      <c r="Q1" s="210"/>
      <c r="R1" s="9"/>
      <c r="S1" s="6"/>
      <c r="T1" s="10"/>
      <c r="U1" s="6"/>
      <c r="V1" s="6"/>
      <c r="W1" s="6"/>
      <c r="X1" s="6"/>
    </row>
    <row r="2" spans="1:24" ht="18.600000000000001" customHeight="1">
      <c r="A2" s="11"/>
      <c r="B2" s="12"/>
      <c r="C2" s="13" t="s">
        <v>22</v>
      </c>
      <c r="D2" s="14" t="s">
        <v>23</v>
      </c>
      <c r="E2" s="15" t="s">
        <v>24</v>
      </c>
      <c r="F2" s="15" t="s">
        <v>25</v>
      </c>
      <c r="G2" s="15" t="s">
        <v>26</v>
      </c>
      <c r="H2" s="16" t="s">
        <v>27</v>
      </c>
      <c r="I2" s="13" t="s">
        <v>28</v>
      </c>
      <c r="J2" s="15" t="s">
        <v>29</v>
      </c>
      <c r="K2" s="15" t="s">
        <v>30</v>
      </c>
      <c r="L2" s="17" t="s">
        <v>31</v>
      </c>
      <c r="M2" s="15" t="s">
        <v>32</v>
      </c>
      <c r="N2" s="18" t="s">
        <v>33</v>
      </c>
      <c r="O2" s="19" t="s">
        <v>34</v>
      </c>
      <c r="P2" s="20" t="s">
        <v>35</v>
      </c>
      <c r="Q2" s="20" t="s">
        <v>36</v>
      </c>
      <c r="R2" s="21" t="s">
        <v>37</v>
      </c>
      <c r="S2" s="22" t="s">
        <v>38</v>
      </c>
      <c r="T2" s="23"/>
      <c r="U2" s="24" t="s">
        <v>39</v>
      </c>
      <c r="V2" s="25" t="s">
        <v>40</v>
      </c>
      <c r="W2" s="26" t="s">
        <v>41</v>
      </c>
      <c r="X2" s="27" t="s">
        <v>42</v>
      </c>
    </row>
    <row r="3" spans="1:24" ht="16.5" customHeight="1">
      <c r="A3" s="28">
        <v>1</v>
      </c>
      <c r="B3" s="29" t="s">
        <v>43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>
        <f>C3+D3+E3+F3+G3+H3+I3+J3+K3+L3+M3</f>
        <v>0</v>
      </c>
      <c r="O3" s="32"/>
      <c r="P3" s="32"/>
      <c r="Q3" s="32"/>
      <c r="R3" s="33">
        <f>O3+P3+Q3</f>
        <v>0</v>
      </c>
      <c r="S3" s="34">
        <f>R3-N3</f>
        <v>0</v>
      </c>
      <c r="T3" s="35"/>
      <c r="U3" s="36"/>
      <c r="V3" s="37"/>
      <c r="W3" s="38">
        <f>U3+V3</f>
        <v>0</v>
      </c>
      <c r="X3" s="39"/>
    </row>
    <row r="4" spans="1:24" ht="15.95" customHeight="1">
      <c r="A4" s="40">
        <v>2</v>
      </c>
      <c r="B4" s="41" t="s">
        <v>44</v>
      </c>
      <c r="C4" s="42"/>
      <c r="D4" s="43"/>
      <c r="E4" s="43"/>
      <c r="F4" s="43"/>
      <c r="G4" s="43"/>
      <c r="H4" s="43"/>
      <c r="I4" s="43"/>
      <c r="J4" s="43"/>
      <c r="K4" s="43"/>
      <c r="L4" s="43"/>
      <c r="M4" s="43"/>
      <c r="N4" s="43">
        <f>C4+D4+E4+F4+G4+H4+I4+J4+K4+L4+M4</f>
        <v>0</v>
      </c>
      <c r="O4" s="32"/>
      <c r="P4" s="32"/>
      <c r="Q4" s="32"/>
      <c r="R4" s="33">
        <f>O4+P4+Q4</f>
        <v>0</v>
      </c>
      <c r="S4" s="44">
        <f>R4-N4</f>
        <v>0</v>
      </c>
      <c r="T4" s="35"/>
      <c r="U4" s="45"/>
      <c r="V4" s="46"/>
      <c r="W4" s="47">
        <f>U4+V4</f>
        <v>0</v>
      </c>
      <c r="X4" s="39"/>
    </row>
    <row r="5" spans="1:24" ht="15.95" customHeight="1">
      <c r="A5" s="40">
        <v>3</v>
      </c>
      <c r="B5" s="41" t="s">
        <v>45</v>
      </c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>
        <f>C5+D5+E5+F5+G5+H5+I5+J5+K5+L5+M5</f>
        <v>0</v>
      </c>
      <c r="O5" s="32"/>
      <c r="P5" s="32"/>
      <c r="Q5" s="32"/>
      <c r="R5" s="33">
        <f>O5+P5+Q5</f>
        <v>0</v>
      </c>
      <c r="S5" s="44">
        <f>R5-N5</f>
        <v>0</v>
      </c>
      <c r="T5" s="35"/>
      <c r="U5" s="45"/>
      <c r="V5" s="46"/>
      <c r="W5" s="47">
        <f>U5+V5</f>
        <v>0</v>
      </c>
      <c r="X5" s="39"/>
    </row>
    <row r="6" spans="1:24" ht="15.95" customHeight="1">
      <c r="A6" s="40">
        <v>4</v>
      </c>
      <c r="B6" s="41" t="s">
        <v>46</v>
      </c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>
        <f>C6+D6+E6+F6+G6+H6+I6+J6+K6+L6+M6</f>
        <v>0</v>
      </c>
      <c r="O6" s="32"/>
      <c r="P6" s="32"/>
      <c r="Q6" s="32"/>
      <c r="R6" s="33">
        <f>O6+P6+Q6</f>
        <v>0</v>
      </c>
      <c r="S6" s="44">
        <f>R6-N6</f>
        <v>0</v>
      </c>
      <c r="T6" s="35"/>
      <c r="U6" s="45"/>
      <c r="V6" s="46"/>
      <c r="W6" s="47">
        <f>U6+V6</f>
        <v>0</v>
      </c>
      <c r="X6" s="39"/>
    </row>
    <row r="7" spans="1:24" ht="15.95" customHeight="1">
      <c r="A7" s="40">
        <v>5</v>
      </c>
      <c r="B7" s="41" t="s">
        <v>20</v>
      </c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>
        <f>C7+D7+E7+F7+G7+H7+I7+J7+K7+L7+M7</f>
        <v>0</v>
      </c>
      <c r="O7" s="32"/>
      <c r="P7" s="32"/>
      <c r="Q7" s="32"/>
      <c r="R7" s="33">
        <f>O7+P7+Q7</f>
        <v>0</v>
      </c>
      <c r="S7" s="44">
        <f>R7-N7</f>
        <v>0</v>
      </c>
      <c r="T7" s="35"/>
      <c r="U7" s="45"/>
      <c r="V7" s="46"/>
      <c r="W7" s="47">
        <f>U7+V7</f>
        <v>0</v>
      </c>
      <c r="X7" s="39"/>
    </row>
    <row r="8" spans="1:24" ht="15.95" customHeight="1">
      <c r="A8" s="40">
        <v>6</v>
      </c>
      <c r="B8" s="41" t="s">
        <v>47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>
        <f>C8+D8+E8+F8+G8+H8+I8+J8+K8+L8+M8</f>
        <v>0</v>
      </c>
      <c r="O8" s="32"/>
      <c r="P8" s="32"/>
      <c r="Q8" s="32"/>
      <c r="R8" s="33">
        <f>O8+P8+Q8</f>
        <v>0</v>
      </c>
      <c r="S8" s="44">
        <f>R8-N8</f>
        <v>0</v>
      </c>
      <c r="T8" s="35"/>
      <c r="U8" s="45"/>
      <c r="V8" s="46"/>
      <c r="W8" s="47">
        <f>U8+V8</f>
        <v>0</v>
      </c>
      <c r="X8" s="39"/>
    </row>
    <row r="9" spans="1:24" ht="15.95" customHeight="1">
      <c r="A9" s="40">
        <v>7</v>
      </c>
      <c r="B9" s="41" t="s">
        <v>48</v>
      </c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>
        <f>C9+D9+E9+F9+G9+H9+I9+J9+K9+L9+M9</f>
        <v>0</v>
      </c>
      <c r="O9" s="32"/>
      <c r="P9" s="32"/>
      <c r="Q9" s="32"/>
      <c r="R9" s="33">
        <f>O9+P9+Q9</f>
        <v>0</v>
      </c>
      <c r="S9" s="44">
        <f>R9-N9</f>
        <v>0</v>
      </c>
      <c r="T9" s="35"/>
      <c r="U9" s="45"/>
      <c r="V9" s="46"/>
      <c r="W9" s="47">
        <f>U9+V9</f>
        <v>0</v>
      </c>
      <c r="X9" s="39"/>
    </row>
    <row r="10" spans="1:24" ht="15.95" customHeight="1">
      <c r="A10" s="40">
        <v>8</v>
      </c>
      <c r="B10" s="41" t="s">
        <v>43</v>
      </c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>
        <f>C10+D10+E10+F10+G10+H10+I10+J10+K10+L10+M10</f>
        <v>0</v>
      </c>
      <c r="O10" s="32"/>
      <c r="P10" s="32"/>
      <c r="Q10" s="32"/>
      <c r="R10" s="33">
        <f>O10+P10+Q10</f>
        <v>0</v>
      </c>
      <c r="S10" s="48">
        <f>R10-N10</f>
        <v>0</v>
      </c>
      <c r="T10" s="49"/>
      <c r="U10" s="45"/>
      <c r="V10" s="46"/>
      <c r="W10" s="47">
        <f>U10+V10</f>
        <v>0</v>
      </c>
      <c r="X10" s="39"/>
    </row>
    <row r="11" spans="1:24" ht="15.95" customHeight="1">
      <c r="A11" s="40">
        <v>9</v>
      </c>
      <c r="B11" s="41" t="s">
        <v>44</v>
      </c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>
        <f>C11+D11+E11+F11+G11+H11+I11+J11+K11+L11+M11</f>
        <v>0</v>
      </c>
      <c r="O11" s="32"/>
      <c r="P11" s="32"/>
      <c r="Q11" s="32"/>
      <c r="R11" s="33">
        <f>O11+P11+Q11</f>
        <v>0</v>
      </c>
      <c r="S11" s="44">
        <f>R11-N11</f>
        <v>0</v>
      </c>
      <c r="T11" s="35"/>
      <c r="U11" s="45"/>
      <c r="V11" s="46"/>
      <c r="W11" s="47">
        <f>U11+V11</f>
        <v>0</v>
      </c>
      <c r="X11" s="39"/>
    </row>
    <row r="12" spans="1:24" ht="15.95" customHeight="1">
      <c r="A12" s="40">
        <v>10</v>
      </c>
      <c r="B12" s="41" t="s">
        <v>45</v>
      </c>
      <c r="C12" s="42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>
        <f>C12+D12+E12+F12+G12+H12+I12+J12+K12+L12+M12</f>
        <v>0</v>
      </c>
      <c r="O12" s="32"/>
      <c r="P12" s="32"/>
      <c r="Q12" s="32"/>
      <c r="R12" s="33">
        <f>O12+P12+Q12</f>
        <v>0</v>
      </c>
      <c r="S12" s="44">
        <f>R12-N12</f>
        <v>0</v>
      </c>
      <c r="T12" s="50"/>
      <c r="U12" s="45"/>
      <c r="V12" s="46"/>
      <c r="W12" s="47">
        <f>U12+V12</f>
        <v>0</v>
      </c>
      <c r="X12" s="39"/>
    </row>
    <row r="13" spans="1:24" ht="15.95" customHeight="1">
      <c r="A13" s="40">
        <v>11</v>
      </c>
      <c r="B13" s="41" t="s">
        <v>46</v>
      </c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>
        <f>C13+D13+E13+F13+G13+H13+I13+J13+K13+L13+M13</f>
        <v>0</v>
      </c>
      <c r="O13" s="32"/>
      <c r="P13" s="32"/>
      <c r="Q13" s="32"/>
      <c r="R13" s="33">
        <f>O13+P13+Q13</f>
        <v>0</v>
      </c>
      <c r="S13" s="44">
        <f>R13-N13</f>
        <v>0</v>
      </c>
      <c r="T13" s="51"/>
      <c r="U13" s="45"/>
      <c r="V13" s="46"/>
      <c r="W13" s="47">
        <f>U13+V13</f>
        <v>0</v>
      </c>
      <c r="X13" s="39"/>
    </row>
    <row r="14" spans="1:24" ht="15.95" customHeight="1">
      <c r="A14" s="40">
        <v>12</v>
      </c>
      <c r="B14" s="41" t="s">
        <v>20</v>
      </c>
      <c r="C14" s="42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>
        <f>C14+D14+E14+F14+G14+H14+I14+J14+K14+L14+M14</f>
        <v>0</v>
      </c>
      <c r="O14" s="32"/>
      <c r="P14" s="32"/>
      <c r="Q14" s="32"/>
      <c r="R14" s="33">
        <f>O14+P14+Q14</f>
        <v>0</v>
      </c>
      <c r="S14" s="44">
        <f>R14-N14</f>
        <v>0</v>
      </c>
      <c r="T14" s="52"/>
      <c r="U14" s="45"/>
      <c r="V14" s="46"/>
      <c r="W14" s="47">
        <f>U14+V14</f>
        <v>0</v>
      </c>
      <c r="X14" s="39"/>
    </row>
    <row r="15" spans="1:24" ht="15.95" customHeight="1">
      <c r="A15" s="40">
        <v>13</v>
      </c>
      <c r="B15" s="41" t="s">
        <v>47</v>
      </c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>
        <f>C15+D15+E15+F15+G15+H15+I15+J15+K15+L15+M15</f>
        <v>0</v>
      </c>
      <c r="O15" s="32"/>
      <c r="P15" s="32"/>
      <c r="Q15" s="32"/>
      <c r="R15" s="33">
        <f>O15+P15+Q15</f>
        <v>0</v>
      </c>
      <c r="S15" s="44">
        <f>R15-N15</f>
        <v>0</v>
      </c>
      <c r="T15" s="35"/>
      <c r="U15" s="45"/>
      <c r="V15" s="46"/>
      <c r="W15" s="47">
        <f>U15+V15</f>
        <v>0</v>
      </c>
      <c r="X15" s="39"/>
    </row>
    <row r="16" spans="1:24" ht="15.95" customHeight="1">
      <c r="A16" s="40">
        <v>14</v>
      </c>
      <c r="B16" s="41" t="s">
        <v>48</v>
      </c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>
        <f>C16+D16+E16+F16+G16+H16+I16+J16+K16+L16+M16</f>
        <v>0</v>
      </c>
      <c r="O16" s="32"/>
      <c r="P16" s="32"/>
      <c r="Q16" s="32"/>
      <c r="R16" s="33">
        <f>O16+P16+Q16</f>
        <v>0</v>
      </c>
      <c r="S16" s="44">
        <f>R16-N16</f>
        <v>0</v>
      </c>
      <c r="T16" s="35"/>
      <c r="U16" s="45"/>
      <c r="V16" s="46"/>
      <c r="W16" s="47">
        <f>U16+V16</f>
        <v>0</v>
      </c>
      <c r="X16" s="39"/>
    </row>
    <row r="17" spans="1:24" ht="15.95" customHeight="1">
      <c r="A17" s="40">
        <v>15</v>
      </c>
      <c r="B17" s="41" t="s">
        <v>43</v>
      </c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>
        <f>C17+D17+E17+F17+G17+H17+I17+J17+K17+L17+M17</f>
        <v>0</v>
      </c>
      <c r="O17" s="32"/>
      <c r="P17" s="32"/>
      <c r="Q17" s="32"/>
      <c r="R17" s="33">
        <f>O17+P17+Q17</f>
        <v>0</v>
      </c>
      <c r="S17" s="44">
        <f>R17-N17</f>
        <v>0</v>
      </c>
      <c r="T17" s="35"/>
      <c r="U17" s="45"/>
      <c r="V17" s="46"/>
      <c r="W17" s="47">
        <f>U17+V17</f>
        <v>0</v>
      </c>
      <c r="X17" s="39"/>
    </row>
    <row r="18" spans="1:24" ht="15.95" customHeight="1">
      <c r="A18" s="40">
        <v>16</v>
      </c>
      <c r="B18" s="41" t="s">
        <v>44</v>
      </c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>
        <f>C18+D18+E18+F18+G18+H18+I18+J18+K18+L18+M18</f>
        <v>0</v>
      </c>
      <c r="O18" s="32"/>
      <c r="P18" s="32"/>
      <c r="Q18" s="32"/>
      <c r="R18" s="33">
        <f>O18+P18+Q18</f>
        <v>0</v>
      </c>
      <c r="S18" s="44">
        <f>R18-N18</f>
        <v>0</v>
      </c>
      <c r="T18" s="35"/>
      <c r="U18" s="45"/>
      <c r="V18" s="46"/>
      <c r="W18" s="47">
        <f>U18+V18</f>
        <v>0</v>
      </c>
      <c r="X18" s="39"/>
    </row>
    <row r="19" spans="1:24" ht="15.95" customHeight="1">
      <c r="A19" s="40">
        <v>17</v>
      </c>
      <c r="B19" s="41" t="s">
        <v>45</v>
      </c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>
        <f>C19+D19+E19+F19+G19+H19+I19+J19+K19+L19+M19</f>
        <v>0</v>
      </c>
      <c r="O19" s="32"/>
      <c r="P19" s="32"/>
      <c r="Q19" s="32"/>
      <c r="R19" s="33">
        <f>O19+P19+Q19</f>
        <v>0</v>
      </c>
      <c r="S19" s="44">
        <f>R19-N19</f>
        <v>0</v>
      </c>
      <c r="T19" s="35"/>
      <c r="U19" s="45"/>
      <c r="V19" s="46"/>
      <c r="W19" s="47">
        <f>U19+V19</f>
        <v>0</v>
      </c>
      <c r="X19" s="39"/>
    </row>
    <row r="20" spans="1:24" ht="15.95" customHeight="1">
      <c r="A20" s="40">
        <v>18</v>
      </c>
      <c r="B20" s="41" t="s">
        <v>46</v>
      </c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>
        <f>C20+D20+E20+F20+G20+H20+I20+J20+K20+L20+M20</f>
        <v>0</v>
      </c>
      <c r="O20" s="32"/>
      <c r="P20" s="32"/>
      <c r="Q20" s="32"/>
      <c r="R20" s="33">
        <f>O20+P20+Q20</f>
        <v>0</v>
      </c>
      <c r="S20" s="44">
        <f>R20-N20</f>
        <v>0</v>
      </c>
      <c r="T20" s="35"/>
      <c r="U20" s="45"/>
      <c r="V20" s="46"/>
      <c r="W20" s="47">
        <f>U20+V20</f>
        <v>0</v>
      </c>
      <c r="X20" s="39"/>
    </row>
    <row r="21" spans="1:24" ht="15.95" customHeight="1">
      <c r="A21" s="40">
        <v>19</v>
      </c>
      <c r="B21" s="41" t="s">
        <v>20</v>
      </c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>
        <f>C21+D21+E21+F21+G21+H21+I21+J21+K21+L21+M21</f>
        <v>0</v>
      </c>
      <c r="O21" s="32"/>
      <c r="P21" s="32"/>
      <c r="Q21" s="32"/>
      <c r="R21" s="33">
        <f>O21+P21+Q21</f>
        <v>0</v>
      </c>
      <c r="S21" s="44">
        <f>R21-N21</f>
        <v>0</v>
      </c>
      <c r="T21" s="50"/>
      <c r="U21" s="45"/>
      <c r="V21" s="46"/>
      <c r="W21" s="47">
        <f>U21+V21</f>
        <v>0</v>
      </c>
      <c r="X21" s="39"/>
    </row>
    <row r="22" spans="1:24" ht="15.95" customHeight="1">
      <c r="A22" s="40">
        <v>20</v>
      </c>
      <c r="B22" s="41" t="s">
        <v>47</v>
      </c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>
        <f>C22+D22+E22+F22+G22+H22+I22+J22+K22+L22+M22</f>
        <v>0</v>
      </c>
      <c r="O22" s="32"/>
      <c r="P22" s="32"/>
      <c r="Q22" s="32"/>
      <c r="R22" s="33">
        <f>O22+P22+Q22</f>
        <v>0</v>
      </c>
      <c r="S22" s="44">
        <f>R22-N22</f>
        <v>0</v>
      </c>
      <c r="T22" s="51"/>
      <c r="U22" s="45"/>
      <c r="V22" s="46"/>
      <c r="W22" s="47">
        <f>U22+V22</f>
        <v>0</v>
      </c>
      <c r="X22" s="39"/>
    </row>
    <row r="23" spans="1:24" ht="15.95" customHeight="1">
      <c r="A23" s="40">
        <v>21</v>
      </c>
      <c r="B23" s="41" t="s">
        <v>48</v>
      </c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>
        <f>C23+D23+E23+F23+G23+H23+I23+J23+K23+L23+M23</f>
        <v>0</v>
      </c>
      <c r="O23" s="32"/>
      <c r="P23" s="32"/>
      <c r="Q23" s="32"/>
      <c r="R23" s="33">
        <f>O23+P23+Q23</f>
        <v>0</v>
      </c>
      <c r="S23" s="44">
        <f>R23-N23</f>
        <v>0</v>
      </c>
      <c r="T23" s="51"/>
      <c r="U23" s="45"/>
      <c r="V23" s="46"/>
      <c r="W23" s="47">
        <f>U23+V23</f>
        <v>0</v>
      </c>
      <c r="X23" s="39"/>
    </row>
    <row r="24" spans="1:24" ht="15.95" customHeight="1">
      <c r="A24" s="40">
        <v>22</v>
      </c>
      <c r="B24" s="41" t="s">
        <v>43</v>
      </c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>
        <f>C24+D24+E24+F24+G24+H24+I24+J24+K24+L24+M24</f>
        <v>0</v>
      </c>
      <c r="O24" s="32"/>
      <c r="P24" s="32"/>
      <c r="Q24" s="32"/>
      <c r="R24" s="33">
        <f>O24+P24+Q24</f>
        <v>0</v>
      </c>
      <c r="S24" s="44">
        <f>R24-N24</f>
        <v>0</v>
      </c>
      <c r="T24" s="53"/>
      <c r="U24" s="45"/>
      <c r="V24" s="46"/>
      <c r="W24" s="47">
        <f>U24+V24</f>
        <v>0</v>
      </c>
      <c r="X24" s="54"/>
    </row>
    <row r="25" spans="1:24" ht="15.95" customHeight="1">
      <c r="A25" s="40">
        <v>23</v>
      </c>
      <c r="B25" s="41" t="s">
        <v>44</v>
      </c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>
        <f>C25+D25+E25+F25+G25+H25+I25+J25+K25+L25+M25</f>
        <v>0</v>
      </c>
      <c r="O25" s="32"/>
      <c r="P25" s="32"/>
      <c r="Q25" s="32"/>
      <c r="R25" s="33">
        <f>O25+P25+Q25</f>
        <v>0</v>
      </c>
      <c r="S25" s="44">
        <f>R25-N25</f>
        <v>0</v>
      </c>
      <c r="T25" s="52"/>
      <c r="U25" s="45"/>
      <c r="V25" s="46"/>
      <c r="W25" s="47">
        <f>U25+V25</f>
        <v>0</v>
      </c>
      <c r="X25" s="39"/>
    </row>
    <row r="26" spans="1:24" ht="15.95" customHeight="1">
      <c r="A26" s="40">
        <v>24</v>
      </c>
      <c r="B26" s="41" t="s">
        <v>45</v>
      </c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>
        <f>C26+D26+E26+F26+G26+H26+I26+J26+K26+L26+M26</f>
        <v>0</v>
      </c>
      <c r="O26" s="32"/>
      <c r="P26" s="32"/>
      <c r="Q26" s="32"/>
      <c r="R26" s="33">
        <f>O26+P26+Q26</f>
        <v>0</v>
      </c>
      <c r="S26" s="44">
        <f>R26-N26</f>
        <v>0</v>
      </c>
      <c r="T26" s="35"/>
      <c r="U26" s="45"/>
      <c r="V26" s="46"/>
      <c r="W26" s="47">
        <f>U26+V26</f>
        <v>0</v>
      </c>
      <c r="X26" s="39"/>
    </row>
    <row r="27" spans="1:24" ht="15.95" customHeight="1">
      <c r="A27" s="40">
        <v>25</v>
      </c>
      <c r="B27" s="41" t="s">
        <v>46</v>
      </c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>
        <f>C27+D27+E27+F27+G27+H27+I27+J27+K27+L27+M27</f>
        <v>0</v>
      </c>
      <c r="O27" s="32"/>
      <c r="P27" s="32"/>
      <c r="Q27" s="32"/>
      <c r="R27" s="33">
        <f>O27+P27+Q27</f>
        <v>0</v>
      </c>
      <c r="S27" s="44">
        <f>R27-N27</f>
        <v>0</v>
      </c>
      <c r="T27" s="35"/>
      <c r="U27" s="45"/>
      <c r="V27" s="46"/>
      <c r="W27" s="47">
        <f>U27+V27</f>
        <v>0</v>
      </c>
      <c r="X27" s="39"/>
    </row>
    <row r="28" spans="1:24" ht="15.95" customHeight="1">
      <c r="A28" s="40">
        <v>26</v>
      </c>
      <c r="B28" s="41" t="s">
        <v>20</v>
      </c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>
        <f>C28+D28+E28+F28+G28+H28+I28+J28+K28+L28+M28</f>
        <v>0</v>
      </c>
      <c r="O28" s="32"/>
      <c r="P28" s="32"/>
      <c r="Q28" s="32"/>
      <c r="R28" s="33">
        <f>O28+P28+Q28</f>
        <v>0</v>
      </c>
      <c r="S28" s="44">
        <f>R28-N28</f>
        <v>0</v>
      </c>
      <c r="T28" s="35"/>
      <c r="U28" s="45"/>
      <c r="V28" s="46"/>
      <c r="W28" s="47">
        <f>U28+V28</f>
        <v>0</v>
      </c>
      <c r="X28" s="39"/>
    </row>
    <row r="29" spans="1:24" ht="15.95" customHeight="1">
      <c r="A29" s="40">
        <v>27</v>
      </c>
      <c r="B29" s="41" t="s">
        <v>47</v>
      </c>
      <c r="C29" s="42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>
        <f>C29+D29+E29+F29+G29+H29+I29+J29+K29+L29+M29</f>
        <v>0</v>
      </c>
      <c r="O29" s="32"/>
      <c r="P29" s="32"/>
      <c r="Q29" s="32"/>
      <c r="R29" s="33">
        <f>O29+P29+Q29</f>
        <v>0</v>
      </c>
      <c r="S29" s="44">
        <f>R29-N29</f>
        <v>0</v>
      </c>
      <c r="T29" s="35"/>
      <c r="U29" s="45"/>
      <c r="V29" s="46"/>
      <c r="W29" s="47">
        <f>U29+V29</f>
        <v>0</v>
      </c>
      <c r="X29" s="39"/>
    </row>
    <row r="30" spans="1:24" ht="15.95" customHeight="1">
      <c r="A30" s="40">
        <v>28</v>
      </c>
      <c r="B30" s="41" t="s">
        <v>48</v>
      </c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>
        <f>C30+D30+E30+F30+G30+H30+I30+J30+K30+L30+M30</f>
        <v>0</v>
      </c>
      <c r="O30" s="32"/>
      <c r="P30" s="32"/>
      <c r="Q30" s="32"/>
      <c r="R30" s="33">
        <f>O30+P30+Q30</f>
        <v>0</v>
      </c>
      <c r="S30" s="44">
        <f>R30-N30</f>
        <v>0</v>
      </c>
      <c r="T30" s="35"/>
      <c r="U30" s="45"/>
      <c r="V30" s="46"/>
      <c r="W30" s="47">
        <f>U30+V30</f>
        <v>0</v>
      </c>
      <c r="X30" s="39"/>
    </row>
    <row r="31" spans="1:24" ht="15.95" customHeight="1">
      <c r="A31" s="40">
        <v>29</v>
      </c>
      <c r="B31" s="41" t="s">
        <v>43</v>
      </c>
      <c r="C31" s="42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>
        <f>C31+D31+E31+F31+G31+H31+I31+J31+K31+L31+M31</f>
        <v>0</v>
      </c>
      <c r="O31" s="32"/>
      <c r="P31" s="32"/>
      <c r="Q31" s="32"/>
      <c r="R31" s="33">
        <f>O31+P31+Q31</f>
        <v>0</v>
      </c>
      <c r="S31" s="44">
        <f>R31-N31</f>
        <v>0</v>
      </c>
      <c r="T31" s="35"/>
      <c r="U31" s="45"/>
      <c r="V31" s="46"/>
      <c r="W31" s="47">
        <f>U31+V31</f>
        <v>0</v>
      </c>
      <c r="X31" s="39"/>
    </row>
    <row r="32" spans="1:24" ht="15.95" customHeight="1">
      <c r="A32" s="40">
        <v>30</v>
      </c>
      <c r="B32" s="41" t="s">
        <v>44</v>
      </c>
      <c r="C32" s="42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>
        <f>C32+D32+E32+F32+G32+H32+I32+J32+K32+L32+M32</f>
        <v>0</v>
      </c>
      <c r="O32" s="32"/>
      <c r="P32" s="32"/>
      <c r="Q32" s="32"/>
      <c r="R32" s="33">
        <f>O32+P32+Q32</f>
        <v>0</v>
      </c>
      <c r="S32" s="44">
        <f>R32-N32</f>
        <v>0</v>
      </c>
      <c r="T32" s="35"/>
      <c r="U32" s="45"/>
      <c r="V32" s="46"/>
      <c r="W32" s="47">
        <f>U32+V32</f>
        <v>0</v>
      </c>
      <c r="X32" s="39"/>
    </row>
    <row r="33" spans="1:24" ht="18.600000000000001" customHeight="1">
      <c r="A33" s="40">
        <v>31</v>
      </c>
      <c r="B33" s="41" t="s">
        <v>45</v>
      </c>
      <c r="C33" s="42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>
        <f>C33+D33+E33+F33+G33+H33+I33+J33+K33+L33+M33</f>
        <v>0</v>
      </c>
      <c r="O33" s="32"/>
      <c r="P33" s="32"/>
      <c r="Q33" s="32"/>
      <c r="R33" s="33">
        <f>O33+P33+Q33</f>
        <v>0</v>
      </c>
      <c r="S33" s="44">
        <f>R33-N33</f>
        <v>0</v>
      </c>
      <c r="T33" s="35"/>
      <c r="U33" s="45"/>
      <c r="V33" s="46"/>
      <c r="W33" s="47">
        <f>U33+V33</f>
        <v>0</v>
      </c>
      <c r="X33" s="39"/>
    </row>
    <row r="34" spans="1:24" ht="19.149999999999999" customHeight="1">
      <c r="A34" s="55"/>
      <c r="B34" s="56"/>
      <c r="C34" s="57">
        <f>C3+C4+C5+C6+C7+C8+C9+C10+C11+C12+C13+C14+C15+C16+C17+C18+C19+C20+C21+C22+C23+C24+C25+C26+C27+C28+C29+C30+C31+C32+C33</f>
        <v>0</v>
      </c>
      <c r="D34" s="58">
        <f>D3+D4+D5+D6+D7+D8+D9+D10+D11+D12+D13+D14+D15+D16+D17+D18+D19+D20+D21+D22+D23+D24+D25+D26+D27+D28+D29+D30+D31+D32+D33</f>
        <v>0</v>
      </c>
      <c r="E34" s="58">
        <f>E3+E4+E5+E6+E7+E8+E9+E10+E11+E12+E13+E14+E15+E16+E17+E18+E19+E20+E21+E22+E23+E24+E25+E26+E27+E28+E29+E30+E31+E32+E33</f>
        <v>0</v>
      </c>
      <c r="F34" s="58">
        <f>F3+F4+F5+F6+F7+F8+F9+F10+F11+F12+F13+F14+F15+F16+F17+F18+F19+F20+F21+F22+F23+F24+F25+F26+F27+F28+F29+F30+F31+F32+F33</f>
        <v>0</v>
      </c>
      <c r="G34" s="58">
        <f>G3+G4+G5+G6+G7+G8+G9+G10+G11+G12+G13+G14+G15+G16+G17+G18+G19+G20+G21+G22+G23+G24+G25+G26+G27+G28+G29+G30+G31+G32+G33</f>
        <v>0</v>
      </c>
      <c r="H34" s="58">
        <f>H3+H4+H5+H6+H7+H8+H9+H10+H11+H12+H13+H14+H15+H16+H17+H18+H19+H20+H21+H22+H23+H24+H25+H26+H27+H28+H29+H30+H31+H32+H33</f>
        <v>0</v>
      </c>
      <c r="I34" s="58">
        <f>I3+I4+I5+I6+I7+I8+I9+I10+I11+I12+I13+I14+I15+I16+I17+I18+I19+I20+I21+I22+I23+I24+I25+I26+I27+I28+I29+I30+I31+I32+I33</f>
        <v>0</v>
      </c>
      <c r="J34" s="58">
        <f>J3+J4+J5+J6+J7+J8+J9+J10+J11+J12+J13+J14+J15+J16+J17+J18+J19+J20+J21+J22+J23+J24+J25+J26+J27+J28+J29+J30+J31+J32+J33</f>
        <v>0</v>
      </c>
      <c r="K34" s="58">
        <f>K3+K4+K5+K6+K7+K8+K9+K10+K11+K12+K13+K14+K15+K16+K17+K18+K19+K20+K21+K22+K23+K24+K25+K26+K27+K28+K29+K30+K31+K32+K33</f>
        <v>0</v>
      </c>
      <c r="L34" s="58">
        <f>L3+L4+L5+L6+L7+L8+L9+L10+L11+L12+L13+L14+L15+L16+L17+L18+L19+L20+L21+L22+L23+L24+L25+L26+L27+L28+L29+L30+L31+L32+L33</f>
        <v>0</v>
      </c>
      <c r="M34" s="58">
        <f>M3+M4+M5+M6+M7+M8+M9+M10+M11+M12+M13+M14+M15+M16+M17+M18+M19+M20+M21+M22+M23+M24+M25+M26+M27+M28+M29+M30+M31+M32+M33</f>
        <v>0</v>
      </c>
      <c r="N34" s="58">
        <f>N3+N4+N5+N6+N7+N8+N9+N10+N11+N12+N13+N14+N15+N16+N17+N18+N19+N20+N21+N22+N23+N24+N25+N26+N27+N28+N29+N30+N31+N32+N33</f>
        <v>0</v>
      </c>
      <c r="O34" s="59">
        <f>O3+O4+O5+O6+O7+O8+O9+O10+O11+O12+O13+O14+O15+O16+O17+O18+O19+O20+O21+O22+O23+O24+O25+O26+O27+O28+O29+O30+O31+O32+O33</f>
        <v>0</v>
      </c>
      <c r="P34" s="59">
        <f>P3+P4+P5+P6+P7+P8+P9+P10+P11+P12+P13+P14+P15+P16+P17+P18+P19+P20+P21+P22+P23+P24+P25+P26+P27+P28+P29+P30+P31+P32+P33</f>
        <v>0</v>
      </c>
      <c r="Q34" s="59">
        <f>Q3+Q4+Q5+Q6+Q7+Q8+Q9+Q10+Q11+Q12+Q13+Q14+Q15+Q16+Q17+Q18+Q19+Q20+Q21+Q22+Q23+Q24+Q25+Q26+Q27+Q28+Q29+Q30+Q31+Q32+Q33</f>
        <v>0</v>
      </c>
      <c r="R34" s="60">
        <f>R3+R4+R5+R6+R7+R8+R9+R10+R11+R12+R13+R14+R15+R16+R17+R18+R19+R20+R21+R22+R23+R24+R25+R26+R27+R28+R29+R30+R31+R32+R33</f>
        <v>0</v>
      </c>
      <c r="S34" s="61">
        <f>S3+S4+S5+S6+S7+S8+S9+S10+S11+S12+S13+S14+S15+S16+S17+S18+S19+S20+S21+S22+S23+S24+S25+S26+S27+S28+S29+S30+S31+S32+S33</f>
        <v>0</v>
      </c>
      <c r="T34" s="49"/>
      <c r="U34" s="62">
        <f>U3+U4+U5+U6+U7+U8+U9+U10+U11+U12+U13+U14+U15+U16+U17+U18+U19+U20+U21+U22+U23+U24+U25+U26+U27+U28+U29+U30+U31+U32+U33</f>
        <v>0</v>
      </c>
      <c r="V34" s="63">
        <f>V3+V4+V5+V6+V7+V8+V9+V10+V11+V12+V13+V14+V15+V16+V17+V18+V19+V20+V21+V22+V23+V24+V25+V26+V27+V28+V29+V30+V31+V32+V33</f>
        <v>0</v>
      </c>
      <c r="W34" s="64">
        <v>0</v>
      </c>
      <c r="X34" s="65"/>
    </row>
    <row r="35" spans="1:24" ht="16.5" customHeight="1">
      <c r="A35" s="66"/>
      <c r="B35" s="66"/>
      <c r="C35" s="66"/>
      <c r="D35" s="66"/>
      <c r="E35" s="67">
        <f>E34+F34</f>
        <v>0</v>
      </c>
      <c r="F35" s="66"/>
      <c r="G35" s="66"/>
      <c r="H35" s="66"/>
      <c r="I35" s="66"/>
      <c r="J35" s="66"/>
      <c r="K35" s="66"/>
      <c r="L35" s="66"/>
      <c r="M35" s="67">
        <f>M34+L34</f>
        <v>0</v>
      </c>
      <c r="N35" s="66"/>
      <c r="O35" s="66"/>
      <c r="P35" s="66"/>
      <c r="Q35" s="66"/>
      <c r="R35" s="66"/>
      <c r="S35" s="66"/>
      <c r="T35" s="10"/>
      <c r="U35" s="66"/>
      <c r="V35" s="66"/>
      <c r="W35" s="66"/>
      <c r="X35" s="66"/>
    </row>
    <row r="36" spans="1:24" ht="18.600000000000001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0"/>
      <c r="R36" s="6"/>
      <c r="S36" s="6"/>
      <c r="T36" s="6"/>
      <c r="U36" s="6"/>
      <c r="V36" s="6"/>
      <c r="W36" s="10"/>
      <c r="X36" s="10"/>
    </row>
    <row r="37" spans="1:24" ht="18.600000000000001" customHeight="1">
      <c r="A37" s="211" t="s">
        <v>20</v>
      </c>
      <c r="B37" s="212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215" t="s">
        <v>49</v>
      </c>
      <c r="Q37" s="70"/>
      <c r="R37" s="217" t="s">
        <v>50</v>
      </c>
      <c r="S37" s="218"/>
      <c r="T37" s="218"/>
      <c r="U37" s="218"/>
      <c r="V37" s="219"/>
      <c r="W37" s="71"/>
      <c r="X37" s="10"/>
    </row>
    <row r="38" spans="1:24" ht="18.600000000000001" customHeight="1">
      <c r="A38" s="213"/>
      <c r="B38" s="214"/>
      <c r="C38" s="6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216"/>
      <c r="Q38" s="71"/>
      <c r="R38" s="72"/>
      <c r="S38" s="72"/>
      <c r="T38" s="72"/>
      <c r="U38" s="66"/>
      <c r="V38" s="66"/>
      <c r="W38" s="10"/>
      <c r="X38" s="10"/>
    </row>
    <row r="39" spans="1:24" ht="19.149999999999999" customHeight="1">
      <c r="A39" s="73">
        <v>1</v>
      </c>
      <c r="B39" s="74" t="s">
        <v>20</v>
      </c>
      <c r="C39" s="75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7">
        <f>C39+D39+E39+F39+G39+H39+I39+J39+K39+L39+M39+N39+O39</f>
        <v>0</v>
      </c>
      <c r="Q39" s="78"/>
      <c r="R39" s="197" t="s">
        <v>51</v>
      </c>
      <c r="S39" s="198"/>
      <c r="T39" s="79"/>
      <c r="U39" s="80"/>
      <c r="V39" s="10"/>
      <c r="W39" s="10"/>
      <c r="X39" s="10"/>
    </row>
    <row r="40" spans="1:24" ht="19.149999999999999" customHeight="1">
      <c r="A40" s="81">
        <v>2</v>
      </c>
      <c r="B40" s="82" t="s">
        <v>47</v>
      </c>
      <c r="C40" s="83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5">
        <f>C40+D40+E40+F40+G40+H40+I40+J40+K40+L40+M40+N40+O40</f>
        <v>0</v>
      </c>
      <c r="Q40" s="71"/>
      <c r="R40" s="86"/>
      <c r="S40" s="86"/>
      <c r="T40" s="86"/>
      <c r="U40" s="10"/>
      <c r="V40" s="10"/>
      <c r="W40" s="10"/>
      <c r="X40" s="10"/>
    </row>
    <row r="41" spans="1:24" ht="16.5" customHeight="1">
      <c r="A41" s="81">
        <v>3</v>
      </c>
      <c r="B41" s="82" t="s">
        <v>48</v>
      </c>
      <c r="C41" s="83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5">
        <f>C41+D41+E41+F41+G41+H41+I41+J41+K41+L41+M41+N41+O41</f>
        <v>0</v>
      </c>
      <c r="Q41" s="70"/>
      <c r="R41" s="199" t="s">
        <v>52</v>
      </c>
      <c r="S41" s="200"/>
      <c r="T41" s="87"/>
      <c r="U41" s="71"/>
      <c r="V41" s="10"/>
      <c r="W41" s="10"/>
      <c r="X41" s="10"/>
    </row>
    <row r="42" spans="1:24" ht="18.600000000000001" customHeight="1">
      <c r="A42" s="81">
        <v>4</v>
      </c>
      <c r="B42" s="82" t="s">
        <v>43</v>
      </c>
      <c r="C42" s="83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5">
        <f>C42+D42+E42+F42+G42+H42+I42+J42+K42+L42+M42+N42+O42</f>
        <v>0</v>
      </c>
      <c r="Q42" s="70"/>
      <c r="R42" s="201" t="s">
        <v>53</v>
      </c>
      <c r="S42" s="202"/>
      <c r="T42" s="88"/>
      <c r="U42" s="71"/>
      <c r="V42" s="10"/>
      <c r="W42" s="10"/>
      <c r="X42" s="10"/>
    </row>
    <row r="43" spans="1:24" ht="19.149999999999999" customHeight="1">
      <c r="A43" s="81">
        <v>5</v>
      </c>
      <c r="B43" s="82" t="s">
        <v>44</v>
      </c>
      <c r="C43" s="83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5">
        <f>C43+D43+E43+F43+G43+H43+I43+J43+K43+L43+M43+N43+O43</f>
        <v>0</v>
      </c>
      <c r="Q43" s="70"/>
      <c r="R43" s="203" t="s">
        <v>54</v>
      </c>
      <c r="S43" s="204"/>
      <c r="T43" s="89"/>
      <c r="U43" s="71"/>
      <c r="V43" s="10"/>
      <c r="W43" s="10"/>
      <c r="X43" s="10"/>
    </row>
    <row r="44" spans="1:24" ht="16.5" customHeight="1">
      <c r="A44" s="81">
        <v>6</v>
      </c>
      <c r="B44" s="82" t="s">
        <v>45</v>
      </c>
      <c r="C44" s="83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5">
        <f>C44+D44+E44+F44+G44+H44+I44+J44+K44+L44+M44+N44+O44</f>
        <v>0</v>
      </c>
      <c r="Q44" s="71"/>
      <c r="R44" s="66"/>
      <c r="S44" s="66"/>
      <c r="T44" s="66"/>
      <c r="U44" s="10"/>
      <c r="V44" s="10"/>
      <c r="W44" s="10"/>
      <c r="X44" s="10"/>
    </row>
    <row r="45" spans="1:24" ht="15.95" customHeight="1">
      <c r="A45" s="81">
        <v>7</v>
      </c>
      <c r="B45" s="82" t="s">
        <v>46</v>
      </c>
      <c r="C45" s="83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5">
        <f>C45+D45+E45+F45+G45+H45+I45+J45+K45+L45+M45+N45+O45</f>
        <v>0</v>
      </c>
      <c r="Q45" s="71"/>
      <c r="R45" s="10"/>
      <c r="S45" s="10"/>
      <c r="T45" s="10"/>
      <c r="U45" s="10"/>
      <c r="V45" s="10"/>
      <c r="W45" s="10"/>
      <c r="X45" s="10"/>
    </row>
    <row r="46" spans="1:24" ht="15.95" customHeight="1">
      <c r="A46" s="81">
        <v>8</v>
      </c>
      <c r="B46" s="82" t="s">
        <v>20</v>
      </c>
      <c r="C46" s="83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5">
        <f>C46+D46+E46+F46+G46+H46+I46+J46+K46+L46+M46+N46+O46</f>
        <v>0</v>
      </c>
      <c r="Q46" s="71"/>
      <c r="R46" s="10"/>
      <c r="S46" s="10"/>
      <c r="T46" s="10"/>
      <c r="U46" s="10"/>
      <c r="V46" s="10"/>
      <c r="W46" s="10"/>
      <c r="X46" s="10"/>
    </row>
    <row r="47" spans="1:24" ht="15.95" customHeight="1">
      <c r="A47" s="81">
        <v>9</v>
      </c>
      <c r="B47" s="82" t="s">
        <v>47</v>
      </c>
      <c r="C47" s="83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5">
        <f>C47+D47+E47+F47+G47+H47+I47+J47+K47+L47+M47+N47+O47</f>
        <v>0</v>
      </c>
      <c r="Q47" s="71"/>
      <c r="R47" s="10"/>
      <c r="S47" s="10"/>
      <c r="T47" s="10"/>
      <c r="U47" s="10"/>
      <c r="V47" s="10"/>
      <c r="W47" s="10"/>
      <c r="X47" s="10"/>
    </row>
    <row r="48" spans="1:24" ht="15.95" customHeight="1">
      <c r="A48" s="81">
        <v>10</v>
      </c>
      <c r="B48" s="82" t="s">
        <v>48</v>
      </c>
      <c r="C48" s="83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5">
        <f>C48+D48+E48+F48+G48+H48+I48+J48+K48+L48+M48+N48+O48</f>
        <v>0</v>
      </c>
      <c r="Q48" s="71"/>
      <c r="R48" s="10"/>
      <c r="S48" s="10"/>
      <c r="T48" s="10"/>
      <c r="U48" s="10"/>
      <c r="V48" s="10"/>
      <c r="W48" s="10"/>
      <c r="X48" s="10"/>
    </row>
    <row r="49" spans="1:24" ht="15.95" customHeight="1">
      <c r="A49" s="81">
        <v>11</v>
      </c>
      <c r="B49" s="82" t="s">
        <v>43</v>
      </c>
      <c r="C49" s="83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5">
        <f>C49+D49+E49+F49+G49+H49+I49+J49+K49+L49+M49+N49+O49</f>
        <v>0</v>
      </c>
      <c r="Q49" s="71"/>
      <c r="R49" s="10"/>
      <c r="S49" s="10"/>
      <c r="T49" s="10"/>
      <c r="U49" s="10"/>
      <c r="V49" s="10"/>
      <c r="W49" s="10"/>
      <c r="X49" s="10"/>
    </row>
    <row r="50" spans="1:24" ht="15.95" customHeight="1">
      <c r="A50" s="81">
        <v>12</v>
      </c>
      <c r="B50" s="82" t="s">
        <v>44</v>
      </c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5">
        <f>C50+D50+E50+F50+G50+H50+I50+J50+K50+L50+M50+N50+O50</f>
        <v>0</v>
      </c>
      <c r="Q50" s="71"/>
      <c r="R50" s="10"/>
      <c r="S50" s="10"/>
      <c r="T50" s="10"/>
      <c r="U50" s="10"/>
      <c r="V50" s="10"/>
      <c r="W50" s="10"/>
      <c r="X50" s="10"/>
    </row>
    <row r="51" spans="1:24" ht="15.95" customHeight="1">
      <c r="A51" s="81">
        <v>13</v>
      </c>
      <c r="B51" s="82" t="s">
        <v>45</v>
      </c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5">
        <f>C51+D51+E51+F51+G51+H51+I51+J51+K51+L51+M51+N51+O51</f>
        <v>0</v>
      </c>
      <c r="Q51" s="71"/>
      <c r="R51" s="10"/>
      <c r="S51" s="10"/>
      <c r="T51" s="10"/>
      <c r="U51" s="10"/>
      <c r="V51" s="10"/>
      <c r="W51" s="10"/>
      <c r="X51" s="10"/>
    </row>
    <row r="52" spans="1:24" ht="15.95" customHeight="1">
      <c r="A52" s="81">
        <v>14</v>
      </c>
      <c r="B52" s="82" t="s">
        <v>46</v>
      </c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5">
        <f>C52+D52+E52+F52+G52+H52+I52+J52+K52+L52+M52+N52+O52</f>
        <v>0</v>
      </c>
      <c r="Q52" s="71"/>
      <c r="R52" s="10"/>
      <c r="S52" s="10"/>
      <c r="T52" s="10"/>
      <c r="U52" s="10"/>
      <c r="V52" s="10"/>
      <c r="W52" s="10"/>
      <c r="X52" s="10"/>
    </row>
    <row r="53" spans="1:24" ht="15.95" customHeight="1">
      <c r="A53" s="81">
        <v>15</v>
      </c>
      <c r="B53" s="82" t="s">
        <v>20</v>
      </c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5">
        <f>C53+D53+E53+F53+G53+H53+I53+J53+K53+L53+M53+N53+O53</f>
        <v>0</v>
      </c>
      <c r="Q53" s="71"/>
      <c r="R53" s="10"/>
      <c r="S53" s="10"/>
      <c r="T53" s="10"/>
      <c r="U53" s="10"/>
      <c r="V53" s="10"/>
      <c r="W53" s="10"/>
      <c r="X53" s="10"/>
    </row>
    <row r="54" spans="1:24" ht="15.95" customHeight="1">
      <c r="A54" s="81">
        <v>16</v>
      </c>
      <c r="B54" s="82" t="s">
        <v>47</v>
      </c>
      <c r="C54" s="83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5">
        <f>C54+D54+E54+F54+G54+H54+I54+J54+K54+L54+M54+N54+O54</f>
        <v>0</v>
      </c>
      <c r="Q54" s="71"/>
      <c r="R54" s="10"/>
      <c r="S54" s="10"/>
      <c r="T54" s="10"/>
      <c r="U54" s="10"/>
      <c r="V54" s="10"/>
      <c r="W54" s="10"/>
      <c r="X54" s="10"/>
    </row>
    <row r="55" spans="1:24" ht="15.95" customHeight="1">
      <c r="A55" s="81">
        <v>17</v>
      </c>
      <c r="B55" s="82" t="s">
        <v>48</v>
      </c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5">
        <f>C55+D55+E55+F55+G55+H55+I55+J55+K55+L55+M55+N55+O55</f>
        <v>0</v>
      </c>
      <c r="Q55" s="71"/>
      <c r="R55" s="10"/>
      <c r="S55" s="10"/>
      <c r="T55" s="10"/>
      <c r="U55" s="10"/>
      <c r="V55" s="10"/>
      <c r="W55" s="10"/>
      <c r="X55" s="10"/>
    </row>
    <row r="56" spans="1:24" ht="15.95" customHeight="1">
      <c r="A56" s="81">
        <v>18</v>
      </c>
      <c r="B56" s="82" t="s">
        <v>43</v>
      </c>
      <c r="C56" s="83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5">
        <f>C56+D56+E56+F56+G56+H56+I56+J56+K56+L56+M56+N56+O56</f>
        <v>0</v>
      </c>
      <c r="Q56" s="71"/>
      <c r="R56" s="10"/>
      <c r="S56" s="10"/>
      <c r="T56" s="10"/>
      <c r="U56" s="10"/>
      <c r="V56" s="10"/>
      <c r="W56" s="10"/>
      <c r="X56" s="10"/>
    </row>
    <row r="57" spans="1:24" ht="15.95" customHeight="1">
      <c r="A57" s="81">
        <v>19</v>
      </c>
      <c r="B57" s="82" t="s">
        <v>44</v>
      </c>
      <c r="C57" s="83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5">
        <f>C57+D57+E57+F57+G57+H57+I57+J57+K57+L57+M57+N57+O57</f>
        <v>0</v>
      </c>
      <c r="Q57" s="71"/>
      <c r="R57" s="10"/>
      <c r="S57" s="10"/>
      <c r="T57" s="10"/>
      <c r="U57" s="10"/>
      <c r="V57" s="10"/>
      <c r="W57" s="10"/>
      <c r="X57" s="10"/>
    </row>
    <row r="58" spans="1:24" ht="15.95" customHeight="1">
      <c r="A58" s="81">
        <v>20</v>
      </c>
      <c r="B58" s="82" t="s">
        <v>45</v>
      </c>
      <c r="C58" s="83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5">
        <f>C58+D58+E58+F58+G58+H58+I58+J58+K58+L58+M58+N58+O58</f>
        <v>0</v>
      </c>
      <c r="Q58" s="71"/>
      <c r="R58" s="10"/>
      <c r="S58" s="10"/>
      <c r="T58" s="10"/>
      <c r="U58" s="10"/>
      <c r="V58" s="10"/>
      <c r="W58" s="10"/>
      <c r="X58" s="10"/>
    </row>
    <row r="59" spans="1:24" ht="15.95" customHeight="1">
      <c r="A59" s="81">
        <v>21</v>
      </c>
      <c r="B59" s="82" t="s">
        <v>46</v>
      </c>
      <c r="C59" s="83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5">
        <f>C59+D59+E59+F59+G59+H59+I59+J59+K59+L59+M59+N59+O59</f>
        <v>0</v>
      </c>
      <c r="Q59" s="71"/>
      <c r="R59" s="10"/>
      <c r="S59" s="10"/>
      <c r="T59" s="10"/>
      <c r="U59" s="10"/>
      <c r="V59" s="10"/>
      <c r="W59" s="10"/>
      <c r="X59" s="10"/>
    </row>
    <row r="60" spans="1:24" ht="15.95" customHeight="1">
      <c r="A60" s="81">
        <v>22</v>
      </c>
      <c r="B60" s="82" t="s">
        <v>20</v>
      </c>
      <c r="C60" s="8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5">
        <f>C60+D60+E60+F60+G60+H60+I60+J60+K60+L60+M60+N60+O60</f>
        <v>0</v>
      </c>
      <c r="Q60" s="71"/>
      <c r="R60" s="10"/>
      <c r="S60" s="10"/>
      <c r="T60" s="10"/>
      <c r="U60" s="10"/>
      <c r="V60" s="10"/>
      <c r="W60" s="10"/>
      <c r="X60" s="10"/>
    </row>
    <row r="61" spans="1:24" ht="15.95" customHeight="1">
      <c r="A61" s="81">
        <v>23</v>
      </c>
      <c r="B61" s="82" t="s">
        <v>47</v>
      </c>
      <c r="C61" s="8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5">
        <f>C61+D61+E61+F61+G61+H61+I61+J61+K61+L61+M61+N61+O61</f>
        <v>0</v>
      </c>
      <c r="Q61" s="71"/>
      <c r="R61" s="10"/>
      <c r="S61" s="10"/>
      <c r="T61" s="10"/>
      <c r="U61" s="10"/>
      <c r="V61" s="10"/>
      <c r="W61" s="10"/>
      <c r="X61" s="10"/>
    </row>
    <row r="62" spans="1:24" ht="15.95" customHeight="1">
      <c r="A62" s="81">
        <v>24</v>
      </c>
      <c r="B62" s="82" t="s">
        <v>48</v>
      </c>
      <c r="C62" s="8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5">
        <f>C62+D62+E62+F62+G62+H62+I62+J62+K62+L62+M62+N62+O62</f>
        <v>0</v>
      </c>
      <c r="Q62" s="71"/>
      <c r="R62" s="10"/>
      <c r="S62" s="10"/>
      <c r="T62" s="10"/>
      <c r="U62" s="10"/>
      <c r="V62" s="10"/>
      <c r="W62" s="10"/>
      <c r="X62" s="10"/>
    </row>
    <row r="63" spans="1:24" ht="15.95" customHeight="1">
      <c r="A63" s="81">
        <v>25</v>
      </c>
      <c r="B63" s="82" t="s">
        <v>43</v>
      </c>
      <c r="C63" s="8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5">
        <f>C63+D63+E63+F63+G63+H63+I63+J63+K63+L63+M63+N63+O63</f>
        <v>0</v>
      </c>
      <c r="Q63" s="71"/>
      <c r="R63" s="10"/>
      <c r="S63" s="10"/>
      <c r="T63" s="10"/>
      <c r="U63" s="10"/>
      <c r="V63" s="10"/>
      <c r="W63" s="10"/>
      <c r="X63" s="10"/>
    </row>
    <row r="64" spans="1:24" ht="15.95" customHeight="1">
      <c r="A64" s="81">
        <v>26</v>
      </c>
      <c r="B64" s="82" t="s">
        <v>44</v>
      </c>
      <c r="C64" s="8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5">
        <f>C64+D64+E64+F64+G64+H64+I64+J64+K64+L64+M64+N64+O64</f>
        <v>0</v>
      </c>
      <c r="Q64" s="71"/>
      <c r="R64" s="10"/>
      <c r="S64" s="10"/>
      <c r="T64" s="10"/>
      <c r="U64" s="10"/>
      <c r="V64" s="10"/>
      <c r="W64" s="10"/>
      <c r="X64" s="10"/>
    </row>
    <row r="65" spans="1:24" ht="15.95" customHeight="1">
      <c r="A65" s="81">
        <v>27</v>
      </c>
      <c r="B65" s="82" t="s">
        <v>45</v>
      </c>
      <c r="C65" s="8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5">
        <f>C65+D65+E65+F65+G65+H65+I65+J65+K65+L65+M65+N65+O65</f>
        <v>0</v>
      </c>
      <c r="Q65" s="71"/>
      <c r="R65" s="10"/>
      <c r="S65" s="10"/>
      <c r="T65" s="10"/>
      <c r="U65" s="10"/>
      <c r="V65" s="10"/>
      <c r="W65" s="10"/>
      <c r="X65" s="10"/>
    </row>
    <row r="66" spans="1:24" ht="15.95" customHeight="1">
      <c r="A66" s="81">
        <v>28</v>
      </c>
      <c r="B66" s="82" t="s">
        <v>46</v>
      </c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C66+D66+E66+F66+G66+H66+I66+J66+K66+L66+M66+N66+O66</f>
        <v>0</v>
      </c>
      <c r="Q66" s="71"/>
      <c r="R66" s="10"/>
      <c r="S66" s="10"/>
      <c r="T66" s="10"/>
      <c r="U66" s="10"/>
      <c r="V66" s="10"/>
      <c r="W66" s="10"/>
      <c r="X66" s="10"/>
    </row>
    <row r="67" spans="1:24" ht="15.95" customHeight="1">
      <c r="A67" s="81">
        <v>29</v>
      </c>
      <c r="B67" s="82" t="s">
        <v>20</v>
      </c>
      <c r="C67" s="8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5">
        <f>C67+D67+E67+F67+G67+H67+I67+J67+K67+L67+M67+N67+O67</f>
        <v>0</v>
      </c>
      <c r="Q67" s="71"/>
      <c r="R67" s="10"/>
      <c r="S67" s="10"/>
      <c r="T67" s="10"/>
      <c r="U67" s="10"/>
      <c r="V67" s="10"/>
      <c r="W67" s="10"/>
      <c r="X67" s="10"/>
    </row>
    <row r="68" spans="1:24" ht="15.95" customHeight="1">
      <c r="A68" s="90">
        <v>30</v>
      </c>
      <c r="B68" s="82" t="s">
        <v>47</v>
      </c>
      <c r="C68" s="8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5">
        <f>C68+D68+E68+F68+G68+H68+I68+J68+K68+L68+M68+N68+O68</f>
        <v>0</v>
      </c>
      <c r="Q68" s="71"/>
      <c r="R68" s="10"/>
      <c r="S68" s="10"/>
      <c r="T68" s="10"/>
      <c r="U68" s="10"/>
      <c r="V68" s="10"/>
      <c r="W68" s="10"/>
      <c r="X68" s="10"/>
    </row>
    <row r="69" spans="1:24" ht="18.600000000000001" customHeight="1">
      <c r="A69" s="90">
        <v>31</v>
      </c>
      <c r="B69" s="82" t="s">
        <v>48</v>
      </c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5">
        <f>C69+D69+E69+F69+G69+H69+I69+J69+K69+L69+M69+N69+O69</f>
        <v>0</v>
      </c>
      <c r="Q69" s="71"/>
      <c r="R69" s="10"/>
      <c r="S69" s="10"/>
      <c r="T69" s="10"/>
      <c r="U69" s="10"/>
      <c r="V69" s="10"/>
      <c r="W69" s="10"/>
      <c r="X69" s="10"/>
    </row>
    <row r="70" spans="1:24" ht="19.149999999999999" customHeight="1">
      <c r="A70" s="205" t="s">
        <v>49</v>
      </c>
      <c r="B70" s="206"/>
      <c r="C70" s="91">
        <f>C39+C40+C41+C42+C43+C44+C45+C46+C47+C48+C49+C50+C51+C52+C53+C54+C55+C56+C57+C58+C59+C60+C61+C62+C63+C64+C65+C66+C67+C68+C69</f>
        <v>0</v>
      </c>
      <c r="D70" s="92">
        <f>D39+D40+D41+D42+D43+D44+D45+D46+D47+D48+D49+D50+D51+D52+D53+D54+D55+D56+D57+D58+D59+D60+D61+D62+D63+D64+D65+D66+D67+D68+D69</f>
        <v>0</v>
      </c>
      <c r="E70" s="92">
        <f>E39+E40+E41+E42+E43+E44+E45+E46+E47+E48+E49+E50+E51+E52+E53+E54+E55+E56+E57+E58+E59+E60+E61+E62+E63+E64+E65+E66+E67+E68+E69</f>
        <v>0</v>
      </c>
      <c r="F70" s="92">
        <f>F39+F40+F41+F42+F43+F44+F45+F46+F47+F48+F49+F50+F51+F52+F53+F54+F55+F56+F57+F58+F59+F60+F61+F62+F63+F64+F65+F66+F67+F68+F69</f>
        <v>0</v>
      </c>
      <c r="G70" s="92">
        <f>G39+G40+G41+G42+G43+G44+G45+G46+G47+G48+G49+G50+G51+G52+G53+G54+G55+G56+G57+G58+G59+G60+G61+G62+G63+G64+G65+G66+G67+G68+G69</f>
        <v>0</v>
      </c>
      <c r="H70" s="92">
        <f>H39+H40+H41+H42+H43+H44+H45+H46+H47+H48+H49+H50+H51+H52+H53+H54+H55+H56+H57+H58+H59+H60+H61+H62+H63+H64+H65+H66+H67+H68+H69</f>
        <v>0</v>
      </c>
      <c r="I70" s="92">
        <f>I39+I40+I41+I42+I43+I44+I45+I46+I47+I48+I49+I50+I51+I52+I53+I54+I55+I56+I57+I58+I59+I60+I61+I62+I63+I64+I65+I66+I67+I68+I69</f>
        <v>0</v>
      </c>
      <c r="J70" s="92">
        <f>J39+J40+J41+J42+J43+J44+J45+J46+J47+J48+J49+J50+J51+J52+J53+J54+J55+J56+J57+J58+J59+J60+J61+J62+J63+J64+J65+J66+J67+J68+J69</f>
        <v>0</v>
      </c>
      <c r="K70" s="92">
        <f>K39+K40+K41+K42+K43+K44+K45+K46+K47+K48+K49+K50+K51+K52+K53+K54+K55+K56+K57+K58+K59+K60+K61+K62+K63+K64+K65+K66+K67+K68+K69</f>
        <v>0</v>
      </c>
      <c r="L70" s="92">
        <f>L39+L40+L41+L42+L43+L44+L45+L46+L47+L48+L49+L50+L51+L52+L53+L54+L55+L56+L57+L58+L59+L60+L61+L62+L63+L64+L65+L66+L67+L68+L69</f>
        <v>0</v>
      </c>
      <c r="M70" s="92">
        <f>M39+M40+M41+M42+M43+M44+M45+M46+M47+M48+M49+M50+M51+M52+M53+M54+M55+M56+M57+M58+M59+M60+M61+M62+M63+M64+M65+M66+M67+M68+M69</f>
        <v>0</v>
      </c>
      <c r="N70" s="92">
        <f>N39+N40+N41+N42+N43+N44+N45+N46+N47+N48+N49+N50+N51+N52+N53+N54+N55+N56+N57+N58+N59+N60+N61+N62+N63+N64+N65+N66+N67+N68+N69</f>
        <v>0</v>
      </c>
      <c r="O70" s="92">
        <f>O39+O40+O41+O42+O43+O44+O45+O46+O47+O48+O49+O50+O51+O52+O53+O54+O55+O56+O57+O58+O59+O60+O61+O62+O63+O64+O65+O66+O67+O68+O69</f>
        <v>0</v>
      </c>
      <c r="P70" s="93">
        <f>P39+P40+P41+P42+P43+P44+P45+P46+P47+P48+P49+P50+P51+P52+P53+P54+P55+P56+P57+P58+P59+P60+P61+P62+P63+P64+P65+P66+P67+P68+P69</f>
        <v>0</v>
      </c>
      <c r="Q70" s="71"/>
      <c r="R70" s="10"/>
      <c r="S70" s="10"/>
      <c r="T70" s="10"/>
      <c r="U70" s="10"/>
      <c r="V70" s="10"/>
      <c r="W70" s="10"/>
      <c r="X70" s="10"/>
    </row>
  </sheetData>
  <mergeCells count="10">
    <mergeCell ref="R41:S41"/>
    <mergeCell ref="R42:S42"/>
    <mergeCell ref="R43:S43"/>
    <mergeCell ref="A70:B70"/>
    <mergeCell ref="A1:C1"/>
    <mergeCell ref="O1:Q1"/>
    <mergeCell ref="A37:B38"/>
    <mergeCell ref="P37:P38"/>
    <mergeCell ref="R37:V37"/>
    <mergeCell ref="R39:S39"/>
  </mergeCells>
  <conditionalFormatting sqref="C3:X23 U24:W24 C24:S34 T25:X34 E35 M35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0"/>
  <sheetViews>
    <sheetView showGridLines="0" workbookViewId="0"/>
  </sheetViews>
  <sheetFormatPr defaultColWidth="8.875" defaultRowHeight="18" customHeight="1"/>
  <cols>
    <col min="1" max="14" width="7.625" style="5" customWidth="1"/>
    <col min="15" max="15" width="10.625" style="5" customWidth="1"/>
    <col min="16" max="16" width="8.875" style="5" customWidth="1"/>
    <col min="17" max="16384" width="8.875" style="5"/>
  </cols>
  <sheetData>
    <row r="1" spans="1:15" ht="21" customHeight="1">
      <c r="A1" s="236" t="s">
        <v>104</v>
      </c>
      <c r="B1" s="237"/>
      <c r="C1" s="237"/>
      <c r="D1" s="237"/>
      <c r="E1" s="237"/>
      <c r="F1" s="237"/>
      <c r="G1" s="237"/>
      <c r="H1" s="237"/>
      <c r="I1" s="170"/>
      <c r="J1" s="170"/>
      <c r="K1" s="170"/>
      <c r="L1" s="170"/>
      <c r="M1" s="170"/>
      <c r="N1" s="170"/>
      <c r="O1" s="10"/>
    </row>
    <row r="2" spans="1:15" ht="15.95" customHeight="1">
      <c r="A2" s="171"/>
      <c r="B2" s="172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3"/>
    </row>
    <row r="3" spans="1:15" ht="14.1" customHeight="1">
      <c r="A3" s="238"/>
      <c r="B3" s="238"/>
      <c r="C3" s="174" t="s">
        <v>55</v>
      </c>
      <c r="D3" s="174" t="s">
        <v>105</v>
      </c>
      <c r="E3" s="174" t="s">
        <v>106</v>
      </c>
      <c r="F3" s="174" t="s">
        <v>107</v>
      </c>
      <c r="G3" s="174" t="s">
        <v>108</v>
      </c>
      <c r="H3" s="174" t="s">
        <v>86</v>
      </c>
      <c r="I3" s="174" t="s">
        <v>91</v>
      </c>
      <c r="J3" s="174" t="s">
        <v>109</v>
      </c>
      <c r="K3" s="174" t="s">
        <v>110</v>
      </c>
      <c r="L3" s="174" t="s">
        <v>102</v>
      </c>
      <c r="M3" s="174" t="s">
        <v>111</v>
      </c>
      <c r="N3" s="174" t="s">
        <v>112</v>
      </c>
      <c r="O3" s="174" t="s">
        <v>113</v>
      </c>
    </row>
    <row r="4" spans="1:15" ht="14.1" customHeight="1">
      <c r="A4" s="239" t="s">
        <v>114</v>
      </c>
      <c r="B4" s="175" t="s">
        <v>115</v>
      </c>
      <c r="C4" s="176">
        <f>'2022.1月'!R34</f>
        <v>3135576</v>
      </c>
      <c r="D4" s="176">
        <f>'2022.2月'!R34</f>
        <v>3015623</v>
      </c>
      <c r="E4" s="176">
        <f>'2022.3月'!R34</f>
        <v>3827487</v>
      </c>
      <c r="F4" s="176">
        <f>'2022.4月'!R34</f>
        <v>4377996</v>
      </c>
      <c r="G4" s="176">
        <f>'2022.5月'!R34</f>
        <v>3400330</v>
      </c>
      <c r="H4" s="176">
        <f>'2022.6月'!R34</f>
        <v>3110729</v>
      </c>
      <c r="I4" s="176">
        <f>'2022.7月'!R34</f>
        <v>4006720</v>
      </c>
      <c r="J4" s="176">
        <f>'2022.8月'!R34</f>
        <v>4883598</v>
      </c>
      <c r="K4" s="176"/>
      <c r="L4" s="176">
        <f>'2022.10月'!R34</f>
        <v>0</v>
      </c>
      <c r="M4" s="176">
        <f>'2022.11月'!R34</f>
        <v>0</v>
      </c>
      <c r="N4" s="176">
        <f>'2022.12月'!R34</f>
        <v>0</v>
      </c>
      <c r="O4" s="177">
        <f>SUM(C4:N4)</f>
        <v>29758059</v>
      </c>
    </row>
    <row r="5" spans="1:15" ht="14.1" customHeight="1">
      <c r="A5" s="240"/>
      <c r="B5" s="175" t="s">
        <v>116</v>
      </c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7"/>
    </row>
    <row r="6" spans="1:15" ht="14.1" customHeight="1">
      <c r="A6" s="240"/>
      <c r="B6" s="178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1:15" ht="18.600000000000001" customHeight="1">
      <c r="A7" s="241"/>
      <c r="B7" s="179" t="s">
        <v>117</v>
      </c>
      <c r="C7" s="180">
        <f>SUM(C4:C6)</f>
        <v>3135576</v>
      </c>
      <c r="D7" s="180">
        <f>SUM(D4:D6)</f>
        <v>3015623</v>
      </c>
      <c r="E7" s="180">
        <f>SUM(E4:E6)</f>
        <v>3827487</v>
      </c>
      <c r="F7" s="180">
        <f>SUM(F4:F6)</f>
        <v>4377996</v>
      </c>
      <c r="G7" s="180">
        <f>SUM(G4:G6)</f>
        <v>3400330</v>
      </c>
      <c r="H7" s="180">
        <f>SUM(H4:H6)</f>
        <v>3110729</v>
      </c>
      <c r="I7" s="180">
        <f>SUM(I4:I6)</f>
        <v>4006720</v>
      </c>
      <c r="J7" s="180">
        <f>SUM(J4:J6)</f>
        <v>4883598</v>
      </c>
      <c r="K7" s="180">
        <f>SUM(K4:K6)</f>
        <v>0</v>
      </c>
      <c r="L7" s="180">
        <f>SUM(L4:L6)</f>
        <v>0</v>
      </c>
      <c r="M7" s="180">
        <f>SUM(M4:M6)</f>
        <v>0</v>
      </c>
      <c r="N7" s="180">
        <f>SUM(N4:N6)</f>
        <v>0</v>
      </c>
      <c r="O7" s="181">
        <f>SUM(C7:N7)</f>
        <v>29758059</v>
      </c>
    </row>
    <row r="8" spans="1:15" ht="18.600000000000001" customHeight="1">
      <c r="A8" s="239" t="s">
        <v>118</v>
      </c>
      <c r="B8" s="175" t="s">
        <v>119</v>
      </c>
      <c r="C8" s="176">
        <f>'2022.1月'!F35</f>
        <v>956243</v>
      </c>
      <c r="D8" s="176">
        <f>'2022.2月'!F35</f>
        <v>1013795</v>
      </c>
      <c r="E8" s="176">
        <f>'2022.3月'!F35</f>
        <v>1229002</v>
      </c>
      <c r="F8" s="176">
        <f>'2022.4月'!F35</f>
        <v>1509559</v>
      </c>
      <c r="G8" s="176">
        <f>'2022.5月'!F35</f>
        <v>1260205</v>
      </c>
      <c r="H8" s="176">
        <f>'2022.6月'!E35</f>
        <v>0</v>
      </c>
      <c r="I8" s="176">
        <f>'2022.7月'!E35</f>
        <v>0</v>
      </c>
      <c r="J8" s="176">
        <f>'2022.8月'!E35</f>
        <v>0</v>
      </c>
      <c r="K8" s="176"/>
      <c r="L8" s="176">
        <f>'2022.10月'!E35</f>
        <v>0</v>
      </c>
      <c r="M8" s="176">
        <f>'2022.11月'!E35</f>
        <v>0</v>
      </c>
      <c r="N8" s="176">
        <f>'2022.12月'!E35</f>
        <v>0</v>
      </c>
      <c r="O8" s="177">
        <f>SUM(C8:N8)</f>
        <v>5968804</v>
      </c>
    </row>
    <row r="9" spans="1:15" ht="14.1" customHeight="1">
      <c r="A9" s="240"/>
      <c r="B9" s="178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7"/>
    </row>
    <row r="10" spans="1:15" ht="14.1" customHeight="1">
      <c r="A10" s="240"/>
      <c r="B10" s="178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7"/>
    </row>
    <row r="11" spans="1:15" ht="18.600000000000001" customHeight="1">
      <c r="A11" s="241"/>
      <c r="B11" s="182" t="s">
        <v>117</v>
      </c>
      <c r="C11" s="183">
        <f>SUM(C8:C10)</f>
        <v>956243</v>
      </c>
      <c r="D11" s="183">
        <f>SUM(D8:D10)</f>
        <v>1013795</v>
      </c>
      <c r="E11" s="183">
        <f>SUM(E8:E10)</f>
        <v>1229002</v>
      </c>
      <c r="F11" s="183">
        <f>SUM(F8:F10)</f>
        <v>1509559</v>
      </c>
      <c r="G11" s="183">
        <f>SUM(G8:G10)</f>
        <v>1260205</v>
      </c>
      <c r="H11" s="183">
        <f>SUM(H8:H10)</f>
        <v>0</v>
      </c>
      <c r="I11" s="183">
        <f>SUM(I8:I10)</f>
        <v>0</v>
      </c>
      <c r="J11" s="183">
        <f>SUM(J8:J10)</f>
        <v>0</v>
      </c>
      <c r="K11" s="183">
        <f>SUM(K8:K10)</f>
        <v>0</v>
      </c>
      <c r="L11" s="183">
        <f>SUM(L8:L10)</f>
        <v>0</v>
      </c>
      <c r="M11" s="183">
        <f>SUM(M8:M10)</f>
        <v>0</v>
      </c>
      <c r="N11" s="183">
        <f>SUM(N8:N10)</f>
        <v>0</v>
      </c>
      <c r="O11" s="184">
        <f>SUM(C11:N11)</f>
        <v>5968804</v>
      </c>
    </row>
    <row r="12" spans="1:15" ht="19.149999999999999" customHeight="1">
      <c r="A12" s="185"/>
      <c r="B12" s="186" t="s">
        <v>120</v>
      </c>
      <c r="C12" s="176">
        <f>C7-C11</f>
        <v>2179333</v>
      </c>
      <c r="D12" s="176">
        <f>D7-D11</f>
        <v>2001828</v>
      </c>
      <c r="E12" s="176">
        <f>E7-E11</f>
        <v>2598485</v>
      </c>
      <c r="F12" s="176">
        <f>F7-F11</f>
        <v>2868437</v>
      </c>
      <c r="G12" s="176">
        <f>G7-G11</f>
        <v>2140125</v>
      </c>
      <c r="H12" s="176">
        <f>H7-H11</f>
        <v>3110729</v>
      </c>
      <c r="I12" s="176">
        <f>I7-I11</f>
        <v>4006720</v>
      </c>
      <c r="J12" s="176">
        <f>J7-J11</f>
        <v>4883598</v>
      </c>
      <c r="K12" s="176">
        <f>K7-K11</f>
        <v>0</v>
      </c>
      <c r="L12" s="176">
        <f>L7-L11</f>
        <v>0</v>
      </c>
      <c r="M12" s="176">
        <f>M7-M11</f>
        <v>0</v>
      </c>
      <c r="N12" s="176">
        <f>N7-N11</f>
        <v>0</v>
      </c>
      <c r="O12" s="177">
        <f>SUM(C12:N12)</f>
        <v>23789255</v>
      </c>
    </row>
    <row r="13" spans="1:15" ht="18.600000000000001" customHeight="1">
      <c r="A13" s="239" t="s">
        <v>121</v>
      </c>
      <c r="B13" s="175" t="s">
        <v>122</v>
      </c>
      <c r="C13" s="176">
        <f>'2022.1月'!D34</f>
        <v>20339</v>
      </c>
      <c r="D13" s="176">
        <f>'2022.2月'!D34</f>
        <v>58402</v>
      </c>
      <c r="E13" s="176">
        <f>'2022.3月'!D34</f>
        <v>36000</v>
      </c>
      <c r="F13" s="176">
        <f>'2022.4月'!D34</f>
        <v>54578</v>
      </c>
      <c r="G13" s="176">
        <f>'2022.5月'!D34</f>
        <v>103772</v>
      </c>
      <c r="H13" s="176">
        <f>'2022.6月'!D34</f>
        <v>65619</v>
      </c>
      <c r="I13" s="176">
        <f>'2022.7月'!D34</f>
        <v>64509</v>
      </c>
      <c r="J13" s="176">
        <f>'2022.8月'!D34</f>
        <v>104943</v>
      </c>
      <c r="K13" s="176"/>
      <c r="L13" s="176">
        <f>'2022.10月'!D34</f>
        <v>0</v>
      </c>
      <c r="M13" s="176">
        <f>'2022.11月'!D34</f>
        <v>0</v>
      </c>
      <c r="N13" s="176">
        <f>'2022.12月'!D34</f>
        <v>0</v>
      </c>
      <c r="O13" s="177">
        <f>SUM(C13:N13)</f>
        <v>508162</v>
      </c>
    </row>
    <row r="14" spans="1:15" ht="14.1" customHeight="1">
      <c r="A14" s="240"/>
      <c r="B14" s="187" t="s">
        <v>123</v>
      </c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7"/>
    </row>
    <row r="15" spans="1:15" ht="14.1" customHeight="1">
      <c r="A15" s="240"/>
      <c r="B15" s="175" t="s">
        <v>124</v>
      </c>
      <c r="C15" s="176">
        <f>'2022.1月'!I34</f>
        <v>6380</v>
      </c>
      <c r="D15" s="176">
        <f>'2022.2月'!I34</f>
        <v>6380</v>
      </c>
      <c r="E15" s="176">
        <f>'2022.3月'!I34</f>
        <v>12760</v>
      </c>
      <c r="F15" s="176">
        <f>'2022.4月'!I34</f>
        <v>7728</v>
      </c>
      <c r="G15" s="176">
        <f>'2022.5月'!I34</f>
        <v>14268</v>
      </c>
      <c r="H15" s="176">
        <f>'2022.6月'!I34</f>
        <v>7648</v>
      </c>
      <c r="I15" s="176">
        <f>'2022.7月'!I34</f>
        <v>7729</v>
      </c>
      <c r="J15" s="176">
        <f>'2022.8月'!I34</f>
        <v>11548</v>
      </c>
      <c r="K15" s="176"/>
      <c r="L15" s="176">
        <f>'2022.10月'!I34</f>
        <v>0</v>
      </c>
      <c r="M15" s="176">
        <f>'2022.11月'!I34</f>
        <v>0</v>
      </c>
      <c r="N15" s="176">
        <f>'2022.12月'!I34</f>
        <v>0</v>
      </c>
      <c r="O15" s="177">
        <f>SUM(C15:N15)</f>
        <v>74441</v>
      </c>
    </row>
    <row r="16" spans="1:15" ht="14.1" customHeight="1">
      <c r="A16" s="240"/>
      <c r="B16" s="175" t="s">
        <v>125</v>
      </c>
      <c r="C16" s="176">
        <f>'2022.1月'!L34</f>
        <v>37000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7">
        <f>SUM(C16:N16)</f>
        <v>37000</v>
      </c>
    </row>
    <row r="17" spans="1:15" ht="14.1" customHeight="1">
      <c r="A17" s="240"/>
      <c r="B17" s="175" t="s">
        <v>126</v>
      </c>
      <c r="C17" s="176">
        <f>'2022.1月'!K34</f>
        <v>107911</v>
      </c>
      <c r="D17" s="176">
        <f>'2022.2月'!K34</f>
        <v>103461</v>
      </c>
      <c r="E17" s="176">
        <f>'2022.3月'!K34</f>
        <v>70579</v>
      </c>
      <c r="F17" s="176">
        <f>'2022.4月'!K34</f>
        <v>117131</v>
      </c>
      <c r="G17" s="176">
        <f>'2022.5月'!K34</f>
        <v>216036</v>
      </c>
      <c r="H17" s="176">
        <f>'2022.6月'!K34</f>
        <v>247996</v>
      </c>
      <c r="I17" s="176">
        <f>'2022.7月'!K34</f>
        <v>194148</v>
      </c>
      <c r="J17" s="176">
        <f>'2022.8月'!K34</f>
        <v>475460</v>
      </c>
      <c r="K17" s="176"/>
      <c r="L17" s="176">
        <f>'2022.10月'!K34</f>
        <v>0</v>
      </c>
      <c r="M17" s="176">
        <f>'2022.11月'!K34</f>
        <v>0</v>
      </c>
      <c r="N17" s="176">
        <f>'2022.12月'!K34</f>
        <v>0</v>
      </c>
      <c r="O17" s="177">
        <f>SUM(C17:N17)</f>
        <v>1532722</v>
      </c>
    </row>
    <row r="18" spans="1:15" ht="14.1" customHeight="1">
      <c r="A18" s="240"/>
      <c r="B18" s="175" t="s">
        <v>127</v>
      </c>
      <c r="C18" s="176">
        <f>'2022.1月'!J34</f>
        <v>84288</v>
      </c>
      <c r="D18" s="176">
        <f>'2022.2月'!J34</f>
        <v>91590</v>
      </c>
      <c r="E18" s="176">
        <f>'2022.3月'!J34</f>
        <v>97611</v>
      </c>
      <c r="F18" s="176">
        <f>'2022.4月'!J34</f>
        <v>49560</v>
      </c>
      <c r="G18" s="176">
        <f>'2022.5月'!J34</f>
        <v>143101</v>
      </c>
      <c r="H18" s="176">
        <f>'2022.6月'!J34</f>
        <v>25396</v>
      </c>
      <c r="I18" s="176">
        <f>'2022.7月'!J34</f>
        <v>156698</v>
      </c>
      <c r="J18" s="176">
        <f>'2022.8月'!J34</f>
        <v>178135</v>
      </c>
      <c r="K18" s="176"/>
      <c r="L18" s="176">
        <f>'2022.10月'!J34</f>
        <v>0</v>
      </c>
      <c r="M18" s="176">
        <f>'2022.11月'!J34</f>
        <v>0</v>
      </c>
      <c r="N18" s="176">
        <f>'2022.12月'!J34</f>
        <v>0</v>
      </c>
      <c r="O18" s="177">
        <f>SUM(C18:N18)</f>
        <v>826379</v>
      </c>
    </row>
    <row r="19" spans="1:15" ht="14.1" customHeight="1">
      <c r="A19" s="240"/>
      <c r="B19" s="175" t="s">
        <v>128</v>
      </c>
      <c r="C19" s="176">
        <f>'2022.1月'!G34</f>
        <v>0</v>
      </c>
      <c r="D19" s="176">
        <f>'2022.2月'!G34</f>
        <v>0</v>
      </c>
      <c r="E19" s="176">
        <f>'2022.3月'!G34</f>
        <v>0</v>
      </c>
      <c r="F19" s="176">
        <f>'2022.4月'!G34</f>
        <v>0</v>
      </c>
      <c r="G19" s="176">
        <f>'2022.5月'!G34</f>
        <v>0</v>
      </c>
      <c r="H19" s="176">
        <f>'2022.6月'!G34</f>
        <v>0</v>
      </c>
      <c r="I19" s="176">
        <f>'2022.7月'!G34</f>
        <v>0</v>
      </c>
      <c r="J19" s="176">
        <f>'2022.8月'!G34</f>
        <v>0</v>
      </c>
      <c r="K19" s="176"/>
      <c r="L19" s="176">
        <f>'2022.10月'!G34</f>
        <v>0</v>
      </c>
      <c r="M19" s="176">
        <f>'2022.11月'!G34</f>
        <v>0</v>
      </c>
      <c r="N19" s="176">
        <f>'2022.12月'!G34</f>
        <v>0</v>
      </c>
      <c r="O19" s="177">
        <f>SUM(C19:N19)</f>
        <v>0</v>
      </c>
    </row>
    <row r="20" spans="1:15" ht="14.1" customHeight="1">
      <c r="A20" s="240"/>
      <c r="B20" s="175" t="s">
        <v>129</v>
      </c>
      <c r="C20" s="176">
        <f>'2022.1月'!M35</f>
        <v>427675</v>
      </c>
      <c r="D20" s="176">
        <f>'2022.2月'!M35</f>
        <v>415150</v>
      </c>
      <c r="E20" s="176">
        <f>'2022.3月'!M35</f>
        <v>521575</v>
      </c>
      <c r="F20" s="176">
        <f>'2022.4月'!M35</f>
        <v>652475</v>
      </c>
      <c r="G20" s="176">
        <f>'2022.5月'!M35</f>
        <v>558825</v>
      </c>
      <c r="H20" s="176">
        <f>'2022.6月'!M35</f>
        <v>412600</v>
      </c>
      <c r="I20" s="176">
        <f>'2022.7月'!M35</f>
        <v>0</v>
      </c>
      <c r="J20" s="176">
        <f>'2022.8月'!M35</f>
        <v>0</v>
      </c>
      <c r="K20" s="176"/>
      <c r="L20" s="176">
        <f>'2022.10月'!M35</f>
        <v>0</v>
      </c>
      <c r="M20" s="176">
        <f>'2022.11月'!M35</f>
        <v>0</v>
      </c>
      <c r="N20" s="176">
        <f>'2022.12月'!M35</f>
        <v>0</v>
      </c>
      <c r="O20" s="177">
        <f>SUM(C20:N20)</f>
        <v>2988300</v>
      </c>
    </row>
    <row r="21" spans="1:15" ht="14.1" customHeight="1">
      <c r="A21" s="240"/>
      <c r="B21" s="175" t="s">
        <v>130</v>
      </c>
      <c r="C21" s="176">
        <f>'2022.1月'!C34</f>
        <v>155247</v>
      </c>
      <c r="D21" s="176">
        <f>'2022.2月'!C34</f>
        <v>157047</v>
      </c>
      <c r="E21" s="176">
        <f>'2022.3月'!C34</f>
        <v>157047</v>
      </c>
      <c r="F21" s="176">
        <f>'2022.4月'!C34</f>
        <v>157047</v>
      </c>
      <c r="G21" s="176">
        <f>'2022.5月'!C34</f>
        <v>132047</v>
      </c>
      <c r="H21" s="176">
        <f>'2022.6月'!C34</f>
        <v>158383</v>
      </c>
      <c r="I21" s="176">
        <f>'2022.7月'!C34</f>
        <v>136007</v>
      </c>
      <c r="J21" s="176">
        <f>'2022.8月'!C34</f>
        <v>158267</v>
      </c>
      <c r="K21" s="176"/>
      <c r="L21" s="176">
        <f>'2022.10月'!C34</f>
        <v>0</v>
      </c>
      <c r="M21" s="176">
        <f>'2022.11月'!C34</f>
        <v>0</v>
      </c>
      <c r="N21" s="176">
        <f>'2022.12月'!C34</f>
        <v>0</v>
      </c>
      <c r="O21" s="177">
        <f>SUM(C21:N21)</f>
        <v>1211092</v>
      </c>
    </row>
    <row r="22" spans="1:15" ht="14.1" customHeight="1">
      <c r="A22" s="240"/>
      <c r="B22" s="175" t="s">
        <v>131</v>
      </c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7"/>
    </row>
    <row r="23" spans="1:15" ht="14.1" customHeight="1">
      <c r="A23" s="240"/>
      <c r="B23" s="175" t="s">
        <v>132</v>
      </c>
      <c r="C23" s="176">
        <f>'2022.1月'!H34</f>
        <v>33011</v>
      </c>
      <c r="D23" s="176">
        <f>'2022.2月'!H34</f>
        <v>27856</v>
      </c>
      <c r="E23" s="176">
        <f>'2022.3月'!H34</f>
        <v>63332</v>
      </c>
      <c r="F23" s="176">
        <f>'2022.4月'!H34</f>
        <v>14783</v>
      </c>
      <c r="G23" s="176">
        <f>'2022.5月'!H34</f>
        <v>48015</v>
      </c>
      <c r="H23" s="176">
        <f>'2022.6月'!H34</f>
        <v>52805</v>
      </c>
      <c r="I23" s="176">
        <f>'2022.7月'!H34</f>
        <v>45320</v>
      </c>
      <c r="J23" s="176">
        <f>'2022.8月'!H34</f>
        <v>177751</v>
      </c>
      <c r="K23" s="176"/>
      <c r="L23" s="176">
        <f>'2022.10月'!H34</f>
        <v>0</v>
      </c>
      <c r="M23" s="176">
        <f>'2022.11月'!H34</f>
        <v>0</v>
      </c>
      <c r="N23" s="176">
        <f>'2022.12月'!H34</f>
        <v>0</v>
      </c>
      <c r="O23" s="177">
        <f>SUM(C23:N23)</f>
        <v>462873</v>
      </c>
    </row>
    <row r="24" spans="1:15" ht="14.1" customHeight="1">
      <c r="A24" s="240"/>
      <c r="B24" s="178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7">
        <f>SUM(C24:N24)</f>
        <v>0</v>
      </c>
    </row>
    <row r="25" spans="1:15" ht="18.600000000000001" customHeight="1">
      <c r="A25" s="241"/>
      <c r="B25" s="188" t="s">
        <v>117</v>
      </c>
      <c r="C25" s="189">
        <f>SUM(C13:C24)</f>
        <v>871851</v>
      </c>
      <c r="D25" s="189">
        <f>SUM(D13:D24)</f>
        <v>859886</v>
      </c>
      <c r="E25" s="189">
        <f>SUM(E13:E24)</f>
        <v>958904</v>
      </c>
      <c r="F25" s="189">
        <f>SUM(F13:F24)</f>
        <v>1053302</v>
      </c>
      <c r="G25" s="189">
        <f>SUM(G13:G24)</f>
        <v>1216064</v>
      </c>
      <c r="H25" s="189">
        <f>SUM(H13:H24)</f>
        <v>970447</v>
      </c>
      <c r="I25" s="189">
        <f>SUM(I13:I24)</f>
        <v>604411</v>
      </c>
      <c r="J25" s="189">
        <f>SUM(J13:J24)</f>
        <v>1106104</v>
      </c>
      <c r="K25" s="189">
        <f>SUM(K13:K24)</f>
        <v>0</v>
      </c>
      <c r="L25" s="189">
        <f>SUM(L13:L24)</f>
        <v>0</v>
      </c>
      <c r="M25" s="189">
        <f>SUM(M13:M24)</f>
        <v>0</v>
      </c>
      <c r="N25" s="189">
        <f>SUM(N13:N24)</f>
        <v>0</v>
      </c>
      <c r="O25" s="190">
        <f>SUM(C25:N25)</f>
        <v>7640969</v>
      </c>
    </row>
    <row r="26" spans="1:15" ht="18.600000000000001" customHeight="1">
      <c r="A26" s="234" t="s">
        <v>133</v>
      </c>
      <c r="B26" s="235"/>
      <c r="C26" s="191">
        <f>C7-C11-C25</f>
        <v>1307482</v>
      </c>
      <c r="D26" s="191">
        <f>D7-D11-D25</f>
        <v>1141942</v>
      </c>
      <c r="E26" s="191">
        <f>E7-E11-E25</f>
        <v>1639581</v>
      </c>
      <c r="F26" s="191">
        <f>F7-F11-F25</f>
        <v>1815135</v>
      </c>
      <c r="G26" s="191">
        <f>G7-G11-G25</f>
        <v>924061</v>
      </c>
      <c r="H26" s="191">
        <f>H7-H11-H25</f>
        <v>2140282</v>
      </c>
      <c r="I26" s="191">
        <f>I7-I11-I25</f>
        <v>3402309</v>
      </c>
      <c r="J26" s="191">
        <f>J7-J11-J25</f>
        <v>3777494</v>
      </c>
      <c r="K26" s="191">
        <f>K7-K11-K25</f>
        <v>0</v>
      </c>
      <c r="L26" s="191">
        <f>L7-L11-L25</f>
        <v>0</v>
      </c>
      <c r="M26" s="191">
        <f>M7-M11-M25</f>
        <v>0</v>
      </c>
      <c r="N26" s="191">
        <f>N7-N11-N25</f>
        <v>0</v>
      </c>
      <c r="O26" s="192">
        <f>SUM(C26:N26)</f>
        <v>16148286</v>
      </c>
    </row>
    <row r="27" spans="1:15" ht="18.600000000000001" customHeight="1">
      <c r="A27" s="193"/>
      <c r="B27" s="194"/>
      <c r="C27" s="194"/>
      <c r="D27" s="194"/>
      <c r="E27" s="194"/>
      <c r="F27" s="193"/>
      <c r="G27" s="193"/>
      <c r="H27" s="193"/>
      <c r="I27" s="193"/>
      <c r="J27" s="193"/>
      <c r="K27" s="193"/>
      <c r="L27" s="193"/>
      <c r="M27" s="193"/>
      <c r="N27" s="193"/>
      <c r="O27" s="193"/>
    </row>
    <row r="28" spans="1:15" ht="16.5" customHeight="1">
      <c r="A28" s="195"/>
      <c r="B28" s="222" t="s">
        <v>134</v>
      </c>
      <c r="C28" s="223"/>
      <c r="D28" s="224"/>
      <c r="E28" s="225"/>
      <c r="F28" s="116"/>
      <c r="G28" s="170"/>
      <c r="H28" s="170"/>
      <c r="I28" s="170"/>
      <c r="J28" s="170"/>
      <c r="K28" s="170"/>
      <c r="L28" s="170"/>
      <c r="M28" s="170"/>
      <c r="N28" s="170"/>
      <c r="O28" s="170"/>
    </row>
    <row r="29" spans="1:15" ht="18.600000000000001" customHeight="1">
      <c r="A29" s="195"/>
      <c r="B29" s="226" t="s">
        <v>135</v>
      </c>
      <c r="C29" s="227"/>
      <c r="D29" s="228"/>
      <c r="E29" s="229"/>
      <c r="F29" s="116"/>
      <c r="G29" s="170"/>
      <c r="H29" s="170"/>
      <c r="I29" s="170"/>
      <c r="J29" s="170"/>
      <c r="K29" s="170"/>
      <c r="L29" s="170"/>
      <c r="M29" s="170"/>
      <c r="N29" s="170"/>
      <c r="O29" s="170"/>
    </row>
    <row r="30" spans="1:15" ht="19.149999999999999" customHeight="1">
      <c r="A30" s="195"/>
      <c r="B30" s="230" t="s">
        <v>54</v>
      </c>
      <c r="C30" s="231"/>
      <c r="D30" s="232"/>
      <c r="E30" s="233"/>
      <c r="F30" s="116"/>
      <c r="G30" s="170"/>
      <c r="H30" s="170"/>
      <c r="I30" s="170"/>
      <c r="J30" s="170"/>
      <c r="K30" s="170"/>
      <c r="L30" s="170"/>
      <c r="M30" s="170"/>
      <c r="N30" s="170"/>
      <c r="O30" s="170"/>
    </row>
  </sheetData>
  <mergeCells count="12">
    <mergeCell ref="A26:B26"/>
    <mergeCell ref="A1:H1"/>
    <mergeCell ref="A3:B3"/>
    <mergeCell ref="A4:A7"/>
    <mergeCell ref="A8:A11"/>
    <mergeCell ref="A13:A25"/>
    <mergeCell ref="B28:C28"/>
    <mergeCell ref="D28:E28"/>
    <mergeCell ref="B29:C29"/>
    <mergeCell ref="D29:E29"/>
    <mergeCell ref="B30:C30"/>
    <mergeCell ref="D30:E30"/>
  </mergeCells>
  <pageMargins left="0.7" right="0.7" top="0.75" bottom="0.75" header="0.3" footer="0.3"/>
  <pageSetup orientation="landscape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0"/>
  <sheetViews>
    <sheetView showGridLines="0" workbookViewId="0"/>
  </sheetViews>
  <sheetFormatPr defaultColWidth="8.875" defaultRowHeight="18" customHeight="1"/>
  <cols>
    <col min="1" max="2" width="2.625" style="5" customWidth="1"/>
    <col min="3" max="20" width="8.875" style="5" customWidth="1"/>
    <col min="21" max="23" width="5.625" style="5" customWidth="1"/>
    <col min="24" max="25" width="8.875" style="5" customWidth="1"/>
    <col min="26" max="16384" width="8.875" style="5"/>
  </cols>
  <sheetData>
    <row r="1" spans="1:24" ht="33" customHeight="1">
      <c r="A1" s="207" t="s">
        <v>20</v>
      </c>
      <c r="B1" s="208"/>
      <c r="C1" s="208"/>
      <c r="D1" s="6"/>
      <c r="E1" s="7"/>
      <c r="F1" s="7"/>
      <c r="G1" s="7"/>
      <c r="H1" s="8"/>
      <c r="I1" s="9"/>
      <c r="J1" s="9"/>
      <c r="K1" s="9"/>
      <c r="L1" s="9"/>
      <c r="M1" s="9"/>
      <c r="N1" s="9"/>
      <c r="O1" s="209" t="s">
        <v>21</v>
      </c>
      <c r="P1" s="210"/>
      <c r="Q1" s="210"/>
      <c r="R1" s="9"/>
      <c r="S1" s="6"/>
      <c r="T1" s="10"/>
      <c r="U1" s="6"/>
      <c r="V1" s="6"/>
      <c r="W1" s="6"/>
      <c r="X1" s="6"/>
    </row>
    <row r="2" spans="1:24" ht="18.600000000000001" customHeight="1">
      <c r="A2" s="11"/>
      <c r="B2" s="12"/>
      <c r="C2" s="13" t="s">
        <v>22</v>
      </c>
      <c r="D2" s="14" t="s">
        <v>23</v>
      </c>
      <c r="E2" s="15" t="s">
        <v>24</v>
      </c>
      <c r="F2" s="15" t="s">
        <v>25</v>
      </c>
      <c r="G2" s="15" t="s">
        <v>26</v>
      </c>
      <c r="H2" s="16" t="s">
        <v>27</v>
      </c>
      <c r="I2" s="13" t="s">
        <v>28</v>
      </c>
      <c r="J2" s="15" t="s">
        <v>29</v>
      </c>
      <c r="K2" s="15" t="s">
        <v>30</v>
      </c>
      <c r="L2" s="17" t="s">
        <v>31</v>
      </c>
      <c r="M2" s="15" t="s">
        <v>32</v>
      </c>
      <c r="N2" s="18" t="s">
        <v>33</v>
      </c>
      <c r="O2" s="19" t="s">
        <v>34</v>
      </c>
      <c r="P2" s="20" t="s">
        <v>35</v>
      </c>
      <c r="Q2" s="20" t="s">
        <v>36</v>
      </c>
      <c r="R2" s="21" t="s">
        <v>37</v>
      </c>
      <c r="S2" s="22" t="s">
        <v>38</v>
      </c>
      <c r="T2" s="23"/>
      <c r="U2" s="24" t="s">
        <v>39</v>
      </c>
      <c r="V2" s="25" t="s">
        <v>40</v>
      </c>
      <c r="W2" s="26" t="s">
        <v>41</v>
      </c>
      <c r="X2" s="27" t="s">
        <v>42</v>
      </c>
    </row>
    <row r="3" spans="1:24" ht="16.5" customHeight="1">
      <c r="A3" s="28">
        <v>1</v>
      </c>
      <c r="B3" s="29" t="s">
        <v>43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>
        <f>C3+D3+E3+F3+G3+H3+I3+J3+K3+L3+M3</f>
        <v>0</v>
      </c>
      <c r="O3" s="32"/>
      <c r="P3" s="32"/>
      <c r="Q3" s="32"/>
      <c r="R3" s="33">
        <f>O3+P3+Q3</f>
        <v>0</v>
      </c>
      <c r="S3" s="34">
        <f>R3-N3</f>
        <v>0</v>
      </c>
      <c r="T3" s="35"/>
      <c r="U3" s="36"/>
      <c r="V3" s="37"/>
      <c r="W3" s="38">
        <f>U3+V3</f>
        <v>0</v>
      </c>
      <c r="X3" s="39"/>
    </row>
    <row r="4" spans="1:24" ht="15.95" customHeight="1">
      <c r="A4" s="40">
        <v>2</v>
      </c>
      <c r="B4" s="41" t="s">
        <v>44</v>
      </c>
      <c r="C4" s="42"/>
      <c r="D4" s="43"/>
      <c r="E4" s="43"/>
      <c r="F4" s="43"/>
      <c r="G4" s="43"/>
      <c r="H4" s="43"/>
      <c r="I4" s="43"/>
      <c r="J4" s="43"/>
      <c r="K4" s="43"/>
      <c r="L4" s="43"/>
      <c r="M4" s="43"/>
      <c r="N4" s="43">
        <f>C4+D4+E4+F4+G4+H4+I4+J4+K4+L4+M4</f>
        <v>0</v>
      </c>
      <c r="O4" s="32"/>
      <c r="P4" s="32"/>
      <c r="Q4" s="32"/>
      <c r="R4" s="33">
        <f>O4+P4+Q4</f>
        <v>0</v>
      </c>
      <c r="S4" s="44">
        <f>R4-N4</f>
        <v>0</v>
      </c>
      <c r="T4" s="35"/>
      <c r="U4" s="45"/>
      <c r="V4" s="46"/>
      <c r="W4" s="47">
        <f>U4+V4</f>
        <v>0</v>
      </c>
      <c r="X4" s="39"/>
    </row>
    <row r="5" spans="1:24" ht="15.95" customHeight="1">
      <c r="A5" s="40">
        <v>3</v>
      </c>
      <c r="B5" s="41" t="s">
        <v>45</v>
      </c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>
        <f>C5+D5+E5+F5+G5+H5+I5+J5+K5+L5+M5</f>
        <v>0</v>
      </c>
      <c r="O5" s="32"/>
      <c r="P5" s="32"/>
      <c r="Q5" s="32"/>
      <c r="R5" s="33">
        <f>O5+P5+Q5</f>
        <v>0</v>
      </c>
      <c r="S5" s="44">
        <f>R5-N5</f>
        <v>0</v>
      </c>
      <c r="T5" s="35"/>
      <c r="U5" s="45"/>
      <c r="V5" s="46"/>
      <c r="W5" s="47">
        <f>U5+V5</f>
        <v>0</v>
      </c>
      <c r="X5" s="39"/>
    </row>
    <row r="6" spans="1:24" ht="15.95" customHeight="1">
      <c r="A6" s="40">
        <v>4</v>
      </c>
      <c r="B6" s="41" t="s">
        <v>46</v>
      </c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>
        <f>C6+D6+E6+F6+G6+H6+I6+J6+K6+L6+M6</f>
        <v>0</v>
      </c>
      <c r="O6" s="32"/>
      <c r="P6" s="32"/>
      <c r="Q6" s="32"/>
      <c r="R6" s="33">
        <f>O6+P6+Q6</f>
        <v>0</v>
      </c>
      <c r="S6" s="44">
        <f>R6-N6</f>
        <v>0</v>
      </c>
      <c r="T6" s="35"/>
      <c r="U6" s="45"/>
      <c r="V6" s="46"/>
      <c r="W6" s="47">
        <f>U6+V6</f>
        <v>0</v>
      </c>
      <c r="X6" s="39"/>
    </row>
    <row r="7" spans="1:24" ht="15.95" customHeight="1">
      <c r="A7" s="40">
        <v>5</v>
      </c>
      <c r="B7" s="41" t="s">
        <v>20</v>
      </c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>
        <f>C7+D7+E7+F7+G7+H7+I7+J7+K7+L7+M7</f>
        <v>0</v>
      </c>
      <c r="O7" s="32"/>
      <c r="P7" s="32"/>
      <c r="Q7" s="32"/>
      <c r="R7" s="33">
        <f>O7+P7+Q7</f>
        <v>0</v>
      </c>
      <c r="S7" s="44">
        <f>R7-N7</f>
        <v>0</v>
      </c>
      <c r="T7" s="35"/>
      <c r="U7" s="45"/>
      <c r="V7" s="46"/>
      <c r="W7" s="47">
        <f>U7+V7</f>
        <v>0</v>
      </c>
      <c r="X7" s="39"/>
    </row>
    <row r="8" spans="1:24" ht="15.95" customHeight="1">
      <c r="A8" s="40">
        <v>6</v>
      </c>
      <c r="B8" s="41" t="s">
        <v>47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>
        <f>C8+D8+E8+F8+G8+H8+I8+J8+K8+L8+M8</f>
        <v>0</v>
      </c>
      <c r="O8" s="32"/>
      <c r="P8" s="32"/>
      <c r="Q8" s="32"/>
      <c r="R8" s="33">
        <f>O8+P8+Q8</f>
        <v>0</v>
      </c>
      <c r="S8" s="44">
        <f>R8-N8</f>
        <v>0</v>
      </c>
      <c r="T8" s="35"/>
      <c r="U8" s="45"/>
      <c r="V8" s="46"/>
      <c r="W8" s="47">
        <f>U8+V8</f>
        <v>0</v>
      </c>
      <c r="X8" s="39"/>
    </row>
    <row r="9" spans="1:24" ht="15.95" customHeight="1">
      <c r="A9" s="40">
        <v>7</v>
      </c>
      <c r="B9" s="41" t="s">
        <v>48</v>
      </c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>
        <f>C9+D9+E9+F9+G9+H9+I9+J9+K9+L9+M9</f>
        <v>0</v>
      </c>
      <c r="O9" s="32"/>
      <c r="P9" s="32"/>
      <c r="Q9" s="32"/>
      <c r="R9" s="33">
        <f>O9+P9+Q9</f>
        <v>0</v>
      </c>
      <c r="S9" s="44">
        <f>R9-N9</f>
        <v>0</v>
      </c>
      <c r="T9" s="35"/>
      <c r="U9" s="45"/>
      <c r="V9" s="46"/>
      <c r="W9" s="47">
        <f>U9+V9</f>
        <v>0</v>
      </c>
      <c r="X9" s="39"/>
    </row>
    <row r="10" spans="1:24" ht="15.95" customHeight="1">
      <c r="A10" s="40">
        <v>8</v>
      </c>
      <c r="B10" s="41" t="s">
        <v>43</v>
      </c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>
        <f>C10+D10+E10+F10+G10+H10+I10+J10+K10+L10+M10</f>
        <v>0</v>
      </c>
      <c r="O10" s="32"/>
      <c r="P10" s="32"/>
      <c r="Q10" s="32"/>
      <c r="R10" s="33">
        <f>O10+P10+Q10</f>
        <v>0</v>
      </c>
      <c r="S10" s="48">
        <f>R10-N10</f>
        <v>0</v>
      </c>
      <c r="T10" s="49"/>
      <c r="U10" s="45"/>
      <c r="V10" s="46"/>
      <c r="W10" s="47">
        <f>U10+V10</f>
        <v>0</v>
      </c>
      <c r="X10" s="39"/>
    </row>
    <row r="11" spans="1:24" ht="15.95" customHeight="1">
      <c r="A11" s="40">
        <v>9</v>
      </c>
      <c r="B11" s="41" t="s">
        <v>44</v>
      </c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>
        <f>C11+D11+E11+F11+G11+H11+I11+J11+K11+L11+M11</f>
        <v>0</v>
      </c>
      <c r="O11" s="32"/>
      <c r="P11" s="32"/>
      <c r="Q11" s="32"/>
      <c r="R11" s="33">
        <f>O11+P11+Q11</f>
        <v>0</v>
      </c>
      <c r="S11" s="44">
        <f>R11-N11</f>
        <v>0</v>
      </c>
      <c r="T11" s="35"/>
      <c r="U11" s="45"/>
      <c r="V11" s="46"/>
      <c r="W11" s="47">
        <f>U11+V11</f>
        <v>0</v>
      </c>
      <c r="X11" s="39"/>
    </row>
    <row r="12" spans="1:24" ht="15.95" customHeight="1">
      <c r="A12" s="40">
        <v>10</v>
      </c>
      <c r="B12" s="41" t="s">
        <v>45</v>
      </c>
      <c r="C12" s="42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>
        <f>C12+D12+E12+F12+G12+H12+I12+J12+K12+L12+M12</f>
        <v>0</v>
      </c>
      <c r="O12" s="32"/>
      <c r="P12" s="32"/>
      <c r="Q12" s="32"/>
      <c r="R12" s="33">
        <f>O12+P12+Q12</f>
        <v>0</v>
      </c>
      <c r="S12" s="44">
        <f>R12-N12</f>
        <v>0</v>
      </c>
      <c r="T12" s="50"/>
      <c r="U12" s="45"/>
      <c r="V12" s="46"/>
      <c r="W12" s="47">
        <f>U12+V12</f>
        <v>0</v>
      </c>
      <c r="X12" s="39"/>
    </row>
    <row r="13" spans="1:24" ht="15.95" customHeight="1">
      <c r="A13" s="40">
        <v>11</v>
      </c>
      <c r="B13" s="41" t="s">
        <v>46</v>
      </c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>
        <f>C13+D13+E13+F13+G13+H13+I13+J13+K13+L13+M13</f>
        <v>0</v>
      </c>
      <c r="O13" s="32"/>
      <c r="P13" s="32"/>
      <c r="Q13" s="32"/>
      <c r="R13" s="33">
        <f>O13+P13+Q13</f>
        <v>0</v>
      </c>
      <c r="S13" s="44">
        <f>R13-N13</f>
        <v>0</v>
      </c>
      <c r="T13" s="51"/>
      <c r="U13" s="45"/>
      <c r="V13" s="46"/>
      <c r="W13" s="47">
        <f>U13+V13</f>
        <v>0</v>
      </c>
      <c r="X13" s="39"/>
    </row>
    <row r="14" spans="1:24" ht="15.95" customHeight="1">
      <c r="A14" s="40">
        <v>12</v>
      </c>
      <c r="B14" s="41" t="s">
        <v>20</v>
      </c>
      <c r="C14" s="42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>
        <f>C14+D14+E14+F14+G14+H14+I14+J14+K14+L14+M14</f>
        <v>0</v>
      </c>
      <c r="O14" s="32"/>
      <c r="P14" s="32"/>
      <c r="Q14" s="32"/>
      <c r="R14" s="33">
        <f>O14+P14+Q14</f>
        <v>0</v>
      </c>
      <c r="S14" s="44">
        <f>R14-N14</f>
        <v>0</v>
      </c>
      <c r="T14" s="52"/>
      <c r="U14" s="45"/>
      <c r="V14" s="46"/>
      <c r="W14" s="47">
        <f>U14+V14</f>
        <v>0</v>
      </c>
      <c r="X14" s="39"/>
    </row>
    <row r="15" spans="1:24" ht="15.95" customHeight="1">
      <c r="A15" s="40">
        <v>13</v>
      </c>
      <c r="B15" s="41" t="s">
        <v>47</v>
      </c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>
        <f>C15+D15+E15+F15+G15+H15+I15+J15+K15+L15+M15</f>
        <v>0</v>
      </c>
      <c r="O15" s="32"/>
      <c r="P15" s="32"/>
      <c r="Q15" s="32"/>
      <c r="R15" s="33">
        <f>O15+P15+Q15</f>
        <v>0</v>
      </c>
      <c r="S15" s="44">
        <f>R15-N15</f>
        <v>0</v>
      </c>
      <c r="T15" s="35"/>
      <c r="U15" s="45"/>
      <c r="V15" s="46"/>
      <c r="W15" s="47">
        <f>U15+V15</f>
        <v>0</v>
      </c>
      <c r="X15" s="39"/>
    </row>
    <row r="16" spans="1:24" ht="15.95" customHeight="1">
      <c r="A16" s="40">
        <v>14</v>
      </c>
      <c r="B16" s="41" t="s">
        <v>48</v>
      </c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>
        <f>C16+D16+E16+F16+G16+H16+I16+J16+K16+L16+M16</f>
        <v>0</v>
      </c>
      <c r="O16" s="32"/>
      <c r="P16" s="32"/>
      <c r="Q16" s="32"/>
      <c r="R16" s="33">
        <f>O16+P16+Q16</f>
        <v>0</v>
      </c>
      <c r="S16" s="44">
        <f>R16-N16</f>
        <v>0</v>
      </c>
      <c r="T16" s="35"/>
      <c r="U16" s="45"/>
      <c r="V16" s="46"/>
      <c r="W16" s="47">
        <f>U16+V16</f>
        <v>0</v>
      </c>
      <c r="X16" s="39"/>
    </row>
    <row r="17" spans="1:24" ht="15.95" customHeight="1">
      <c r="A17" s="40">
        <v>15</v>
      </c>
      <c r="B17" s="41" t="s">
        <v>43</v>
      </c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>
        <f>C17+D17+E17+F17+G17+H17+I17+J17+K17+L17+M17</f>
        <v>0</v>
      </c>
      <c r="O17" s="32"/>
      <c r="P17" s="32"/>
      <c r="Q17" s="32"/>
      <c r="R17" s="33">
        <f>O17+P17+Q17</f>
        <v>0</v>
      </c>
      <c r="S17" s="44">
        <f>R17-N17</f>
        <v>0</v>
      </c>
      <c r="T17" s="35"/>
      <c r="U17" s="45"/>
      <c r="V17" s="46"/>
      <c r="W17" s="47">
        <f>U17+V17</f>
        <v>0</v>
      </c>
      <c r="X17" s="39"/>
    </row>
    <row r="18" spans="1:24" ht="15.95" customHeight="1">
      <c r="A18" s="40">
        <v>16</v>
      </c>
      <c r="B18" s="41" t="s">
        <v>44</v>
      </c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>
        <f>C18+D18+E18+F18+G18+H18+I18+J18+K18+L18+M18</f>
        <v>0</v>
      </c>
      <c r="O18" s="32"/>
      <c r="P18" s="32"/>
      <c r="Q18" s="32"/>
      <c r="R18" s="33">
        <f>O18+P18+Q18</f>
        <v>0</v>
      </c>
      <c r="S18" s="44">
        <f>R18-N18</f>
        <v>0</v>
      </c>
      <c r="T18" s="35"/>
      <c r="U18" s="45"/>
      <c r="V18" s="46"/>
      <c r="W18" s="47">
        <f>U18+V18</f>
        <v>0</v>
      </c>
      <c r="X18" s="39"/>
    </row>
    <row r="19" spans="1:24" ht="15.95" customHeight="1">
      <c r="A19" s="40">
        <v>17</v>
      </c>
      <c r="B19" s="41" t="s">
        <v>45</v>
      </c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>
        <f>C19+D19+E19+F19+G19+H19+I19+J19+K19+L19+M19</f>
        <v>0</v>
      </c>
      <c r="O19" s="32"/>
      <c r="P19" s="32"/>
      <c r="Q19" s="32"/>
      <c r="R19" s="33">
        <f>O19+P19+Q19</f>
        <v>0</v>
      </c>
      <c r="S19" s="44">
        <f>R19-N19</f>
        <v>0</v>
      </c>
      <c r="T19" s="35"/>
      <c r="U19" s="45"/>
      <c r="V19" s="46"/>
      <c r="W19" s="47">
        <f>U19+V19</f>
        <v>0</v>
      </c>
      <c r="X19" s="39"/>
    </row>
    <row r="20" spans="1:24" ht="15.95" customHeight="1">
      <c r="A20" s="40">
        <v>18</v>
      </c>
      <c r="B20" s="41" t="s">
        <v>46</v>
      </c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>
        <f>C20+D20+E20+F20+G20+H20+I20+J20+K20+L20+M20</f>
        <v>0</v>
      </c>
      <c r="O20" s="32"/>
      <c r="P20" s="32"/>
      <c r="Q20" s="32"/>
      <c r="R20" s="33">
        <f>O20+P20+Q20</f>
        <v>0</v>
      </c>
      <c r="S20" s="44">
        <f>R20-N20</f>
        <v>0</v>
      </c>
      <c r="T20" s="35"/>
      <c r="U20" s="45"/>
      <c r="V20" s="46"/>
      <c r="W20" s="47">
        <f>U20+V20</f>
        <v>0</v>
      </c>
      <c r="X20" s="39"/>
    </row>
    <row r="21" spans="1:24" ht="15.95" customHeight="1">
      <c r="A21" s="40">
        <v>19</v>
      </c>
      <c r="B21" s="41" t="s">
        <v>20</v>
      </c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>
        <f>C21+D21+E21+F21+G21+H21+I21+J21+K21+L21+M21</f>
        <v>0</v>
      </c>
      <c r="O21" s="32"/>
      <c r="P21" s="32"/>
      <c r="Q21" s="32"/>
      <c r="R21" s="33">
        <f>O21+P21+Q21</f>
        <v>0</v>
      </c>
      <c r="S21" s="44">
        <f>R21-N21</f>
        <v>0</v>
      </c>
      <c r="T21" s="50"/>
      <c r="U21" s="45"/>
      <c r="V21" s="46"/>
      <c r="W21" s="47">
        <f>U21+V21</f>
        <v>0</v>
      </c>
      <c r="X21" s="39"/>
    </row>
    <row r="22" spans="1:24" ht="15.95" customHeight="1">
      <c r="A22" s="40">
        <v>20</v>
      </c>
      <c r="B22" s="41" t="s">
        <v>47</v>
      </c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>
        <f>C22+D22+E22+F22+G22+H22+I22+J22+K22+L22+M22</f>
        <v>0</v>
      </c>
      <c r="O22" s="32"/>
      <c r="P22" s="32"/>
      <c r="Q22" s="32"/>
      <c r="R22" s="33">
        <f>O22+P22+Q22</f>
        <v>0</v>
      </c>
      <c r="S22" s="44">
        <f>R22-N22</f>
        <v>0</v>
      </c>
      <c r="T22" s="51"/>
      <c r="U22" s="45"/>
      <c r="V22" s="46"/>
      <c r="W22" s="47">
        <f>U22+V22</f>
        <v>0</v>
      </c>
      <c r="X22" s="39"/>
    </row>
    <row r="23" spans="1:24" ht="15.95" customHeight="1">
      <c r="A23" s="40">
        <v>21</v>
      </c>
      <c r="B23" s="41" t="s">
        <v>48</v>
      </c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>
        <f>C23+D23+E23+F23+G23+H23+I23+J23+K23+L23+M23</f>
        <v>0</v>
      </c>
      <c r="O23" s="32"/>
      <c r="P23" s="32"/>
      <c r="Q23" s="32"/>
      <c r="R23" s="33">
        <f>O23+P23+Q23</f>
        <v>0</v>
      </c>
      <c r="S23" s="44">
        <f>R23-N23</f>
        <v>0</v>
      </c>
      <c r="T23" s="51"/>
      <c r="U23" s="45"/>
      <c r="V23" s="46"/>
      <c r="W23" s="47">
        <f>U23+V23</f>
        <v>0</v>
      </c>
      <c r="X23" s="39"/>
    </row>
    <row r="24" spans="1:24" ht="15.95" customHeight="1">
      <c r="A24" s="40">
        <v>22</v>
      </c>
      <c r="B24" s="41" t="s">
        <v>43</v>
      </c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>
        <f>C24+D24+E24+F24+G24+H24+I24+J24+K24+L24+M24</f>
        <v>0</v>
      </c>
      <c r="O24" s="32"/>
      <c r="P24" s="32"/>
      <c r="Q24" s="32"/>
      <c r="R24" s="33">
        <f>O24+P24+Q24</f>
        <v>0</v>
      </c>
      <c r="S24" s="44">
        <f>R24-N24</f>
        <v>0</v>
      </c>
      <c r="T24" s="53"/>
      <c r="U24" s="45"/>
      <c r="V24" s="46"/>
      <c r="W24" s="47">
        <f>U24+V24</f>
        <v>0</v>
      </c>
      <c r="X24" s="54"/>
    </row>
    <row r="25" spans="1:24" ht="15.95" customHeight="1">
      <c r="A25" s="40">
        <v>23</v>
      </c>
      <c r="B25" s="41" t="s">
        <v>44</v>
      </c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>
        <f>C25+D25+E25+F25+G25+H25+I25+J25+K25+L25+M25</f>
        <v>0</v>
      </c>
      <c r="O25" s="32"/>
      <c r="P25" s="32"/>
      <c r="Q25" s="32"/>
      <c r="R25" s="33">
        <f>O25+P25+Q25</f>
        <v>0</v>
      </c>
      <c r="S25" s="44">
        <f>R25-N25</f>
        <v>0</v>
      </c>
      <c r="T25" s="52"/>
      <c r="U25" s="45"/>
      <c r="V25" s="46"/>
      <c r="W25" s="47">
        <f>U25+V25</f>
        <v>0</v>
      </c>
      <c r="X25" s="39"/>
    </row>
    <row r="26" spans="1:24" ht="15.95" customHeight="1">
      <c r="A26" s="40">
        <v>24</v>
      </c>
      <c r="B26" s="41" t="s">
        <v>45</v>
      </c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>
        <f>C26+D26+E26+F26+G26+H26+I26+J26+K26+L26+M26</f>
        <v>0</v>
      </c>
      <c r="O26" s="32"/>
      <c r="P26" s="32"/>
      <c r="Q26" s="32"/>
      <c r="R26" s="33">
        <f>O26+P26+Q26</f>
        <v>0</v>
      </c>
      <c r="S26" s="44">
        <f>R26-N26</f>
        <v>0</v>
      </c>
      <c r="T26" s="35"/>
      <c r="U26" s="45"/>
      <c r="V26" s="46"/>
      <c r="W26" s="47">
        <f>U26+V26</f>
        <v>0</v>
      </c>
      <c r="X26" s="39"/>
    </row>
    <row r="27" spans="1:24" ht="15.95" customHeight="1">
      <c r="A27" s="40">
        <v>25</v>
      </c>
      <c r="B27" s="41" t="s">
        <v>46</v>
      </c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>
        <f>C27+D27+E27+F27+G27+H27+I27+J27+K27+L27+M27</f>
        <v>0</v>
      </c>
      <c r="O27" s="32"/>
      <c r="P27" s="32"/>
      <c r="Q27" s="32"/>
      <c r="R27" s="33">
        <f>O27+P27+Q27</f>
        <v>0</v>
      </c>
      <c r="S27" s="44">
        <f>R27-N27</f>
        <v>0</v>
      </c>
      <c r="T27" s="35"/>
      <c r="U27" s="45"/>
      <c r="V27" s="46"/>
      <c r="W27" s="47">
        <f>U27+V27</f>
        <v>0</v>
      </c>
      <c r="X27" s="39"/>
    </row>
    <row r="28" spans="1:24" ht="15.95" customHeight="1">
      <c r="A28" s="40">
        <v>26</v>
      </c>
      <c r="B28" s="41" t="s">
        <v>20</v>
      </c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>
        <f>C28+D28+E28+F28+G28+H28+I28+J28+K28+L28+M28</f>
        <v>0</v>
      </c>
      <c r="O28" s="32"/>
      <c r="P28" s="32"/>
      <c r="Q28" s="32"/>
      <c r="R28" s="33">
        <f>O28+P28+Q28</f>
        <v>0</v>
      </c>
      <c r="S28" s="44">
        <f>R28-N28</f>
        <v>0</v>
      </c>
      <c r="T28" s="35"/>
      <c r="U28" s="45"/>
      <c r="V28" s="46"/>
      <c r="W28" s="47">
        <f>U28+V28</f>
        <v>0</v>
      </c>
      <c r="X28" s="39"/>
    </row>
    <row r="29" spans="1:24" ht="15.95" customHeight="1">
      <c r="A29" s="40">
        <v>27</v>
      </c>
      <c r="B29" s="41" t="s">
        <v>47</v>
      </c>
      <c r="C29" s="42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>
        <f>C29+D29+E29+F29+G29+H29+I29+J29+K29+L29+M29</f>
        <v>0</v>
      </c>
      <c r="O29" s="32"/>
      <c r="P29" s="32"/>
      <c r="Q29" s="32"/>
      <c r="R29" s="33">
        <f>O29+P29+Q29</f>
        <v>0</v>
      </c>
      <c r="S29" s="44">
        <f>R29-N29</f>
        <v>0</v>
      </c>
      <c r="T29" s="35"/>
      <c r="U29" s="45"/>
      <c r="V29" s="46"/>
      <c r="W29" s="47">
        <f>U29+V29</f>
        <v>0</v>
      </c>
      <c r="X29" s="39"/>
    </row>
    <row r="30" spans="1:24" ht="15.95" customHeight="1">
      <c r="A30" s="40">
        <v>28</v>
      </c>
      <c r="B30" s="41" t="s">
        <v>48</v>
      </c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>
        <f>C30+D30+E30+F30+G30+H30+I30+J30+K30+L30+M30</f>
        <v>0</v>
      </c>
      <c r="O30" s="32"/>
      <c r="P30" s="32"/>
      <c r="Q30" s="32"/>
      <c r="R30" s="33">
        <f>O30+P30+Q30</f>
        <v>0</v>
      </c>
      <c r="S30" s="44">
        <f>R30-N30</f>
        <v>0</v>
      </c>
      <c r="T30" s="35"/>
      <c r="U30" s="45"/>
      <c r="V30" s="46"/>
      <c r="W30" s="47">
        <f>U30+V30</f>
        <v>0</v>
      </c>
      <c r="X30" s="39"/>
    </row>
    <row r="31" spans="1:24" ht="15.95" customHeight="1">
      <c r="A31" s="40">
        <v>29</v>
      </c>
      <c r="B31" s="41" t="s">
        <v>43</v>
      </c>
      <c r="C31" s="42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>
        <f>C31+D31+E31+F31+G31+H31+I31+J31+K31+L31+M31</f>
        <v>0</v>
      </c>
      <c r="O31" s="32"/>
      <c r="P31" s="32"/>
      <c r="Q31" s="32"/>
      <c r="R31" s="33">
        <f>O31+P31+Q31</f>
        <v>0</v>
      </c>
      <c r="S31" s="44">
        <f>R31-N31</f>
        <v>0</v>
      </c>
      <c r="T31" s="35"/>
      <c r="U31" s="45"/>
      <c r="V31" s="46"/>
      <c r="W31" s="47">
        <f>U31+V31</f>
        <v>0</v>
      </c>
      <c r="X31" s="39"/>
    </row>
    <row r="32" spans="1:24" ht="15.95" customHeight="1">
      <c r="A32" s="40">
        <v>30</v>
      </c>
      <c r="B32" s="41" t="s">
        <v>44</v>
      </c>
      <c r="C32" s="42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>
        <f>C32+D32+E32+F32+G32+H32+I32+J32+K32+L32+M32</f>
        <v>0</v>
      </c>
      <c r="O32" s="32"/>
      <c r="P32" s="32"/>
      <c r="Q32" s="32"/>
      <c r="R32" s="33">
        <f>O32+P32+Q32</f>
        <v>0</v>
      </c>
      <c r="S32" s="44">
        <f>R32-N32</f>
        <v>0</v>
      </c>
      <c r="T32" s="35"/>
      <c r="U32" s="45"/>
      <c r="V32" s="46"/>
      <c r="W32" s="47">
        <f>U32+V32</f>
        <v>0</v>
      </c>
      <c r="X32" s="39"/>
    </row>
    <row r="33" spans="1:24" ht="18.600000000000001" customHeight="1">
      <c r="A33" s="40">
        <v>31</v>
      </c>
      <c r="B33" s="41" t="s">
        <v>45</v>
      </c>
      <c r="C33" s="42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>
        <f>C33+D33+E33+F33+G33+H33+I33+J33+K33+L33+M33</f>
        <v>0</v>
      </c>
      <c r="O33" s="32"/>
      <c r="P33" s="32"/>
      <c r="Q33" s="32"/>
      <c r="R33" s="33">
        <f>O33+P33+Q33</f>
        <v>0</v>
      </c>
      <c r="S33" s="44">
        <f>R33-N33</f>
        <v>0</v>
      </c>
      <c r="T33" s="35"/>
      <c r="U33" s="45"/>
      <c r="V33" s="46"/>
      <c r="W33" s="47">
        <f>U33+V33</f>
        <v>0</v>
      </c>
      <c r="X33" s="39"/>
    </row>
    <row r="34" spans="1:24" ht="19.149999999999999" customHeight="1">
      <c r="A34" s="55"/>
      <c r="B34" s="56"/>
      <c r="C34" s="57">
        <f>C3+C4+C5+C6+C7+C8+C9+C10+C11+C12+C13+C14+C15+C16+C17+C18+C19+C20+C21+C22+C23+C24+C25+C26+C27+C28+C29+C30+C31+C32+C33</f>
        <v>0</v>
      </c>
      <c r="D34" s="58">
        <f>D3+D4+D5+D6+D7+D8+D9+D10+D11+D12+D13+D14+D15+D16+D17+D18+D19+D20+D21+D22+D23+D24+D25+D26+D27+D28+D29+D30+D31+D32+D33</f>
        <v>0</v>
      </c>
      <c r="E34" s="58">
        <f>E3+E4+E5+E6+E7+E8+E9+E10+E11+E12+E13+E14+E15+E16+E17+E18+E19+E20+E21+E22+E23+E24+E25+E26+E27+E28+E29+E30+E31+E32+E33</f>
        <v>0</v>
      </c>
      <c r="F34" s="58">
        <f>F3+F4+F5+F6+F7+F8+F9+F10+F11+F12+F13+F14+F15+F16+F17+F18+F19+F20+F21+F22+F23+F24+F25+F26+F27+F28+F29+F30+F31+F32+F33</f>
        <v>0</v>
      </c>
      <c r="G34" s="58">
        <f>G3+G4+G5+G6+G7+G8+G9+G10+G11+G12+G13+G14+G15+G16+G17+G18+G19+G20+G21+G22+G23+G24+G25+G26+G27+G28+G29+G30+G31+G32+G33</f>
        <v>0</v>
      </c>
      <c r="H34" s="58">
        <f>H3+H4+H5+H6+H7+H8+H9+H10+H11+H12+H13+H14+H15+H16+H17+H18+H19+H20+H21+H22+H23+H24+H25+H26+H27+H28+H29+H30+H31+H32+H33</f>
        <v>0</v>
      </c>
      <c r="I34" s="58">
        <f>I3+I4+I5+I6+I7+I8+I9+I10+I11+I12+I13+I14+I15+I16+I17+I18+I19+I20+I21+I22+I23+I24+I25+I26+I27+I28+I29+I30+I31+I32+I33</f>
        <v>0</v>
      </c>
      <c r="J34" s="58">
        <f>J3+J4+J5+J6+J7+J8+J9+J10+J11+J12+J13+J14+J15+J16+J17+J18+J19+J20+J21+J22+J23+J24+J25+J26+J27+J28+J29+J30+J31+J32+J33</f>
        <v>0</v>
      </c>
      <c r="K34" s="58">
        <f>K3+K4+K5+K6+K7+K8+K9+K10+K11+K12+K13+K14+K15+K16+K17+K18+K19+K20+K21+K22+K23+K24+K25+K26+K27+K28+K29+K30+K31+K32+K33</f>
        <v>0</v>
      </c>
      <c r="L34" s="58">
        <f>L3+L4+L5+L6+L7+L8+L9+L10+L11+L12+L13+L14+L15+L16+L17+L18+L19+L20+L21+L22+L23+L24+L25+L26+L27+L28+L29+L30+L31+L32+L33</f>
        <v>0</v>
      </c>
      <c r="M34" s="58">
        <f>M3+M4+M5+M6+M7+M8+M9+M10+M11+M12+M13+M14+M15+M16+M17+M18+M19+M20+M21+M22+M23+M24+M25+M26+M27+M28+M29+M30+M31+M32+M33</f>
        <v>0</v>
      </c>
      <c r="N34" s="58">
        <f>N3+N4+N5+N6+N7+N8+N9+N10+N11+N12+N13+N14+N15+N16+N17+N18+N19+N20+N21+N22+N23+N24+N25+N26+N27+N28+N29+N30+N31+N32+N33</f>
        <v>0</v>
      </c>
      <c r="O34" s="59">
        <f>O3+O4+O5+O6+O7+O8+O9+O10+O11+O12+O13+O14+O15+O16+O17+O18+O19+O20+O21+O22+O23+O24+O25+O26+O27+O28+O29+O30+O31+O32+O33</f>
        <v>0</v>
      </c>
      <c r="P34" s="59">
        <f>P3+P4+P5+P6+P7+P8+P9+P10+P11+P12+P13+P14+P15+P16+P17+P18+P19+P20+P21+P22+P23+P24+P25+P26+P27+P28+P29+P30+P31+P32+P33</f>
        <v>0</v>
      </c>
      <c r="Q34" s="59">
        <f>Q3+Q4+Q5+Q6+Q7+Q8+Q9+Q10+Q11+Q12+Q13+Q14+Q15+Q16+Q17+Q18+Q19+Q20+Q21+Q22+Q23+Q24+Q25+Q26+Q27+Q28+Q29+Q30+Q31+Q32+Q33</f>
        <v>0</v>
      </c>
      <c r="R34" s="60">
        <f>R3+R4+R5+R6+R7+R8+R9+R10+R11+R12+R13+R14+R15+R16+R17+R18+R19+R20+R21+R22+R23+R24+R25+R26+R27+R28+R29+R30+R31+R32+R33</f>
        <v>0</v>
      </c>
      <c r="S34" s="61">
        <f>S3+S4+S5+S6+S7+S8+S9+S10+S11+S12+S13+S14+S15+S16+S17+S18+S19+S20+S21+S22+S23+S24+S25+S26+S27+S28+S29+S30+S31+S32+S33</f>
        <v>0</v>
      </c>
      <c r="T34" s="49"/>
      <c r="U34" s="62">
        <f>U3+U4+U5+U6+U7+U8+U9+U10+U11+U12+U13+U14+U15+U16+U17+U18+U19+U20+U21+U22+U23+U24+U25+U26+U27+U28+U29+U30+U31+U32+U33</f>
        <v>0</v>
      </c>
      <c r="V34" s="63">
        <f>V3+V4+V5+V6+V7+V8+V9+V10+V11+V12+V13+V14+V15+V16+V17+V18+V19+V20+V21+V22+V23+V24+V25+V26+V27+V28+V29+V30+V31+V32+V33</f>
        <v>0</v>
      </c>
      <c r="W34" s="64">
        <v>0</v>
      </c>
      <c r="X34" s="65"/>
    </row>
    <row r="35" spans="1:24" ht="16.5" customHeight="1">
      <c r="A35" s="66"/>
      <c r="B35" s="66"/>
      <c r="C35" s="66"/>
      <c r="D35" s="66"/>
      <c r="E35" s="67">
        <f>E34+F34</f>
        <v>0</v>
      </c>
      <c r="F35" s="66"/>
      <c r="G35" s="66"/>
      <c r="H35" s="66"/>
      <c r="I35" s="66"/>
      <c r="J35" s="66"/>
      <c r="K35" s="66"/>
      <c r="L35" s="66"/>
      <c r="M35" s="67">
        <f>M34+L34</f>
        <v>0</v>
      </c>
      <c r="N35" s="66"/>
      <c r="O35" s="66"/>
      <c r="P35" s="66"/>
      <c r="Q35" s="66"/>
      <c r="R35" s="66"/>
      <c r="S35" s="66"/>
      <c r="T35" s="10"/>
      <c r="U35" s="66"/>
      <c r="V35" s="66"/>
      <c r="W35" s="66"/>
      <c r="X35" s="66"/>
    </row>
    <row r="36" spans="1:24" ht="18.600000000000001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0"/>
      <c r="R36" s="6"/>
      <c r="S36" s="6"/>
      <c r="T36" s="6"/>
      <c r="U36" s="6"/>
      <c r="V36" s="6"/>
      <c r="W36" s="10"/>
      <c r="X36" s="10"/>
    </row>
    <row r="37" spans="1:24" ht="18.600000000000001" customHeight="1">
      <c r="A37" s="211" t="s">
        <v>20</v>
      </c>
      <c r="B37" s="212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215" t="s">
        <v>49</v>
      </c>
      <c r="Q37" s="70"/>
      <c r="R37" s="217" t="s">
        <v>50</v>
      </c>
      <c r="S37" s="218"/>
      <c r="T37" s="218"/>
      <c r="U37" s="218"/>
      <c r="V37" s="219"/>
      <c r="W37" s="71"/>
      <c r="X37" s="10"/>
    </row>
    <row r="38" spans="1:24" ht="18.600000000000001" customHeight="1">
      <c r="A38" s="213"/>
      <c r="B38" s="214"/>
      <c r="C38" s="6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216"/>
      <c r="Q38" s="71"/>
      <c r="R38" s="72"/>
      <c r="S38" s="72"/>
      <c r="T38" s="72"/>
      <c r="U38" s="66"/>
      <c r="V38" s="66"/>
      <c r="W38" s="10"/>
      <c r="X38" s="10"/>
    </row>
    <row r="39" spans="1:24" ht="19.149999999999999" customHeight="1">
      <c r="A39" s="73">
        <v>1</v>
      </c>
      <c r="B39" s="74" t="s">
        <v>20</v>
      </c>
      <c r="C39" s="75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7">
        <f>C39+D39+E39+F39+G39+H39+I39+J39+K39+L39+M39+N39+O39</f>
        <v>0</v>
      </c>
      <c r="Q39" s="78"/>
      <c r="R39" s="197" t="s">
        <v>51</v>
      </c>
      <c r="S39" s="198"/>
      <c r="T39" s="79"/>
      <c r="U39" s="80"/>
      <c r="V39" s="10"/>
      <c r="W39" s="10"/>
      <c r="X39" s="10"/>
    </row>
    <row r="40" spans="1:24" ht="19.149999999999999" customHeight="1">
      <c r="A40" s="81">
        <v>2</v>
      </c>
      <c r="B40" s="82" t="s">
        <v>47</v>
      </c>
      <c r="C40" s="83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5">
        <f>C40+D40+E40+F40+G40+H40+I40+J40+K40+L40+M40+N40+O40</f>
        <v>0</v>
      </c>
      <c r="Q40" s="71"/>
      <c r="R40" s="86"/>
      <c r="S40" s="86"/>
      <c r="T40" s="86"/>
      <c r="U40" s="10"/>
      <c r="V40" s="10"/>
      <c r="W40" s="10"/>
      <c r="X40" s="10"/>
    </row>
    <row r="41" spans="1:24" ht="16.5" customHeight="1">
      <c r="A41" s="81">
        <v>3</v>
      </c>
      <c r="B41" s="82" t="s">
        <v>48</v>
      </c>
      <c r="C41" s="83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5">
        <f>C41+D41+E41+F41+G41+H41+I41+J41+K41+L41+M41+N41+O41</f>
        <v>0</v>
      </c>
      <c r="Q41" s="70"/>
      <c r="R41" s="199" t="s">
        <v>52</v>
      </c>
      <c r="S41" s="200"/>
      <c r="T41" s="87"/>
      <c r="U41" s="71"/>
      <c r="V41" s="10"/>
      <c r="W41" s="10"/>
      <c r="X41" s="10"/>
    </row>
    <row r="42" spans="1:24" ht="18.600000000000001" customHeight="1">
      <c r="A42" s="81">
        <v>4</v>
      </c>
      <c r="B42" s="82" t="s">
        <v>43</v>
      </c>
      <c r="C42" s="83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5">
        <f>C42+D42+E42+F42+G42+H42+I42+J42+K42+L42+M42+N42+O42</f>
        <v>0</v>
      </c>
      <c r="Q42" s="70"/>
      <c r="R42" s="201" t="s">
        <v>53</v>
      </c>
      <c r="S42" s="202"/>
      <c r="T42" s="88"/>
      <c r="U42" s="71"/>
      <c r="V42" s="10"/>
      <c r="W42" s="10"/>
      <c r="X42" s="10"/>
    </row>
    <row r="43" spans="1:24" ht="19.149999999999999" customHeight="1">
      <c r="A43" s="81">
        <v>5</v>
      </c>
      <c r="B43" s="82" t="s">
        <v>44</v>
      </c>
      <c r="C43" s="83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5">
        <f>C43+D43+E43+F43+G43+H43+I43+J43+K43+L43+M43+N43+O43</f>
        <v>0</v>
      </c>
      <c r="Q43" s="70"/>
      <c r="R43" s="203" t="s">
        <v>54</v>
      </c>
      <c r="S43" s="204"/>
      <c r="T43" s="89"/>
      <c r="U43" s="71"/>
      <c r="V43" s="10"/>
      <c r="W43" s="10"/>
      <c r="X43" s="10"/>
    </row>
    <row r="44" spans="1:24" ht="16.5" customHeight="1">
      <c r="A44" s="81">
        <v>6</v>
      </c>
      <c r="B44" s="82" t="s">
        <v>45</v>
      </c>
      <c r="C44" s="83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5">
        <f>C44+D44+E44+F44+G44+H44+I44+J44+K44+L44+M44+N44+O44</f>
        <v>0</v>
      </c>
      <c r="Q44" s="71"/>
      <c r="R44" s="66"/>
      <c r="S44" s="66"/>
      <c r="T44" s="66"/>
      <c r="U44" s="10"/>
      <c r="V44" s="10"/>
      <c r="W44" s="10"/>
      <c r="X44" s="10"/>
    </row>
    <row r="45" spans="1:24" ht="15.95" customHeight="1">
      <c r="A45" s="81">
        <v>7</v>
      </c>
      <c r="B45" s="82" t="s">
        <v>46</v>
      </c>
      <c r="C45" s="83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5">
        <f>C45+D45+E45+F45+G45+H45+I45+J45+K45+L45+M45+N45+O45</f>
        <v>0</v>
      </c>
      <c r="Q45" s="71"/>
      <c r="R45" s="10"/>
      <c r="S45" s="10"/>
      <c r="T45" s="10"/>
      <c r="U45" s="10"/>
      <c r="V45" s="10"/>
      <c r="W45" s="10"/>
      <c r="X45" s="10"/>
    </row>
    <row r="46" spans="1:24" ht="15.95" customHeight="1">
      <c r="A46" s="81">
        <v>8</v>
      </c>
      <c r="B46" s="82" t="s">
        <v>20</v>
      </c>
      <c r="C46" s="83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5">
        <f>C46+D46+E46+F46+G46+H46+I46+J46+K46+L46+M46+N46+O46</f>
        <v>0</v>
      </c>
      <c r="Q46" s="71"/>
      <c r="R46" s="10"/>
      <c r="S46" s="10"/>
      <c r="T46" s="10"/>
      <c r="U46" s="10"/>
      <c r="V46" s="10"/>
      <c r="W46" s="10"/>
      <c r="X46" s="10"/>
    </row>
    <row r="47" spans="1:24" ht="15.95" customHeight="1">
      <c r="A47" s="81">
        <v>9</v>
      </c>
      <c r="B47" s="82" t="s">
        <v>47</v>
      </c>
      <c r="C47" s="83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5">
        <f>C47+D47+E47+F47+G47+H47+I47+J47+K47+L47+M47+N47+O47</f>
        <v>0</v>
      </c>
      <c r="Q47" s="71"/>
      <c r="R47" s="10"/>
      <c r="S47" s="10"/>
      <c r="T47" s="10"/>
      <c r="U47" s="10"/>
      <c r="V47" s="10"/>
      <c r="W47" s="10"/>
      <c r="X47" s="10"/>
    </row>
    <row r="48" spans="1:24" ht="15.95" customHeight="1">
      <c r="A48" s="81">
        <v>10</v>
      </c>
      <c r="B48" s="82" t="s">
        <v>48</v>
      </c>
      <c r="C48" s="83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5">
        <f>C48+D48+E48+F48+G48+H48+I48+J48+K48+L48+M48+N48+O48</f>
        <v>0</v>
      </c>
      <c r="Q48" s="71"/>
      <c r="R48" s="10"/>
      <c r="S48" s="10"/>
      <c r="T48" s="10"/>
      <c r="U48" s="10"/>
      <c r="V48" s="10"/>
      <c r="W48" s="10"/>
      <c r="X48" s="10"/>
    </row>
    <row r="49" spans="1:24" ht="15.95" customHeight="1">
      <c r="A49" s="81">
        <v>11</v>
      </c>
      <c r="B49" s="82" t="s">
        <v>43</v>
      </c>
      <c r="C49" s="83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5">
        <f>C49+D49+E49+F49+G49+H49+I49+J49+K49+L49+M49+N49+O49</f>
        <v>0</v>
      </c>
      <c r="Q49" s="71"/>
      <c r="R49" s="10"/>
      <c r="S49" s="10"/>
      <c r="T49" s="10"/>
      <c r="U49" s="10"/>
      <c r="V49" s="10"/>
      <c r="W49" s="10"/>
      <c r="X49" s="10"/>
    </row>
    <row r="50" spans="1:24" ht="15.95" customHeight="1">
      <c r="A50" s="81">
        <v>12</v>
      </c>
      <c r="B50" s="82" t="s">
        <v>44</v>
      </c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5">
        <f>C50+D50+E50+F50+G50+H50+I50+J50+K50+L50+M50+N50+O50</f>
        <v>0</v>
      </c>
      <c r="Q50" s="71"/>
      <c r="R50" s="10"/>
      <c r="S50" s="10"/>
      <c r="T50" s="10"/>
      <c r="U50" s="10"/>
      <c r="V50" s="10"/>
      <c r="W50" s="10"/>
      <c r="X50" s="10"/>
    </row>
    <row r="51" spans="1:24" ht="15.95" customHeight="1">
      <c r="A51" s="81">
        <v>13</v>
      </c>
      <c r="B51" s="82" t="s">
        <v>45</v>
      </c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5">
        <f>C51+D51+E51+F51+G51+H51+I51+J51+K51+L51+M51+N51+O51</f>
        <v>0</v>
      </c>
      <c r="Q51" s="71"/>
      <c r="R51" s="10"/>
      <c r="S51" s="10"/>
      <c r="T51" s="10"/>
      <c r="U51" s="10"/>
      <c r="V51" s="10"/>
      <c r="W51" s="10"/>
      <c r="X51" s="10"/>
    </row>
    <row r="52" spans="1:24" ht="15.95" customHeight="1">
      <c r="A52" s="81">
        <v>14</v>
      </c>
      <c r="B52" s="82" t="s">
        <v>46</v>
      </c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5">
        <f>C52+D52+E52+F52+G52+H52+I52+J52+K52+L52+M52+N52+O52</f>
        <v>0</v>
      </c>
      <c r="Q52" s="71"/>
      <c r="R52" s="10"/>
      <c r="S52" s="10"/>
      <c r="T52" s="10"/>
      <c r="U52" s="10"/>
      <c r="V52" s="10"/>
      <c r="W52" s="10"/>
      <c r="X52" s="10"/>
    </row>
    <row r="53" spans="1:24" ht="15.95" customHeight="1">
      <c r="A53" s="81">
        <v>15</v>
      </c>
      <c r="B53" s="82" t="s">
        <v>20</v>
      </c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5">
        <f>C53+D53+E53+F53+G53+H53+I53+J53+K53+L53+M53+N53+O53</f>
        <v>0</v>
      </c>
      <c r="Q53" s="71"/>
      <c r="R53" s="10"/>
      <c r="S53" s="10"/>
      <c r="T53" s="10"/>
      <c r="U53" s="10"/>
      <c r="V53" s="10"/>
      <c r="W53" s="10"/>
      <c r="X53" s="10"/>
    </row>
    <row r="54" spans="1:24" ht="15.95" customHeight="1">
      <c r="A54" s="81">
        <v>16</v>
      </c>
      <c r="B54" s="82" t="s">
        <v>47</v>
      </c>
      <c r="C54" s="83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5">
        <f>C54+D54+E54+F54+G54+H54+I54+J54+K54+L54+M54+N54+O54</f>
        <v>0</v>
      </c>
      <c r="Q54" s="71"/>
      <c r="R54" s="10"/>
      <c r="S54" s="10"/>
      <c r="T54" s="10"/>
      <c r="U54" s="10"/>
      <c r="V54" s="10"/>
      <c r="W54" s="10"/>
      <c r="X54" s="10"/>
    </row>
    <row r="55" spans="1:24" ht="15.95" customHeight="1">
      <c r="A55" s="81">
        <v>17</v>
      </c>
      <c r="B55" s="82" t="s">
        <v>48</v>
      </c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5">
        <f>C55+D55+E55+F55+G55+H55+I55+J55+K55+L55+M55+N55+O55</f>
        <v>0</v>
      </c>
      <c r="Q55" s="71"/>
      <c r="R55" s="10"/>
      <c r="S55" s="10"/>
      <c r="T55" s="10"/>
      <c r="U55" s="10"/>
      <c r="V55" s="10"/>
      <c r="W55" s="10"/>
      <c r="X55" s="10"/>
    </row>
    <row r="56" spans="1:24" ht="15.95" customHeight="1">
      <c r="A56" s="81">
        <v>18</v>
      </c>
      <c r="B56" s="82" t="s">
        <v>43</v>
      </c>
      <c r="C56" s="83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5">
        <f>C56+D56+E56+F56+G56+H56+I56+J56+K56+L56+M56+N56+O56</f>
        <v>0</v>
      </c>
      <c r="Q56" s="71"/>
      <c r="R56" s="10"/>
      <c r="S56" s="10"/>
      <c r="T56" s="10"/>
      <c r="U56" s="10"/>
      <c r="V56" s="10"/>
      <c r="W56" s="10"/>
      <c r="X56" s="10"/>
    </row>
    <row r="57" spans="1:24" ht="15.95" customHeight="1">
      <c r="A57" s="81">
        <v>19</v>
      </c>
      <c r="B57" s="82" t="s">
        <v>44</v>
      </c>
      <c r="C57" s="83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5">
        <f>C57+D57+E57+F57+G57+H57+I57+J57+K57+L57+M57+N57+O57</f>
        <v>0</v>
      </c>
      <c r="Q57" s="71"/>
      <c r="R57" s="10"/>
      <c r="S57" s="10"/>
      <c r="T57" s="10"/>
      <c r="U57" s="10"/>
      <c r="V57" s="10"/>
      <c r="W57" s="10"/>
      <c r="X57" s="10"/>
    </row>
    <row r="58" spans="1:24" ht="15.95" customHeight="1">
      <c r="A58" s="81">
        <v>20</v>
      </c>
      <c r="B58" s="82" t="s">
        <v>45</v>
      </c>
      <c r="C58" s="83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5">
        <f>C58+D58+E58+F58+G58+H58+I58+J58+K58+L58+M58+N58+O58</f>
        <v>0</v>
      </c>
      <c r="Q58" s="71"/>
      <c r="R58" s="10"/>
      <c r="S58" s="10"/>
      <c r="T58" s="10"/>
      <c r="U58" s="10"/>
      <c r="V58" s="10"/>
      <c r="W58" s="10"/>
      <c r="X58" s="10"/>
    </row>
    <row r="59" spans="1:24" ht="15.95" customHeight="1">
      <c r="A59" s="81">
        <v>21</v>
      </c>
      <c r="B59" s="82" t="s">
        <v>46</v>
      </c>
      <c r="C59" s="83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5">
        <f>C59+D59+E59+F59+G59+H59+I59+J59+K59+L59+M59+N59+O59</f>
        <v>0</v>
      </c>
      <c r="Q59" s="71"/>
      <c r="R59" s="10"/>
      <c r="S59" s="10"/>
      <c r="T59" s="10"/>
      <c r="U59" s="10"/>
      <c r="V59" s="10"/>
      <c r="W59" s="10"/>
      <c r="X59" s="10"/>
    </row>
    <row r="60" spans="1:24" ht="15.95" customHeight="1">
      <c r="A60" s="81">
        <v>22</v>
      </c>
      <c r="B60" s="82" t="s">
        <v>20</v>
      </c>
      <c r="C60" s="8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5">
        <f>C60+D60+E60+F60+G60+H60+I60+J60+K60+L60+M60+N60+O60</f>
        <v>0</v>
      </c>
      <c r="Q60" s="71"/>
      <c r="R60" s="10"/>
      <c r="S60" s="10"/>
      <c r="T60" s="10"/>
      <c r="U60" s="10"/>
      <c r="V60" s="10"/>
      <c r="W60" s="10"/>
      <c r="X60" s="10"/>
    </row>
    <row r="61" spans="1:24" ht="15.95" customHeight="1">
      <c r="A61" s="81">
        <v>23</v>
      </c>
      <c r="B61" s="82" t="s">
        <v>47</v>
      </c>
      <c r="C61" s="8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5">
        <f>C61+D61+E61+F61+G61+H61+I61+J61+K61+L61+M61+N61+O61</f>
        <v>0</v>
      </c>
      <c r="Q61" s="71"/>
      <c r="R61" s="10"/>
      <c r="S61" s="10"/>
      <c r="T61" s="10"/>
      <c r="U61" s="10"/>
      <c r="V61" s="10"/>
      <c r="W61" s="10"/>
      <c r="X61" s="10"/>
    </row>
    <row r="62" spans="1:24" ht="15.95" customHeight="1">
      <c r="A62" s="81">
        <v>24</v>
      </c>
      <c r="B62" s="82" t="s">
        <v>48</v>
      </c>
      <c r="C62" s="8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5">
        <f>C62+D62+E62+F62+G62+H62+I62+J62+K62+L62+M62+N62+O62</f>
        <v>0</v>
      </c>
      <c r="Q62" s="71"/>
      <c r="R62" s="10"/>
      <c r="S62" s="10"/>
      <c r="T62" s="10"/>
      <c r="U62" s="10"/>
      <c r="V62" s="10"/>
      <c r="W62" s="10"/>
      <c r="X62" s="10"/>
    </row>
    <row r="63" spans="1:24" ht="15.95" customHeight="1">
      <c r="A63" s="81">
        <v>25</v>
      </c>
      <c r="B63" s="82" t="s">
        <v>43</v>
      </c>
      <c r="C63" s="8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5">
        <f>C63+D63+E63+F63+G63+H63+I63+J63+K63+L63+M63+N63+O63</f>
        <v>0</v>
      </c>
      <c r="Q63" s="71"/>
      <c r="R63" s="10"/>
      <c r="S63" s="10"/>
      <c r="T63" s="10"/>
      <c r="U63" s="10"/>
      <c r="V63" s="10"/>
      <c r="W63" s="10"/>
      <c r="X63" s="10"/>
    </row>
    <row r="64" spans="1:24" ht="15.95" customHeight="1">
      <c r="A64" s="81">
        <v>26</v>
      </c>
      <c r="B64" s="82" t="s">
        <v>44</v>
      </c>
      <c r="C64" s="8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5">
        <f>C64+D64+E64+F64+G64+H64+I64+J64+K64+L64+M64+N64+O64</f>
        <v>0</v>
      </c>
      <c r="Q64" s="71"/>
      <c r="R64" s="10"/>
      <c r="S64" s="10"/>
      <c r="T64" s="10"/>
      <c r="U64" s="10"/>
      <c r="V64" s="10"/>
      <c r="W64" s="10"/>
      <c r="X64" s="10"/>
    </row>
    <row r="65" spans="1:24" ht="15.95" customHeight="1">
      <c r="A65" s="81">
        <v>27</v>
      </c>
      <c r="B65" s="82" t="s">
        <v>45</v>
      </c>
      <c r="C65" s="8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5">
        <f>C65+D65+E65+F65+G65+H65+I65+J65+K65+L65+M65+N65+O65</f>
        <v>0</v>
      </c>
      <c r="Q65" s="71"/>
      <c r="R65" s="10"/>
      <c r="S65" s="10"/>
      <c r="T65" s="10"/>
      <c r="U65" s="10"/>
      <c r="V65" s="10"/>
      <c r="W65" s="10"/>
      <c r="X65" s="10"/>
    </row>
    <row r="66" spans="1:24" ht="15.95" customHeight="1">
      <c r="A66" s="81">
        <v>28</v>
      </c>
      <c r="B66" s="82" t="s">
        <v>46</v>
      </c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C66+D66+E66+F66+G66+H66+I66+J66+K66+L66+M66+N66+O66</f>
        <v>0</v>
      </c>
      <c r="Q66" s="71"/>
      <c r="R66" s="10"/>
      <c r="S66" s="10"/>
      <c r="T66" s="10"/>
      <c r="U66" s="10"/>
      <c r="V66" s="10"/>
      <c r="W66" s="10"/>
      <c r="X66" s="10"/>
    </row>
    <row r="67" spans="1:24" ht="15.95" customHeight="1">
      <c r="A67" s="81">
        <v>29</v>
      </c>
      <c r="B67" s="82" t="s">
        <v>20</v>
      </c>
      <c r="C67" s="8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5">
        <f>C67+D67+E67+F67+G67+H67+I67+J67+K67+L67+M67+N67+O67</f>
        <v>0</v>
      </c>
      <c r="Q67" s="71"/>
      <c r="R67" s="10"/>
      <c r="S67" s="10"/>
      <c r="T67" s="10"/>
      <c r="U67" s="10"/>
      <c r="V67" s="10"/>
      <c r="W67" s="10"/>
      <c r="X67" s="10"/>
    </row>
    <row r="68" spans="1:24" ht="15.95" customHeight="1">
      <c r="A68" s="90">
        <v>30</v>
      </c>
      <c r="B68" s="82" t="s">
        <v>47</v>
      </c>
      <c r="C68" s="8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5">
        <f>C68+D68+E68+F68+G68+H68+I68+J68+K68+L68+M68+N68+O68</f>
        <v>0</v>
      </c>
      <c r="Q68" s="71"/>
      <c r="R68" s="10"/>
      <c r="S68" s="10"/>
      <c r="T68" s="10"/>
      <c r="U68" s="10"/>
      <c r="V68" s="10"/>
      <c r="W68" s="10"/>
      <c r="X68" s="10"/>
    </row>
    <row r="69" spans="1:24" ht="18.600000000000001" customHeight="1">
      <c r="A69" s="90">
        <v>31</v>
      </c>
      <c r="B69" s="82" t="s">
        <v>48</v>
      </c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5">
        <f>C69+D69+E69+F69+G69+H69+I69+J69+K69+L69+M69+N69+O69</f>
        <v>0</v>
      </c>
      <c r="Q69" s="71"/>
      <c r="R69" s="10"/>
      <c r="S69" s="10"/>
      <c r="T69" s="10"/>
      <c r="U69" s="10"/>
      <c r="V69" s="10"/>
      <c r="W69" s="10"/>
      <c r="X69" s="10"/>
    </row>
    <row r="70" spans="1:24" ht="19.149999999999999" customHeight="1">
      <c r="A70" s="205" t="s">
        <v>49</v>
      </c>
      <c r="B70" s="206"/>
      <c r="C70" s="91">
        <f>C39+C40+C41+C42+C43+C44+C45+C46+C47+C48+C49+C50+C51+C52+C53+C54+C55+C56+C57+C58+C59+C60+C61+C62+C63+C64+C65+C66+C67+C68+C69</f>
        <v>0</v>
      </c>
      <c r="D70" s="92">
        <f>D39+D40+D41+D42+D43+D44+D45+D46+D47+D48+D49+D50+D51+D52+D53+D54+D55+D56+D57+D58+D59+D60+D61+D62+D63+D64+D65+D66+D67+D68+D69</f>
        <v>0</v>
      </c>
      <c r="E70" s="92">
        <f>E39+E40+E41+E42+E43+E44+E45+E46+E47+E48+E49+E50+E51+E52+E53+E54+E55+E56+E57+E58+E59+E60+E61+E62+E63+E64+E65+E66+E67+E68+E69</f>
        <v>0</v>
      </c>
      <c r="F70" s="92">
        <f>F39+F40+F41+F42+F43+F44+F45+F46+F47+F48+F49+F50+F51+F52+F53+F54+F55+F56+F57+F58+F59+F60+F61+F62+F63+F64+F65+F66+F67+F68+F69</f>
        <v>0</v>
      </c>
      <c r="G70" s="92">
        <f>G39+G40+G41+G42+G43+G44+G45+G46+G47+G48+G49+G50+G51+G52+G53+G54+G55+G56+G57+G58+G59+G60+G61+G62+G63+G64+G65+G66+G67+G68+G69</f>
        <v>0</v>
      </c>
      <c r="H70" s="92">
        <f>H39+H40+H41+H42+H43+H44+H45+H46+H47+H48+H49+H50+H51+H52+H53+H54+H55+H56+H57+H58+H59+H60+H61+H62+H63+H64+H65+H66+H67+H68+H69</f>
        <v>0</v>
      </c>
      <c r="I70" s="92">
        <f>I39+I40+I41+I42+I43+I44+I45+I46+I47+I48+I49+I50+I51+I52+I53+I54+I55+I56+I57+I58+I59+I60+I61+I62+I63+I64+I65+I66+I67+I68+I69</f>
        <v>0</v>
      </c>
      <c r="J70" s="92">
        <f>J39+J40+J41+J42+J43+J44+J45+J46+J47+J48+J49+J50+J51+J52+J53+J54+J55+J56+J57+J58+J59+J60+J61+J62+J63+J64+J65+J66+J67+J68+J69</f>
        <v>0</v>
      </c>
      <c r="K70" s="92">
        <f>K39+K40+K41+K42+K43+K44+K45+K46+K47+K48+K49+K50+K51+K52+K53+K54+K55+K56+K57+K58+K59+K60+K61+K62+K63+K64+K65+K66+K67+K68+K69</f>
        <v>0</v>
      </c>
      <c r="L70" s="92">
        <f>L39+L40+L41+L42+L43+L44+L45+L46+L47+L48+L49+L50+L51+L52+L53+L54+L55+L56+L57+L58+L59+L60+L61+L62+L63+L64+L65+L66+L67+L68+L69</f>
        <v>0</v>
      </c>
      <c r="M70" s="92">
        <f>M39+M40+M41+M42+M43+M44+M45+M46+M47+M48+M49+M50+M51+M52+M53+M54+M55+M56+M57+M58+M59+M60+M61+M62+M63+M64+M65+M66+M67+M68+M69</f>
        <v>0</v>
      </c>
      <c r="N70" s="92">
        <f>N39+N40+N41+N42+N43+N44+N45+N46+N47+N48+N49+N50+N51+N52+N53+N54+N55+N56+N57+N58+N59+N60+N61+N62+N63+N64+N65+N66+N67+N68+N69</f>
        <v>0</v>
      </c>
      <c r="O70" s="92">
        <f>O39+O40+O41+O42+O43+O44+O45+O46+O47+O48+O49+O50+O51+O52+O53+O54+O55+O56+O57+O58+O59+O60+O61+O62+O63+O64+O65+O66+O67+O68+O69</f>
        <v>0</v>
      </c>
      <c r="P70" s="93">
        <f>P39+P40+P41+P42+P43+P44+P45+P46+P47+P48+P49+P50+P51+P52+P53+P54+P55+P56+P57+P58+P59+P60+P61+P62+P63+P64+P65+P66+P67+P68+P69</f>
        <v>0</v>
      </c>
      <c r="Q70" s="71"/>
      <c r="R70" s="10"/>
      <c r="S70" s="10"/>
      <c r="T70" s="10"/>
      <c r="U70" s="10"/>
      <c r="V70" s="10"/>
      <c r="W70" s="10"/>
      <c r="X70" s="10"/>
    </row>
  </sheetData>
  <mergeCells count="10">
    <mergeCell ref="A1:C1"/>
    <mergeCell ref="O1:Q1"/>
    <mergeCell ref="A37:B38"/>
    <mergeCell ref="P37:P38"/>
    <mergeCell ref="R37:V37"/>
    <mergeCell ref="R39:S39"/>
    <mergeCell ref="R41:S41"/>
    <mergeCell ref="R42:S42"/>
    <mergeCell ref="R43:S43"/>
    <mergeCell ref="A70:B70"/>
  </mergeCells>
  <conditionalFormatting sqref="C3:X23 U24:W24 C24:S34 T25:X34 E35 M35">
    <cfRule type="cellIs" dxfId="13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0"/>
  <sheetViews>
    <sheetView showGridLines="0" tabSelected="1" topLeftCell="A46" workbookViewId="0">
      <selection activeCell="I57" sqref="I57"/>
    </sheetView>
  </sheetViews>
  <sheetFormatPr defaultColWidth="8.875" defaultRowHeight="18" customHeight="1"/>
  <cols>
    <col min="1" max="2" width="2.625" style="5" customWidth="1"/>
    <col min="3" max="20" width="8.875" style="5" customWidth="1"/>
    <col min="21" max="23" width="5.625" style="5" customWidth="1"/>
    <col min="24" max="25" width="8.875" style="5" customWidth="1"/>
    <col min="26" max="16384" width="8.875" style="5"/>
  </cols>
  <sheetData>
    <row r="1" spans="1:24" ht="33" customHeight="1">
      <c r="A1" s="207" t="s">
        <v>20</v>
      </c>
      <c r="B1" s="208"/>
      <c r="C1" s="208"/>
      <c r="D1" s="6"/>
      <c r="E1" s="7"/>
      <c r="F1" s="7"/>
      <c r="G1" s="7"/>
      <c r="H1" s="8"/>
      <c r="I1" s="9"/>
      <c r="J1" s="9"/>
      <c r="K1" s="9"/>
      <c r="L1" s="9"/>
      <c r="M1" s="9"/>
      <c r="N1" s="9"/>
      <c r="O1" s="209" t="s">
        <v>21</v>
      </c>
      <c r="P1" s="210"/>
      <c r="Q1" s="210"/>
      <c r="R1" s="9"/>
      <c r="S1" s="6"/>
      <c r="T1" s="10"/>
      <c r="U1" s="6"/>
      <c r="V1" s="6"/>
      <c r="W1" s="6"/>
      <c r="X1" s="6"/>
    </row>
    <row r="2" spans="1:24" ht="18.600000000000001" customHeight="1">
      <c r="A2" s="11"/>
      <c r="B2" s="12"/>
      <c r="C2" s="13" t="s">
        <v>22</v>
      </c>
      <c r="D2" s="14" t="s">
        <v>23</v>
      </c>
      <c r="E2" s="15" t="s">
        <v>24</v>
      </c>
      <c r="F2" s="15" t="s">
        <v>25</v>
      </c>
      <c r="G2" s="15" t="s">
        <v>26</v>
      </c>
      <c r="H2" s="16" t="s">
        <v>27</v>
      </c>
      <c r="I2" s="13" t="s">
        <v>28</v>
      </c>
      <c r="J2" s="15" t="s">
        <v>29</v>
      </c>
      <c r="K2" s="15" t="s">
        <v>30</v>
      </c>
      <c r="L2" s="17" t="s">
        <v>31</v>
      </c>
      <c r="M2" s="15" t="s">
        <v>32</v>
      </c>
      <c r="N2" s="18" t="s">
        <v>33</v>
      </c>
      <c r="O2" s="19" t="s">
        <v>34</v>
      </c>
      <c r="P2" s="20" t="s">
        <v>35</v>
      </c>
      <c r="Q2" s="20" t="s">
        <v>36</v>
      </c>
      <c r="R2" s="21" t="s">
        <v>37</v>
      </c>
      <c r="S2" s="22" t="s">
        <v>38</v>
      </c>
      <c r="T2" s="23"/>
      <c r="U2" s="24" t="s">
        <v>39</v>
      </c>
      <c r="V2" s="25" t="s">
        <v>40</v>
      </c>
      <c r="W2" s="26" t="s">
        <v>41</v>
      </c>
      <c r="X2" s="27" t="s">
        <v>42</v>
      </c>
    </row>
    <row r="3" spans="1:24" ht="16.5" customHeight="1">
      <c r="A3" s="28">
        <v>1</v>
      </c>
      <c r="B3" s="29" t="s">
        <v>43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>
        <f>C3+D3+E3+F3+G3+H3+I3+J3+K3+L3+M3</f>
        <v>0</v>
      </c>
      <c r="O3" s="32"/>
      <c r="P3" s="32"/>
      <c r="Q3" s="32"/>
      <c r="R3" s="33">
        <f>O3+P3+Q3</f>
        <v>0</v>
      </c>
      <c r="S3" s="34">
        <f>R3-N3</f>
        <v>0</v>
      </c>
      <c r="T3" s="35"/>
      <c r="U3" s="36"/>
      <c r="V3" s="37"/>
      <c r="W3" s="38">
        <f>U3+V3</f>
        <v>0</v>
      </c>
      <c r="X3" s="39"/>
    </row>
    <row r="4" spans="1:24" ht="15.95" customHeight="1">
      <c r="A4" s="40">
        <v>2</v>
      </c>
      <c r="B4" s="41" t="s">
        <v>44</v>
      </c>
      <c r="C4" s="42"/>
      <c r="D4" s="43"/>
      <c r="E4" s="43"/>
      <c r="F4" s="43"/>
      <c r="G4" s="43"/>
      <c r="H4" s="43"/>
      <c r="I4" s="43"/>
      <c r="J4" s="43"/>
      <c r="K4" s="43"/>
      <c r="L4" s="43"/>
      <c r="M4" s="43"/>
      <c r="N4" s="43">
        <f>C4+D4+E4+F4+G4+H4+I4+J4+K4+L4+M4</f>
        <v>0</v>
      </c>
      <c r="O4" s="32"/>
      <c r="P4" s="32"/>
      <c r="Q4" s="32"/>
      <c r="R4" s="33">
        <f>O4+P4+Q4</f>
        <v>0</v>
      </c>
      <c r="S4" s="44">
        <f>R4-N4</f>
        <v>0</v>
      </c>
      <c r="T4" s="35"/>
      <c r="U4" s="45"/>
      <c r="V4" s="46"/>
      <c r="W4" s="47">
        <f>U4+V4</f>
        <v>0</v>
      </c>
      <c r="X4" s="39"/>
    </row>
    <row r="5" spans="1:24" ht="15.95" customHeight="1">
      <c r="A5" s="40">
        <v>3</v>
      </c>
      <c r="B5" s="41" t="s">
        <v>45</v>
      </c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>
        <f>C5+D5+E5+F5+G5+H5+I5+J5+K5+L5+M5</f>
        <v>0</v>
      </c>
      <c r="O5" s="32"/>
      <c r="P5" s="32"/>
      <c r="Q5" s="32"/>
      <c r="R5" s="33">
        <f>O5+P5+Q5</f>
        <v>0</v>
      </c>
      <c r="S5" s="44">
        <f>R5-N5</f>
        <v>0</v>
      </c>
      <c r="T5" s="35"/>
      <c r="U5" s="45"/>
      <c r="V5" s="46"/>
      <c r="W5" s="47">
        <f>U5+V5</f>
        <v>0</v>
      </c>
      <c r="X5" s="39"/>
    </row>
    <row r="6" spans="1:24" ht="15.95" customHeight="1">
      <c r="A6" s="40">
        <v>4</v>
      </c>
      <c r="B6" s="41" t="s">
        <v>46</v>
      </c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>
        <f>C6+D6+E6+F6+G6+H6+I6+J6+K6+L6+M6</f>
        <v>0</v>
      </c>
      <c r="O6" s="32"/>
      <c r="P6" s="32"/>
      <c r="Q6" s="32"/>
      <c r="R6" s="33">
        <f>O6+P6+Q6</f>
        <v>0</v>
      </c>
      <c r="S6" s="44">
        <f>R6-N6</f>
        <v>0</v>
      </c>
      <c r="T6" s="35"/>
      <c r="U6" s="45"/>
      <c r="V6" s="46"/>
      <c r="W6" s="47">
        <f>U6+V6</f>
        <v>0</v>
      </c>
      <c r="X6" s="39"/>
    </row>
    <row r="7" spans="1:24" ht="15.95" customHeight="1">
      <c r="A7" s="40">
        <v>5</v>
      </c>
      <c r="B7" s="41" t="s">
        <v>20</v>
      </c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>
        <f>C7+D7+E7+F7+G7+H7+I7+J7+K7+L7+M7</f>
        <v>0</v>
      </c>
      <c r="O7" s="32"/>
      <c r="P7" s="32"/>
      <c r="Q7" s="32"/>
      <c r="R7" s="33">
        <f>O7+P7+Q7</f>
        <v>0</v>
      </c>
      <c r="S7" s="44">
        <f>R7-N7</f>
        <v>0</v>
      </c>
      <c r="T7" s="35"/>
      <c r="U7" s="45"/>
      <c r="V7" s="46"/>
      <c r="W7" s="47">
        <f>U7+V7</f>
        <v>0</v>
      </c>
      <c r="X7" s="39"/>
    </row>
    <row r="8" spans="1:24" ht="15.95" customHeight="1">
      <c r="A8" s="40">
        <v>6</v>
      </c>
      <c r="B8" s="41" t="s">
        <v>47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>
        <f>C8+D8+E8+F8+G8+H8+I8+J8+K8+L8+M8</f>
        <v>0</v>
      </c>
      <c r="O8" s="32"/>
      <c r="P8" s="32"/>
      <c r="Q8" s="32"/>
      <c r="R8" s="33">
        <f>O8+P8+Q8</f>
        <v>0</v>
      </c>
      <c r="S8" s="44">
        <f>R8-N8</f>
        <v>0</v>
      </c>
      <c r="T8" s="35"/>
      <c r="U8" s="45"/>
      <c r="V8" s="46"/>
      <c r="W8" s="47">
        <f>U8+V8</f>
        <v>0</v>
      </c>
      <c r="X8" s="39"/>
    </row>
    <row r="9" spans="1:24" ht="15.95" customHeight="1">
      <c r="A9" s="40">
        <v>7</v>
      </c>
      <c r="B9" s="41" t="s">
        <v>48</v>
      </c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>
        <f>C9+D9+E9+F9+G9+H9+I9+J9+K9+L9+M9</f>
        <v>0</v>
      </c>
      <c r="O9" s="32"/>
      <c r="P9" s="32"/>
      <c r="Q9" s="32"/>
      <c r="R9" s="33">
        <f>O9+P9+Q9</f>
        <v>0</v>
      </c>
      <c r="S9" s="44">
        <f>R9-N9</f>
        <v>0</v>
      </c>
      <c r="T9" s="35"/>
      <c r="U9" s="45"/>
      <c r="V9" s="46"/>
      <c r="W9" s="47">
        <f>U9+V9</f>
        <v>0</v>
      </c>
      <c r="X9" s="39"/>
    </row>
    <row r="10" spans="1:24" ht="15.95" customHeight="1">
      <c r="A10" s="40">
        <v>8</v>
      </c>
      <c r="B10" s="41" t="s">
        <v>43</v>
      </c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>
        <f>C10+D10+E10+F10+G10+H10+I10+J10+K10+L10+M10</f>
        <v>0</v>
      </c>
      <c r="O10" s="32"/>
      <c r="P10" s="32"/>
      <c r="Q10" s="32"/>
      <c r="R10" s="33">
        <f>O10+P10+Q10</f>
        <v>0</v>
      </c>
      <c r="S10" s="48">
        <f>R10-N10</f>
        <v>0</v>
      </c>
      <c r="T10" s="49"/>
      <c r="U10" s="45"/>
      <c r="V10" s="46"/>
      <c r="W10" s="47">
        <f>U10+V10</f>
        <v>0</v>
      </c>
      <c r="X10" s="39"/>
    </row>
    <row r="11" spans="1:24" ht="15.95" customHeight="1">
      <c r="A11" s="40">
        <v>9</v>
      </c>
      <c r="B11" s="41" t="s">
        <v>44</v>
      </c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>
        <f>C11+D11+E11+F11+G11+H11+I11+J11+K11+L11+M11</f>
        <v>0</v>
      </c>
      <c r="O11" s="32"/>
      <c r="P11" s="32"/>
      <c r="Q11" s="32"/>
      <c r="R11" s="33">
        <f>O11+P11+Q11</f>
        <v>0</v>
      </c>
      <c r="S11" s="44">
        <f>R11-N11</f>
        <v>0</v>
      </c>
      <c r="T11" s="35"/>
      <c r="U11" s="45"/>
      <c r="V11" s="46"/>
      <c r="W11" s="47">
        <f>U11+V11</f>
        <v>0</v>
      </c>
      <c r="X11" s="39"/>
    </row>
    <row r="12" spans="1:24" ht="15.95" customHeight="1">
      <c r="A12" s="40">
        <v>10</v>
      </c>
      <c r="B12" s="41" t="s">
        <v>45</v>
      </c>
      <c r="C12" s="42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>
        <f>C12+D12+E12+F12+G12+H12+I12+J12+K12+L12+M12</f>
        <v>0</v>
      </c>
      <c r="O12" s="32"/>
      <c r="P12" s="32"/>
      <c r="Q12" s="32"/>
      <c r="R12" s="33">
        <f>O12+P12+Q12</f>
        <v>0</v>
      </c>
      <c r="S12" s="44">
        <f>R12-N12</f>
        <v>0</v>
      </c>
      <c r="T12" s="50"/>
      <c r="U12" s="45"/>
      <c r="V12" s="46"/>
      <c r="W12" s="47">
        <f>U12+V12</f>
        <v>0</v>
      </c>
      <c r="X12" s="39"/>
    </row>
    <row r="13" spans="1:24" ht="15.95" customHeight="1">
      <c r="A13" s="40">
        <v>11</v>
      </c>
      <c r="B13" s="41" t="s">
        <v>46</v>
      </c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>
        <f>C13+D13+E13+F13+G13+H13+I13+J13+K13+L13+M13</f>
        <v>0</v>
      </c>
      <c r="O13" s="32"/>
      <c r="P13" s="32"/>
      <c r="Q13" s="32"/>
      <c r="R13" s="33">
        <f>O13+P13+Q13</f>
        <v>0</v>
      </c>
      <c r="S13" s="44">
        <f>R13-N13</f>
        <v>0</v>
      </c>
      <c r="T13" s="51"/>
      <c r="U13" s="45"/>
      <c r="V13" s="46"/>
      <c r="W13" s="47">
        <f>U13+V13</f>
        <v>0</v>
      </c>
      <c r="X13" s="39"/>
    </row>
    <row r="14" spans="1:24" ht="15.95" customHeight="1">
      <c r="A14" s="40">
        <v>12</v>
      </c>
      <c r="B14" s="41" t="s">
        <v>20</v>
      </c>
      <c r="C14" s="42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>
        <f>C14+D14+E14+F14+G14+H14+I14+J14+K14+L14+M14</f>
        <v>0</v>
      </c>
      <c r="O14" s="32"/>
      <c r="P14" s="32"/>
      <c r="Q14" s="32"/>
      <c r="R14" s="33">
        <f>O14+P14+Q14</f>
        <v>0</v>
      </c>
      <c r="S14" s="44">
        <f>R14-N14</f>
        <v>0</v>
      </c>
      <c r="T14" s="52"/>
      <c r="U14" s="45"/>
      <c r="V14" s="46"/>
      <c r="W14" s="47">
        <f>U14+V14</f>
        <v>0</v>
      </c>
      <c r="X14" s="39"/>
    </row>
    <row r="15" spans="1:24" ht="15.95" customHeight="1">
      <c r="A15" s="40">
        <v>13</v>
      </c>
      <c r="B15" s="41" t="s">
        <v>47</v>
      </c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>
        <f>C15+D15+E15+F15+G15+H15+I15+J15+K15+L15+M15</f>
        <v>0</v>
      </c>
      <c r="O15" s="32"/>
      <c r="P15" s="32"/>
      <c r="Q15" s="32"/>
      <c r="R15" s="33">
        <f>O15+P15+Q15</f>
        <v>0</v>
      </c>
      <c r="S15" s="44">
        <f>R15-N15</f>
        <v>0</v>
      </c>
      <c r="T15" s="35"/>
      <c r="U15" s="45"/>
      <c r="V15" s="46"/>
      <c r="W15" s="47">
        <f>U15+V15</f>
        <v>0</v>
      </c>
      <c r="X15" s="39"/>
    </row>
    <row r="16" spans="1:24" ht="15.95" customHeight="1">
      <c r="A16" s="40">
        <v>14</v>
      </c>
      <c r="B16" s="41" t="s">
        <v>48</v>
      </c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>
        <f>C16+D16+E16+F16+G16+H16+I16+J16+K16+L16+M16</f>
        <v>0</v>
      </c>
      <c r="O16" s="32"/>
      <c r="P16" s="32"/>
      <c r="Q16" s="32"/>
      <c r="R16" s="33">
        <f>O16+P16+Q16</f>
        <v>0</v>
      </c>
      <c r="S16" s="44">
        <f>R16-N16</f>
        <v>0</v>
      </c>
      <c r="T16" s="35"/>
      <c r="U16" s="45"/>
      <c r="V16" s="46"/>
      <c r="W16" s="47">
        <f>U16+V16</f>
        <v>0</v>
      </c>
      <c r="X16" s="39"/>
    </row>
    <row r="17" spans="1:24" ht="15.95" customHeight="1">
      <c r="A17" s="40">
        <v>15</v>
      </c>
      <c r="B17" s="41" t="s">
        <v>43</v>
      </c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>
        <f>C17+D17+E17+F17+G17+H17+I17+J17+K17+L17+M17</f>
        <v>0</v>
      </c>
      <c r="O17" s="32"/>
      <c r="P17" s="32"/>
      <c r="Q17" s="32"/>
      <c r="R17" s="33">
        <f>O17+P17+Q17</f>
        <v>0</v>
      </c>
      <c r="S17" s="44">
        <f>R17-N17</f>
        <v>0</v>
      </c>
      <c r="T17" s="35"/>
      <c r="U17" s="45"/>
      <c r="V17" s="46"/>
      <c r="W17" s="47">
        <f>U17+V17</f>
        <v>0</v>
      </c>
      <c r="X17" s="39"/>
    </row>
    <row r="18" spans="1:24" ht="15.95" customHeight="1">
      <c r="A18" s="40">
        <v>16</v>
      </c>
      <c r="B18" s="41" t="s">
        <v>44</v>
      </c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>
        <f>C18+D18+E18+F18+G18+H18+I18+J18+K18+L18+M18</f>
        <v>0</v>
      </c>
      <c r="O18" s="32"/>
      <c r="P18" s="32"/>
      <c r="Q18" s="32"/>
      <c r="R18" s="33">
        <f>O18+P18+Q18</f>
        <v>0</v>
      </c>
      <c r="S18" s="44">
        <f>R18-N18</f>
        <v>0</v>
      </c>
      <c r="T18" s="35"/>
      <c r="U18" s="45"/>
      <c r="V18" s="46"/>
      <c r="W18" s="47">
        <f>U18+V18</f>
        <v>0</v>
      </c>
      <c r="X18" s="39"/>
    </row>
    <row r="19" spans="1:24" ht="15.95" customHeight="1">
      <c r="A19" s="40">
        <v>17</v>
      </c>
      <c r="B19" s="41" t="s">
        <v>45</v>
      </c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>
        <f>C19+D19+E19+F19+G19+H19+I19+J19+K19+L19+M19</f>
        <v>0</v>
      </c>
      <c r="O19" s="32"/>
      <c r="P19" s="32"/>
      <c r="Q19" s="32"/>
      <c r="R19" s="33">
        <f>O19+P19+Q19</f>
        <v>0</v>
      </c>
      <c r="S19" s="44">
        <f>R19-N19</f>
        <v>0</v>
      </c>
      <c r="T19" s="35"/>
      <c r="U19" s="45"/>
      <c r="V19" s="46"/>
      <c r="W19" s="47">
        <f>U19+V19</f>
        <v>0</v>
      </c>
      <c r="X19" s="39"/>
    </row>
    <row r="20" spans="1:24" ht="15.95" customHeight="1">
      <c r="A20" s="40">
        <v>18</v>
      </c>
      <c r="B20" s="41" t="s">
        <v>46</v>
      </c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>
        <f>C20+D20+E20+F20+G20+H20+I20+J20+K20+L20+M20</f>
        <v>0</v>
      </c>
      <c r="O20" s="32"/>
      <c r="P20" s="32"/>
      <c r="Q20" s="32"/>
      <c r="R20" s="33">
        <f>O20+P20+Q20</f>
        <v>0</v>
      </c>
      <c r="S20" s="44">
        <f>R20-N20</f>
        <v>0</v>
      </c>
      <c r="T20" s="35"/>
      <c r="U20" s="45"/>
      <c r="V20" s="46"/>
      <c r="W20" s="47">
        <f>U20+V20</f>
        <v>0</v>
      </c>
      <c r="X20" s="39"/>
    </row>
    <row r="21" spans="1:24" ht="15.95" customHeight="1">
      <c r="A21" s="40">
        <v>19</v>
      </c>
      <c r="B21" s="41" t="s">
        <v>20</v>
      </c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>
        <f>C21+D21+E21+F21+G21+H21+I21+J21+K21+L21+M21</f>
        <v>0</v>
      </c>
      <c r="O21" s="32"/>
      <c r="P21" s="32"/>
      <c r="Q21" s="32"/>
      <c r="R21" s="33">
        <f>O21+P21+Q21</f>
        <v>0</v>
      </c>
      <c r="S21" s="44">
        <f>R21-N21</f>
        <v>0</v>
      </c>
      <c r="T21" s="50"/>
      <c r="U21" s="45"/>
      <c r="V21" s="46"/>
      <c r="W21" s="47">
        <f>U21+V21</f>
        <v>0</v>
      </c>
      <c r="X21" s="39"/>
    </row>
    <row r="22" spans="1:24" ht="15.95" customHeight="1">
      <c r="A22" s="40">
        <v>20</v>
      </c>
      <c r="B22" s="41" t="s">
        <v>47</v>
      </c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>
        <f>C22+D22+E22+F22+G22+H22+I22+J22+K22+L22+M22</f>
        <v>0</v>
      </c>
      <c r="O22" s="32"/>
      <c r="P22" s="32"/>
      <c r="Q22" s="32"/>
      <c r="R22" s="33">
        <f>O22+P22+Q22</f>
        <v>0</v>
      </c>
      <c r="S22" s="44">
        <f>R22-N22</f>
        <v>0</v>
      </c>
      <c r="T22" s="51"/>
      <c r="U22" s="45"/>
      <c r="V22" s="46"/>
      <c r="W22" s="47">
        <f>U22+V22</f>
        <v>0</v>
      </c>
      <c r="X22" s="39"/>
    </row>
    <row r="23" spans="1:24" ht="15.95" customHeight="1">
      <c r="A23" s="40">
        <v>21</v>
      </c>
      <c r="B23" s="41" t="s">
        <v>48</v>
      </c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>
        <f>C23+D23+E23+F23+G23+H23+I23+J23+K23+L23+M23</f>
        <v>0</v>
      </c>
      <c r="O23" s="32"/>
      <c r="P23" s="32"/>
      <c r="Q23" s="32"/>
      <c r="R23" s="33">
        <f>O23+P23+Q23</f>
        <v>0</v>
      </c>
      <c r="S23" s="44">
        <f>R23-N23</f>
        <v>0</v>
      </c>
      <c r="T23" s="51"/>
      <c r="U23" s="45"/>
      <c r="V23" s="46"/>
      <c r="W23" s="47">
        <f>U23+V23</f>
        <v>0</v>
      </c>
      <c r="X23" s="39"/>
    </row>
    <row r="24" spans="1:24" ht="15.95" customHeight="1">
      <c r="A24" s="40">
        <v>22</v>
      </c>
      <c r="B24" s="41" t="s">
        <v>43</v>
      </c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>
        <f>C24+D24+E24+F24+G24+H24+I24+J24+K24+L24+M24</f>
        <v>0</v>
      </c>
      <c r="O24" s="32"/>
      <c r="P24" s="32"/>
      <c r="Q24" s="32"/>
      <c r="R24" s="33">
        <f>O24+P24+Q24</f>
        <v>0</v>
      </c>
      <c r="S24" s="44">
        <f>R24-N24</f>
        <v>0</v>
      </c>
      <c r="T24" s="53"/>
      <c r="U24" s="45"/>
      <c r="V24" s="46"/>
      <c r="W24" s="47">
        <f>U24+V24</f>
        <v>0</v>
      </c>
      <c r="X24" s="54"/>
    </row>
    <row r="25" spans="1:24" ht="15.95" customHeight="1">
      <c r="A25" s="40">
        <v>23</v>
      </c>
      <c r="B25" s="41" t="s">
        <v>44</v>
      </c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>
        <f>C25+D25+E25+F25+G25+H25+I25+J25+K25+L25+M25</f>
        <v>0</v>
      </c>
      <c r="O25" s="32"/>
      <c r="P25" s="32"/>
      <c r="Q25" s="32"/>
      <c r="R25" s="33">
        <f>O25+P25+Q25</f>
        <v>0</v>
      </c>
      <c r="S25" s="44">
        <f>R25-N25</f>
        <v>0</v>
      </c>
      <c r="T25" s="52"/>
      <c r="U25" s="45"/>
      <c r="V25" s="46"/>
      <c r="W25" s="47">
        <f>U25+V25</f>
        <v>0</v>
      </c>
      <c r="X25" s="39"/>
    </row>
    <row r="26" spans="1:24" ht="15.95" customHeight="1">
      <c r="A26" s="40">
        <v>24</v>
      </c>
      <c r="B26" s="41" t="s">
        <v>45</v>
      </c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>
        <f>C26+D26+E26+F26+G26+H26+I26+J26+K26+L26+M26</f>
        <v>0</v>
      </c>
      <c r="O26" s="32"/>
      <c r="P26" s="32"/>
      <c r="Q26" s="32"/>
      <c r="R26" s="33">
        <f>O26+P26+Q26</f>
        <v>0</v>
      </c>
      <c r="S26" s="44">
        <f>R26-N26</f>
        <v>0</v>
      </c>
      <c r="T26" s="35"/>
      <c r="U26" s="45"/>
      <c r="V26" s="46"/>
      <c r="W26" s="47">
        <f>U26+V26</f>
        <v>0</v>
      </c>
      <c r="X26" s="39"/>
    </row>
    <row r="27" spans="1:24" ht="15.95" customHeight="1">
      <c r="A27" s="40">
        <v>25</v>
      </c>
      <c r="B27" s="41" t="s">
        <v>46</v>
      </c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>
        <f>C27+D27+E27+F27+G27+H27+I27+J27+K27+L27+M27</f>
        <v>0</v>
      </c>
      <c r="O27" s="32"/>
      <c r="P27" s="32"/>
      <c r="Q27" s="32"/>
      <c r="R27" s="33">
        <f>O27+P27+Q27</f>
        <v>0</v>
      </c>
      <c r="S27" s="44">
        <f>R27-N27</f>
        <v>0</v>
      </c>
      <c r="T27" s="35"/>
      <c r="U27" s="45"/>
      <c r="V27" s="46"/>
      <c r="W27" s="47">
        <f>U27+V27</f>
        <v>0</v>
      </c>
      <c r="X27" s="39"/>
    </row>
    <row r="28" spans="1:24" ht="15.95" customHeight="1">
      <c r="A28" s="40">
        <v>26</v>
      </c>
      <c r="B28" s="41" t="s">
        <v>20</v>
      </c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>
        <f>C28+D28+E28+F28+G28+H28+I28+J28+K28+L28+M28</f>
        <v>0</v>
      </c>
      <c r="O28" s="32"/>
      <c r="P28" s="32"/>
      <c r="Q28" s="32"/>
      <c r="R28" s="33">
        <f>O28+P28+Q28</f>
        <v>0</v>
      </c>
      <c r="S28" s="44">
        <f>R28-N28</f>
        <v>0</v>
      </c>
      <c r="T28" s="35"/>
      <c r="U28" s="45"/>
      <c r="V28" s="46"/>
      <c r="W28" s="47">
        <f>U28+V28</f>
        <v>0</v>
      </c>
      <c r="X28" s="39"/>
    </row>
    <row r="29" spans="1:24" ht="15.95" customHeight="1">
      <c r="A29" s="40">
        <v>27</v>
      </c>
      <c r="B29" s="41" t="s">
        <v>47</v>
      </c>
      <c r="C29" s="42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>
        <f>C29+D29+E29+F29+G29+H29+I29+J29+K29+L29+M29</f>
        <v>0</v>
      </c>
      <c r="O29" s="32"/>
      <c r="P29" s="32"/>
      <c r="Q29" s="32"/>
      <c r="R29" s="33">
        <f>O29+P29+Q29</f>
        <v>0</v>
      </c>
      <c r="S29" s="44">
        <f>R29-N29</f>
        <v>0</v>
      </c>
      <c r="T29" s="35"/>
      <c r="U29" s="45"/>
      <c r="V29" s="46"/>
      <c r="W29" s="47">
        <f>U29+V29</f>
        <v>0</v>
      </c>
      <c r="X29" s="39"/>
    </row>
    <row r="30" spans="1:24" ht="15.95" customHeight="1">
      <c r="A30" s="40">
        <v>28</v>
      </c>
      <c r="B30" s="41" t="s">
        <v>48</v>
      </c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>
        <f>C30+D30+E30+F30+G30+H30+I30+J30+K30+L30+M30</f>
        <v>0</v>
      </c>
      <c r="O30" s="32"/>
      <c r="P30" s="32"/>
      <c r="Q30" s="32"/>
      <c r="R30" s="33">
        <f>O30+P30+Q30</f>
        <v>0</v>
      </c>
      <c r="S30" s="44">
        <f>R30-N30</f>
        <v>0</v>
      </c>
      <c r="T30" s="35"/>
      <c r="U30" s="45"/>
      <c r="V30" s="46"/>
      <c r="W30" s="47">
        <f>U30+V30</f>
        <v>0</v>
      </c>
      <c r="X30" s="39"/>
    </row>
    <row r="31" spans="1:24" ht="15.95" customHeight="1">
      <c r="A31" s="40">
        <v>29</v>
      </c>
      <c r="B31" s="41" t="s">
        <v>43</v>
      </c>
      <c r="C31" s="42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>
        <f>C31+D31+E31+F31+G31+H31+I31+J31+K31+L31+M31</f>
        <v>0</v>
      </c>
      <c r="O31" s="32"/>
      <c r="P31" s="32"/>
      <c r="Q31" s="32"/>
      <c r="R31" s="33">
        <f>O31+P31+Q31</f>
        <v>0</v>
      </c>
      <c r="S31" s="44">
        <f>R31-N31</f>
        <v>0</v>
      </c>
      <c r="T31" s="35"/>
      <c r="U31" s="45"/>
      <c r="V31" s="46"/>
      <c r="W31" s="47">
        <f>U31+V31</f>
        <v>0</v>
      </c>
      <c r="X31" s="39"/>
    </row>
    <row r="32" spans="1:24" ht="15.95" customHeight="1">
      <c r="A32" s="40">
        <v>30</v>
      </c>
      <c r="B32" s="41" t="s">
        <v>44</v>
      </c>
      <c r="C32" s="42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>
        <f>C32+D32+E32+F32+G32+H32+I32+J32+K32+L32+M32</f>
        <v>0</v>
      </c>
      <c r="O32" s="32"/>
      <c r="P32" s="32"/>
      <c r="Q32" s="32"/>
      <c r="R32" s="33">
        <f>O32+P32+Q32</f>
        <v>0</v>
      </c>
      <c r="S32" s="44">
        <f>R32-N32</f>
        <v>0</v>
      </c>
      <c r="T32" s="35"/>
      <c r="U32" s="45"/>
      <c r="V32" s="46"/>
      <c r="W32" s="47">
        <f>U32+V32</f>
        <v>0</v>
      </c>
      <c r="X32" s="39"/>
    </row>
    <row r="33" spans="1:24" ht="18.600000000000001" customHeight="1">
      <c r="A33" s="40">
        <v>31</v>
      </c>
      <c r="B33" s="41" t="s">
        <v>45</v>
      </c>
      <c r="C33" s="42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>
        <f>C33+D33+E33+F33+G33+H33+I33+J33+K33+L33+M33</f>
        <v>0</v>
      </c>
      <c r="O33" s="32"/>
      <c r="P33" s="32"/>
      <c r="Q33" s="32"/>
      <c r="R33" s="33">
        <f>O33+P33+Q33</f>
        <v>0</v>
      </c>
      <c r="S33" s="44">
        <f>R33-N33</f>
        <v>0</v>
      </c>
      <c r="T33" s="35"/>
      <c r="U33" s="45"/>
      <c r="V33" s="46"/>
      <c r="W33" s="47">
        <f>U33+V33</f>
        <v>0</v>
      </c>
      <c r="X33" s="39"/>
    </row>
    <row r="34" spans="1:24" ht="19.149999999999999" customHeight="1">
      <c r="A34" s="55"/>
      <c r="B34" s="56"/>
      <c r="C34" s="57">
        <f>C3+C4+C5+C6+C7+C8+C9+C10+C11+C12+C13+C14+C15+C16+C17+C18+C19+C20+C21+C22+C23+C24+C25+C26+C27+C28+C29+C30+C31+C32+C33</f>
        <v>0</v>
      </c>
      <c r="D34" s="58">
        <f>D3+D4+D5+D6+D7+D8+D9+D10+D11+D12+D13+D14+D15+D16+D17+D18+D19+D20+D21+D22+D23+D24+D25+D26+D27+D28+D29+D30+D31+D32+D33</f>
        <v>0</v>
      </c>
      <c r="E34" s="58">
        <f>E3+E4+E5+E6+E7+E8+E9+E10+E11+E12+E13+E14+E15+E16+E17+E18+E19+E20+E21+E22+E23+E24+E25+E26+E27+E28+E29+E30+E31+E32+E33</f>
        <v>0</v>
      </c>
      <c r="F34" s="58">
        <f>F3+F4+F5+F6+F7+F8+F9+F10+F11+F12+F13+F14+F15+F16+F17+F18+F19+F20+F21+F22+F23+F24+F25+F26+F27+F28+F29+F30+F31+F32+F33</f>
        <v>0</v>
      </c>
      <c r="G34" s="58">
        <f>G3+G4+G5+G6+G7+G8+G9+G10+G11+G12+G13+G14+G15+G16+G17+G18+G19+G20+G21+G22+G23+G24+G25+G26+G27+G28+G29+G30+G31+G32+G33</f>
        <v>0</v>
      </c>
      <c r="H34" s="58">
        <f>H3+H4+H5+H6+H7+H8+H9+H10+H11+H12+H13+H14+H15+H16+H17+H18+H19+H20+H21+H22+H23+H24+H25+H26+H27+H28+H29+H30+H31+H32+H33</f>
        <v>0</v>
      </c>
      <c r="I34" s="58">
        <f>I3+I4+I5+I6+I7+I8+I9+I10+I11+I12+I13+I14+I15+I16+I17+I18+I19+I20+I21+I22+I23+I24+I25+I26+I27+I28+I29+I30+I31+I32+I33</f>
        <v>0</v>
      </c>
      <c r="J34" s="58">
        <f>J3+J4+J5+J6+J7+J8+J9+J10+J11+J12+J13+J14+J15+J16+J17+J18+J19+J20+J21+J22+J23+J24+J25+J26+J27+J28+J29+J30+J31+J32+J33</f>
        <v>0</v>
      </c>
      <c r="K34" s="58">
        <f>K3+K4+K5+K6+K7+K8+K9+K10+K11+K12+K13+K14+K15+K16+K17+K18+K19+K20+K21+K22+K23+K24+K25+K26+K27+K28+K29+K30+K31+K32+K33</f>
        <v>0</v>
      </c>
      <c r="L34" s="58">
        <f>L3+L4+L5+L6+L7+L8+L9+L10+L11+L12+L13+L14+L15+L16+L17+L18+L19+L20+L21+L22+L23+L24+L25+L26+L27+L28+L29+L30+L31+L32+L33</f>
        <v>0</v>
      </c>
      <c r="M34" s="58">
        <f>M3+M4+M5+M6+M7+M8+M9+M10+M11+M12+M13+M14+M15+M16+M17+M18+M19+M20+M21+M22+M23+M24+M25+M26+M27+M28+M29+M30+M31+M32+M33</f>
        <v>0</v>
      </c>
      <c r="N34" s="58">
        <f>N3+N4+N5+N6+N7+N8+N9+N10+N11+N12+N13+N14+N15+N16+N17+N18+N19+N20+N21+N22+N23+N24+N25+N26+N27+N28+N29+N30+N31+N32+N33</f>
        <v>0</v>
      </c>
      <c r="O34" s="59">
        <f>O3+O4+O5+O6+O7+O8+O9+O10+O11+O12+O13+O14+O15+O16+O17+O18+O19+O20+O21+O22+O23+O24+O25+O26+O27+O28+O29+O30+O31+O32+O33</f>
        <v>0</v>
      </c>
      <c r="P34" s="59">
        <f>P3+P4+P5+P6+P7+P8+P9+P10+P11+P12+P13+P14+P15+P16+P17+P18+P19+P20+P21+P22+P23+P24+P25+P26+P27+P28+P29+P30+P31+P32+P33</f>
        <v>0</v>
      </c>
      <c r="Q34" s="59">
        <f>Q3+Q4+Q5+Q6+Q7+Q8+Q9+Q10+Q11+Q12+Q13+Q14+Q15+Q16+Q17+Q18+Q19+Q20+Q21+Q22+Q23+Q24+Q25+Q26+Q27+Q28+Q29+Q30+Q31+Q32+Q33</f>
        <v>0</v>
      </c>
      <c r="R34" s="60">
        <f>R3+R4+R5+R6+R7+R8+R9+R10+R11+R12+R13+R14+R15+R16+R17+R18+R19+R20+R21+R22+R23+R24+R25+R26+R27+R28+R29+R30+R31+R32+R33</f>
        <v>0</v>
      </c>
      <c r="S34" s="61">
        <f>S3+S4+S5+S6+S7+S8+S9+S10+S11+S12+S13+S14+S15+S16+S17+S18+S19+S20+S21+S22+S23+S24+S25+S26+S27+S28+S29+S30+S31+S32+S33</f>
        <v>0</v>
      </c>
      <c r="T34" s="49"/>
      <c r="U34" s="62">
        <f>U3+U4+U5+U6+U7+U8+U9+U10+U11+U12+U13+U14+U15+U16+U17+U18+U19+U20+U21+U22+U23+U24+U25+U26+U27+U28+U29+U30+U31+U32+U33</f>
        <v>0</v>
      </c>
      <c r="V34" s="63">
        <f>V3+V4+V5+V6+V7+V8+V9+V10+V11+V12+V13+V14+V15+V16+V17+V18+V19+V20+V21+V22+V23+V24+V25+V26+V27+V28+V29+V30+V31+V32+V33</f>
        <v>0</v>
      </c>
      <c r="W34" s="64">
        <v>0</v>
      </c>
      <c r="X34" s="65"/>
    </row>
    <row r="35" spans="1:24" ht="16.5" customHeight="1">
      <c r="A35" s="66"/>
      <c r="B35" s="66"/>
      <c r="C35" s="66"/>
      <c r="D35" s="66"/>
      <c r="E35" s="67">
        <f>E34+F34</f>
        <v>0</v>
      </c>
      <c r="F35" s="66"/>
      <c r="G35" s="66"/>
      <c r="H35" s="66"/>
      <c r="I35" s="66"/>
      <c r="J35" s="66"/>
      <c r="K35" s="66"/>
      <c r="L35" s="66"/>
      <c r="M35" s="67">
        <f>M34+L34</f>
        <v>0</v>
      </c>
      <c r="N35" s="66"/>
      <c r="O35" s="66"/>
      <c r="P35" s="66"/>
      <c r="Q35" s="66"/>
      <c r="R35" s="66"/>
      <c r="S35" s="66"/>
      <c r="T35" s="10"/>
      <c r="U35" s="66"/>
      <c r="V35" s="66"/>
      <c r="W35" s="66"/>
      <c r="X35" s="66"/>
    </row>
    <row r="36" spans="1:24" ht="18.600000000000001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0"/>
      <c r="R36" s="6"/>
      <c r="S36" s="6"/>
      <c r="T36" s="6"/>
      <c r="U36" s="6"/>
      <c r="V36" s="6"/>
      <c r="W36" s="10"/>
      <c r="X36" s="10"/>
    </row>
    <row r="37" spans="1:24" ht="18.600000000000001" customHeight="1">
      <c r="A37" s="211" t="s">
        <v>20</v>
      </c>
      <c r="B37" s="212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215" t="s">
        <v>49</v>
      </c>
      <c r="Q37" s="70"/>
      <c r="R37" s="217" t="s">
        <v>50</v>
      </c>
      <c r="S37" s="218"/>
      <c r="T37" s="218"/>
      <c r="U37" s="218"/>
      <c r="V37" s="219"/>
      <c r="W37" s="71"/>
      <c r="X37" s="10"/>
    </row>
    <row r="38" spans="1:24" ht="18.600000000000001" customHeight="1">
      <c r="A38" s="213"/>
      <c r="B38" s="214"/>
      <c r="C38" s="6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216"/>
      <c r="Q38" s="71"/>
      <c r="R38" s="72"/>
      <c r="S38" s="72"/>
      <c r="T38" s="72"/>
      <c r="U38" s="66"/>
      <c r="V38" s="66"/>
      <c r="W38" s="10"/>
      <c r="X38" s="10"/>
    </row>
    <row r="39" spans="1:24" ht="19.149999999999999" customHeight="1">
      <c r="A39" s="73">
        <v>1</v>
      </c>
      <c r="B39" s="74" t="s">
        <v>20</v>
      </c>
      <c r="C39" s="75">
        <v>0</v>
      </c>
      <c r="D39" s="75">
        <v>0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7">
        <f>C39+D39+E39+F39+G39+H39+I39+J39+K39+L39+M39+N39+O39</f>
        <v>0</v>
      </c>
      <c r="Q39" s="78"/>
      <c r="R39" s="197" t="s">
        <v>51</v>
      </c>
      <c r="S39" s="198"/>
      <c r="T39" s="79"/>
      <c r="U39" s="80"/>
      <c r="V39" s="10"/>
      <c r="W39" s="10"/>
      <c r="X39" s="10"/>
    </row>
    <row r="40" spans="1:24" ht="19.149999999999999" customHeight="1">
      <c r="A40" s="81">
        <v>2</v>
      </c>
      <c r="B40" s="82" t="s">
        <v>47</v>
      </c>
      <c r="C40" s="75">
        <v>0</v>
      </c>
      <c r="D40" s="75">
        <v>0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  <c r="P40" s="85">
        <f>C40+D40+E40+F40+G40+H40+I40+J40+K40+L40+M40+N40+O40</f>
        <v>0</v>
      </c>
      <c r="Q40" s="71"/>
      <c r="R40" s="86"/>
      <c r="S40" s="86"/>
      <c r="T40" s="86"/>
      <c r="U40" s="10"/>
      <c r="V40" s="10"/>
      <c r="W40" s="10"/>
      <c r="X40" s="10"/>
    </row>
    <row r="41" spans="1:24" ht="16.5" customHeight="1">
      <c r="A41" s="81">
        <v>3</v>
      </c>
      <c r="B41" s="82" t="s">
        <v>48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85">
        <f>C41+D41+E41+F41+G41+H41+I41+J41+K41+L41+M41+N41+O41</f>
        <v>0</v>
      </c>
      <c r="Q41" s="70"/>
      <c r="R41" s="199" t="s">
        <v>52</v>
      </c>
      <c r="S41" s="200"/>
      <c r="T41" s="87"/>
      <c r="U41" s="71"/>
      <c r="V41" s="10"/>
      <c r="W41" s="10"/>
      <c r="X41" s="10"/>
    </row>
    <row r="42" spans="1:24" ht="18.600000000000001" customHeight="1">
      <c r="A42" s="81">
        <v>4</v>
      </c>
      <c r="B42" s="82" t="s">
        <v>43</v>
      </c>
      <c r="C42" s="75">
        <v>0</v>
      </c>
      <c r="D42" s="75">
        <v>0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85">
        <f>C42+D42+E42+F42+G42+H42+I42+J42+K42+L42+M42+N42+O42</f>
        <v>0</v>
      </c>
      <c r="Q42" s="70"/>
      <c r="R42" s="201" t="s">
        <v>53</v>
      </c>
      <c r="S42" s="202"/>
      <c r="T42" s="88"/>
      <c r="U42" s="71"/>
      <c r="V42" s="10"/>
      <c r="W42" s="10"/>
      <c r="X42" s="10"/>
    </row>
    <row r="43" spans="1:24" ht="19.149999999999999" customHeight="1">
      <c r="A43" s="81">
        <v>5</v>
      </c>
      <c r="B43" s="82" t="s">
        <v>44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85">
        <f>C43+D43+E43+F43+G43+H43+I43+J43+K43+L43+M43+N43+O43</f>
        <v>0</v>
      </c>
      <c r="Q43" s="70"/>
      <c r="R43" s="203" t="s">
        <v>54</v>
      </c>
      <c r="S43" s="204"/>
      <c r="T43" s="89"/>
      <c r="U43" s="71"/>
      <c r="V43" s="10"/>
      <c r="W43" s="10"/>
      <c r="X43" s="10"/>
    </row>
    <row r="44" spans="1:24" ht="16.5" customHeight="1">
      <c r="A44" s="81">
        <v>6</v>
      </c>
      <c r="B44" s="82" t="s">
        <v>45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85">
        <f>C44+D44+E44+F44+G44+H44+I44+J44+K44+L44+M44+N44+O44</f>
        <v>0</v>
      </c>
      <c r="Q44" s="71"/>
      <c r="R44" s="66"/>
      <c r="S44" s="66"/>
      <c r="T44" s="66"/>
      <c r="U44" s="10"/>
      <c r="V44" s="10"/>
      <c r="W44" s="10"/>
      <c r="X44" s="10"/>
    </row>
    <row r="45" spans="1:24" ht="15.95" customHeight="1">
      <c r="A45" s="81">
        <v>7</v>
      </c>
      <c r="B45" s="82" t="s">
        <v>46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85">
        <f>C45+D45+E45+F45+G45+H45+I45+J45+K45+L45+M45+N45+O45</f>
        <v>0</v>
      </c>
      <c r="Q45" s="71"/>
      <c r="R45" s="10"/>
      <c r="S45" s="10"/>
      <c r="T45" s="10"/>
      <c r="U45" s="10"/>
      <c r="V45" s="10"/>
      <c r="W45" s="10"/>
      <c r="X45" s="10"/>
    </row>
    <row r="46" spans="1:24" ht="15.95" customHeight="1">
      <c r="A46" s="81">
        <v>8</v>
      </c>
      <c r="B46" s="82" t="s">
        <v>20</v>
      </c>
      <c r="C46" s="75">
        <v>0</v>
      </c>
      <c r="D46" s="75">
        <v>0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85">
        <f>C46+D46+E46+F46+G46+H46+I46+J46+K46+L46+M46+N46+O46</f>
        <v>0</v>
      </c>
      <c r="Q46" s="71"/>
      <c r="R46" s="10"/>
      <c r="S46" s="10"/>
      <c r="T46" s="10"/>
      <c r="U46" s="10"/>
      <c r="V46" s="10"/>
      <c r="W46" s="10"/>
      <c r="X46" s="10"/>
    </row>
    <row r="47" spans="1:24" ht="15.95" customHeight="1">
      <c r="A47" s="81">
        <v>9</v>
      </c>
      <c r="B47" s="82" t="s">
        <v>47</v>
      </c>
      <c r="C47" s="75">
        <v>0</v>
      </c>
      <c r="D47" s="75">
        <v>0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5">
        <v>0</v>
      </c>
      <c r="P47" s="85">
        <f>C47+D47+E47+F47+G47+H47+I47+J47+K47+L47+M47+N47+O47</f>
        <v>0</v>
      </c>
      <c r="Q47" s="71"/>
      <c r="R47" s="10"/>
      <c r="S47" s="10"/>
      <c r="T47" s="10"/>
      <c r="U47" s="10"/>
      <c r="V47" s="10"/>
      <c r="W47" s="10"/>
      <c r="X47" s="10"/>
    </row>
    <row r="48" spans="1:24" ht="15.95" customHeight="1">
      <c r="A48" s="81">
        <v>10</v>
      </c>
      <c r="B48" s="82" t="s">
        <v>48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5">
        <v>0</v>
      </c>
      <c r="P48" s="85">
        <f>C48+D48+E48+F48+G48+H48+I48+J48+K48+L48+M48+N48+O48</f>
        <v>0</v>
      </c>
      <c r="Q48" s="71"/>
      <c r="R48" s="10"/>
      <c r="S48" s="10"/>
      <c r="T48" s="10"/>
      <c r="U48" s="10"/>
      <c r="V48" s="10"/>
      <c r="W48" s="10"/>
      <c r="X48" s="10"/>
    </row>
    <row r="49" spans="1:24" ht="15.95" customHeight="1">
      <c r="A49" s="81">
        <v>11</v>
      </c>
      <c r="B49" s="82" t="s">
        <v>43</v>
      </c>
      <c r="C49" s="75">
        <v>0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85">
        <f>C49+D49+E49+F49+G49+H49+I49+J49+K49+L49+M49+N49+O49</f>
        <v>0</v>
      </c>
      <c r="Q49" s="71"/>
      <c r="R49" s="10"/>
      <c r="S49" s="10"/>
      <c r="T49" s="10"/>
      <c r="U49" s="10"/>
      <c r="V49" s="10"/>
      <c r="W49" s="10"/>
      <c r="X49" s="10"/>
    </row>
    <row r="50" spans="1:24" ht="15.95" customHeight="1">
      <c r="A50" s="81">
        <v>12</v>
      </c>
      <c r="B50" s="82" t="s">
        <v>44</v>
      </c>
      <c r="C50" s="75">
        <v>0</v>
      </c>
      <c r="D50" s="75">
        <v>0</v>
      </c>
      <c r="E50" s="75">
        <v>0</v>
      </c>
      <c r="F50" s="75">
        <v>0</v>
      </c>
      <c r="G50" s="75">
        <v>0</v>
      </c>
      <c r="H50" s="75">
        <v>0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5">
        <v>0</v>
      </c>
      <c r="P50" s="85">
        <f>C50+D50+E50+F50+G50+H50+I50+J50+K50+L50+M50+N50+O50</f>
        <v>0</v>
      </c>
      <c r="Q50" s="71"/>
      <c r="R50" s="10"/>
      <c r="S50" s="10"/>
      <c r="T50" s="10"/>
      <c r="U50" s="10"/>
      <c r="V50" s="10"/>
      <c r="W50" s="10"/>
      <c r="X50" s="10"/>
    </row>
    <row r="51" spans="1:24" ht="15.95" customHeight="1">
      <c r="A51" s="81">
        <v>13</v>
      </c>
      <c r="B51" s="82" t="s">
        <v>45</v>
      </c>
      <c r="C51" s="75">
        <v>0</v>
      </c>
      <c r="D51" s="75">
        <v>0</v>
      </c>
      <c r="E51" s="75">
        <v>0</v>
      </c>
      <c r="F51" s="75">
        <v>0</v>
      </c>
      <c r="G51" s="75">
        <v>0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  <c r="P51" s="85">
        <f>C51+D51+E51+F51+G51+H51+I51+J51+K51+L51+M51+N51+O51</f>
        <v>0</v>
      </c>
      <c r="Q51" s="71"/>
      <c r="R51" s="10"/>
      <c r="S51" s="10"/>
      <c r="T51" s="10"/>
      <c r="U51" s="10"/>
      <c r="V51" s="10"/>
      <c r="W51" s="10"/>
      <c r="X51" s="10"/>
    </row>
    <row r="52" spans="1:24" ht="15.95" customHeight="1">
      <c r="A52" s="81">
        <v>14</v>
      </c>
      <c r="B52" s="82" t="s">
        <v>46</v>
      </c>
      <c r="C52" s="75">
        <v>0</v>
      </c>
      <c r="D52" s="75">
        <v>0</v>
      </c>
      <c r="E52" s="75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85">
        <f>C52+D52+E52+F52+G52+H52+I52+J52+K52+L52+M52+N52+O52</f>
        <v>0</v>
      </c>
      <c r="Q52" s="71"/>
      <c r="R52" s="10"/>
      <c r="S52" s="10"/>
      <c r="T52" s="10"/>
      <c r="U52" s="10"/>
      <c r="V52" s="10"/>
      <c r="W52" s="10"/>
      <c r="X52" s="10"/>
    </row>
    <row r="53" spans="1:24" ht="15.95" customHeight="1">
      <c r="A53" s="81">
        <v>15</v>
      </c>
      <c r="B53" s="82" t="s">
        <v>20</v>
      </c>
      <c r="C53" s="75">
        <v>0</v>
      </c>
      <c r="D53" s="75">
        <v>0</v>
      </c>
      <c r="E53" s="75">
        <v>0</v>
      </c>
      <c r="F53" s="75">
        <v>0</v>
      </c>
      <c r="G53" s="75">
        <v>0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  <c r="O53" s="75">
        <v>0</v>
      </c>
      <c r="P53" s="85">
        <f>C53+D53+E53+F53+G53+H53+I53+J53+K53+L53+M53+N53+O53</f>
        <v>0</v>
      </c>
      <c r="Q53" s="71"/>
      <c r="R53" s="10"/>
      <c r="S53" s="10"/>
      <c r="T53" s="10"/>
      <c r="U53" s="10"/>
      <c r="V53" s="10"/>
      <c r="W53" s="10"/>
      <c r="X53" s="10"/>
    </row>
    <row r="54" spans="1:24" ht="15.95" customHeight="1">
      <c r="A54" s="81">
        <v>16</v>
      </c>
      <c r="B54" s="82" t="s">
        <v>47</v>
      </c>
      <c r="C54" s="75">
        <v>0</v>
      </c>
      <c r="D54" s="75">
        <v>0</v>
      </c>
      <c r="E54" s="75">
        <v>0</v>
      </c>
      <c r="F54" s="75">
        <v>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85">
        <f>C54+D54+E54+F54+G54+H54+I54+J54+K54+L54+M54+N54+O54</f>
        <v>0</v>
      </c>
      <c r="Q54" s="71"/>
      <c r="R54" s="10"/>
      <c r="S54" s="10"/>
      <c r="T54" s="10"/>
      <c r="U54" s="10"/>
      <c r="V54" s="10"/>
      <c r="W54" s="10"/>
      <c r="X54" s="10"/>
    </row>
    <row r="55" spans="1:24" ht="15.95" customHeight="1">
      <c r="A55" s="81">
        <v>17</v>
      </c>
      <c r="B55" s="82" t="s">
        <v>48</v>
      </c>
      <c r="C55" s="75">
        <v>0</v>
      </c>
      <c r="D55" s="75">
        <v>0</v>
      </c>
      <c r="E55" s="75">
        <v>0</v>
      </c>
      <c r="F55" s="75">
        <v>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0</v>
      </c>
      <c r="N55" s="75">
        <v>0</v>
      </c>
      <c r="O55" s="75">
        <v>0</v>
      </c>
      <c r="P55" s="85">
        <f>C55+D55+E55+F55+G55+H55+I55+J55+K55+L55+M55+N55+O55</f>
        <v>0</v>
      </c>
      <c r="Q55" s="71"/>
      <c r="R55" s="10"/>
      <c r="S55" s="10"/>
      <c r="T55" s="10"/>
      <c r="U55" s="10"/>
      <c r="V55" s="10"/>
      <c r="W55" s="10"/>
      <c r="X55" s="10"/>
    </row>
    <row r="56" spans="1:24" ht="15.95" customHeight="1">
      <c r="A56" s="81">
        <v>18</v>
      </c>
      <c r="B56" s="82" t="s">
        <v>43</v>
      </c>
      <c r="C56" s="75">
        <v>0</v>
      </c>
      <c r="D56" s="75">
        <v>0</v>
      </c>
      <c r="E56" s="75">
        <v>0</v>
      </c>
      <c r="F56" s="75">
        <v>0</v>
      </c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85">
        <f>C56+D56+E56+F56+G56+H56+I56+J56+K56+L56+M56+N56+O56</f>
        <v>0</v>
      </c>
      <c r="Q56" s="71"/>
      <c r="R56" s="10"/>
      <c r="S56" s="10"/>
      <c r="T56" s="10"/>
      <c r="U56" s="10"/>
      <c r="V56" s="10"/>
      <c r="W56" s="10"/>
      <c r="X56" s="10"/>
    </row>
    <row r="57" spans="1:24" ht="15.95" customHeight="1">
      <c r="A57" s="81">
        <v>19</v>
      </c>
      <c r="B57" s="82" t="s">
        <v>44</v>
      </c>
      <c r="C57" s="75">
        <v>0</v>
      </c>
      <c r="D57" s="75">
        <v>0</v>
      </c>
      <c r="E57" s="75">
        <v>0</v>
      </c>
      <c r="F57" s="75">
        <v>0</v>
      </c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  <c r="O57" s="75">
        <v>0</v>
      </c>
      <c r="P57" s="85">
        <f>C57+D57+E57+F57+G57+H57+I57+J57+K57+L57+M57+N57+O57</f>
        <v>0</v>
      </c>
      <c r="Q57" s="71"/>
      <c r="R57" s="10"/>
      <c r="S57" s="10"/>
      <c r="T57" s="10"/>
      <c r="U57" s="10"/>
      <c r="V57" s="10"/>
      <c r="W57" s="10"/>
      <c r="X57" s="10"/>
    </row>
    <row r="58" spans="1:24" ht="15.95" customHeight="1">
      <c r="A58" s="81">
        <v>20</v>
      </c>
      <c r="B58" s="82" t="s">
        <v>45</v>
      </c>
      <c r="C58" s="75">
        <v>0</v>
      </c>
      <c r="D58" s="75">
        <v>0</v>
      </c>
      <c r="E58" s="75">
        <v>0</v>
      </c>
      <c r="F58" s="75">
        <v>0</v>
      </c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85">
        <f>C58+D58+E58+F58+G58+H58+I58+J58+K58+L58+M58+N58+O58</f>
        <v>0</v>
      </c>
      <c r="Q58" s="71"/>
      <c r="R58" s="10"/>
      <c r="S58" s="10"/>
      <c r="T58" s="10"/>
      <c r="U58" s="10"/>
      <c r="V58" s="10"/>
      <c r="W58" s="10"/>
      <c r="X58" s="10"/>
    </row>
    <row r="59" spans="1:24" ht="15.95" customHeight="1">
      <c r="A59" s="81">
        <v>21</v>
      </c>
      <c r="B59" s="82" t="s">
        <v>46</v>
      </c>
      <c r="C59" s="75">
        <v>0</v>
      </c>
      <c r="D59" s="75">
        <v>0</v>
      </c>
      <c r="E59" s="75">
        <v>0</v>
      </c>
      <c r="F59" s="75">
        <v>0</v>
      </c>
      <c r="G59" s="75">
        <v>0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  <c r="N59" s="75">
        <v>0</v>
      </c>
      <c r="O59" s="75">
        <v>0</v>
      </c>
      <c r="P59" s="85">
        <f>C59+D59+E59+F59+G59+H59+I59+J59+K59+L59+M59+N59+O59</f>
        <v>0</v>
      </c>
      <c r="Q59" s="71"/>
      <c r="R59" s="10"/>
      <c r="S59" s="10"/>
      <c r="T59" s="10"/>
      <c r="U59" s="10"/>
      <c r="V59" s="10"/>
      <c r="W59" s="10"/>
      <c r="X59" s="10"/>
    </row>
    <row r="60" spans="1:24" ht="15.95" customHeight="1">
      <c r="A60" s="81">
        <v>22</v>
      </c>
      <c r="B60" s="82" t="s">
        <v>20</v>
      </c>
      <c r="C60" s="75">
        <v>0</v>
      </c>
      <c r="D60" s="75">
        <v>0</v>
      </c>
      <c r="E60" s="75">
        <v>0</v>
      </c>
      <c r="F60" s="75">
        <v>0</v>
      </c>
      <c r="G60" s="75">
        <v>0</v>
      </c>
      <c r="H60" s="75">
        <v>0</v>
      </c>
      <c r="I60" s="75">
        <v>0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  <c r="O60" s="75">
        <v>0</v>
      </c>
      <c r="P60" s="85">
        <f>C60+D60+E60+F60+G60+H60+I60+J60+K60+L60+M60+N60+O60</f>
        <v>0</v>
      </c>
      <c r="Q60" s="71"/>
      <c r="R60" s="10"/>
      <c r="S60" s="10"/>
      <c r="T60" s="10"/>
      <c r="U60" s="10"/>
      <c r="V60" s="10"/>
      <c r="W60" s="10"/>
      <c r="X60" s="10"/>
    </row>
    <row r="61" spans="1:24" ht="15.95" customHeight="1">
      <c r="A61" s="81">
        <v>23</v>
      </c>
      <c r="B61" s="82" t="s">
        <v>47</v>
      </c>
      <c r="C61" s="75">
        <v>0</v>
      </c>
      <c r="D61" s="75">
        <v>0</v>
      </c>
      <c r="E61" s="75">
        <v>0</v>
      </c>
      <c r="F61" s="75">
        <v>0</v>
      </c>
      <c r="G61" s="75">
        <v>0</v>
      </c>
      <c r="H61" s="75">
        <v>0</v>
      </c>
      <c r="I61" s="75">
        <v>0</v>
      </c>
      <c r="J61" s="75">
        <v>0</v>
      </c>
      <c r="K61" s="75">
        <v>0</v>
      </c>
      <c r="L61" s="75">
        <v>0</v>
      </c>
      <c r="M61" s="75">
        <v>0</v>
      </c>
      <c r="N61" s="75">
        <v>0</v>
      </c>
      <c r="O61" s="75">
        <v>0</v>
      </c>
      <c r="P61" s="85">
        <f>C61+D61+E61+F61+G61+H61+I61+J61+K61+L61+M61+N61+O61</f>
        <v>0</v>
      </c>
      <c r="Q61" s="71"/>
      <c r="R61" s="10"/>
      <c r="S61" s="10"/>
      <c r="T61" s="10"/>
      <c r="U61" s="10"/>
      <c r="V61" s="10"/>
      <c r="W61" s="10"/>
      <c r="X61" s="10"/>
    </row>
    <row r="62" spans="1:24" ht="15.95" customHeight="1">
      <c r="A62" s="81">
        <v>24</v>
      </c>
      <c r="B62" s="82" t="s">
        <v>48</v>
      </c>
      <c r="C62" s="75">
        <v>0</v>
      </c>
      <c r="D62" s="75">
        <v>0</v>
      </c>
      <c r="E62" s="75">
        <v>0</v>
      </c>
      <c r="F62" s="75">
        <v>0</v>
      </c>
      <c r="G62" s="75">
        <v>0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0</v>
      </c>
      <c r="N62" s="75">
        <v>0</v>
      </c>
      <c r="O62" s="75">
        <v>0</v>
      </c>
      <c r="P62" s="85">
        <f>C62+D62+E62+F62+G62+H62+I62+J62+K62+L62+M62+N62+O62</f>
        <v>0</v>
      </c>
      <c r="Q62" s="71"/>
      <c r="R62" s="10"/>
      <c r="S62" s="10"/>
      <c r="T62" s="10"/>
      <c r="U62" s="10"/>
      <c r="V62" s="10"/>
      <c r="W62" s="10"/>
      <c r="X62" s="10"/>
    </row>
    <row r="63" spans="1:24" ht="15.95" customHeight="1">
      <c r="A63" s="81">
        <v>25</v>
      </c>
      <c r="B63" s="82" t="s">
        <v>43</v>
      </c>
      <c r="C63" s="75">
        <v>0</v>
      </c>
      <c r="D63" s="75">
        <v>0</v>
      </c>
      <c r="E63" s="75">
        <v>0</v>
      </c>
      <c r="F63" s="75">
        <v>0</v>
      </c>
      <c r="G63" s="75">
        <v>0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  <c r="O63" s="75">
        <v>0</v>
      </c>
      <c r="P63" s="85">
        <f>C63+D63+E63+F63+G63+H63+I63+J63+K63+L63+M63+N63+O63</f>
        <v>0</v>
      </c>
      <c r="Q63" s="71"/>
      <c r="R63" s="10"/>
      <c r="S63" s="10"/>
      <c r="T63" s="10"/>
      <c r="U63" s="10"/>
      <c r="V63" s="10"/>
      <c r="W63" s="10"/>
      <c r="X63" s="10"/>
    </row>
    <row r="64" spans="1:24" ht="15.95" customHeight="1">
      <c r="A64" s="81">
        <v>26</v>
      </c>
      <c r="B64" s="82" t="s">
        <v>44</v>
      </c>
      <c r="C64" s="75">
        <v>0</v>
      </c>
      <c r="D64" s="75">
        <v>0</v>
      </c>
      <c r="E64" s="75">
        <v>0</v>
      </c>
      <c r="F64" s="75">
        <v>0</v>
      </c>
      <c r="G64" s="75">
        <v>0</v>
      </c>
      <c r="H64" s="75">
        <v>0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0</v>
      </c>
      <c r="O64" s="75">
        <v>0</v>
      </c>
      <c r="P64" s="85">
        <f>C64+D64+E64+F64+G64+H64+I64+J64+K64+L64+M64+N64+O64</f>
        <v>0</v>
      </c>
      <c r="Q64" s="71"/>
      <c r="R64" s="10"/>
      <c r="S64" s="10"/>
      <c r="T64" s="10"/>
      <c r="U64" s="10"/>
      <c r="V64" s="10"/>
      <c r="W64" s="10"/>
      <c r="X64" s="10"/>
    </row>
    <row r="65" spans="1:24" ht="15.95" customHeight="1">
      <c r="A65" s="81">
        <v>27</v>
      </c>
      <c r="B65" s="82" t="s">
        <v>45</v>
      </c>
      <c r="C65" s="75">
        <v>0</v>
      </c>
      <c r="D65" s="75">
        <v>0</v>
      </c>
      <c r="E65" s="75">
        <v>0</v>
      </c>
      <c r="F65" s="75">
        <v>0</v>
      </c>
      <c r="G65" s="75">
        <v>0</v>
      </c>
      <c r="H65" s="75">
        <v>0</v>
      </c>
      <c r="I65" s="75">
        <v>0</v>
      </c>
      <c r="J65" s="75">
        <v>0</v>
      </c>
      <c r="K65" s="75">
        <v>0</v>
      </c>
      <c r="L65" s="75">
        <v>0</v>
      </c>
      <c r="M65" s="75">
        <v>0</v>
      </c>
      <c r="N65" s="75">
        <v>0</v>
      </c>
      <c r="O65" s="75">
        <v>0</v>
      </c>
      <c r="P65" s="85">
        <f>C65+D65+E65+F65+G65+H65+I65+J65+K65+L65+M65+N65+O65</f>
        <v>0</v>
      </c>
      <c r="Q65" s="71"/>
      <c r="R65" s="10"/>
      <c r="S65" s="10"/>
      <c r="T65" s="10"/>
      <c r="U65" s="10"/>
      <c r="V65" s="10"/>
      <c r="W65" s="10"/>
      <c r="X65" s="10"/>
    </row>
    <row r="66" spans="1:24" ht="15.95" customHeight="1">
      <c r="A66" s="81">
        <v>28</v>
      </c>
      <c r="B66" s="82" t="s">
        <v>46</v>
      </c>
      <c r="C66" s="75">
        <v>0</v>
      </c>
      <c r="D66" s="75">
        <v>0</v>
      </c>
      <c r="E66" s="75">
        <v>0</v>
      </c>
      <c r="F66" s="75">
        <v>0</v>
      </c>
      <c r="G66" s="75">
        <v>0</v>
      </c>
      <c r="H66" s="75">
        <v>0</v>
      </c>
      <c r="I66" s="75">
        <v>0</v>
      </c>
      <c r="J66" s="75">
        <v>0</v>
      </c>
      <c r="K66" s="75">
        <v>0</v>
      </c>
      <c r="L66" s="75">
        <v>0</v>
      </c>
      <c r="M66" s="75">
        <v>0</v>
      </c>
      <c r="N66" s="75">
        <v>0</v>
      </c>
      <c r="O66" s="75">
        <v>0</v>
      </c>
      <c r="P66" s="85">
        <f>C66+D66+E66+F66+G66+H66+I66+J66+K66+L66+M66+N66+O66</f>
        <v>0</v>
      </c>
      <c r="Q66" s="71"/>
      <c r="R66" s="10"/>
      <c r="S66" s="10"/>
      <c r="T66" s="10"/>
      <c r="U66" s="10"/>
      <c r="V66" s="10"/>
      <c r="W66" s="10"/>
      <c r="X66" s="10"/>
    </row>
    <row r="67" spans="1:24" ht="15.95" customHeight="1">
      <c r="A67" s="81">
        <v>29</v>
      </c>
      <c r="B67" s="82" t="s">
        <v>20</v>
      </c>
      <c r="C67" s="75">
        <v>0</v>
      </c>
      <c r="D67" s="75">
        <v>0</v>
      </c>
      <c r="E67" s="75">
        <v>0</v>
      </c>
      <c r="F67" s="75">
        <v>0</v>
      </c>
      <c r="G67" s="75">
        <v>0</v>
      </c>
      <c r="H67" s="75">
        <v>0</v>
      </c>
      <c r="I67" s="75">
        <v>0</v>
      </c>
      <c r="J67" s="75">
        <v>0</v>
      </c>
      <c r="K67" s="75">
        <v>0</v>
      </c>
      <c r="L67" s="75">
        <v>0</v>
      </c>
      <c r="M67" s="75">
        <v>0</v>
      </c>
      <c r="N67" s="75">
        <v>0</v>
      </c>
      <c r="O67" s="75">
        <v>0</v>
      </c>
      <c r="P67" s="85">
        <f>C67+D67+E67+F67+G67+H67+I67+J67+K67+L67+M67+N67+O67</f>
        <v>0</v>
      </c>
      <c r="Q67" s="71"/>
      <c r="R67" s="10"/>
      <c r="S67" s="10"/>
      <c r="T67" s="10"/>
      <c r="U67" s="10"/>
      <c r="V67" s="10"/>
      <c r="W67" s="10"/>
      <c r="X67" s="10"/>
    </row>
    <row r="68" spans="1:24" ht="15.95" customHeight="1">
      <c r="A68" s="90">
        <v>30</v>
      </c>
      <c r="B68" s="82" t="s">
        <v>47</v>
      </c>
      <c r="C68" s="75">
        <v>0</v>
      </c>
      <c r="D68" s="75">
        <v>0</v>
      </c>
      <c r="E68" s="75">
        <v>0</v>
      </c>
      <c r="F68" s="75">
        <v>0</v>
      </c>
      <c r="G68" s="75">
        <v>0</v>
      </c>
      <c r="H68" s="75">
        <v>0</v>
      </c>
      <c r="I68" s="75">
        <v>0</v>
      </c>
      <c r="J68" s="75">
        <v>0</v>
      </c>
      <c r="K68" s="75">
        <v>0</v>
      </c>
      <c r="L68" s="75">
        <v>0</v>
      </c>
      <c r="M68" s="75">
        <v>0</v>
      </c>
      <c r="N68" s="75">
        <v>0</v>
      </c>
      <c r="O68" s="75">
        <v>0</v>
      </c>
      <c r="P68" s="85">
        <f>C68+D68+E68+F68+G68+H68+I68+J68+K68+L68+M68+N68+O68</f>
        <v>0</v>
      </c>
      <c r="Q68" s="71"/>
      <c r="R68" s="10"/>
      <c r="S68" s="10"/>
      <c r="T68" s="10"/>
      <c r="U68" s="10"/>
      <c r="V68" s="10"/>
      <c r="W68" s="10"/>
      <c r="X68" s="10"/>
    </row>
    <row r="69" spans="1:24" ht="18.600000000000001" customHeight="1">
      <c r="A69" s="90">
        <v>31</v>
      </c>
      <c r="B69" s="82" t="s">
        <v>48</v>
      </c>
      <c r="C69" s="75">
        <v>0</v>
      </c>
      <c r="D69" s="75">
        <v>0</v>
      </c>
      <c r="E69" s="75">
        <v>0</v>
      </c>
      <c r="F69" s="75">
        <v>0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  <c r="O69" s="75">
        <v>0</v>
      </c>
      <c r="P69" s="85">
        <f>C69+D69+E69+F69+G69+H69+I69+J69+K69+L69+M69+N69+O69</f>
        <v>0</v>
      </c>
      <c r="Q69" s="71"/>
      <c r="R69" s="10"/>
      <c r="S69" s="10"/>
      <c r="T69" s="10"/>
      <c r="U69" s="10"/>
      <c r="V69" s="10"/>
      <c r="W69" s="10"/>
      <c r="X69" s="10"/>
    </row>
    <row r="70" spans="1:24" ht="19.149999999999999" customHeight="1">
      <c r="A70" s="205" t="s">
        <v>49</v>
      </c>
      <c r="B70" s="206"/>
      <c r="C70" s="91">
        <f>C39+C40+C41+C42+C43+C44+C45+C46+C47+C48+C49+C50+C51+C52+C53+C54+C55+C56+C57+C58+C59+C60+C61+C62+C63+C64+C65+C66+C67+C68+C69</f>
        <v>0</v>
      </c>
      <c r="D70" s="92">
        <f>D39+D40+D41+D42+D43+D44+D45+D46+D47+D48+D49+D50+D51+D52+D53+D54+D55+D56+D57+D58+D59+D60+D61+D62+D63+D64+D65+D66+D67+D68+D69</f>
        <v>0</v>
      </c>
      <c r="E70" s="92">
        <f>E39+E40+E41+E42+E43+E44+E45+E46+E47+E48+E49+E50+E51+E52+E53+E54+E55+E56+E57+E58+E59+E60+E61+E62+E63+E64+E65+E66+E67+E68+E69</f>
        <v>0</v>
      </c>
      <c r="F70" s="92">
        <f>F39+F40+F41+F42+F43+F44+F45+F46+F47+F48+F49+F50+F51+F52+F53+F54+F55+F56+F57+F58+F59+F60+F61+F62+F63+F64+F65+F66+F67+F68+F69</f>
        <v>0</v>
      </c>
      <c r="G70" s="92">
        <f>G39+G40+G41+G42+G43+G44+G45+G46+G47+G48+G49+G50+G51+G52+G53+G54+G55+G56+G57+G58+G59+G60+G61+G62+G63+G64+G65+G66+G67+G68+G69</f>
        <v>0</v>
      </c>
      <c r="H70" s="92">
        <f>H39+H40+H41+H42+H43+H44+H45+H46+H47+H48+H49+H50+H51+H52+H53+H54+H55+H56+H57+H58+H59+H60+H61+H62+H63+H64+H65+H66+H67+H68+H69</f>
        <v>0</v>
      </c>
      <c r="I70" s="92">
        <f>I39+I40+I41+I42+I43+I44+I45+I46+I47+I48+I49+I50+I51+I52+I53+I54+I55+I56+I57+I58+I59+I60+I61+I62+I63+I64+I65+I66+I67+I68+I69</f>
        <v>0</v>
      </c>
      <c r="J70" s="92">
        <f>J39+J40+J41+J42+J43+J44+J45+J46+J47+J48+J49+J50+J51+J52+J53+J54+J55+J56+J57+J58+J59+J60+J61+J62+J63+J64+J65+J66+J67+J68+J69</f>
        <v>0</v>
      </c>
      <c r="K70" s="92">
        <f>K39+K40+K41+K42+K43+K44+K45+K46+K47+K48+K49+K50+K51+K52+K53+K54+K55+K56+K57+K58+K59+K60+K61+K62+K63+K64+K65+K66+K67+K68+K69</f>
        <v>0</v>
      </c>
      <c r="L70" s="92">
        <f>L39+L40+L41+L42+L43+L44+L45+L46+L47+L48+L49+L50+L51+L52+L53+L54+L55+L56+L57+L58+L59+L60+L61+L62+L63+L64+L65+L66+L67+L68+L69</f>
        <v>0</v>
      </c>
      <c r="M70" s="92">
        <f>M39+M40+M41+M42+M43+M44+M45+M46+M47+M48+M49+M50+M51+M52+M53+M54+M55+M56+M57+M58+M59+M60+M61+M62+M63+M64+M65+M66+M67+M68+M69</f>
        <v>0</v>
      </c>
      <c r="N70" s="92">
        <f>N39+N40+N41+N42+N43+N44+N45+N46+N47+N48+N49+N50+N51+N52+N53+N54+N55+N56+N57+N58+N59+N60+N61+N62+N63+N64+N65+N66+N67+N68+N69</f>
        <v>0</v>
      </c>
      <c r="O70" s="92">
        <f>O39+O40+O41+O42+O43+O44+O45+O46+O47+O48+O49+O50+O51+O52+O53+O54+O55+O56+O57+O58+O59+O60+O61+O62+O63+O64+O65+O66+O67+O68+O69</f>
        <v>0</v>
      </c>
      <c r="P70" s="93">
        <f>P39+P40+P41+P42+P43+P44+P45+P46+P47+P48+P49+P50+P51+P52+P53+P54+P55+P56+P57+P58+P59+P60+P61+P62+P63+P64+P65+P66+P67+P68+P69</f>
        <v>0</v>
      </c>
      <c r="Q70" s="71"/>
      <c r="R70" s="10"/>
      <c r="S70" s="10"/>
      <c r="T70" s="10"/>
      <c r="U70" s="10"/>
      <c r="V70" s="10"/>
      <c r="W70" s="10"/>
      <c r="X70" s="10"/>
    </row>
  </sheetData>
  <mergeCells count="10">
    <mergeCell ref="A1:C1"/>
    <mergeCell ref="O1:Q1"/>
    <mergeCell ref="A37:B38"/>
    <mergeCell ref="P37:P38"/>
    <mergeCell ref="R37:V37"/>
    <mergeCell ref="R39:S39"/>
    <mergeCell ref="R41:S41"/>
    <mergeCell ref="R42:S42"/>
    <mergeCell ref="R43:S43"/>
    <mergeCell ref="A70:B70"/>
  </mergeCells>
  <conditionalFormatting sqref="C3:X23 U24:W24 C24:S34 T25:X34 E35 M35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0"/>
  <sheetViews>
    <sheetView showGridLines="0" workbookViewId="0"/>
  </sheetViews>
  <sheetFormatPr defaultColWidth="8.875" defaultRowHeight="18" customHeight="1"/>
  <cols>
    <col min="1" max="2" width="2.625" style="5" customWidth="1"/>
    <col min="3" max="20" width="8.875" style="5" customWidth="1"/>
    <col min="21" max="23" width="5.625" style="5" customWidth="1"/>
    <col min="24" max="24" width="7.625" style="5" customWidth="1"/>
    <col min="25" max="25" width="8.875" style="5" customWidth="1"/>
    <col min="26" max="16384" width="8.875" style="5"/>
  </cols>
  <sheetData>
    <row r="1" spans="1:24" ht="33" customHeight="1">
      <c r="A1" s="207" t="s">
        <v>55</v>
      </c>
      <c r="B1" s="208"/>
      <c r="C1" s="208"/>
      <c r="D1" s="6"/>
      <c r="E1" s="7"/>
      <c r="F1" s="7"/>
      <c r="G1" s="7"/>
      <c r="H1" s="8"/>
      <c r="I1" s="9"/>
      <c r="J1" s="9"/>
      <c r="K1" s="9"/>
      <c r="L1" s="9"/>
      <c r="M1" s="9"/>
      <c r="N1" s="9"/>
      <c r="O1" s="209" t="s">
        <v>21</v>
      </c>
      <c r="P1" s="210"/>
      <c r="Q1" s="210"/>
      <c r="R1" s="9"/>
      <c r="S1" s="6"/>
      <c r="T1" s="10"/>
      <c r="U1" s="6"/>
      <c r="V1" s="6"/>
      <c r="W1" s="6"/>
      <c r="X1" s="6"/>
    </row>
    <row r="2" spans="1:24" ht="18.600000000000001" customHeight="1">
      <c r="A2" s="11"/>
      <c r="B2" s="12"/>
      <c r="C2" s="13" t="s">
        <v>22</v>
      </c>
      <c r="D2" s="14" t="s">
        <v>23</v>
      </c>
      <c r="E2" s="15" t="s">
        <v>24</v>
      </c>
      <c r="F2" s="15" t="s">
        <v>25</v>
      </c>
      <c r="G2" s="15" t="s">
        <v>26</v>
      </c>
      <c r="H2" s="16" t="s">
        <v>27</v>
      </c>
      <c r="I2" s="13" t="s">
        <v>28</v>
      </c>
      <c r="J2" s="15" t="s">
        <v>29</v>
      </c>
      <c r="K2" s="15" t="s">
        <v>30</v>
      </c>
      <c r="L2" s="17" t="s">
        <v>31</v>
      </c>
      <c r="M2" s="15" t="s">
        <v>32</v>
      </c>
      <c r="N2" s="18" t="s">
        <v>33</v>
      </c>
      <c r="O2" s="19" t="s">
        <v>34</v>
      </c>
      <c r="P2" s="20" t="s">
        <v>35</v>
      </c>
      <c r="Q2" s="20" t="s">
        <v>36</v>
      </c>
      <c r="R2" s="21" t="s">
        <v>37</v>
      </c>
      <c r="S2" s="22" t="s">
        <v>38</v>
      </c>
      <c r="T2" s="23"/>
      <c r="U2" s="24" t="s">
        <v>39</v>
      </c>
      <c r="V2" s="25" t="s">
        <v>40</v>
      </c>
      <c r="W2" s="26" t="s">
        <v>41</v>
      </c>
      <c r="X2" s="94" t="s">
        <v>42</v>
      </c>
    </row>
    <row r="3" spans="1:24" ht="16.5" customHeight="1">
      <c r="A3" s="28">
        <v>1</v>
      </c>
      <c r="B3" s="29" t="s">
        <v>45</v>
      </c>
      <c r="C3" s="30"/>
      <c r="D3" s="31"/>
      <c r="E3" s="31">
        <v>7964</v>
      </c>
      <c r="F3" s="31"/>
      <c r="G3" s="31"/>
      <c r="H3" s="31"/>
      <c r="I3" s="31"/>
      <c r="J3" s="31"/>
      <c r="K3" s="31"/>
      <c r="L3" s="31">
        <v>9000</v>
      </c>
      <c r="M3" s="31">
        <v>19000</v>
      </c>
      <c r="N3" s="31">
        <f>C3+D3+E3+F3+G3+H3+I3+J3+K3+L3+M3</f>
        <v>35964</v>
      </c>
      <c r="O3" s="32">
        <v>106860</v>
      </c>
      <c r="P3" s="32">
        <v>153250</v>
      </c>
      <c r="Q3" s="32"/>
      <c r="R3" s="33">
        <f>O3+P3+Q3</f>
        <v>260110</v>
      </c>
      <c r="S3" s="34">
        <f>R3-N3</f>
        <v>224146</v>
      </c>
      <c r="T3" s="35"/>
      <c r="U3" s="36"/>
      <c r="V3" s="37">
        <v>70</v>
      </c>
      <c r="W3" s="38">
        <f>U3+V3</f>
        <v>70</v>
      </c>
      <c r="X3" s="95" t="s">
        <v>56</v>
      </c>
    </row>
    <row r="4" spans="1:24" ht="15.95" customHeight="1">
      <c r="A4" s="40">
        <v>2</v>
      </c>
      <c r="B4" s="41" t="s">
        <v>46</v>
      </c>
      <c r="C4" s="42"/>
      <c r="D4" s="43"/>
      <c r="E4" s="43">
        <v>9572</v>
      </c>
      <c r="F4" s="43"/>
      <c r="G4" s="43"/>
      <c r="H4" s="43">
        <v>8238</v>
      </c>
      <c r="I4" s="43"/>
      <c r="J4" s="43"/>
      <c r="K4" s="43"/>
      <c r="L4" s="43">
        <v>6000</v>
      </c>
      <c r="M4" s="43">
        <v>22500</v>
      </c>
      <c r="N4" s="43">
        <f>C4+D4+E4+F4+G4+H4+I4+J4+K4+L4+M4</f>
        <v>46310</v>
      </c>
      <c r="O4" s="32">
        <v>142270</v>
      </c>
      <c r="P4" s="32">
        <v>40370</v>
      </c>
      <c r="Q4" s="32">
        <v>6280</v>
      </c>
      <c r="R4" s="33">
        <f>O4+P4+Q4</f>
        <v>188920</v>
      </c>
      <c r="S4" s="44">
        <f>R4-N4</f>
        <v>142610</v>
      </c>
      <c r="T4" s="35"/>
      <c r="U4" s="45"/>
      <c r="V4" s="46">
        <v>62</v>
      </c>
      <c r="W4" s="47">
        <f>U4+V4</f>
        <v>62</v>
      </c>
      <c r="X4" s="96" t="s">
        <v>57</v>
      </c>
    </row>
    <row r="5" spans="1:24" ht="15.95" customHeight="1">
      <c r="A5" s="40">
        <v>3</v>
      </c>
      <c r="B5" s="41" t="s">
        <v>20</v>
      </c>
      <c r="C5" s="42"/>
      <c r="D5" s="43"/>
      <c r="E5" s="43">
        <v>5457</v>
      </c>
      <c r="F5" s="43"/>
      <c r="G5" s="43"/>
      <c r="H5" s="43">
        <v>1400</v>
      </c>
      <c r="I5" s="43"/>
      <c r="J5" s="43"/>
      <c r="K5" s="43"/>
      <c r="L5" s="43">
        <v>8000</v>
      </c>
      <c r="M5" s="43">
        <v>18725</v>
      </c>
      <c r="N5" s="43">
        <f>C5+D5+E5+F5+G5+H5+I5+J5+K5+L5+M5</f>
        <v>33582</v>
      </c>
      <c r="O5" s="32">
        <v>157200</v>
      </c>
      <c r="P5" s="32">
        <v>65480</v>
      </c>
      <c r="Q5" s="32">
        <v>14770</v>
      </c>
      <c r="R5" s="33">
        <f>O5+P5+Q5</f>
        <v>237450</v>
      </c>
      <c r="S5" s="44">
        <f>R5-N5</f>
        <v>203868</v>
      </c>
      <c r="T5" s="35"/>
      <c r="U5" s="45"/>
      <c r="V5" s="46">
        <v>74</v>
      </c>
      <c r="W5" s="47">
        <f>U5+V5</f>
        <v>74</v>
      </c>
      <c r="X5" s="96" t="s">
        <v>58</v>
      </c>
    </row>
    <row r="6" spans="1:24" ht="15.95" customHeight="1">
      <c r="A6" s="40">
        <v>4</v>
      </c>
      <c r="B6" s="41" t="s">
        <v>47</v>
      </c>
      <c r="C6" s="42"/>
      <c r="D6" s="43"/>
      <c r="E6" s="43">
        <v>12715</v>
      </c>
      <c r="F6" s="43">
        <v>142798</v>
      </c>
      <c r="G6" s="43"/>
      <c r="H6" s="43">
        <v>5996</v>
      </c>
      <c r="I6" s="43"/>
      <c r="J6" s="43">
        <v>10688</v>
      </c>
      <c r="K6" s="43"/>
      <c r="L6" s="43">
        <v>8000</v>
      </c>
      <c r="M6" s="43">
        <v>19800</v>
      </c>
      <c r="N6" s="43">
        <f>C6+D6+E6+F6+G6+H6+I6+J6+K6+L6+M6</f>
        <v>199997</v>
      </c>
      <c r="O6" s="32">
        <v>81000</v>
      </c>
      <c r="P6" s="32">
        <v>93210</v>
      </c>
      <c r="Q6" s="32"/>
      <c r="R6" s="33">
        <f>O6+P6+Q6</f>
        <v>174210</v>
      </c>
      <c r="S6" s="44">
        <f>R6-N6</f>
        <v>-25787</v>
      </c>
      <c r="T6" s="35"/>
      <c r="U6" s="45">
        <v>7</v>
      </c>
      <c r="V6" s="46">
        <v>61</v>
      </c>
      <c r="W6" s="47">
        <f>U6+V6</f>
        <v>68</v>
      </c>
      <c r="X6" s="96" t="s">
        <v>58</v>
      </c>
    </row>
    <row r="7" spans="1:24" ht="15.95" customHeight="1">
      <c r="A7" s="40">
        <v>5</v>
      </c>
      <c r="B7" s="41" t="s">
        <v>48</v>
      </c>
      <c r="C7" s="42"/>
      <c r="D7" s="43"/>
      <c r="E7" s="43"/>
      <c r="F7" s="43">
        <v>24949</v>
      </c>
      <c r="G7" s="43"/>
      <c r="H7" s="43">
        <v>840</v>
      </c>
      <c r="I7" s="43"/>
      <c r="J7" s="43">
        <v>14960</v>
      </c>
      <c r="K7" s="43">
        <v>16120</v>
      </c>
      <c r="L7" s="43"/>
      <c r="M7" s="43">
        <v>19750</v>
      </c>
      <c r="N7" s="43">
        <f>C7+D7+E7+F7+G7+H7+I7+J7+K7+L7+M7</f>
        <v>76619</v>
      </c>
      <c r="O7" s="32">
        <v>60510</v>
      </c>
      <c r="P7" s="32">
        <v>83985</v>
      </c>
      <c r="Q7" s="32"/>
      <c r="R7" s="33">
        <f>O7+P7+Q7</f>
        <v>144495</v>
      </c>
      <c r="S7" s="44">
        <f>R7-N7</f>
        <v>67876</v>
      </c>
      <c r="T7" s="35"/>
      <c r="U7" s="45">
        <v>4</v>
      </c>
      <c r="V7" s="46">
        <v>43</v>
      </c>
      <c r="W7" s="47">
        <f>U7+V7</f>
        <v>47</v>
      </c>
      <c r="X7" s="96" t="s">
        <v>56</v>
      </c>
    </row>
    <row r="8" spans="1:24" ht="15.95" customHeight="1">
      <c r="A8" s="40">
        <v>6</v>
      </c>
      <c r="B8" s="41" t="s">
        <v>43</v>
      </c>
      <c r="C8" s="42"/>
      <c r="D8" s="43"/>
      <c r="E8" s="43">
        <v>20661</v>
      </c>
      <c r="F8" s="43">
        <v>139102</v>
      </c>
      <c r="G8" s="43"/>
      <c r="H8" s="43"/>
      <c r="I8" s="43"/>
      <c r="J8" s="43">
        <v>80</v>
      </c>
      <c r="K8" s="43"/>
      <c r="L8" s="43"/>
      <c r="M8" s="43">
        <v>17100</v>
      </c>
      <c r="N8" s="43">
        <f>C8+D8+E8+F8+G8+H8+I8+J8+K8+L8+M8</f>
        <v>176943</v>
      </c>
      <c r="O8" s="32">
        <v>49650</v>
      </c>
      <c r="P8" s="32">
        <v>69770</v>
      </c>
      <c r="Q8" s="32"/>
      <c r="R8" s="33">
        <f>O8+P8+Q8</f>
        <v>119420</v>
      </c>
      <c r="S8" s="44">
        <f>R8-N8</f>
        <v>-57523</v>
      </c>
      <c r="T8" s="35"/>
      <c r="U8" s="45"/>
      <c r="V8" s="46">
        <v>27</v>
      </c>
      <c r="W8" s="47">
        <f>U8+V8</f>
        <v>27</v>
      </c>
      <c r="X8" s="96" t="s">
        <v>56</v>
      </c>
    </row>
    <row r="9" spans="1:24" ht="15.95" customHeight="1">
      <c r="A9" s="40">
        <v>7</v>
      </c>
      <c r="B9" s="41" t="s">
        <v>44</v>
      </c>
      <c r="C9" s="42"/>
      <c r="D9" s="43"/>
      <c r="E9" s="43">
        <v>5646</v>
      </c>
      <c r="F9" s="43">
        <v>58309</v>
      </c>
      <c r="G9" s="43"/>
      <c r="H9" s="43"/>
      <c r="I9" s="43"/>
      <c r="J9" s="43"/>
      <c r="K9" s="43"/>
      <c r="L9" s="43"/>
      <c r="M9" s="43">
        <v>22000</v>
      </c>
      <c r="N9" s="43">
        <f>C9+D9+E9+F9+G9+H9+I9+J9+K9+L9+M9</f>
        <v>85955</v>
      </c>
      <c r="O9" s="32">
        <v>12580</v>
      </c>
      <c r="P9" s="32">
        <v>42440</v>
      </c>
      <c r="Q9" s="32">
        <v>14490</v>
      </c>
      <c r="R9" s="33">
        <f>O9+P9+Q9</f>
        <v>69510</v>
      </c>
      <c r="S9" s="44">
        <f>R9-N9</f>
        <v>-16445</v>
      </c>
      <c r="T9" s="35"/>
      <c r="U9" s="45"/>
      <c r="V9" s="46">
        <v>18</v>
      </c>
      <c r="W9" s="47">
        <f>U9+V9</f>
        <v>18</v>
      </c>
      <c r="X9" s="96" t="s">
        <v>58</v>
      </c>
    </row>
    <row r="10" spans="1:24" ht="15.95" customHeight="1">
      <c r="A10" s="40">
        <v>8</v>
      </c>
      <c r="B10" s="41" t="s">
        <v>45</v>
      </c>
      <c r="C10" s="42"/>
      <c r="D10" s="43"/>
      <c r="E10" s="43">
        <v>59970</v>
      </c>
      <c r="F10" s="43">
        <v>3691</v>
      </c>
      <c r="G10" s="43"/>
      <c r="H10" s="43">
        <v>1980</v>
      </c>
      <c r="I10" s="43"/>
      <c r="J10" s="43">
        <v>46970</v>
      </c>
      <c r="K10" s="43">
        <v>13700</v>
      </c>
      <c r="L10" s="43"/>
      <c r="M10" s="43">
        <v>18675</v>
      </c>
      <c r="N10" s="43">
        <f>C10+D10+E10+F10+G10+H10+I10+J10+K10+L10+M10</f>
        <v>144986</v>
      </c>
      <c r="O10" s="32">
        <v>21510</v>
      </c>
      <c r="P10" s="32">
        <v>32060</v>
      </c>
      <c r="Q10" s="32"/>
      <c r="R10" s="33">
        <f>O10+P10+Q10</f>
        <v>53570</v>
      </c>
      <c r="S10" s="48">
        <f>R10-N10</f>
        <v>-91416</v>
      </c>
      <c r="T10" s="49"/>
      <c r="U10" s="45"/>
      <c r="V10" s="46">
        <v>20</v>
      </c>
      <c r="W10" s="47">
        <f>U10+V10</f>
        <v>20</v>
      </c>
      <c r="X10" s="96" t="s">
        <v>58</v>
      </c>
    </row>
    <row r="11" spans="1:24" ht="15.95" customHeight="1">
      <c r="A11" s="40">
        <v>9</v>
      </c>
      <c r="B11" s="41" t="s">
        <v>46</v>
      </c>
      <c r="C11" s="42"/>
      <c r="D11" s="43"/>
      <c r="E11" s="43"/>
      <c r="F11" s="43">
        <v>1977</v>
      </c>
      <c r="G11" s="43"/>
      <c r="H11" s="43">
        <v>5878</v>
      </c>
      <c r="I11" s="43"/>
      <c r="J11" s="43"/>
      <c r="K11" s="43">
        <v>9966</v>
      </c>
      <c r="L11" s="43">
        <v>6000</v>
      </c>
      <c r="M11" s="43">
        <v>15625</v>
      </c>
      <c r="N11" s="43">
        <f>C11+D11+E11+F11+G11+H11+I11+J11+K11+L11+M11</f>
        <v>39446</v>
      </c>
      <c r="O11" s="32">
        <v>138350</v>
      </c>
      <c r="P11" s="32">
        <v>56415</v>
      </c>
      <c r="Q11" s="32">
        <v>7870</v>
      </c>
      <c r="R11" s="33">
        <f>O11+P11+Q11</f>
        <v>202635</v>
      </c>
      <c r="S11" s="44">
        <f>R11-N11</f>
        <v>163189</v>
      </c>
      <c r="T11" s="35"/>
      <c r="U11" s="45"/>
      <c r="V11" s="46">
        <v>62</v>
      </c>
      <c r="W11" s="47">
        <f>U11+V11</f>
        <v>62</v>
      </c>
      <c r="X11" s="96" t="s">
        <v>58</v>
      </c>
    </row>
    <row r="12" spans="1:24" ht="15.95" customHeight="1">
      <c r="A12" s="40">
        <v>10</v>
      </c>
      <c r="B12" s="41" t="s">
        <v>20</v>
      </c>
      <c r="C12" s="42"/>
      <c r="D12" s="43">
        <v>17072</v>
      </c>
      <c r="E12" s="43">
        <v>34040</v>
      </c>
      <c r="F12" s="43">
        <v>3065</v>
      </c>
      <c r="G12" s="43"/>
      <c r="H12" s="43">
        <v>4982</v>
      </c>
      <c r="I12" s="43"/>
      <c r="J12" s="43"/>
      <c r="K12" s="43">
        <v>13915</v>
      </c>
      <c r="L12" s="43"/>
      <c r="M12" s="43">
        <v>11325</v>
      </c>
      <c r="N12" s="43">
        <f>C12+D12+E12+F12+G12+H12+I12+J12+K12+L12+M12</f>
        <v>84399</v>
      </c>
      <c r="O12" s="97">
        <v>78790</v>
      </c>
      <c r="P12" s="97">
        <v>22475</v>
      </c>
      <c r="Q12" s="97"/>
      <c r="R12" s="33">
        <f>O12+P12+Q12</f>
        <v>101265</v>
      </c>
      <c r="S12" s="44">
        <f>R12-N12</f>
        <v>16866</v>
      </c>
      <c r="T12" s="50"/>
      <c r="U12" s="45">
        <v>1</v>
      </c>
      <c r="V12" s="46">
        <v>24</v>
      </c>
      <c r="W12" s="47">
        <f>U12+V12</f>
        <v>25</v>
      </c>
      <c r="X12" s="96" t="s">
        <v>59</v>
      </c>
    </row>
    <row r="13" spans="1:24" ht="15.95" customHeight="1">
      <c r="A13" s="98">
        <v>11</v>
      </c>
      <c r="B13" s="99" t="s">
        <v>47</v>
      </c>
      <c r="C13" s="100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>
        <f>C13+D13+E13+F13+G13+H13+I13+J13+K13+L13+M13</f>
        <v>0</v>
      </c>
      <c r="O13" s="102"/>
      <c r="P13" s="102"/>
      <c r="Q13" s="102"/>
      <c r="R13" s="103">
        <f>O13+P13+Q13</f>
        <v>0</v>
      </c>
      <c r="S13" s="104">
        <f>R13-N13</f>
        <v>0</v>
      </c>
      <c r="T13" s="51"/>
      <c r="U13" s="45"/>
      <c r="V13" s="46"/>
      <c r="W13" s="47">
        <f>U13+V13</f>
        <v>0</v>
      </c>
      <c r="X13" s="105"/>
    </row>
    <row r="14" spans="1:24" ht="15.95" customHeight="1">
      <c r="A14" s="40">
        <v>12</v>
      </c>
      <c r="B14" s="41" t="s">
        <v>48</v>
      </c>
      <c r="C14" s="42"/>
      <c r="D14" s="43"/>
      <c r="E14" s="43">
        <v>7533</v>
      </c>
      <c r="F14" s="43">
        <v>20068</v>
      </c>
      <c r="G14" s="43"/>
      <c r="H14" s="43"/>
      <c r="I14" s="43"/>
      <c r="J14" s="43">
        <v>4180</v>
      </c>
      <c r="K14" s="43"/>
      <c r="L14" s="43"/>
      <c r="M14" s="43">
        <v>10325</v>
      </c>
      <c r="N14" s="43">
        <f>C14+D14+E14+F14+G14+H14+I14+J14+K14+L14+M14</f>
        <v>42106</v>
      </c>
      <c r="O14" s="32">
        <v>27040</v>
      </c>
      <c r="P14" s="32">
        <v>10200</v>
      </c>
      <c r="Q14" s="32">
        <v>5110</v>
      </c>
      <c r="R14" s="33">
        <f>O14+P14+Q14</f>
        <v>42350</v>
      </c>
      <c r="S14" s="44">
        <f>R14-N14</f>
        <v>244</v>
      </c>
      <c r="T14" s="52"/>
      <c r="U14" s="45">
        <v>4</v>
      </c>
      <c r="V14" s="46">
        <v>23</v>
      </c>
      <c r="W14" s="47">
        <f>U14+V14</f>
        <v>27</v>
      </c>
      <c r="X14" s="96" t="s">
        <v>56</v>
      </c>
    </row>
    <row r="15" spans="1:24" ht="15.95" customHeight="1">
      <c r="A15" s="40">
        <v>13</v>
      </c>
      <c r="B15" s="41" t="s">
        <v>43</v>
      </c>
      <c r="C15" s="42"/>
      <c r="D15" s="43"/>
      <c r="E15" s="43">
        <v>2729</v>
      </c>
      <c r="F15" s="43"/>
      <c r="G15" s="43"/>
      <c r="H15" s="43">
        <v>1000</v>
      </c>
      <c r="I15" s="43"/>
      <c r="J15" s="43"/>
      <c r="K15" s="43">
        <v>20560</v>
      </c>
      <c r="L15" s="43"/>
      <c r="M15" s="43">
        <v>12000</v>
      </c>
      <c r="N15" s="43">
        <f>C15+D15+E15+F15+G15+H15+I15+J15+K15+L15+M15</f>
        <v>36289</v>
      </c>
      <c r="O15" s="32">
        <v>4700</v>
      </c>
      <c r="P15" s="32">
        <v>11130</v>
      </c>
      <c r="Q15" s="32"/>
      <c r="R15" s="33">
        <f>O15+P15+Q15</f>
        <v>15830</v>
      </c>
      <c r="S15" s="44">
        <f>R15-N15</f>
        <v>-20459</v>
      </c>
      <c r="T15" s="35"/>
      <c r="U15" s="45">
        <v>3</v>
      </c>
      <c r="V15" s="46">
        <v>5</v>
      </c>
      <c r="W15" s="47">
        <f>U15+V15</f>
        <v>8</v>
      </c>
      <c r="X15" s="96" t="s">
        <v>59</v>
      </c>
    </row>
    <row r="16" spans="1:24" ht="15.95" customHeight="1">
      <c r="A16" s="40">
        <v>14</v>
      </c>
      <c r="B16" s="41" t="s">
        <v>44</v>
      </c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>
        <v>12000</v>
      </c>
      <c r="N16" s="43">
        <f>C16+D16+E16+F16+G16+H16+I16+J16+K16+L16+M16</f>
        <v>12000</v>
      </c>
      <c r="O16" s="32">
        <v>64575</v>
      </c>
      <c r="P16" s="32">
        <v>20440</v>
      </c>
      <c r="Q16" s="32"/>
      <c r="R16" s="33">
        <f>O16+P16+Q16</f>
        <v>85015</v>
      </c>
      <c r="S16" s="44">
        <f>R16-N16</f>
        <v>73015</v>
      </c>
      <c r="T16" s="35"/>
      <c r="U16" s="45">
        <v>4</v>
      </c>
      <c r="V16" s="46">
        <v>25</v>
      </c>
      <c r="W16" s="47">
        <f>U16+V16</f>
        <v>29</v>
      </c>
      <c r="X16" s="96" t="s">
        <v>58</v>
      </c>
    </row>
    <row r="17" spans="1:24" ht="15.95" customHeight="1">
      <c r="A17" s="40">
        <v>15</v>
      </c>
      <c r="B17" s="41" t="s">
        <v>45</v>
      </c>
      <c r="C17" s="42"/>
      <c r="D17" s="43"/>
      <c r="E17" s="43"/>
      <c r="F17" s="43">
        <v>62931</v>
      </c>
      <c r="G17" s="43"/>
      <c r="H17" s="43"/>
      <c r="I17" s="43"/>
      <c r="J17" s="43"/>
      <c r="K17" s="43"/>
      <c r="L17" s="43"/>
      <c r="M17" s="43">
        <v>11500</v>
      </c>
      <c r="N17" s="43">
        <f>C17+D17+E17+F17+G17+H17+I17+J17+K17+L17+M17</f>
        <v>74431</v>
      </c>
      <c r="O17" s="32">
        <v>80770</v>
      </c>
      <c r="P17" s="32">
        <v>19010</v>
      </c>
      <c r="Q17" s="32"/>
      <c r="R17" s="33">
        <f>O17+P17+Q17</f>
        <v>99780</v>
      </c>
      <c r="S17" s="44">
        <f>R17-N17</f>
        <v>25349</v>
      </c>
      <c r="T17" s="35"/>
      <c r="U17" s="45"/>
      <c r="V17" s="46">
        <v>34</v>
      </c>
      <c r="W17" s="47">
        <f>U17+V17</f>
        <v>34</v>
      </c>
      <c r="X17" s="96" t="s">
        <v>58</v>
      </c>
    </row>
    <row r="18" spans="1:24" ht="15.95" customHeight="1">
      <c r="A18" s="40">
        <v>16</v>
      </c>
      <c r="B18" s="41" t="s">
        <v>46</v>
      </c>
      <c r="C18" s="42"/>
      <c r="D18" s="43">
        <v>3267</v>
      </c>
      <c r="E18" s="43">
        <v>3940</v>
      </c>
      <c r="F18" s="43"/>
      <c r="G18" s="43"/>
      <c r="H18" s="43"/>
      <c r="I18" s="43"/>
      <c r="J18" s="43"/>
      <c r="K18" s="43"/>
      <c r="L18" s="43"/>
      <c r="M18" s="43">
        <v>11200</v>
      </c>
      <c r="N18" s="43">
        <f>C18+D18+E18+F18+G18+H18+I18+J18+K18+L18+M18</f>
        <v>18407</v>
      </c>
      <c r="O18" s="32">
        <v>50380</v>
      </c>
      <c r="P18" s="32">
        <v>45845</v>
      </c>
      <c r="Q18" s="32"/>
      <c r="R18" s="33">
        <f>O18+P18+Q18</f>
        <v>96225</v>
      </c>
      <c r="S18" s="44">
        <f>R18-N18</f>
        <v>77818</v>
      </c>
      <c r="T18" s="35"/>
      <c r="U18" s="45"/>
      <c r="V18" s="46">
        <v>24</v>
      </c>
      <c r="W18" s="47">
        <f>U18+V18</f>
        <v>24</v>
      </c>
      <c r="X18" s="96" t="s">
        <v>60</v>
      </c>
    </row>
    <row r="19" spans="1:24" ht="15.95" customHeight="1">
      <c r="A19" s="98">
        <v>17</v>
      </c>
      <c r="B19" s="99" t="s">
        <v>20</v>
      </c>
      <c r="C19" s="100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>
        <f>C19+D19+E19+F19+G19+H19+I19+J19+K19+L19+M19</f>
        <v>0</v>
      </c>
      <c r="O19" s="102"/>
      <c r="P19" s="102"/>
      <c r="Q19" s="102"/>
      <c r="R19" s="103">
        <f>O19+P19+Q19</f>
        <v>0</v>
      </c>
      <c r="S19" s="104">
        <f>R19-N19</f>
        <v>0</v>
      </c>
      <c r="T19" s="35"/>
      <c r="U19" s="45"/>
      <c r="V19" s="46"/>
      <c r="W19" s="47">
        <f>U19+V19</f>
        <v>0</v>
      </c>
      <c r="X19" s="105"/>
    </row>
    <row r="20" spans="1:24" ht="15.95" customHeight="1">
      <c r="A20" s="40">
        <v>18</v>
      </c>
      <c r="B20" s="41" t="s">
        <v>47</v>
      </c>
      <c r="C20" s="42"/>
      <c r="D20" s="43"/>
      <c r="E20" s="43">
        <v>5155</v>
      </c>
      <c r="F20" s="43">
        <v>24824</v>
      </c>
      <c r="G20" s="43"/>
      <c r="H20" s="43"/>
      <c r="I20" s="43"/>
      <c r="J20" s="43"/>
      <c r="K20" s="43"/>
      <c r="L20" s="43"/>
      <c r="M20" s="43">
        <v>10750</v>
      </c>
      <c r="N20" s="43">
        <f>C20+D20+E20+F20+G20+H20+I20+J20+K20+L20+M20</f>
        <v>40729</v>
      </c>
      <c r="O20" s="32">
        <v>51581</v>
      </c>
      <c r="P20" s="32"/>
      <c r="Q20" s="32"/>
      <c r="R20" s="33">
        <f>O20+P20+Q20</f>
        <v>51581</v>
      </c>
      <c r="S20" s="44">
        <f>R20-N20</f>
        <v>10852</v>
      </c>
      <c r="T20" s="35"/>
      <c r="U20" s="45"/>
      <c r="V20" s="46">
        <v>14</v>
      </c>
      <c r="W20" s="47">
        <f>U20+V20</f>
        <v>14</v>
      </c>
      <c r="X20" s="96" t="s">
        <v>56</v>
      </c>
    </row>
    <row r="21" spans="1:24" ht="15.95" customHeight="1">
      <c r="A21" s="40">
        <v>19</v>
      </c>
      <c r="B21" s="41" t="s">
        <v>48</v>
      </c>
      <c r="C21" s="42"/>
      <c r="D21" s="43"/>
      <c r="E21" s="43">
        <v>2141</v>
      </c>
      <c r="F21" s="43"/>
      <c r="G21" s="43"/>
      <c r="H21" s="43"/>
      <c r="I21" s="43"/>
      <c r="J21" s="43">
        <v>5480</v>
      </c>
      <c r="K21" s="43"/>
      <c r="L21" s="43"/>
      <c r="M21" s="43">
        <v>7000</v>
      </c>
      <c r="N21" s="43">
        <f>C21+D21+E21+F21+G21+H21+I21+J21+K21+L21+M21</f>
        <v>14621</v>
      </c>
      <c r="O21" s="32">
        <v>47020</v>
      </c>
      <c r="P21" s="32">
        <v>34790</v>
      </c>
      <c r="Q21" s="32"/>
      <c r="R21" s="33">
        <f>O21+P21+Q21</f>
        <v>81810</v>
      </c>
      <c r="S21" s="44">
        <f>R21-N21</f>
        <v>67189</v>
      </c>
      <c r="T21" s="50"/>
      <c r="U21" s="45"/>
      <c r="V21" s="46">
        <v>18</v>
      </c>
      <c r="W21" s="47">
        <f>U21+V21</f>
        <v>18</v>
      </c>
      <c r="X21" s="96" t="s">
        <v>56</v>
      </c>
    </row>
    <row r="22" spans="1:24" ht="15.95" customHeight="1">
      <c r="A22" s="40">
        <v>20</v>
      </c>
      <c r="B22" s="41" t="s">
        <v>43</v>
      </c>
      <c r="C22" s="42"/>
      <c r="D22" s="43"/>
      <c r="E22" s="43">
        <v>5677</v>
      </c>
      <c r="F22" s="43">
        <v>8727</v>
      </c>
      <c r="G22" s="43"/>
      <c r="H22" s="43"/>
      <c r="I22" s="43"/>
      <c r="J22" s="43"/>
      <c r="K22" s="43"/>
      <c r="L22" s="43"/>
      <c r="M22" s="43">
        <v>7500</v>
      </c>
      <c r="N22" s="43">
        <f>C22+D22+E22+F22+G22+H22+I22+J22+K22+L22+M22</f>
        <v>21904</v>
      </c>
      <c r="O22" s="32">
        <v>71570</v>
      </c>
      <c r="P22" s="32">
        <v>23370</v>
      </c>
      <c r="Q22" s="32"/>
      <c r="R22" s="33">
        <f>O22+P22+Q22</f>
        <v>94940</v>
      </c>
      <c r="S22" s="44">
        <f>R22-N22</f>
        <v>73036</v>
      </c>
      <c r="T22" s="51"/>
      <c r="U22" s="45"/>
      <c r="V22" s="46">
        <v>23</v>
      </c>
      <c r="W22" s="47">
        <f>U22+V22</f>
        <v>23</v>
      </c>
      <c r="X22" s="96" t="s">
        <v>58</v>
      </c>
    </row>
    <row r="23" spans="1:24" ht="15.95" customHeight="1">
      <c r="A23" s="40">
        <v>21</v>
      </c>
      <c r="B23" s="41" t="s">
        <v>44</v>
      </c>
      <c r="C23" s="42"/>
      <c r="D23" s="43"/>
      <c r="E23" s="43">
        <v>1674</v>
      </c>
      <c r="F23" s="43">
        <v>81180</v>
      </c>
      <c r="G23" s="43"/>
      <c r="H23" s="43"/>
      <c r="I23" s="43">
        <v>6380</v>
      </c>
      <c r="J23" s="43"/>
      <c r="K23" s="43">
        <v>6900</v>
      </c>
      <c r="L23" s="43"/>
      <c r="M23" s="43">
        <v>9500</v>
      </c>
      <c r="N23" s="43">
        <f>C23+D23+E23+F23+G23+H23+I23+J23+K23+L23+M23</f>
        <v>105634</v>
      </c>
      <c r="O23" s="32">
        <v>17170</v>
      </c>
      <c r="P23" s="32">
        <v>33200</v>
      </c>
      <c r="Q23" s="32"/>
      <c r="R23" s="33">
        <f>O23+P23+Q23</f>
        <v>50370</v>
      </c>
      <c r="S23" s="44">
        <f>R23-N23</f>
        <v>-55264</v>
      </c>
      <c r="T23" s="51"/>
      <c r="U23" s="45"/>
      <c r="V23" s="46">
        <v>14</v>
      </c>
      <c r="W23" s="47">
        <f>U23+V23</f>
        <v>14</v>
      </c>
      <c r="X23" s="96" t="s">
        <v>58</v>
      </c>
    </row>
    <row r="24" spans="1:24" ht="15.95" customHeight="1">
      <c r="A24" s="40">
        <v>22</v>
      </c>
      <c r="B24" s="41" t="s">
        <v>45</v>
      </c>
      <c r="C24" s="42"/>
      <c r="D24" s="43"/>
      <c r="E24" s="43">
        <v>1536</v>
      </c>
      <c r="F24" s="43">
        <v>25263</v>
      </c>
      <c r="G24" s="43"/>
      <c r="H24" s="43"/>
      <c r="I24" s="43"/>
      <c r="J24" s="43"/>
      <c r="K24" s="43"/>
      <c r="L24" s="43"/>
      <c r="M24" s="43">
        <v>12000</v>
      </c>
      <c r="N24" s="43">
        <f>C24+D24+E24+F24+G24+H24+I24+J24+K24+L24+M24</f>
        <v>38799</v>
      </c>
      <c r="O24" s="32">
        <v>93590</v>
      </c>
      <c r="P24" s="32">
        <v>53050</v>
      </c>
      <c r="Q24" s="32"/>
      <c r="R24" s="33">
        <f>O24+P24+Q24</f>
        <v>146640</v>
      </c>
      <c r="S24" s="44">
        <f>R24-N24</f>
        <v>107841</v>
      </c>
      <c r="T24" s="53"/>
      <c r="U24" s="45"/>
      <c r="V24" s="46">
        <v>31</v>
      </c>
      <c r="W24" s="47">
        <f>U24+V24</f>
        <v>31</v>
      </c>
      <c r="X24" s="96" t="s">
        <v>59</v>
      </c>
    </row>
    <row r="25" spans="1:24" ht="15.95" customHeight="1">
      <c r="A25" s="40">
        <v>23</v>
      </c>
      <c r="B25" s="41" t="s">
        <v>46</v>
      </c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43">
        <v>15200</v>
      </c>
      <c r="N25" s="43">
        <f>C25+D25+E25+F25+G25+H25+I25+J25+K25+L25+M25</f>
        <v>15200</v>
      </c>
      <c r="O25" s="32">
        <v>77885</v>
      </c>
      <c r="P25" s="32">
        <v>41980</v>
      </c>
      <c r="Q25" s="32"/>
      <c r="R25" s="33">
        <f>O25+P25+Q25</f>
        <v>119865</v>
      </c>
      <c r="S25" s="44">
        <f>R25-N25</f>
        <v>104665</v>
      </c>
      <c r="T25" s="52"/>
      <c r="U25" s="45"/>
      <c r="V25" s="46">
        <v>36</v>
      </c>
      <c r="W25" s="47">
        <f>U25+V25</f>
        <v>36</v>
      </c>
      <c r="X25" s="96" t="s">
        <v>59</v>
      </c>
    </row>
    <row r="26" spans="1:24" ht="15.95" customHeight="1">
      <c r="A26" s="40">
        <v>24</v>
      </c>
      <c r="B26" s="41" t="s">
        <v>20</v>
      </c>
      <c r="C26" s="42"/>
      <c r="D26" s="43"/>
      <c r="E26" s="43">
        <v>9331</v>
      </c>
      <c r="F26" s="43">
        <v>30587</v>
      </c>
      <c r="G26" s="43"/>
      <c r="H26" s="43"/>
      <c r="I26" s="43"/>
      <c r="J26" s="43"/>
      <c r="K26" s="43"/>
      <c r="L26" s="43"/>
      <c r="M26" s="43">
        <v>7500</v>
      </c>
      <c r="N26" s="43">
        <f>C26+D26+E26+F26+G26+H26+I26+J26+K26+L26+M26</f>
        <v>47418</v>
      </c>
      <c r="O26" s="32">
        <v>64610</v>
      </c>
      <c r="P26" s="32">
        <v>40410</v>
      </c>
      <c r="Q26" s="32"/>
      <c r="R26" s="33">
        <f>O26+P26+Q26</f>
        <v>105020</v>
      </c>
      <c r="S26" s="44">
        <f>R26-N26</f>
        <v>57602</v>
      </c>
      <c r="T26" s="35"/>
      <c r="U26" s="45"/>
      <c r="V26" s="46">
        <v>31</v>
      </c>
      <c r="W26" s="47">
        <f>U26+V26</f>
        <v>31</v>
      </c>
      <c r="X26" s="96" t="s">
        <v>61</v>
      </c>
    </row>
    <row r="27" spans="1:24" ht="15.95" customHeight="1">
      <c r="A27" s="40">
        <v>25</v>
      </c>
      <c r="B27" s="41" t="s">
        <v>47</v>
      </c>
      <c r="C27" s="42"/>
      <c r="D27" s="43"/>
      <c r="E27" s="43">
        <v>1273</v>
      </c>
      <c r="F27" s="43">
        <v>27462</v>
      </c>
      <c r="G27" s="43"/>
      <c r="H27" s="43"/>
      <c r="I27" s="43"/>
      <c r="J27" s="43"/>
      <c r="K27" s="43"/>
      <c r="L27" s="43"/>
      <c r="M27" s="43">
        <v>12750</v>
      </c>
      <c r="N27" s="43">
        <f>C27+D27+E27+F27+G27+H27+I27+J27+K27+L27+M27</f>
        <v>41485</v>
      </c>
      <c r="O27" s="32">
        <v>37985</v>
      </c>
      <c r="P27" s="32">
        <v>27090</v>
      </c>
      <c r="Q27" s="32"/>
      <c r="R27" s="33">
        <f>O27+P27+Q27</f>
        <v>65075</v>
      </c>
      <c r="S27" s="44">
        <f>R27-N27</f>
        <v>23590</v>
      </c>
      <c r="T27" s="35"/>
      <c r="U27" s="45"/>
      <c r="V27" s="46">
        <v>18</v>
      </c>
      <c r="W27" s="47">
        <f>U27+V27</f>
        <v>18</v>
      </c>
      <c r="X27" s="96" t="s">
        <v>61</v>
      </c>
    </row>
    <row r="28" spans="1:24" ht="15.95" customHeight="1">
      <c r="A28" s="40">
        <v>26</v>
      </c>
      <c r="B28" s="41" t="s">
        <v>48</v>
      </c>
      <c r="C28" s="42"/>
      <c r="D28" s="43"/>
      <c r="E28" s="43">
        <v>1069</v>
      </c>
      <c r="F28" s="43">
        <v>1516</v>
      </c>
      <c r="G28" s="43"/>
      <c r="H28" s="43">
        <v>2067</v>
      </c>
      <c r="I28" s="43"/>
      <c r="J28" s="43">
        <v>1930</v>
      </c>
      <c r="K28" s="43"/>
      <c r="L28" s="43"/>
      <c r="M28" s="43">
        <v>14000</v>
      </c>
      <c r="N28" s="43">
        <f>C28+D28+E28+F28+G28+H28+I28+J28+K28+L28+M28</f>
        <v>20582</v>
      </c>
      <c r="O28" s="32">
        <v>24710</v>
      </c>
      <c r="P28" s="32">
        <v>98920</v>
      </c>
      <c r="Q28" s="32"/>
      <c r="R28" s="33">
        <f>O28+P28+Q28</f>
        <v>123630</v>
      </c>
      <c r="S28" s="44">
        <f>R28-N28</f>
        <v>103048</v>
      </c>
      <c r="T28" s="35"/>
      <c r="U28" s="45"/>
      <c r="V28" s="46">
        <v>25</v>
      </c>
      <c r="W28" s="47">
        <f>U28+V28</f>
        <v>25</v>
      </c>
      <c r="X28" s="96" t="s">
        <v>61</v>
      </c>
    </row>
    <row r="29" spans="1:24" ht="15.95" customHeight="1">
      <c r="A29" s="40">
        <v>27</v>
      </c>
      <c r="B29" s="41" t="s">
        <v>43</v>
      </c>
      <c r="C29" s="42"/>
      <c r="D29" s="43"/>
      <c r="E29" s="43">
        <v>7821</v>
      </c>
      <c r="F29" s="43">
        <v>55782</v>
      </c>
      <c r="G29" s="43"/>
      <c r="H29" s="43"/>
      <c r="I29" s="43"/>
      <c r="J29" s="43"/>
      <c r="K29" s="43"/>
      <c r="L29" s="43"/>
      <c r="M29" s="43">
        <v>6000</v>
      </c>
      <c r="N29" s="43">
        <f>C29+D29+E29+F29+G29+H29+I29+J29+K29+L29+M29</f>
        <v>69603</v>
      </c>
      <c r="O29" s="32">
        <v>33680</v>
      </c>
      <c r="P29" s="32">
        <v>44010</v>
      </c>
      <c r="Q29" s="32"/>
      <c r="R29" s="33">
        <f>O29+P29+Q29</f>
        <v>77690</v>
      </c>
      <c r="S29" s="44">
        <f>R29-N29</f>
        <v>8087</v>
      </c>
      <c r="T29" s="35"/>
      <c r="U29" s="45"/>
      <c r="V29" s="46">
        <v>23</v>
      </c>
      <c r="W29" s="47">
        <f>U29+V29</f>
        <v>23</v>
      </c>
      <c r="X29" s="96" t="s">
        <v>58</v>
      </c>
    </row>
    <row r="30" spans="1:24" ht="15.95" customHeight="1">
      <c r="A30" s="40">
        <v>28</v>
      </c>
      <c r="B30" s="41" t="s">
        <v>44</v>
      </c>
      <c r="C30" s="42"/>
      <c r="D30" s="43"/>
      <c r="E30" s="43">
        <v>1514</v>
      </c>
      <c r="F30" s="43">
        <v>2761</v>
      </c>
      <c r="G30" s="43"/>
      <c r="H30" s="43"/>
      <c r="I30" s="43"/>
      <c r="J30" s="43"/>
      <c r="K30" s="43">
        <v>10500</v>
      </c>
      <c r="L30" s="43"/>
      <c r="M30" s="43">
        <v>14000</v>
      </c>
      <c r="N30" s="43">
        <f>C30+D30+E30+F30+G30+H30+I30+J30+K30+L30+M30</f>
        <v>28775</v>
      </c>
      <c r="O30" s="32">
        <v>43200</v>
      </c>
      <c r="P30" s="32">
        <v>75050</v>
      </c>
      <c r="Q30" s="32"/>
      <c r="R30" s="33">
        <f>O30+P30+Q30</f>
        <v>118250</v>
      </c>
      <c r="S30" s="44">
        <f>R30-N30</f>
        <v>89475</v>
      </c>
      <c r="T30" s="35"/>
      <c r="U30" s="45"/>
      <c r="V30" s="46">
        <v>28</v>
      </c>
      <c r="W30" s="47">
        <f>U30+V30</f>
        <v>28</v>
      </c>
      <c r="X30" s="96" t="s">
        <v>61</v>
      </c>
    </row>
    <row r="31" spans="1:24" ht="15.95" customHeight="1">
      <c r="A31" s="40">
        <v>29</v>
      </c>
      <c r="B31" s="41" t="s">
        <v>45</v>
      </c>
      <c r="C31" s="42"/>
      <c r="D31" s="43"/>
      <c r="E31" s="43"/>
      <c r="F31" s="43">
        <v>25095</v>
      </c>
      <c r="G31" s="43"/>
      <c r="H31" s="43">
        <v>630</v>
      </c>
      <c r="I31" s="43"/>
      <c r="J31" s="43"/>
      <c r="K31" s="43">
        <v>16250</v>
      </c>
      <c r="L31" s="43"/>
      <c r="M31" s="43">
        <v>21000</v>
      </c>
      <c r="N31" s="43">
        <f>C31+D31+E31+F31+G31+H31+I31+J31+K31+L31+M31</f>
        <v>62975</v>
      </c>
      <c r="O31" s="32">
        <v>68560</v>
      </c>
      <c r="P31" s="32">
        <v>53440</v>
      </c>
      <c r="Q31" s="32"/>
      <c r="R31" s="33">
        <f>O31+P31+Q31</f>
        <v>122000</v>
      </c>
      <c r="S31" s="44">
        <f>R31-N31</f>
        <v>59025</v>
      </c>
      <c r="T31" s="35"/>
      <c r="U31" s="45"/>
      <c r="V31" s="46">
        <v>28</v>
      </c>
      <c r="W31" s="47">
        <f>U31+V31</f>
        <v>28</v>
      </c>
      <c r="X31" s="96" t="s">
        <v>57</v>
      </c>
    </row>
    <row r="32" spans="1:24" ht="15.95" customHeight="1">
      <c r="A32" s="40">
        <v>30</v>
      </c>
      <c r="B32" s="41" t="s">
        <v>46</v>
      </c>
      <c r="C32" s="42">
        <v>25000</v>
      </c>
      <c r="D32" s="43"/>
      <c r="E32" s="43">
        <v>4616</v>
      </c>
      <c r="F32" s="43"/>
      <c r="G32" s="43"/>
      <c r="H32" s="43"/>
      <c r="I32" s="43"/>
      <c r="J32" s="43"/>
      <c r="K32" s="43"/>
      <c r="L32" s="43"/>
      <c r="M32" s="43">
        <v>4950</v>
      </c>
      <c r="N32" s="43">
        <f>C32+D32+E32+F32+G32+H32+I32+J32+K32+L32+M32</f>
        <v>34566</v>
      </c>
      <c r="O32" s="32">
        <v>3300</v>
      </c>
      <c r="P32" s="32"/>
      <c r="Q32" s="32"/>
      <c r="R32" s="33">
        <f>O32+P32+Q32</f>
        <v>3300</v>
      </c>
      <c r="S32" s="44">
        <f>R32-N32</f>
        <v>-31266</v>
      </c>
      <c r="T32" s="35"/>
      <c r="U32" s="45"/>
      <c r="V32" s="46">
        <v>1</v>
      </c>
      <c r="W32" s="47">
        <f>U32+V32</f>
        <v>1</v>
      </c>
      <c r="X32" s="96" t="s">
        <v>57</v>
      </c>
    </row>
    <row r="33" spans="1:24" ht="18.600000000000001" customHeight="1">
      <c r="A33" s="40">
        <v>31</v>
      </c>
      <c r="B33" s="41" t="s">
        <v>20</v>
      </c>
      <c r="C33" s="42">
        <v>130247</v>
      </c>
      <c r="D33" s="43"/>
      <c r="E33" s="43">
        <v>4122</v>
      </c>
      <c r="F33" s="43"/>
      <c r="G33" s="43"/>
      <c r="H33" s="43"/>
      <c r="I33" s="43"/>
      <c r="J33" s="43"/>
      <c r="K33" s="43"/>
      <c r="L33" s="43"/>
      <c r="M33" s="43">
        <v>7000</v>
      </c>
      <c r="N33" s="43">
        <f>C33+D33+E33+F33+G33+H33+I33+J33+K33+L33+M33</f>
        <v>141369</v>
      </c>
      <c r="O33" s="32">
        <v>24260</v>
      </c>
      <c r="P33" s="32">
        <v>60360</v>
      </c>
      <c r="Q33" s="32"/>
      <c r="R33" s="33">
        <f>O33+P33+Q33</f>
        <v>84620</v>
      </c>
      <c r="S33" s="44">
        <f>R33-N33</f>
        <v>-56749</v>
      </c>
      <c r="T33" s="35"/>
      <c r="U33" s="45"/>
      <c r="V33" s="46">
        <v>16</v>
      </c>
      <c r="W33" s="47">
        <f>U33+V33</f>
        <v>16</v>
      </c>
      <c r="X33" s="96" t="s">
        <v>58</v>
      </c>
    </row>
    <row r="34" spans="1:24" ht="19.149999999999999" customHeight="1">
      <c r="A34" s="55"/>
      <c r="B34" s="56"/>
      <c r="C34" s="57">
        <f>C3+C4+C5+C6+C7+C8+C9+C10+C11+C12+C13+C14+C15+C16+C17+C18+C19+C20+C21+C22+C23+C24+C25+C26+C27+C28+C29+C30+C31+C32+C33</f>
        <v>155247</v>
      </c>
      <c r="D34" s="58">
        <f>D3+D4+D5+D6+D7+D8+D9+D10+D11+D12+D13+D14+D15+D16+D17+D18+D19+D20+D21+D22+D23+D24+D25+D26+D27+D28+D29+D30+D31+D32+D33</f>
        <v>20339</v>
      </c>
      <c r="E34" s="58">
        <f>E3+E4+E5+E6+E7+E8+E9+E10+E11+E12+E13+E14+E15+E16+E17+E18+E19+E20+E21+E22+E23+E24+E25+E26+E27+E28+E29+E30+E31+E32+E33</f>
        <v>216156</v>
      </c>
      <c r="F34" s="58">
        <f>F3+F4+F5+F6+F7+F8+F9+F10+F11+F12+F13+F14+F15+F16+F17+F18+F19+F20+F21+F22+F23+F24+F25+F26+F27+F28+F29+F30+F31+F32+F33</f>
        <v>740087</v>
      </c>
      <c r="G34" s="58">
        <f>G3+G4+G5+G6+G7+G8+G9+G10+G11+G12+G13+G14+G15+G16+G17+G18+G19+G20+G21+G22+G23+G24+G25+G26+G27+G28+G29+G30+G31+G32+G33</f>
        <v>0</v>
      </c>
      <c r="H34" s="58">
        <f>H3+H4+H5+H6+H7+H8+H9+H10+H11+H12+H13+H14+H15+H16+H17+H18+H19+H20+H21+H22+H23+H24+H25+H26+H27+H28+H29+H30+H31+H32+H33</f>
        <v>33011</v>
      </c>
      <c r="I34" s="58">
        <f>I3+I4+I5+I6+I7+I8+I9+I10+I11+I12+I13+I14+I15+I16+I17+I18+I19+I20+I21+I22+I23+I24+I25+I26+I27+I28+I29+I30+I31+I32+I33</f>
        <v>6380</v>
      </c>
      <c r="J34" s="58">
        <f>J3+J4+J5+J6+J7+J8+J9+J10+J11+J12+J13+J14+J15+J16+J17+J18+J19+J20+J21+J22+J23+J24+J25+J26+J27+J28+J29+J30+J31+J32+J33</f>
        <v>84288</v>
      </c>
      <c r="K34" s="58">
        <f>K3+K4+K5+K6+K7+K8+K9+K10+K11+K12+K13+K14+K15+K16+K17+K18+K19+K20+K21+K22+K23+K24+K25+K26+K27+K28+K29+K30+K31+K32+K33</f>
        <v>107911</v>
      </c>
      <c r="L34" s="58">
        <f>L3+L4+L5+L6+L7+L8+L9+L10+L11+L12+L13+L14+L15+L16+L17+L18+L19+L20+L21+L22+L23+L24+L25+L26+L27+L28+L29+L30+L31+L32+L33</f>
        <v>37000</v>
      </c>
      <c r="M34" s="58">
        <f>M3+M4+M5+M6+M7+M8+M9+M10+M11+M12+M13+M14+M15+M16+M17+M18+M19+M20+M21+M22+M23+M24+M25+M26+M27+M28+M29+M30+M31+M32+M33</f>
        <v>390675</v>
      </c>
      <c r="N34" s="58">
        <f>N3+N4+N5+N6+N7+N8+N9+N10+N11+N12+N13+N14+N15+N16+N17+N18+N19+N20+N21+N22+N23+N24+N25+N26+N27+N28+N29+N30+N31+N32+N33</f>
        <v>1791094</v>
      </c>
      <c r="O34" s="59">
        <f>O3+O4+O5+O6+O7+O8+O9+O10+O11+O12+O13+O14+O15+O16+O17+O18+O19+O20+O21+O22+O23+O24+O25+O26+O27+O28+O29+O30+O31+O32+O33</f>
        <v>1735306</v>
      </c>
      <c r="P34" s="59">
        <f>P3+P4+P5+P6+P7+P8+P9+P10+P11+P12+P13+P14+P15+P16+P17+P18+P19+P20+P21+P22+P23+P24+P25+P26+P27+P28+P29+P30+P31+P32+P33</f>
        <v>1351750</v>
      </c>
      <c r="Q34" s="59">
        <f>Q3+Q4+Q5+Q6+Q7+Q8+Q9+Q10+Q11+Q12+Q13+Q14+Q15+Q16+Q17+Q18+Q19+Q20+Q21+Q22+Q23+Q24+Q25+Q26+Q27+Q28+Q29+Q30+Q31+Q32+Q33</f>
        <v>48520</v>
      </c>
      <c r="R34" s="60">
        <f>R3+R4+R5+R6+R7+R8+R9+R10+R11+R12+R13+R14+R15+R16+R17+R18+R19+R20+R21+R22+R23+R24+R25+R26+R27+R28+R29+R30+R31+R32+R33</f>
        <v>3135576</v>
      </c>
      <c r="S34" s="61">
        <f>S3+S4+S5+S6+S7+S8+S9+S10+S11+S12+S13+S14+S15+S16+S17+S18+S19+S20+S21+S22+S23+S24+S25+S26+S27+S28+S29+S30+S31+S32+S33</f>
        <v>1344482</v>
      </c>
      <c r="T34" s="49"/>
      <c r="U34" s="62">
        <f>U3+U4+U5+U6+U7+U8+U9+U10+U11+U12+U13+U14+U15+U16+U17+U18+U19+U20+U21+U22+U23+U24+U25+U26+U27+U28+U29+U30+U31+U32+U33</f>
        <v>23</v>
      </c>
      <c r="V34" s="63">
        <f>V3+V4+V5+V6+V7+V8+V9+V10+V11+V12+V13+V14+V15+V16+V17+V18+V19+V20+V21+V22+V23+V24+V25+V26+V27+V28+V29+V30+V31+V32+V33</f>
        <v>878</v>
      </c>
      <c r="W34" s="64">
        <v>0</v>
      </c>
      <c r="X34" s="106"/>
    </row>
    <row r="35" spans="1:24" ht="16.5" customHeight="1">
      <c r="A35" s="66"/>
      <c r="B35" s="66"/>
      <c r="C35" s="66"/>
      <c r="D35" s="66"/>
      <c r="E35" s="67"/>
      <c r="F35" s="67">
        <f>F34+E34</f>
        <v>956243</v>
      </c>
      <c r="G35" s="66"/>
      <c r="H35" s="66"/>
      <c r="I35" s="66"/>
      <c r="J35" s="66"/>
      <c r="K35" s="66"/>
      <c r="L35" s="66"/>
      <c r="M35" s="67">
        <f>M34+L34</f>
        <v>427675</v>
      </c>
      <c r="N35" s="66"/>
      <c r="O35" s="66"/>
      <c r="P35" s="66"/>
      <c r="Q35" s="66"/>
      <c r="R35" s="66"/>
      <c r="S35" s="66"/>
      <c r="T35" s="10"/>
      <c r="U35" s="66"/>
      <c r="V35" s="66"/>
      <c r="W35" s="66"/>
      <c r="X35" s="66"/>
    </row>
    <row r="36" spans="1:24" ht="18.600000000000001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0"/>
      <c r="R36" s="6"/>
      <c r="S36" s="6"/>
      <c r="T36" s="6"/>
      <c r="U36" s="6"/>
      <c r="V36" s="6"/>
      <c r="W36" s="10"/>
      <c r="X36" s="10"/>
    </row>
    <row r="37" spans="1:24" ht="18.600000000000001" customHeight="1">
      <c r="A37" s="211" t="s">
        <v>20</v>
      </c>
      <c r="B37" s="212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215" t="s">
        <v>49</v>
      </c>
      <c r="Q37" s="70"/>
      <c r="R37" s="217" t="s">
        <v>50</v>
      </c>
      <c r="S37" s="218"/>
      <c r="T37" s="218"/>
      <c r="U37" s="218"/>
      <c r="V37" s="219"/>
      <c r="W37" s="71"/>
      <c r="X37" s="10"/>
    </row>
    <row r="38" spans="1:24" ht="18.600000000000001" customHeight="1">
      <c r="A38" s="213"/>
      <c r="B38" s="214"/>
      <c r="C38" s="6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216"/>
      <c r="Q38" s="71"/>
      <c r="R38" s="72"/>
      <c r="S38" s="72"/>
      <c r="T38" s="72"/>
      <c r="U38" s="66"/>
      <c r="V38" s="66"/>
      <c r="W38" s="10"/>
      <c r="X38" s="10"/>
    </row>
    <row r="39" spans="1:24" ht="19.149999999999999" customHeight="1">
      <c r="A39" s="73">
        <v>1</v>
      </c>
      <c r="B39" s="74" t="s">
        <v>20</v>
      </c>
      <c r="C39" s="75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7">
        <f>C39+D39+E39+F39+G39+H39+I39+J39+K39+L39+M39+N39+O39</f>
        <v>0</v>
      </c>
      <c r="Q39" s="78"/>
      <c r="R39" s="197" t="s">
        <v>51</v>
      </c>
      <c r="S39" s="198"/>
      <c r="T39" s="79"/>
      <c r="U39" s="80"/>
      <c r="V39" s="10"/>
      <c r="W39" s="10"/>
      <c r="X39" s="10"/>
    </row>
    <row r="40" spans="1:24" ht="19.149999999999999" customHeight="1">
      <c r="A40" s="81">
        <v>2</v>
      </c>
      <c r="B40" s="82" t="s">
        <v>47</v>
      </c>
      <c r="C40" s="83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5">
        <f>C40+D40+E40+F40+G40+H40+I40+J40+K40+L40+M40+N40+O40</f>
        <v>0</v>
      </c>
      <c r="Q40" s="71"/>
      <c r="R40" s="86"/>
      <c r="S40" s="86"/>
      <c r="T40" s="86"/>
      <c r="U40" s="10"/>
      <c r="V40" s="10"/>
      <c r="W40" s="10"/>
      <c r="X40" s="10"/>
    </row>
    <row r="41" spans="1:24" ht="16.5" customHeight="1">
      <c r="A41" s="81">
        <v>3</v>
      </c>
      <c r="B41" s="82" t="s">
        <v>48</v>
      </c>
      <c r="C41" s="83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5">
        <f>C41+D41+E41+F41+G41+H41+I41+J41+K41+L41+M41+N41+O41</f>
        <v>0</v>
      </c>
      <c r="Q41" s="70"/>
      <c r="R41" s="199" t="s">
        <v>52</v>
      </c>
      <c r="S41" s="200"/>
      <c r="T41" s="87"/>
      <c r="U41" s="71"/>
      <c r="V41" s="10"/>
      <c r="W41" s="10"/>
      <c r="X41" s="10"/>
    </row>
    <row r="42" spans="1:24" ht="18.600000000000001" customHeight="1">
      <c r="A42" s="81">
        <v>4</v>
      </c>
      <c r="B42" s="82" t="s">
        <v>43</v>
      </c>
      <c r="C42" s="83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5">
        <f>C42+D42+E42+F42+G42+H42+I42+J42+K42+L42+M42+N42+O42</f>
        <v>0</v>
      </c>
      <c r="Q42" s="70"/>
      <c r="R42" s="201" t="s">
        <v>53</v>
      </c>
      <c r="S42" s="202"/>
      <c r="T42" s="88"/>
      <c r="U42" s="71"/>
      <c r="V42" s="10"/>
      <c r="W42" s="10"/>
      <c r="X42" s="10"/>
    </row>
    <row r="43" spans="1:24" ht="19.149999999999999" customHeight="1">
      <c r="A43" s="81">
        <v>5</v>
      </c>
      <c r="B43" s="82" t="s">
        <v>44</v>
      </c>
      <c r="C43" s="83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5">
        <f>C43+D43+E43+F43+G43+H43+I43+J43+K43+L43+M43+N43+O43</f>
        <v>0</v>
      </c>
      <c r="Q43" s="70"/>
      <c r="R43" s="203" t="s">
        <v>54</v>
      </c>
      <c r="S43" s="204"/>
      <c r="T43" s="89"/>
      <c r="U43" s="71"/>
      <c r="V43" s="10"/>
      <c r="W43" s="10"/>
      <c r="X43" s="10"/>
    </row>
    <row r="44" spans="1:24" ht="16.5" customHeight="1">
      <c r="A44" s="81">
        <v>6</v>
      </c>
      <c r="B44" s="82" t="s">
        <v>45</v>
      </c>
      <c r="C44" s="83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5">
        <f>C44+D44+E44+F44+G44+H44+I44+J44+K44+L44+M44+N44+O44</f>
        <v>0</v>
      </c>
      <c r="Q44" s="71"/>
      <c r="R44" s="66"/>
      <c r="S44" s="66"/>
      <c r="T44" s="66"/>
      <c r="U44" s="10"/>
      <c r="V44" s="10"/>
      <c r="W44" s="10"/>
      <c r="X44" s="10"/>
    </row>
    <row r="45" spans="1:24" ht="15.95" customHeight="1">
      <c r="A45" s="81">
        <v>7</v>
      </c>
      <c r="B45" s="82" t="s">
        <v>46</v>
      </c>
      <c r="C45" s="83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5">
        <f>C45+D45+E45+F45+G45+H45+I45+J45+K45+L45+M45+N45+O45</f>
        <v>0</v>
      </c>
      <c r="Q45" s="71"/>
      <c r="R45" s="10"/>
      <c r="S45" s="10"/>
      <c r="T45" s="10"/>
      <c r="U45" s="10"/>
      <c r="V45" s="10"/>
      <c r="W45" s="10"/>
      <c r="X45" s="10"/>
    </row>
    <row r="46" spans="1:24" ht="15.95" customHeight="1">
      <c r="A46" s="81">
        <v>8</v>
      </c>
      <c r="B46" s="82" t="s">
        <v>20</v>
      </c>
      <c r="C46" s="83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5">
        <f>C46+D46+E46+F46+G46+H46+I46+J46+K46+L46+M46+N46+O46</f>
        <v>0</v>
      </c>
      <c r="Q46" s="71"/>
      <c r="R46" s="10"/>
      <c r="S46" s="10"/>
      <c r="T46" s="10"/>
      <c r="U46" s="10"/>
      <c r="V46" s="10"/>
      <c r="W46" s="10"/>
      <c r="X46" s="10"/>
    </row>
    <row r="47" spans="1:24" ht="15.95" customHeight="1">
      <c r="A47" s="81">
        <v>9</v>
      </c>
      <c r="B47" s="82" t="s">
        <v>47</v>
      </c>
      <c r="C47" s="83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5">
        <f>C47+D47+E47+F47+G47+H47+I47+J47+K47+L47+M47+N47+O47</f>
        <v>0</v>
      </c>
      <c r="Q47" s="71"/>
      <c r="R47" s="10"/>
      <c r="S47" s="10"/>
      <c r="T47" s="10"/>
      <c r="U47" s="10"/>
      <c r="V47" s="10"/>
      <c r="W47" s="10"/>
      <c r="X47" s="10"/>
    </row>
    <row r="48" spans="1:24" ht="15.95" customHeight="1">
      <c r="A48" s="81">
        <v>10</v>
      </c>
      <c r="B48" s="82" t="s">
        <v>48</v>
      </c>
      <c r="C48" s="83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5">
        <f>C48+D48+E48+F48+G48+H48+I48+J48+K48+L48+M48+N48+O48</f>
        <v>0</v>
      </c>
      <c r="Q48" s="71"/>
      <c r="R48" s="10"/>
      <c r="S48" s="10"/>
      <c r="T48" s="10"/>
      <c r="U48" s="10"/>
      <c r="V48" s="10"/>
      <c r="W48" s="10"/>
      <c r="X48" s="10"/>
    </row>
    <row r="49" spans="1:24" ht="15.95" customHeight="1">
      <c r="A49" s="81">
        <v>11</v>
      </c>
      <c r="B49" s="82" t="s">
        <v>43</v>
      </c>
      <c r="C49" s="83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5">
        <f>C49+D49+E49+F49+G49+H49+I49+J49+K49+L49+M49+N49+O49</f>
        <v>0</v>
      </c>
      <c r="Q49" s="71"/>
      <c r="R49" s="10"/>
      <c r="S49" s="10"/>
      <c r="T49" s="10"/>
      <c r="U49" s="10"/>
      <c r="V49" s="10"/>
      <c r="W49" s="10"/>
      <c r="X49" s="10"/>
    </row>
    <row r="50" spans="1:24" ht="15.95" customHeight="1">
      <c r="A50" s="81">
        <v>12</v>
      </c>
      <c r="B50" s="82" t="s">
        <v>44</v>
      </c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5">
        <f>C50+D50+E50+F50+G50+H50+I50+J50+K50+L50+M50+N50+O50</f>
        <v>0</v>
      </c>
      <c r="Q50" s="71"/>
      <c r="R50" s="10"/>
      <c r="S50" s="10"/>
      <c r="T50" s="10"/>
      <c r="U50" s="10"/>
      <c r="V50" s="10"/>
      <c r="W50" s="10"/>
      <c r="X50" s="10"/>
    </row>
    <row r="51" spans="1:24" ht="15.95" customHeight="1">
      <c r="A51" s="81">
        <v>13</v>
      </c>
      <c r="B51" s="82" t="s">
        <v>45</v>
      </c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5">
        <f>C51+D51+E51+F51+G51+H51+I51+J51+K51+L51+M51+N51+O51</f>
        <v>0</v>
      </c>
      <c r="Q51" s="71"/>
      <c r="R51" s="10"/>
      <c r="S51" s="10"/>
      <c r="T51" s="10"/>
      <c r="U51" s="10"/>
      <c r="V51" s="10"/>
      <c r="W51" s="10"/>
      <c r="X51" s="10"/>
    </row>
    <row r="52" spans="1:24" ht="15.95" customHeight="1">
      <c r="A52" s="81">
        <v>14</v>
      </c>
      <c r="B52" s="82" t="s">
        <v>46</v>
      </c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5">
        <f>C52+D52+E52+F52+G52+H52+I52+J52+K52+L52+M52+N52+O52</f>
        <v>0</v>
      </c>
      <c r="Q52" s="71"/>
      <c r="R52" s="10"/>
      <c r="S52" s="10"/>
      <c r="T52" s="10"/>
      <c r="U52" s="10"/>
      <c r="V52" s="10"/>
      <c r="W52" s="10"/>
      <c r="X52" s="10"/>
    </row>
    <row r="53" spans="1:24" ht="15.95" customHeight="1">
      <c r="A53" s="81">
        <v>15</v>
      </c>
      <c r="B53" s="82" t="s">
        <v>20</v>
      </c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5">
        <f>C53+D53+E53+F53+G53+H53+I53+J53+K53+L53+M53+N53+O53</f>
        <v>0</v>
      </c>
      <c r="Q53" s="71"/>
      <c r="R53" s="10"/>
      <c r="S53" s="10"/>
      <c r="T53" s="10"/>
      <c r="U53" s="10"/>
      <c r="V53" s="10"/>
      <c r="W53" s="10"/>
      <c r="X53" s="10"/>
    </row>
    <row r="54" spans="1:24" ht="15.95" customHeight="1">
      <c r="A54" s="81">
        <v>16</v>
      </c>
      <c r="B54" s="82" t="s">
        <v>47</v>
      </c>
      <c r="C54" s="83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5">
        <f>C54+D54+E54+F54+G54+H54+I54+J54+K54+L54+M54+N54+O54</f>
        <v>0</v>
      </c>
      <c r="Q54" s="71"/>
      <c r="R54" s="10"/>
      <c r="S54" s="10"/>
      <c r="T54" s="10"/>
      <c r="U54" s="10"/>
      <c r="V54" s="10"/>
      <c r="W54" s="10"/>
      <c r="X54" s="10"/>
    </row>
    <row r="55" spans="1:24" ht="15.95" customHeight="1">
      <c r="A55" s="81">
        <v>17</v>
      </c>
      <c r="B55" s="82" t="s">
        <v>48</v>
      </c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5">
        <f>C55+D55+E55+F55+G55+H55+I55+J55+K55+L55+M55+N55+O55</f>
        <v>0</v>
      </c>
      <c r="Q55" s="71"/>
      <c r="R55" s="10"/>
      <c r="S55" s="10"/>
      <c r="T55" s="10"/>
      <c r="U55" s="10"/>
      <c r="V55" s="10"/>
      <c r="W55" s="10"/>
      <c r="X55" s="10"/>
    </row>
    <row r="56" spans="1:24" ht="15.95" customHeight="1">
      <c r="A56" s="81">
        <v>18</v>
      </c>
      <c r="B56" s="82" t="s">
        <v>43</v>
      </c>
      <c r="C56" s="83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5">
        <f>C56+D56+E56+F56+G56+H56+I56+J56+K56+L56+M56+N56+O56</f>
        <v>0</v>
      </c>
      <c r="Q56" s="71"/>
      <c r="R56" s="10"/>
      <c r="S56" s="10"/>
      <c r="T56" s="10"/>
      <c r="U56" s="10"/>
      <c r="V56" s="10"/>
      <c r="W56" s="10"/>
      <c r="X56" s="10"/>
    </row>
    <row r="57" spans="1:24" ht="15.95" customHeight="1">
      <c r="A57" s="81">
        <v>19</v>
      </c>
      <c r="B57" s="82" t="s">
        <v>44</v>
      </c>
      <c r="C57" s="83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5">
        <f>C57+D57+E57+F57+G57+H57+I57+J57+K57+L57+M57+N57+O57</f>
        <v>0</v>
      </c>
      <c r="Q57" s="71"/>
      <c r="R57" s="10"/>
      <c r="S57" s="10"/>
      <c r="T57" s="10"/>
      <c r="U57" s="10"/>
      <c r="V57" s="10"/>
      <c r="W57" s="10"/>
      <c r="X57" s="10"/>
    </row>
    <row r="58" spans="1:24" ht="15.95" customHeight="1">
      <c r="A58" s="81">
        <v>20</v>
      </c>
      <c r="B58" s="82" t="s">
        <v>45</v>
      </c>
      <c r="C58" s="83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5">
        <f>C58+D58+E58+F58+G58+H58+I58+J58+K58+L58+M58+N58+O58</f>
        <v>0</v>
      </c>
      <c r="Q58" s="71"/>
      <c r="R58" s="10"/>
      <c r="S58" s="10"/>
      <c r="T58" s="10"/>
      <c r="U58" s="10"/>
      <c r="V58" s="10"/>
      <c r="W58" s="10"/>
      <c r="X58" s="10"/>
    </row>
    <row r="59" spans="1:24" ht="15.95" customHeight="1">
      <c r="A59" s="81">
        <v>21</v>
      </c>
      <c r="B59" s="82" t="s">
        <v>46</v>
      </c>
      <c r="C59" s="83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5">
        <f>C59+D59+E59+F59+G59+H59+I59+J59+K59+L59+M59+N59+O59</f>
        <v>0</v>
      </c>
      <c r="Q59" s="71"/>
      <c r="R59" s="10"/>
      <c r="S59" s="10"/>
      <c r="T59" s="10"/>
      <c r="U59" s="10"/>
      <c r="V59" s="10"/>
      <c r="W59" s="10"/>
      <c r="X59" s="10"/>
    </row>
    <row r="60" spans="1:24" ht="15.95" customHeight="1">
      <c r="A60" s="81">
        <v>22</v>
      </c>
      <c r="B60" s="82" t="s">
        <v>20</v>
      </c>
      <c r="C60" s="8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5">
        <f>C60+D60+E60+F60+G60+H60+I60+J60+K60+L60+M60+N60+O60</f>
        <v>0</v>
      </c>
      <c r="Q60" s="71"/>
      <c r="R60" s="10"/>
      <c r="S60" s="10"/>
      <c r="T60" s="10"/>
      <c r="U60" s="10"/>
      <c r="V60" s="10"/>
      <c r="W60" s="10"/>
      <c r="X60" s="10"/>
    </row>
    <row r="61" spans="1:24" ht="15.95" customHeight="1">
      <c r="A61" s="81">
        <v>23</v>
      </c>
      <c r="B61" s="82" t="s">
        <v>47</v>
      </c>
      <c r="C61" s="8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5">
        <f>C61+D61+E61+F61+G61+H61+I61+J61+K61+L61+M61+N61+O61</f>
        <v>0</v>
      </c>
      <c r="Q61" s="71"/>
      <c r="R61" s="10"/>
      <c r="S61" s="10"/>
      <c r="T61" s="10"/>
      <c r="U61" s="10"/>
      <c r="V61" s="10"/>
      <c r="W61" s="10"/>
      <c r="X61" s="10"/>
    </row>
    <row r="62" spans="1:24" ht="15.95" customHeight="1">
      <c r="A62" s="81">
        <v>24</v>
      </c>
      <c r="B62" s="82" t="s">
        <v>48</v>
      </c>
      <c r="C62" s="8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5">
        <f>C62+D62+E62+F62+G62+H62+I62+J62+K62+L62+M62+N62+O62</f>
        <v>0</v>
      </c>
      <c r="Q62" s="71"/>
      <c r="R62" s="10"/>
      <c r="S62" s="10"/>
      <c r="T62" s="10"/>
      <c r="U62" s="10"/>
      <c r="V62" s="10"/>
      <c r="W62" s="10"/>
      <c r="X62" s="10"/>
    </row>
    <row r="63" spans="1:24" ht="15.95" customHeight="1">
      <c r="A63" s="81">
        <v>25</v>
      </c>
      <c r="B63" s="82" t="s">
        <v>43</v>
      </c>
      <c r="C63" s="8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5">
        <f>C63+D63+E63+F63+G63+H63+I63+J63+K63+L63+M63+N63+O63</f>
        <v>0</v>
      </c>
      <c r="Q63" s="71"/>
      <c r="R63" s="10"/>
      <c r="S63" s="10"/>
      <c r="T63" s="10"/>
      <c r="U63" s="10"/>
      <c r="V63" s="10"/>
      <c r="W63" s="10"/>
      <c r="X63" s="10"/>
    </row>
    <row r="64" spans="1:24" ht="15.95" customHeight="1">
      <c r="A64" s="81">
        <v>26</v>
      </c>
      <c r="B64" s="82" t="s">
        <v>44</v>
      </c>
      <c r="C64" s="8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5">
        <f>C64+D64+E64+F64+G64+H64+I64+J64+K64+L64+M64+N64+O64</f>
        <v>0</v>
      </c>
      <c r="Q64" s="71"/>
      <c r="R64" s="10"/>
      <c r="S64" s="10"/>
      <c r="T64" s="10"/>
      <c r="U64" s="10"/>
      <c r="V64" s="10"/>
      <c r="W64" s="10"/>
      <c r="X64" s="10"/>
    </row>
    <row r="65" spans="1:24" ht="15.95" customHeight="1">
      <c r="A65" s="81">
        <v>27</v>
      </c>
      <c r="B65" s="82" t="s">
        <v>45</v>
      </c>
      <c r="C65" s="8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5">
        <f>C65+D65+E65+F65+G65+H65+I65+J65+K65+L65+M65+N65+O65</f>
        <v>0</v>
      </c>
      <c r="Q65" s="71"/>
      <c r="R65" s="10"/>
      <c r="S65" s="10"/>
      <c r="T65" s="10"/>
      <c r="U65" s="10"/>
      <c r="V65" s="10"/>
      <c r="W65" s="10"/>
      <c r="X65" s="10"/>
    </row>
    <row r="66" spans="1:24" ht="15.95" customHeight="1">
      <c r="A66" s="81">
        <v>28</v>
      </c>
      <c r="B66" s="82" t="s">
        <v>46</v>
      </c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C66+D66+E66+F66+G66+H66+I66+J66+K66+L66+M66+N66+O66</f>
        <v>0</v>
      </c>
      <c r="Q66" s="71"/>
      <c r="R66" s="10"/>
      <c r="S66" s="10"/>
      <c r="T66" s="10"/>
      <c r="U66" s="10"/>
      <c r="V66" s="10"/>
      <c r="W66" s="10"/>
      <c r="X66" s="10"/>
    </row>
    <row r="67" spans="1:24" ht="15.95" customHeight="1">
      <c r="A67" s="81">
        <v>29</v>
      </c>
      <c r="B67" s="82" t="s">
        <v>20</v>
      </c>
      <c r="C67" s="8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5">
        <f>C67+D67+E67+F67+G67+H67+I67+J67+K67+L67+M67+N67+O67</f>
        <v>0</v>
      </c>
      <c r="Q67" s="71"/>
      <c r="R67" s="10"/>
      <c r="S67" s="10"/>
      <c r="T67" s="10"/>
      <c r="U67" s="10"/>
      <c r="V67" s="10"/>
      <c r="W67" s="10"/>
      <c r="X67" s="10"/>
    </row>
    <row r="68" spans="1:24" ht="15.95" customHeight="1">
      <c r="A68" s="90">
        <v>30</v>
      </c>
      <c r="B68" s="82" t="s">
        <v>47</v>
      </c>
      <c r="C68" s="8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5">
        <f>C68+D68+E68+F68+G68+H68+I68+J68+K68+L68+M68+N68+O68</f>
        <v>0</v>
      </c>
      <c r="Q68" s="71"/>
      <c r="R68" s="10"/>
      <c r="S68" s="10"/>
      <c r="T68" s="10"/>
      <c r="U68" s="10"/>
      <c r="V68" s="10"/>
      <c r="W68" s="10"/>
      <c r="X68" s="10"/>
    </row>
    <row r="69" spans="1:24" ht="18.600000000000001" customHeight="1">
      <c r="A69" s="90">
        <v>31</v>
      </c>
      <c r="B69" s="82" t="s">
        <v>48</v>
      </c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5">
        <f>C69+D69+E69+F69+G69+H69+I69+J69+K69+L69+M69+N69+O69</f>
        <v>0</v>
      </c>
      <c r="Q69" s="71"/>
      <c r="R69" s="10"/>
      <c r="S69" s="10"/>
      <c r="T69" s="10"/>
      <c r="U69" s="10"/>
      <c r="V69" s="10"/>
      <c r="W69" s="10"/>
      <c r="X69" s="10"/>
    </row>
    <row r="70" spans="1:24" ht="19.149999999999999" customHeight="1">
      <c r="A70" s="205" t="s">
        <v>49</v>
      </c>
      <c r="B70" s="206"/>
      <c r="C70" s="91">
        <f>C39+C40+C41+C42+C43+C44+C45+C46+C47+C48+C49+C50+C51+C52+C53+C54+C55+C56+C57+C58+C59+C60+C61+C62+C63+C64+C65+C66+C67+C68+C69</f>
        <v>0</v>
      </c>
      <c r="D70" s="92">
        <f>D39+D40+D41+D42+D43+D44+D45+D46+D47+D48+D49+D50+D51+D52+D53+D54+D55+D56+D57+D58+D59+D60+D61+D62+D63+D64+D65+D66+D67+D68+D69</f>
        <v>0</v>
      </c>
      <c r="E70" s="92">
        <f>E39+E40+E41+E42+E43+E44+E45+E46+E47+E48+E49+E50+E51+E52+E53+E54+E55+E56+E57+E58+E59+E60+E61+E62+E63+E64+E65+E66+E67+E68+E69</f>
        <v>0</v>
      </c>
      <c r="F70" s="92">
        <f>F39+F40+F41+F42+F43+F44+F45+F46+F47+F48+F49+F50+F51+F52+F53+F54+F55+F56+F57+F58+F59+F60+F61+F62+F63+F64+F65+F66+F67+F68+F69</f>
        <v>0</v>
      </c>
      <c r="G70" s="92">
        <f>G39+G40+G41+G42+G43+G44+G45+G46+G47+G48+G49+G50+G51+G52+G53+G54+G55+G56+G57+G58+G59+G60+G61+G62+G63+G64+G65+G66+G67+G68+G69</f>
        <v>0</v>
      </c>
      <c r="H70" s="92">
        <f>H39+H40+H41+H42+H43+H44+H45+H46+H47+H48+H49+H50+H51+H52+H53+H54+H55+H56+H57+H58+H59+H60+H61+H62+H63+H64+H65+H66+H67+H68+H69</f>
        <v>0</v>
      </c>
      <c r="I70" s="92">
        <f>I39+I40+I41+I42+I43+I44+I45+I46+I47+I48+I49+I50+I51+I52+I53+I54+I55+I56+I57+I58+I59+I60+I61+I62+I63+I64+I65+I66+I67+I68+I69</f>
        <v>0</v>
      </c>
      <c r="J70" s="92">
        <f>J39+J40+J41+J42+J43+J44+J45+J46+J47+J48+J49+J50+J51+J52+J53+J54+J55+J56+J57+J58+J59+J60+J61+J62+J63+J64+J65+J66+J67+J68+J69</f>
        <v>0</v>
      </c>
      <c r="K70" s="92">
        <f>K39+K40+K41+K42+K43+K44+K45+K46+K47+K48+K49+K50+K51+K52+K53+K54+K55+K56+K57+K58+K59+K60+K61+K62+K63+K64+K65+K66+K67+K68+K69</f>
        <v>0</v>
      </c>
      <c r="L70" s="92">
        <f>L39+L40+L41+L42+L43+L44+L45+L46+L47+L48+L49+L50+L51+L52+L53+L54+L55+L56+L57+L58+L59+L60+L61+L62+L63+L64+L65+L66+L67+L68+L69</f>
        <v>0</v>
      </c>
      <c r="M70" s="92">
        <f>M39+M40+M41+M42+M43+M44+M45+M46+M47+M48+M49+M50+M51+M52+M53+M54+M55+M56+M57+M58+M59+M60+M61+M62+M63+M64+M65+M66+M67+M68+M69</f>
        <v>0</v>
      </c>
      <c r="N70" s="92">
        <f>N39+N40+N41+N42+N43+N44+N45+N46+N47+N48+N49+N50+N51+N52+N53+N54+N55+N56+N57+N58+N59+N60+N61+N62+N63+N64+N65+N66+N67+N68+N69</f>
        <v>0</v>
      </c>
      <c r="O70" s="92">
        <f>O39+O40+O41+O42+O43+O44+O45+O46+O47+O48+O49+O50+O51+O52+O53+O54+O55+O56+O57+O58+O59+O60+O61+O62+O63+O64+O65+O66+O67+O68+O69</f>
        <v>0</v>
      </c>
      <c r="P70" s="93">
        <f>P39+P40+P41+P42+P43+P44+P45+P46+P47+P48+P49+P50+P51+P52+P53+P54+P55+P56+P57+P58+P59+P60+P61+P62+P63+P64+P65+P66+P67+P68+P69</f>
        <v>0</v>
      </c>
      <c r="Q70" s="71"/>
      <c r="R70" s="10"/>
      <c r="S70" s="10"/>
      <c r="T70" s="10"/>
      <c r="U70" s="10"/>
      <c r="V70" s="10"/>
      <c r="W70" s="10"/>
      <c r="X70" s="10"/>
    </row>
  </sheetData>
  <mergeCells count="10">
    <mergeCell ref="A1:C1"/>
    <mergeCell ref="O1:Q1"/>
    <mergeCell ref="A37:B38"/>
    <mergeCell ref="P37:P38"/>
    <mergeCell ref="R37:V37"/>
    <mergeCell ref="R39:S39"/>
    <mergeCell ref="R41:S41"/>
    <mergeCell ref="R42:S42"/>
    <mergeCell ref="R43:S43"/>
    <mergeCell ref="A70:B70"/>
  </mergeCells>
  <conditionalFormatting sqref="C3:W23 U24:W24 C24:S34 T25:W34 E35:F35 M35">
    <cfRule type="cellIs" dxfId="11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70"/>
  <sheetViews>
    <sheetView showGridLines="0" workbookViewId="0"/>
  </sheetViews>
  <sheetFormatPr defaultColWidth="8.875" defaultRowHeight="18" customHeight="1"/>
  <cols>
    <col min="1" max="1" width="4.5" style="5" customWidth="1"/>
    <col min="2" max="2" width="2.625" style="5" customWidth="1"/>
    <col min="3" max="5" width="8.875" style="5" customWidth="1"/>
    <col min="6" max="6" width="9.5" style="5" customWidth="1"/>
    <col min="7" max="26" width="8.875" style="5" customWidth="1"/>
    <col min="27" max="16384" width="8.875" style="5"/>
  </cols>
  <sheetData>
    <row r="1" spans="1:25" ht="33" customHeight="1">
      <c r="A1" s="220" t="s">
        <v>62</v>
      </c>
      <c r="B1" s="221"/>
      <c r="C1" s="221"/>
      <c r="D1" s="6"/>
      <c r="E1" s="107"/>
      <c r="F1" s="108"/>
      <c r="G1" s="108"/>
      <c r="H1" s="8"/>
      <c r="I1" s="9"/>
      <c r="J1" s="9"/>
      <c r="K1" s="9"/>
      <c r="L1" s="9"/>
      <c r="M1" s="9"/>
      <c r="N1" s="9"/>
      <c r="O1" s="209" t="s">
        <v>21</v>
      </c>
      <c r="P1" s="210"/>
      <c r="Q1" s="210"/>
      <c r="R1" s="9"/>
      <c r="S1" s="6"/>
      <c r="T1" s="10"/>
      <c r="U1" s="6"/>
      <c r="V1" s="6"/>
      <c r="W1" s="6"/>
      <c r="X1" s="6"/>
      <c r="Y1" s="10"/>
    </row>
    <row r="2" spans="1:25" ht="18.600000000000001" customHeight="1">
      <c r="A2" s="109"/>
      <c r="B2" s="12"/>
      <c r="C2" s="110" t="s">
        <v>22</v>
      </c>
      <c r="D2" s="111" t="s">
        <v>23</v>
      </c>
      <c r="E2" s="112" t="s">
        <v>24</v>
      </c>
      <c r="F2" s="112" t="s">
        <v>25</v>
      </c>
      <c r="G2" s="112" t="s">
        <v>26</v>
      </c>
      <c r="H2" s="29" t="s">
        <v>27</v>
      </c>
      <c r="I2" s="110" t="s">
        <v>28</v>
      </c>
      <c r="J2" s="112" t="s">
        <v>29</v>
      </c>
      <c r="K2" s="112" t="s">
        <v>30</v>
      </c>
      <c r="L2" s="113" t="s">
        <v>31</v>
      </c>
      <c r="M2" s="112" t="s">
        <v>32</v>
      </c>
      <c r="N2" s="114" t="s">
        <v>33</v>
      </c>
      <c r="O2" s="19" t="s">
        <v>34</v>
      </c>
      <c r="P2" s="20" t="s">
        <v>35</v>
      </c>
      <c r="Q2" s="20" t="s">
        <v>36</v>
      </c>
      <c r="R2" s="21" t="s">
        <v>37</v>
      </c>
      <c r="S2" s="22" t="s">
        <v>38</v>
      </c>
      <c r="T2" s="23"/>
      <c r="U2" s="24" t="s">
        <v>39</v>
      </c>
      <c r="V2" s="25" t="s">
        <v>40</v>
      </c>
      <c r="W2" s="26" t="s">
        <v>41</v>
      </c>
      <c r="X2" s="115" t="s">
        <v>42</v>
      </c>
      <c r="Y2" s="116"/>
    </row>
    <row r="3" spans="1:25" ht="16.5" customHeight="1">
      <c r="A3" s="40">
        <v>1</v>
      </c>
      <c r="B3" s="29" t="s">
        <v>47</v>
      </c>
      <c r="C3" s="42"/>
      <c r="D3" s="43"/>
      <c r="E3" s="43">
        <v>1404</v>
      </c>
      <c r="F3" s="43">
        <v>85944</v>
      </c>
      <c r="G3" s="43"/>
      <c r="H3" s="43"/>
      <c r="I3" s="43"/>
      <c r="J3" s="43"/>
      <c r="K3" s="43"/>
      <c r="L3" s="43"/>
      <c r="M3" s="43">
        <v>7000</v>
      </c>
      <c r="N3" s="43">
        <f>C3+D3+E3+F3+G3+H3+I3+J3+K3+L3+M3</f>
        <v>94348</v>
      </c>
      <c r="O3" s="32">
        <v>30160</v>
      </c>
      <c r="P3" s="32">
        <v>19610</v>
      </c>
      <c r="Q3" s="32"/>
      <c r="R3" s="33">
        <f>O3+P3+Q3</f>
        <v>49770</v>
      </c>
      <c r="S3" s="34">
        <f>R3-N3</f>
        <v>-44578</v>
      </c>
      <c r="T3" s="35"/>
      <c r="U3" s="36"/>
      <c r="V3" s="37">
        <v>12</v>
      </c>
      <c r="W3" s="38">
        <f>U3+V3</f>
        <v>12</v>
      </c>
      <c r="X3" s="117" t="s">
        <v>58</v>
      </c>
      <c r="Y3" s="118"/>
    </row>
    <row r="4" spans="1:25" ht="15.95" customHeight="1">
      <c r="A4" s="40">
        <v>2</v>
      </c>
      <c r="B4" s="41" t="s">
        <v>48</v>
      </c>
      <c r="C4" s="42"/>
      <c r="D4" s="43"/>
      <c r="E4" s="43">
        <v>3276</v>
      </c>
      <c r="F4" s="43"/>
      <c r="G4" s="43"/>
      <c r="H4" s="43">
        <v>21654</v>
      </c>
      <c r="I4" s="43"/>
      <c r="J4" s="43">
        <v>2180</v>
      </c>
      <c r="K4" s="43"/>
      <c r="L4" s="43"/>
      <c r="M4" s="43">
        <v>12500</v>
      </c>
      <c r="N4" s="43">
        <f>C4+D4+E4+F4+G4+H4+I4+J4+K4+L4+M4</f>
        <v>39610</v>
      </c>
      <c r="O4" s="32">
        <v>11000</v>
      </c>
      <c r="P4" s="32">
        <v>5990</v>
      </c>
      <c r="Q4" s="32">
        <v>16460</v>
      </c>
      <c r="R4" s="33">
        <f>O4+P4+Q4</f>
        <v>33450</v>
      </c>
      <c r="S4" s="44">
        <f>R4-N4</f>
        <v>-6160</v>
      </c>
      <c r="T4" s="50"/>
      <c r="U4" s="45">
        <v>4</v>
      </c>
      <c r="V4" s="46">
        <v>9</v>
      </c>
      <c r="W4" s="47">
        <f>U4+V4</f>
        <v>13</v>
      </c>
      <c r="X4" s="119" t="s">
        <v>57</v>
      </c>
      <c r="Y4" s="118"/>
    </row>
    <row r="5" spans="1:25" ht="15.95" customHeight="1">
      <c r="A5" s="98">
        <v>3</v>
      </c>
      <c r="B5" s="99" t="s">
        <v>43</v>
      </c>
      <c r="C5" s="100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>
        <f>C5+D5+E5+F5+G5+H5+I5+J5+K5+L5+M5</f>
        <v>0</v>
      </c>
      <c r="O5" s="102"/>
      <c r="P5" s="102"/>
      <c r="Q5" s="102"/>
      <c r="R5" s="103">
        <f>O5+P5+Q5</f>
        <v>0</v>
      </c>
      <c r="S5" s="104">
        <f>R5-N5</f>
        <v>0</v>
      </c>
      <c r="T5" s="120"/>
      <c r="U5" s="121"/>
      <c r="V5" s="122"/>
      <c r="W5" s="123">
        <f>U5+V5</f>
        <v>0</v>
      </c>
      <c r="X5" s="124"/>
      <c r="Y5" s="118"/>
    </row>
    <row r="6" spans="1:25" ht="15.95" customHeight="1">
      <c r="A6" s="40">
        <v>4</v>
      </c>
      <c r="B6" s="41" t="s">
        <v>44</v>
      </c>
      <c r="C6" s="42"/>
      <c r="D6" s="43"/>
      <c r="E6" s="43">
        <v>10522</v>
      </c>
      <c r="F6" s="43">
        <v>4847</v>
      </c>
      <c r="G6" s="43"/>
      <c r="H6" s="43"/>
      <c r="I6" s="43"/>
      <c r="J6" s="43"/>
      <c r="K6" s="43"/>
      <c r="L6" s="43"/>
      <c r="M6" s="43">
        <v>14000</v>
      </c>
      <c r="N6" s="43">
        <f>C6+D6+E6+F6+G6+H6+I6+J6+K6+L6+M6</f>
        <v>29369</v>
      </c>
      <c r="O6" s="32">
        <v>76690</v>
      </c>
      <c r="P6" s="32"/>
      <c r="Q6" s="32"/>
      <c r="R6" s="33">
        <f>O6+P6+Q6</f>
        <v>76690</v>
      </c>
      <c r="S6" s="44">
        <f>R6-N6</f>
        <v>47321</v>
      </c>
      <c r="T6" s="52"/>
      <c r="U6" s="45">
        <v>6</v>
      </c>
      <c r="V6" s="46">
        <v>16</v>
      </c>
      <c r="W6" s="47">
        <f>U6+V6</f>
        <v>22</v>
      </c>
      <c r="X6" s="119" t="s">
        <v>63</v>
      </c>
      <c r="Y6" s="118"/>
    </row>
    <row r="7" spans="1:25" ht="15.95" customHeight="1">
      <c r="A7" s="40">
        <v>5</v>
      </c>
      <c r="B7" s="41" t="s">
        <v>45</v>
      </c>
      <c r="C7" s="42"/>
      <c r="D7" s="43"/>
      <c r="E7" s="43">
        <v>3859</v>
      </c>
      <c r="F7" s="43">
        <v>27790</v>
      </c>
      <c r="G7" s="43"/>
      <c r="H7" s="43"/>
      <c r="I7" s="43"/>
      <c r="J7" s="43"/>
      <c r="K7" s="43"/>
      <c r="L7" s="43"/>
      <c r="M7" s="43">
        <v>12725</v>
      </c>
      <c r="N7" s="43">
        <f>C7+D7+E7+F7+G7+H7+I7+J7+K7+L7+M7</f>
        <v>44374</v>
      </c>
      <c r="O7" s="32">
        <v>97030</v>
      </c>
      <c r="P7" s="32">
        <v>84327</v>
      </c>
      <c r="Q7" s="32">
        <v>5080</v>
      </c>
      <c r="R7" s="33">
        <f>O7+P7+Q7</f>
        <v>186437</v>
      </c>
      <c r="S7" s="44">
        <f>R7-N7</f>
        <v>142063</v>
      </c>
      <c r="T7" s="35"/>
      <c r="U7" s="45"/>
      <c r="V7" s="46">
        <v>54</v>
      </c>
      <c r="W7" s="47">
        <f>U7+V7</f>
        <v>54</v>
      </c>
      <c r="X7" s="119" t="s">
        <v>61</v>
      </c>
      <c r="Y7" s="118"/>
    </row>
    <row r="8" spans="1:25" ht="15.95" customHeight="1">
      <c r="A8" s="40">
        <v>6</v>
      </c>
      <c r="B8" s="41" t="s">
        <v>46</v>
      </c>
      <c r="C8" s="42"/>
      <c r="D8" s="43"/>
      <c r="E8" s="43">
        <v>4146</v>
      </c>
      <c r="F8" s="43"/>
      <c r="G8" s="43"/>
      <c r="H8" s="43"/>
      <c r="I8" s="43"/>
      <c r="J8" s="43"/>
      <c r="K8" s="43"/>
      <c r="L8" s="43"/>
      <c r="M8" s="43">
        <v>16200</v>
      </c>
      <c r="N8" s="43">
        <f>C8+D8+E8+F8+G8+H8+I8+J8+K8+L8+M8</f>
        <v>20346</v>
      </c>
      <c r="O8" s="32">
        <v>64180</v>
      </c>
      <c r="P8" s="32">
        <v>57550</v>
      </c>
      <c r="Q8" s="32"/>
      <c r="R8" s="33">
        <f>O8+P8+Q8</f>
        <v>121730</v>
      </c>
      <c r="S8" s="44">
        <f>R8-N8</f>
        <v>101384</v>
      </c>
      <c r="T8" s="35"/>
      <c r="U8" s="45"/>
      <c r="V8" s="46">
        <v>33</v>
      </c>
      <c r="W8" s="47">
        <f>U8+V8</f>
        <v>33</v>
      </c>
      <c r="X8" s="119" t="s">
        <v>58</v>
      </c>
      <c r="Y8" s="118"/>
    </row>
    <row r="9" spans="1:25" ht="15.95" customHeight="1">
      <c r="A9" s="40">
        <v>7</v>
      </c>
      <c r="B9" s="41" t="s">
        <v>20</v>
      </c>
      <c r="C9" s="42"/>
      <c r="D9" s="43"/>
      <c r="E9" s="43">
        <v>33951</v>
      </c>
      <c r="F9" s="43">
        <v>111501</v>
      </c>
      <c r="G9" s="43"/>
      <c r="H9" s="43"/>
      <c r="I9" s="43"/>
      <c r="J9" s="43"/>
      <c r="K9" s="43"/>
      <c r="L9" s="43">
        <v>6000</v>
      </c>
      <c r="M9" s="43">
        <v>7500</v>
      </c>
      <c r="N9" s="43">
        <f>C9+D9+E9+F9+G9+H9+I9+J9+K9+L9+M9</f>
        <v>158952</v>
      </c>
      <c r="O9" s="32">
        <v>97360</v>
      </c>
      <c r="P9" s="32">
        <v>54725</v>
      </c>
      <c r="Q9" s="32"/>
      <c r="R9" s="33">
        <f>O9+P9+Q9</f>
        <v>152085</v>
      </c>
      <c r="S9" s="44">
        <f>R9-N9</f>
        <v>-6867</v>
      </c>
      <c r="T9" s="35"/>
      <c r="U9" s="45">
        <v>7</v>
      </c>
      <c r="V9" s="46">
        <v>39</v>
      </c>
      <c r="W9" s="47">
        <f>U9+V9</f>
        <v>46</v>
      </c>
      <c r="X9" s="119" t="s">
        <v>58</v>
      </c>
      <c r="Y9" s="118"/>
    </row>
    <row r="10" spans="1:25" ht="15.95" customHeight="1">
      <c r="A10" s="40">
        <v>8</v>
      </c>
      <c r="B10" s="41" t="s">
        <v>47</v>
      </c>
      <c r="C10" s="42"/>
      <c r="D10" s="43"/>
      <c r="E10" s="43">
        <v>9443</v>
      </c>
      <c r="F10" s="43">
        <v>35162</v>
      </c>
      <c r="G10" s="43"/>
      <c r="H10" s="43"/>
      <c r="I10" s="43"/>
      <c r="J10" s="43"/>
      <c r="K10" s="43"/>
      <c r="L10" s="43"/>
      <c r="M10" s="43">
        <v>10700</v>
      </c>
      <c r="N10" s="43">
        <f>C10+D10+E10+F10+G10+H10+I10+J10+K10+L10+M10</f>
        <v>55305</v>
      </c>
      <c r="O10" s="32">
        <v>34710</v>
      </c>
      <c r="P10" s="32">
        <v>66850</v>
      </c>
      <c r="Q10" s="32"/>
      <c r="R10" s="33">
        <f>O10+P10+Q10</f>
        <v>101560</v>
      </c>
      <c r="S10" s="48">
        <f>R10-N10</f>
        <v>46255</v>
      </c>
      <c r="T10" s="49"/>
      <c r="U10" s="45"/>
      <c r="V10" s="46">
        <v>26</v>
      </c>
      <c r="W10" s="47">
        <f>U10+V10</f>
        <v>26</v>
      </c>
      <c r="X10" s="119" t="s">
        <v>58</v>
      </c>
      <c r="Y10" s="118"/>
    </row>
    <row r="11" spans="1:25" ht="15.95" customHeight="1">
      <c r="A11" s="40">
        <v>9</v>
      </c>
      <c r="B11" s="41" t="s">
        <v>48</v>
      </c>
      <c r="C11" s="42"/>
      <c r="D11" s="43"/>
      <c r="E11" s="43">
        <v>6984</v>
      </c>
      <c r="F11" s="43"/>
      <c r="G11" s="43"/>
      <c r="H11" s="43"/>
      <c r="I11" s="43"/>
      <c r="J11" s="43">
        <v>2180</v>
      </c>
      <c r="K11" s="43"/>
      <c r="L11" s="43">
        <v>6000</v>
      </c>
      <c r="M11" s="43">
        <v>22500</v>
      </c>
      <c r="N11" s="43">
        <f>C11+D11+E11+F11+G11+H11+I11+J11+K11+L11+M11</f>
        <v>37664</v>
      </c>
      <c r="O11" s="32">
        <v>107540</v>
      </c>
      <c r="P11" s="32">
        <v>52210</v>
      </c>
      <c r="Q11" s="32"/>
      <c r="R11" s="33">
        <f>O11+P11+Q11</f>
        <v>159750</v>
      </c>
      <c r="S11" s="44">
        <f>R11-N11</f>
        <v>122086</v>
      </c>
      <c r="T11" s="35"/>
      <c r="U11" s="45"/>
      <c r="V11" s="46">
        <v>51</v>
      </c>
      <c r="W11" s="47">
        <f>U11+V11</f>
        <v>51</v>
      </c>
      <c r="X11" s="119" t="s">
        <v>58</v>
      </c>
      <c r="Y11" s="118"/>
    </row>
    <row r="12" spans="1:25" ht="15.95" customHeight="1">
      <c r="A12" s="40">
        <v>10</v>
      </c>
      <c r="B12" s="41" t="s">
        <v>43</v>
      </c>
      <c r="C12" s="42"/>
      <c r="D12" s="43">
        <v>20856</v>
      </c>
      <c r="E12" s="43">
        <v>6437</v>
      </c>
      <c r="F12" s="43">
        <v>93430</v>
      </c>
      <c r="G12" s="43"/>
      <c r="H12" s="43"/>
      <c r="I12" s="43"/>
      <c r="J12" s="43"/>
      <c r="K12" s="43"/>
      <c r="L12" s="43"/>
      <c r="M12" s="43">
        <v>11000</v>
      </c>
      <c r="N12" s="43">
        <f>C12+D12+E12+F12+G12+H12+I12+J12+K12+L12+M12</f>
        <v>131723</v>
      </c>
      <c r="O12" s="32">
        <v>67680</v>
      </c>
      <c r="P12" s="32">
        <v>75640</v>
      </c>
      <c r="Q12" s="32"/>
      <c r="R12" s="33">
        <f>O12+P12+Q12</f>
        <v>143320</v>
      </c>
      <c r="S12" s="44">
        <f>R12-N12</f>
        <v>11597</v>
      </c>
      <c r="T12" s="50"/>
      <c r="U12" s="45"/>
      <c r="V12" s="46">
        <v>40</v>
      </c>
      <c r="W12" s="47">
        <f>U12+V12</f>
        <v>40</v>
      </c>
      <c r="X12" s="119" t="s">
        <v>64</v>
      </c>
      <c r="Y12" s="125"/>
    </row>
    <row r="13" spans="1:25" ht="15.95" customHeight="1">
      <c r="A13" s="40">
        <v>11</v>
      </c>
      <c r="B13" s="41" t="s">
        <v>44</v>
      </c>
      <c r="C13" s="42"/>
      <c r="D13" s="43"/>
      <c r="E13" s="43">
        <v>1887</v>
      </c>
      <c r="F13" s="43"/>
      <c r="G13" s="43"/>
      <c r="H13" s="43"/>
      <c r="I13" s="43"/>
      <c r="J13" s="43"/>
      <c r="K13" s="43"/>
      <c r="L13" s="43">
        <v>8000</v>
      </c>
      <c r="M13" s="43">
        <v>14000</v>
      </c>
      <c r="N13" s="43">
        <f>C13+D13+E13+F13+G13+H13+I13+J13+K13+L13+M13</f>
        <v>23887</v>
      </c>
      <c r="O13" s="32">
        <v>105755</v>
      </c>
      <c r="P13" s="32">
        <v>117220</v>
      </c>
      <c r="Q13" s="32"/>
      <c r="R13" s="33">
        <f>O13+P13+Q13</f>
        <v>222975</v>
      </c>
      <c r="S13" s="44">
        <f>R13-N13</f>
        <v>199088</v>
      </c>
      <c r="T13" s="51"/>
      <c r="U13" s="45">
        <v>5</v>
      </c>
      <c r="V13" s="46">
        <v>56</v>
      </c>
      <c r="W13" s="47">
        <f>U13+V13</f>
        <v>61</v>
      </c>
      <c r="X13" s="119" t="s">
        <v>58</v>
      </c>
      <c r="Y13" s="126"/>
    </row>
    <row r="14" spans="1:25" ht="15.95" customHeight="1">
      <c r="A14" s="40">
        <v>12</v>
      </c>
      <c r="B14" s="41" t="s">
        <v>45</v>
      </c>
      <c r="C14" s="42"/>
      <c r="D14" s="43"/>
      <c r="E14" s="43">
        <v>8209</v>
      </c>
      <c r="F14" s="43">
        <v>149191</v>
      </c>
      <c r="G14" s="43"/>
      <c r="H14" s="43"/>
      <c r="I14" s="43"/>
      <c r="J14" s="43">
        <v>82830</v>
      </c>
      <c r="K14" s="43"/>
      <c r="L14" s="43"/>
      <c r="M14" s="43">
        <v>21675</v>
      </c>
      <c r="N14" s="43">
        <f>C14+D14+E14+F14+G14+H14+I14+J14+K14+L14+M14</f>
        <v>261905</v>
      </c>
      <c r="O14" s="32">
        <v>113660</v>
      </c>
      <c r="P14" s="32">
        <v>41165</v>
      </c>
      <c r="Q14" s="32">
        <v>7470</v>
      </c>
      <c r="R14" s="33">
        <f>O14+P14+Q14</f>
        <v>162295</v>
      </c>
      <c r="S14" s="44">
        <f>R14-N14</f>
        <v>-99610</v>
      </c>
      <c r="T14" s="52"/>
      <c r="U14" s="45">
        <v>6</v>
      </c>
      <c r="V14" s="46">
        <v>45</v>
      </c>
      <c r="W14" s="47">
        <f>U14+V14</f>
        <v>51</v>
      </c>
      <c r="X14" s="119" t="s">
        <v>63</v>
      </c>
      <c r="Y14" s="127"/>
    </row>
    <row r="15" spans="1:25" ht="15.95" customHeight="1">
      <c r="A15" s="40">
        <v>13</v>
      </c>
      <c r="B15" s="41" t="s">
        <v>46</v>
      </c>
      <c r="C15" s="42"/>
      <c r="D15" s="43"/>
      <c r="E15" s="43">
        <v>8128</v>
      </c>
      <c r="F15" s="43"/>
      <c r="G15" s="43"/>
      <c r="H15" s="43">
        <v>1386</v>
      </c>
      <c r="I15" s="43"/>
      <c r="J15" s="43"/>
      <c r="K15" s="43"/>
      <c r="L15" s="43"/>
      <c r="M15" s="43">
        <v>19175</v>
      </c>
      <c r="N15" s="43">
        <f>C15+D15+E15+F15+G15+H15+I15+J15+K15+L15+M15</f>
        <v>28689</v>
      </c>
      <c r="O15" s="32">
        <v>23900</v>
      </c>
      <c r="P15" s="32">
        <v>51190</v>
      </c>
      <c r="Q15" s="32"/>
      <c r="R15" s="33">
        <f>O15+P15+Q15</f>
        <v>75090</v>
      </c>
      <c r="S15" s="44">
        <f>R15-N15</f>
        <v>46401</v>
      </c>
      <c r="T15" s="35"/>
      <c r="U15" s="45"/>
      <c r="V15" s="46">
        <v>12</v>
      </c>
      <c r="W15" s="47">
        <f>U15+V15</f>
        <v>12</v>
      </c>
      <c r="X15" s="119" t="s">
        <v>63</v>
      </c>
      <c r="Y15" s="118"/>
    </row>
    <row r="16" spans="1:25" ht="15.95" customHeight="1">
      <c r="A16" s="40">
        <v>14</v>
      </c>
      <c r="B16" s="41" t="s">
        <v>20</v>
      </c>
      <c r="C16" s="42"/>
      <c r="D16" s="43"/>
      <c r="E16" s="43">
        <v>5422</v>
      </c>
      <c r="F16" s="43">
        <v>19398</v>
      </c>
      <c r="G16" s="43"/>
      <c r="H16" s="43">
        <v>1980</v>
      </c>
      <c r="I16" s="43"/>
      <c r="J16" s="43"/>
      <c r="K16" s="43"/>
      <c r="L16" s="43"/>
      <c r="M16" s="43">
        <v>5500</v>
      </c>
      <c r="N16" s="43">
        <f>C16+D16+E16+F16+G16+H16+I16+J16+K16+L16+M16</f>
        <v>32300</v>
      </c>
      <c r="O16" s="32">
        <v>70040</v>
      </c>
      <c r="P16" s="32">
        <v>17120</v>
      </c>
      <c r="Q16" s="32"/>
      <c r="R16" s="33">
        <f>O16+P16+Q16</f>
        <v>87160</v>
      </c>
      <c r="S16" s="44">
        <f>R16-N16</f>
        <v>54860</v>
      </c>
      <c r="T16" s="35"/>
      <c r="U16" s="45"/>
      <c r="V16" s="46">
        <v>24</v>
      </c>
      <c r="W16" s="47">
        <f>U16+V16</f>
        <v>24</v>
      </c>
      <c r="X16" s="119" t="s">
        <v>65</v>
      </c>
      <c r="Y16" s="118"/>
    </row>
    <row r="17" spans="1:25" ht="15.95" customHeight="1">
      <c r="A17" s="40">
        <v>15</v>
      </c>
      <c r="B17" s="41" t="s">
        <v>47</v>
      </c>
      <c r="C17" s="42"/>
      <c r="D17" s="43"/>
      <c r="E17" s="43">
        <v>5750</v>
      </c>
      <c r="F17" s="43">
        <v>11515</v>
      </c>
      <c r="G17" s="43"/>
      <c r="H17" s="43"/>
      <c r="I17" s="43"/>
      <c r="J17" s="43"/>
      <c r="K17" s="43"/>
      <c r="L17" s="43">
        <v>6000</v>
      </c>
      <c r="M17" s="43">
        <v>13700</v>
      </c>
      <c r="N17" s="43">
        <f>C17+D17+E17+F17+G17+H17+I17+J17+K17+L17+M17</f>
        <v>36965</v>
      </c>
      <c r="O17" s="32">
        <v>117585</v>
      </c>
      <c r="P17" s="32">
        <v>37620</v>
      </c>
      <c r="Q17" s="32"/>
      <c r="R17" s="33">
        <f>O17+P17+Q17</f>
        <v>155205</v>
      </c>
      <c r="S17" s="44">
        <f>R17-N17</f>
        <v>118240</v>
      </c>
      <c r="T17" s="35"/>
      <c r="U17" s="45"/>
      <c r="V17" s="46">
        <v>44</v>
      </c>
      <c r="W17" s="47">
        <f>U17+V17</f>
        <v>44</v>
      </c>
      <c r="X17" s="119" t="s">
        <v>58</v>
      </c>
      <c r="Y17" s="118"/>
    </row>
    <row r="18" spans="1:25" ht="15.95" customHeight="1">
      <c r="A18" s="40">
        <v>16</v>
      </c>
      <c r="B18" s="41" t="s">
        <v>48</v>
      </c>
      <c r="C18" s="42"/>
      <c r="D18" s="43"/>
      <c r="E18" s="43">
        <v>5479</v>
      </c>
      <c r="F18" s="43"/>
      <c r="G18" s="43"/>
      <c r="H18" s="43"/>
      <c r="I18" s="43"/>
      <c r="J18" s="43"/>
      <c r="K18" s="43"/>
      <c r="L18" s="43"/>
      <c r="M18" s="43">
        <v>17100</v>
      </c>
      <c r="N18" s="43">
        <f>C18+D18+E18+F18+G18+H18+I18+J18+K18+L18+M18</f>
        <v>22579</v>
      </c>
      <c r="O18" s="32">
        <v>43160</v>
      </c>
      <c r="P18" s="32">
        <v>67010</v>
      </c>
      <c r="Q18" s="32"/>
      <c r="R18" s="33">
        <f>O18+P18+Q18</f>
        <v>110170</v>
      </c>
      <c r="S18" s="44">
        <f>R18-N18</f>
        <v>87591</v>
      </c>
      <c r="T18" s="35"/>
      <c r="U18" s="45"/>
      <c r="V18" s="46">
        <v>35</v>
      </c>
      <c r="W18" s="47">
        <f>U18+V18</f>
        <v>35</v>
      </c>
      <c r="X18" s="119" t="s">
        <v>60</v>
      </c>
      <c r="Y18" s="118"/>
    </row>
    <row r="19" spans="1:25" ht="15.95" customHeight="1">
      <c r="A19" s="40">
        <v>17</v>
      </c>
      <c r="B19" s="41" t="s">
        <v>43</v>
      </c>
      <c r="C19" s="42"/>
      <c r="D19" s="43"/>
      <c r="E19" s="43">
        <v>749</v>
      </c>
      <c r="F19" s="43">
        <v>122950</v>
      </c>
      <c r="G19" s="43"/>
      <c r="H19" s="43"/>
      <c r="I19" s="43"/>
      <c r="J19" s="43"/>
      <c r="K19" s="43"/>
      <c r="L19" s="43"/>
      <c r="M19" s="43">
        <v>12000</v>
      </c>
      <c r="N19" s="43">
        <f>C19+D19+E19+F19+G19+H19+I19+J19+K19+L19+M19</f>
        <v>135699</v>
      </c>
      <c r="O19" s="32">
        <v>68050</v>
      </c>
      <c r="P19" s="32">
        <v>8670</v>
      </c>
      <c r="Q19" s="32"/>
      <c r="R19" s="33">
        <f>O19+P19+Q19</f>
        <v>76720</v>
      </c>
      <c r="S19" s="44">
        <f>R19-N19</f>
        <v>-58979</v>
      </c>
      <c r="T19" s="35"/>
      <c r="U19" s="45"/>
      <c r="V19" s="46">
        <v>20</v>
      </c>
      <c r="W19" s="47">
        <f>U19+V19</f>
        <v>20</v>
      </c>
      <c r="X19" s="119" t="s">
        <v>57</v>
      </c>
      <c r="Y19" s="118"/>
    </row>
    <row r="20" spans="1:25" ht="15.95" customHeight="1">
      <c r="A20" s="40">
        <v>18</v>
      </c>
      <c r="B20" s="41" t="s">
        <v>44</v>
      </c>
      <c r="C20" s="42"/>
      <c r="D20" s="43"/>
      <c r="E20" s="43">
        <v>2819</v>
      </c>
      <c r="F20" s="43"/>
      <c r="G20" s="43"/>
      <c r="H20" s="43"/>
      <c r="I20" s="43"/>
      <c r="J20" s="43"/>
      <c r="K20" s="43"/>
      <c r="L20" s="43"/>
      <c r="M20" s="43">
        <v>23000</v>
      </c>
      <c r="N20" s="43">
        <f>C20+D20+E20+F20+G20+H20+I20+J20+K20+L20+M20</f>
        <v>25819</v>
      </c>
      <c r="O20" s="32">
        <v>33455</v>
      </c>
      <c r="P20" s="32">
        <v>21850</v>
      </c>
      <c r="Q20" s="32"/>
      <c r="R20" s="33">
        <f>O20+P20+Q20</f>
        <v>55305</v>
      </c>
      <c r="S20" s="44">
        <f>R20-N20</f>
        <v>29486</v>
      </c>
      <c r="T20" s="35"/>
      <c r="U20" s="45"/>
      <c r="V20" s="46">
        <v>18</v>
      </c>
      <c r="W20" s="47">
        <f>U20+V20</f>
        <v>18</v>
      </c>
      <c r="X20" s="119" t="s">
        <v>57</v>
      </c>
      <c r="Y20" s="118"/>
    </row>
    <row r="21" spans="1:25" ht="15.95" customHeight="1">
      <c r="A21" s="40">
        <v>19</v>
      </c>
      <c r="B21" s="41" t="s">
        <v>45</v>
      </c>
      <c r="C21" s="42"/>
      <c r="D21" s="43"/>
      <c r="E21" s="43"/>
      <c r="F21" s="43">
        <v>8670</v>
      </c>
      <c r="G21" s="43"/>
      <c r="H21" s="43"/>
      <c r="I21" s="43"/>
      <c r="J21" s="43"/>
      <c r="K21" s="43"/>
      <c r="L21" s="43"/>
      <c r="M21" s="43">
        <v>16500</v>
      </c>
      <c r="N21" s="43">
        <f>C21+D21+E21+F21+G21+H21+I21+J21+K21+L21+M21</f>
        <v>25170</v>
      </c>
      <c r="O21" s="32">
        <v>86225</v>
      </c>
      <c r="P21" s="32">
        <v>104137</v>
      </c>
      <c r="Q21" s="32"/>
      <c r="R21" s="33">
        <f>O21+P21+Q21</f>
        <v>190362</v>
      </c>
      <c r="S21" s="44">
        <f>R21-N21</f>
        <v>165192</v>
      </c>
      <c r="T21" s="50"/>
      <c r="U21" s="45"/>
      <c r="V21" s="46">
        <v>50</v>
      </c>
      <c r="W21" s="47">
        <f>U21+V21</f>
        <v>50</v>
      </c>
      <c r="X21" s="119" t="s">
        <v>63</v>
      </c>
      <c r="Y21" s="125"/>
    </row>
    <row r="22" spans="1:25" ht="15.95" customHeight="1">
      <c r="A22" s="40">
        <v>20</v>
      </c>
      <c r="B22" s="41" t="s">
        <v>46</v>
      </c>
      <c r="C22" s="42"/>
      <c r="D22" s="43"/>
      <c r="E22" s="43">
        <v>4948</v>
      </c>
      <c r="F22" s="43"/>
      <c r="G22" s="43"/>
      <c r="H22" s="43"/>
      <c r="I22" s="43"/>
      <c r="J22" s="43">
        <v>2200</v>
      </c>
      <c r="K22" s="43">
        <v>69474</v>
      </c>
      <c r="L22" s="43"/>
      <c r="M22" s="43">
        <v>16500</v>
      </c>
      <c r="N22" s="43">
        <f>C22+D22+E22+F22+G22+H22+I22+J22+K22+L22+M22</f>
        <v>93122</v>
      </c>
      <c r="O22" s="32">
        <v>73680</v>
      </c>
      <c r="P22" s="32">
        <v>34225</v>
      </c>
      <c r="Q22" s="32"/>
      <c r="R22" s="33">
        <f>O22+P22+Q22</f>
        <v>107905</v>
      </c>
      <c r="S22" s="44">
        <f>R22-N22</f>
        <v>14783</v>
      </c>
      <c r="T22" s="51"/>
      <c r="U22" s="45"/>
      <c r="V22" s="46">
        <v>35</v>
      </c>
      <c r="W22" s="47">
        <f>U22+V22</f>
        <v>35</v>
      </c>
      <c r="X22" s="119" t="s">
        <v>56</v>
      </c>
      <c r="Y22" s="126"/>
    </row>
    <row r="23" spans="1:25" ht="15.95" customHeight="1">
      <c r="A23" s="40">
        <v>21</v>
      </c>
      <c r="B23" s="41" t="s">
        <v>20</v>
      </c>
      <c r="C23" s="42"/>
      <c r="D23" s="43"/>
      <c r="E23" s="43">
        <v>3794</v>
      </c>
      <c r="F23" s="43">
        <v>21499</v>
      </c>
      <c r="G23" s="43"/>
      <c r="H23" s="43"/>
      <c r="I23" s="43"/>
      <c r="J23" s="43"/>
      <c r="K23" s="43">
        <v>28987</v>
      </c>
      <c r="L23" s="43"/>
      <c r="M23" s="43">
        <v>13000</v>
      </c>
      <c r="N23" s="43">
        <f>C23+D23+E23+F23+G23+H23+I23+J23+K23+L23+M23</f>
        <v>67280</v>
      </c>
      <c r="O23" s="32">
        <v>20120</v>
      </c>
      <c r="P23" s="32">
        <v>24780</v>
      </c>
      <c r="Q23" s="32">
        <v>3660</v>
      </c>
      <c r="R23" s="33">
        <f>O23+P23+Q23</f>
        <v>48560</v>
      </c>
      <c r="S23" s="44">
        <f>R23-N23</f>
        <v>-18720</v>
      </c>
      <c r="T23" s="51"/>
      <c r="U23" s="45">
        <v>6</v>
      </c>
      <c r="V23" s="46">
        <v>19</v>
      </c>
      <c r="W23" s="47">
        <f>U23+V23</f>
        <v>25</v>
      </c>
      <c r="X23" s="119" t="s">
        <v>56</v>
      </c>
      <c r="Y23" s="126"/>
    </row>
    <row r="24" spans="1:25" ht="15.95" customHeight="1">
      <c r="A24" s="40">
        <v>22</v>
      </c>
      <c r="B24" s="41" t="s">
        <v>47</v>
      </c>
      <c r="C24" s="42"/>
      <c r="D24" s="43"/>
      <c r="E24" s="43">
        <v>4023</v>
      </c>
      <c r="F24" s="43">
        <v>77405</v>
      </c>
      <c r="G24" s="43"/>
      <c r="H24" s="43"/>
      <c r="I24" s="43"/>
      <c r="J24" s="43"/>
      <c r="K24" s="43">
        <v>5000</v>
      </c>
      <c r="L24" s="43"/>
      <c r="M24" s="43">
        <v>13700</v>
      </c>
      <c r="N24" s="43">
        <f>C24+D24+E24+F24+G24+H24+I24+J24+K24+L24+M24</f>
        <v>100128</v>
      </c>
      <c r="O24" s="32">
        <v>38160</v>
      </c>
      <c r="P24" s="32">
        <v>37470</v>
      </c>
      <c r="Q24" s="32"/>
      <c r="R24" s="33">
        <f>O24+P24+Q24</f>
        <v>75630</v>
      </c>
      <c r="S24" s="44">
        <f>R24-N24</f>
        <v>-24498</v>
      </c>
      <c r="T24" s="53"/>
      <c r="U24" s="45">
        <v>4</v>
      </c>
      <c r="V24" s="46">
        <v>18</v>
      </c>
      <c r="W24" s="47">
        <f>U24+V24</f>
        <v>22</v>
      </c>
      <c r="X24" s="119" t="s">
        <v>56</v>
      </c>
      <c r="Y24" s="128"/>
    </row>
    <row r="25" spans="1:25" ht="15.95" customHeight="1">
      <c r="A25" s="40">
        <v>23</v>
      </c>
      <c r="B25" s="41" t="s">
        <v>48</v>
      </c>
      <c r="C25" s="42"/>
      <c r="D25" s="43"/>
      <c r="E25" s="43">
        <v>5940</v>
      </c>
      <c r="F25" s="43">
        <v>4712</v>
      </c>
      <c r="G25" s="43"/>
      <c r="H25" s="43"/>
      <c r="I25" s="43"/>
      <c r="J25" s="43"/>
      <c r="K25" s="43"/>
      <c r="L25" s="43"/>
      <c r="M25" s="43">
        <v>16150</v>
      </c>
      <c r="N25" s="43">
        <f>C25+D25+E25+F25+G25+H25+I25+J25+K25+L25+M25</f>
        <v>26802</v>
      </c>
      <c r="O25" s="32">
        <v>42310</v>
      </c>
      <c r="P25" s="32"/>
      <c r="Q25" s="32"/>
      <c r="R25" s="33">
        <f>O25+P25+Q25</f>
        <v>42310</v>
      </c>
      <c r="S25" s="44">
        <f>R25-N25</f>
        <v>15508</v>
      </c>
      <c r="T25" s="52"/>
      <c r="U25" s="45"/>
      <c r="V25" s="46">
        <v>5</v>
      </c>
      <c r="W25" s="47">
        <f>U25+V25</f>
        <v>5</v>
      </c>
      <c r="X25" s="119" t="s">
        <v>57</v>
      </c>
      <c r="Y25" s="127"/>
    </row>
    <row r="26" spans="1:25" ht="15.95" customHeight="1">
      <c r="A26" s="40">
        <v>24</v>
      </c>
      <c r="B26" s="41" t="s">
        <v>43</v>
      </c>
      <c r="C26" s="42"/>
      <c r="D26" s="43"/>
      <c r="E26" s="43">
        <v>810</v>
      </c>
      <c r="F26" s="43">
        <v>22206</v>
      </c>
      <c r="G26" s="43"/>
      <c r="H26" s="43"/>
      <c r="I26" s="43"/>
      <c r="J26" s="43">
        <v>2200</v>
      </c>
      <c r="K26" s="43"/>
      <c r="L26" s="43"/>
      <c r="M26" s="43">
        <v>13500</v>
      </c>
      <c r="N26" s="43">
        <f>C26+D26+E26+F26+G26+H26+I26+J26+K26+L26+M26</f>
        <v>38716</v>
      </c>
      <c r="O26" s="32">
        <v>90130</v>
      </c>
      <c r="P26" s="32">
        <v>28750</v>
      </c>
      <c r="Q26" s="32"/>
      <c r="R26" s="33">
        <f>O26+P26+Q26</f>
        <v>118880</v>
      </c>
      <c r="S26" s="44">
        <f>R26-N26</f>
        <v>80164</v>
      </c>
      <c r="T26" s="35"/>
      <c r="U26" s="45">
        <v>5</v>
      </c>
      <c r="V26" s="46">
        <v>27</v>
      </c>
      <c r="W26" s="47">
        <f>U26+V26</f>
        <v>32</v>
      </c>
      <c r="X26" s="119" t="s">
        <v>56</v>
      </c>
      <c r="Y26" s="118"/>
    </row>
    <row r="27" spans="1:25" ht="15.95" customHeight="1">
      <c r="A27" s="40">
        <v>25</v>
      </c>
      <c r="B27" s="41" t="s">
        <v>44</v>
      </c>
      <c r="C27" s="42"/>
      <c r="D27" s="43">
        <v>37546</v>
      </c>
      <c r="E27" s="43">
        <v>1632</v>
      </c>
      <c r="F27" s="43">
        <v>46811</v>
      </c>
      <c r="G27" s="43"/>
      <c r="H27" s="43"/>
      <c r="I27" s="43">
        <v>6380</v>
      </c>
      <c r="J27" s="43"/>
      <c r="K27" s="43"/>
      <c r="L27" s="43"/>
      <c r="M27" s="43">
        <v>15325</v>
      </c>
      <c r="N27" s="43">
        <f>C27+D27+E27+F27+G27+H27+I27+J27+K27+L27+M27</f>
        <v>107694</v>
      </c>
      <c r="O27" s="32">
        <v>65050</v>
      </c>
      <c r="P27" s="32">
        <v>63300</v>
      </c>
      <c r="Q27" s="32"/>
      <c r="R27" s="33">
        <f>O27+P27+Q27</f>
        <v>128350</v>
      </c>
      <c r="S27" s="44">
        <f>R27-N27</f>
        <v>20656</v>
      </c>
      <c r="T27" s="35"/>
      <c r="U27" s="45">
        <v>13</v>
      </c>
      <c r="V27" s="46">
        <v>38</v>
      </c>
      <c r="W27" s="47">
        <f>U27+V27</f>
        <v>51</v>
      </c>
      <c r="X27" s="119" t="s">
        <v>56</v>
      </c>
      <c r="Y27" s="118"/>
    </row>
    <row r="28" spans="1:25" ht="15.95" customHeight="1">
      <c r="A28" s="40">
        <v>26</v>
      </c>
      <c r="B28" s="41" t="s">
        <v>45</v>
      </c>
      <c r="C28" s="42">
        <v>25000</v>
      </c>
      <c r="D28" s="43"/>
      <c r="E28" s="43">
        <v>2034</v>
      </c>
      <c r="F28" s="43">
        <v>23476</v>
      </c>
      <c r="G28" s="43"/>
      <c r="H28" s="43">
        <v>2836</v>
      </c>
      <c r="I28" s="43"/>
      <c r="J28" s="43"/>
      <c r="K28" s="43"/>
      <c r="L28" s="43"/>
      <c r="M28" s="43">
        <v>22200</v>
      </c>
      <c r="N28" s="43">
        <f>C28+D28+E28+F28+G28+H28+I28+J28+K28+L28+M28</f>
        <v>75546</v>
      </c>
      <c r="O28" s="32">
        <v>97400</v>
      </c>
      <c r="P28" s="32">
        <v>58270</v>
      </c>
      <c r="Q28" s="32">
        <v>9350</v>
      </c>
      <c r="R28" s="33">
        <f>O28+P28+Q28</f>
        <v>165020</v>
      </c>
      <c r="S28" s="44">
        <f>R28-N28</f>
        <v>89474</v>
      </c>
      <c r="T28" s="35"/>
      <c r="U28" s="45"/>
      <c r="V28" s="46">
        <v>54</v>
      </c>
      <c r="W28" s="47">
        <f>U28+V28</f>
        <v>54</v>
      </c>
      <c r="X28" s="119" t="s">
        <v>66</v>
      </c>
      <c r="Y28" s="118"/>
    </row>
    <row r="29" spans="1:25" ht="15.95" customHeight="1">
      <c r="A29" s="40">
        <v>27</v>
      </c>
      <c r="B29" s="41" t="s">
        <v>46</v>
      </c>
      <c r="C29" s="42">
        <v>132047</v>
      </c>
      <c r="D29" s="43"/>
      <c r="E29" s="43">
        <v>5642</v>
      </c>
      <c r="F29" s="43"/>
      <c r="G29" s="43"/>
      <c r="H29" s="43"/>
      <c r="I29" s="43"/>
      <c r="J29" s="43"/>
      <c r="K29" s="43"/>
      <c r="L29" s="43"/>
      <c r="M29" s="43">
        <v>11000</v>
      </c>
      <c r="N29" s="43">
        <f>C29+D29+E29+F29+G29+H29+I29+J29+K29+L29+M29</f>
        <v>148689</v>
      </c>
      <c r="O29" s="32">
        <v>47160</v>
      </c>
      <c r="P29" s="32">
        <v>46180</v>
      </c>
      <c r="Q29" s="32"/>
      <c r="R29" s="33">
        <f>O29+P29+Q29</f>
        <v>93340</v>
      </c>
      <c r="S29" s="44">
        <f>R29-N29</f>
        <v>-55349</v>
      </c>
      <c r="T29" s="35"/>
      <c r="U29" s="45"/>
      <c r="V29" s="46">
        <v>27</v>
      </c>
      <c r="W29" s="47">
        <f>U29+V29</f>
        <v>27</v>
      </c>
      <c r="X29" s="119" t="s">
        <v>58</v>
      </c>
      <c r="Y29" s="118"/>
    </row>
    <row r="30" spans="1:25" ht="15.95" customHeight="1">
      <c r="A30" s="40">
        <v>28</v>
      </c>
      <c r="B30" s="41" t="s">
        <v>20</v>
      </c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43">
        <v>11000</v>
      </c>
      <c r="N30" s="43">
        <f>C30+D30+E30+F30+G30+H30+I30+J30+K30+L30+M30</f>
        <v>11000</v>
      </c>
      <c r="O30" s="32">
        <v>42219</v>
      </c>
      <c r="P30" s="32">
        <v>33335</v>
      </c>
      <c r="Q30" s="32"/>
      <c r="R30" s="33">
        <f>O30+P30+Q30</f>
        <v>75554</v>
      </c>
      <c r="S30" s="44">
        <f>R30-N30</f>
        <v>64554</v>
      </c>
      <c r="T30" s="35"/>
      <c r="U30" s="45">
        <v>10</v>
      </c>
      <c r="V30" s="46">
        <v>27</v>
      </c>
      <c r="W30" s="47">
        <f>U30+V30</f>
        <v>37</v>
      </c>
      <c r="X30" s="119" t="s">
        <v>58</v>
      </c>
      <c r="Y30" s="118"/>
    </row>
    <row r="31" spans="1:25" ht="15.95" customHeight="1">
      <c r="A31" s="40">
        <v>29</v>
      </c>
      <c r="B31" s="41" t="s">
        <v>47</v>
      </c>
      <c r="C31" s="42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>
        <f>C31+D31+E31+F31+G31+H31+I31+J31+K31+L31+M31</f>
        <v>0</v>
      </c>
      <c r="O31" s="32"/>
      <c r="P31" s="32"/>
      <c r="Q31" s="32"/>
      <c r="R31" s="33">
        <f>O31+P31+Q31</f>
        <v>0</v>
      </c>
      <c r="S31" s="44">
        <f>R31-N31</f>
        <v>0</v>
      </c>
      <c r="T31" s="35"/>
      <c r="U31" s="45"/>
      <c r="V31" s="46"/>
      <c r="W31" s="47">
        <f>U31+V31</f>
        <v>0</v>
      </c>
      <c r="X31" s="129"/>
      <c r="Y31" s="118"/>
    </row>
    <row r="32" spans="1:25" ht="15.95" customHeight="1">
      <c r="A32" s="40">
        <v>30</v>
      </c>
      <c r="B32" s="41" t="s">
        <v>48</v>
      </c>
      <c r="C32" s="42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>
        <f>C32+D32+E32+F32+G32+H32+I32+J32+K32+L32+M32</f>
        <v>0</v>
      </c>
      <c r="O32" s="32"/>
      <c r="P32" s="32"/>
      <c r="Q32" s="32"/>
      <c r="R32" s="33">
        <f>O32+P32+Q32</f>
        <v>0</v>
      </c>
      <c r="S32" s="44">
        <f>R32-N32</f>
        <v>0</v>
      </c>
      <c r="T32" s="35"/>
      <c r="U32" s="45"/>
      <c r="V32" s="46"/>
      <c r="W32" s="47">
        <f>U32+V32</f>
        <v>0</v>
      </c>
      <c r="X32" s="129"/>
      <c r="Y32" s="118"/>
    </row>
    <row r="33" spans="1:25" ht="18.600000000000001" customHeight="1">
      <c r="A33" s="40">
        <v>31</v>
      </c>
      <c r="B33" s="41" t="s">
        <v>45</v>
      </c>
      <c r="C33" s="42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>
        <f>C33+D33+E33+F33+G33+H33+I33+J33+K33+L33+M33</f>
        <v>0</v>
      </c>
      <c r="O33" s="32"/>
      <c r="P33" s="32"/>
      <c r="Q33" s="32"/>
      <c r="R33" s="33">
        <f>O33+P33+Q33</f>
        <v>0</v>
      </c>
      <c r="S33" s="44">
        <f>R33-N33</f>
        <v>0</v>
      </c>
      <c r="T33" s="35"/>
      <c r="U33" s="45"/>
      <c r="V33" s="46"/>
      <c r="W33" s="47">
        <f>U33+V33</f>
        <v>0</v>
      </c>
      <c r="X33" s="129"/>
      <c r="Y33" s="118"/>
    </row>
    <row r="34" spans="1:25" ht="19.149999999999999" customHeight="1">
      <c r="A34" s="55"/>
      <c r="B34" s="56"/>
      <c r="C34" s="57">
        <f>C3+C4+C5+C6+C7+C8+C9+C10+C11+C12+C13+C14+C15+C16+C17+C18+C19+C20+C21+C22+C23+C24+C25+C26+C27+C28+C29+C30+C31+C32+C33</f>
        <v>157047</v>
      </c>
      <c r="D34" s="58">
        <f>D3+D4+D5+D6+D7+D8+D9+D10+D11+D12+D13+D14+D15+D16+D17+D18+D19+D20+D21+D22+D23+D24+D25+D26+D27+D28+D29+D30+D31+D32+D33</f>
        <v>58402</v>
      </c>
      <c r="E34" s="58">
        <f>E3+E4+E5+E6+E7+E8+E9+E10+E11+E12+E13+E14+E15+E16+E17+E18+E19+E20+E21+E22+E23+E24+E25+E26+E27+E28+E29+E30+E31+E32+E33</f>
        <v>147288</v>
      </c>
      <c r="F34" s="58">
        <f>F3+F4+F5+F6+F7+F8+F9+F10+F11+F12+F13+F14+F15+F16+F17+F18+F19+F20+F21+F22+F23+F24+F25+F26+F27+F28+F29+F30+F31+F32+F33</f>
        <v>866507</v>
      </c>
      <c r="G34" s="58">
        <f>G3+G4+G5+G6+G7+G8+G9+G10+G11+G12+G13+G14+G15+G16+G17+G18+G19+G20+G21+G22+G23+G24+G25+G26+G27+G28+G29+G30+G31+G32+G33</f>
        <v>0</v>
      </c>
      <c r="H34" s="58">
        <f>H3+H4+H5+H6+H7+H8+H9+H10+H11+H12+H13+H14+H15+H16+H17+H18+H19+H20+H21+H22+H23+H24+H25+H26+H27+H28+H29+H30+H31+H32+H33</f>
        <v>27856</v>
      </c>
      <c r="I34" s="58">
        <f>I3+I4+I5+I6+I7+I8+I9+I10+I11+I12+I13+I14+I15+I16+I17+I18+I19+I20+I21+I22+I23+I24+I25+I26+I27+I28+I29+I30+I31+I32+I33</f>
        <v>6380</v>
      </c>
      <c r="J34" s="58">
        <f>J3+J4+J5+J6+J7+J8+J9+J10+J11+J12+J13+J14+J15+J16+J17+J18+J19+J20+J21+J22+J23+J24+J25+J26+J27+J28+J29+J30+J31+J32+J33</f>
        <v>91590</v>
      </c>
      <c r="K34" s="58">
        <f>K3+K4+K5+K6+K7+K8+K9+K10+K11+K12+K13+K14+K15+K16+K17+K18+K19+K20+K21+K22+K23+K24+K25+K26+K27+K28+K29+K30+K31+K32+K33</f>
        <v>103461</v>
      </c>
      <c r="L34" s="58">
        <f>L3+L4+L5+L6+L7+L8+L9+L10+L11+L12+L13+L14+L15+L16+L17+L18+L19+L20+L21+L22+L23+L24+L25+L26+L27+L28+L29+L30+L31+L32+L33</f>
        <v>26000</v>
      </c>
      <c r="M34" s="58">
        <f>M3+M4+M5+M6+M7+M8+M9+M10+M11+M12+M13+M14+M15+M16+M17+M18+M19+M20+M21+M22+M23+M24+M25+M26+M27+M28+M29+M30+M31+M32+M33</f>
        <v>389150</v>
      </c>
      <c r="N34" s="58">
        <f>N3+N4+N5+N6+N7+N8+N9+N10+N11+N12+N13+N14+N15+N16+N17+N18+N19+N20+N21+N22+N23+N24+N25+N26+N27+N28+N29+N30+N31+N32+N33</f>
        <v>1873681</v>
      </c>
      <c r="O34" s="59">
        <f>O3+O4+O5+O6+O7+O8+O9+O10+O11+O12+O13+O14+O15+O16+O17+O18+O19+O20+O21+O22+O23+O24+O25+O26+O27+O28+O29+O30+O31+O32+O33</f>
        <v>1764409</v>
      </c>
      <c r="P34" s="59">
        <f>P3+P4+P5+P6+P7+P8+P9+P10+P11+P12+P13+P14+P15+P16+P17+P18+P19+P20+P21+P22+P23+P24+P25+P26+P27+P28+P29+P30+P31+P32+P33</f>
        <v>1209194</v>
      </c>
      <c r="Q34" s="59">
        <f>Q3+Q4+Q5+Q6+Q7+Q8+Q9+Q10+Q11+Q12+Q13+Q14+Q15+Q16+Q17+Q18+Q19+Q20+Q21+Q22+Q23+Q24+Q25+Q26+Q27+Q28+Q29+Q30+Q31+Q32+Q33</f>
        <v>42020</v>
      </c>
      <c r="R34" s="60">
        <f>R3+R4+R5+R6+R7+R8+R9+R10+R11+R12+R13+R14+R15+R16+R17+R18+R19+R20+R21+R22+R23+R24+R25+R26+R27+R28+R29+R30+R31+R32+R33</f>
        <v>3015623</v>
      </c>
      <c r="S34" s="61">
        <f>S3+S4+S5+S6+S7+S8+S9+S10+S11+S12+S13+S14+S15+S16+S17+S18+S19+S20+S21+S22+S23+S24+S25+S26+S27+S28+S29+S30+S31+S32+S33</f>
        <v>1141942</v>
      </c>
      <c r="T34" s="49"/>
      <c r="U34" s="62">
        <f>U3+U4+U5+U6+U7+U8+U9+U10+U11+U12+U13+U14+U15+U16+U17+U18+U19+U20+U21+U22+U23+U24+U25+U26+U27+U28+U29+U30+U31+U32+U33</f>
        <v>66</v>
      </c>
      <c r="V34" s="63">
        <f>V3+V4+V5+V6+V7+V8+V9+V10+V11+V12+V13+V14+V15+V16+V17+V18+V19+V20+V21+V22+V23+V24+V25+V26+V27+V28+V29+V30+V31+V32+V33</f>
        <v>834</v>
      </c>
      <c r="W34" s="64">
        <v>0</v>
      </c>
      <c r="X34" s="106"/>
      <c r="Y34" s="49"/>
    </row>
    <row r="35" spans="1:25" ht="16.5" customHeight="1">
      <c r="A35" s="66"/>
      <c r="B35" s="66"/>
      <c r="C35" s="66"/>
      <c r="D35" s="66"/>
      <c r="E35" s="67"/>
      <c r="F35" s="67">
        <f>F34+E34</f>
        <v>1013795</v>
      </c>
      <c r="G35" s="66"/>
      <c r="H35" s="66"/>
      <c r="I35" s="66"/>
      <c r="J35" s="66"/>
      <c r="K35" s="66"/>
      <c r="L35" s="66"/>
      <c r="M35" s="67">
        <f>M34+L34</f>
        <v>415150</v>
      </c>
      <c r="N35" s="66"/>
      <c r="O35" s="66"/>
      <c r="P35" s="66"/>
      <c r="Q35" s="66"/>
      <c r="R35" s="66"/>
      <c r="S35" s="66"/>
      <c r="T35" s="10"/>
      <c r="U35" s="66"/>
      <c r="V35" s="66"/>
      <c r="W35" s="66"/>
      <c r="X35" s="66"/>
      <c r="Y35" s="10"/>
    </row>
    <row r="36" spans="1:25" ht="18.600000000000001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0"/>
      <c r="R36" s="6"/>
      <c r="S36" s="6"/>
      <c r="T36" s="6"/>
      <c r="U36" s="6"/>
      <c r="V36" s="6"/>
      <c r="W36" s="10"/>
      <c r="X36" s="10"/>
      <c r="Y36" s="10"/>
    </row>
    <row r="37" spans="1:25" ht="18.600000000000001" customHeight="1">
      <c r="A37" s="211" t="s">
        <v>20</v>
      </c>
      <c r="B37" s="212"/>
      <c r="C37" s="130" t="s">
        <v>67</v>
      </c>
      <c r="D37" s="131" t="s">
        <v>68</v>
      </c>
      <c r="E37" s="131" t="s">
        <v>69</v>
      </c>
      <c r="F37" s="131" t="s">
        <v>70</v>
      </c>
      <c r="G37" s="131" t="s">
        <v>71</v>
      </c>
      <c r="H37" s="131" t="s">
        <v>72</v>
      </c>
      <c r="I37" s="69"/>
      <c r="J37" s="69"/>
      <c r="K37" s="69"/>
      <c r="L37" s="69"/>
      <c r="M37" s="69"/>
      <c r="N37" s="69"/>
      <c r="O37" s="69"/>
      <c r="P37" s="215" t="s">
        <v>49</v>
      </c>
      <c r="Q37" s="70"/>
      <c r="R37" s="217" t="s">
        <v>50</v>
      </c>
      <c r="S37" s="218"/>
      <c r="T37" s="218"/>
      <c r="U37" s="218"/>
      <c r="V37" s="219"/>
      <c r="W37" s="71"/>
      <c r="X37" s="10"/>
      <c r="Y37" s="10"/>
    </row>
    <row r="38" spans="1:25" ht="18.600000000000001" customHeight="1">
      <c r="A38" s="213"/>
      <c r="B38" s="214"/>
      <c r="C38" s="132">
        <v>1000</v>
      </c>
      <c r="D38" s="133">
        <v>1000</v>
      </c>
      <c r="E38" s="133">
        <v>1000</v>
      </c>
      <c r="F38" s="133">
        <v>1000</v>
      </c>
      <c r="G38" s="133">
        <v>950</v>
      </c>
      <c r="H38" s="133">
        <v>1000</v>
      </c>
      <c r="I38" s="69"/>
      <c r="J38" s="69"/>
      <c r="K38" s="69"/>
      <c r="L38" s="69"/>
      <c r="M38" s="69"/>
      <c r="N38" s="69"/>
      <c r="O38" s="69"/>
      <c r="P38" s="216"/>
      <c r="Q38" s="71"/>
      <c r="R38" s="72"/>
      <c r="S38" s="72"/>
      <c r="T38" s="72"/>
      <c r="U38" s="66"/>
      <c r="V38" s="66"/>
      <c r="W38" s="10"/>
      <c r="X38" s="10"/>
      <c r="Y38" s="10"/>
    </row>
    <row r="39" spans="1:25" ht="19.149999999999999" customHeight="1">
      <c r="A39" s="73">
        <v>1</v>
      </c>
      <c r="B39" s="74" t="s">
        <v>47</v>
      </c>
      <c r="C39" s="73">
        <v>7000</v>
      </c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7">
        <f>C39+D39+E39+F39+G39+H39+I39+J39+K39+L39+M39+N39+O39</f>
        <v>7000</v>
      </c>
      <c r="Q39" s="78"/>
      <c r="R39" s="197" t="s">
        <v>51</v>
      </c>
      <c r="S39" s="198"/>
      <c r="T39" s="79"/>
      <c r="U39" s="80"/>
      <c r="V39" s="10"/>
      <c r="W39" s="10"/>
      <c r="X39" s="10"/>
      <c r="Y39" s="10"/>
    </row>
    <row r="40" spans="1:25" ht="19.149999999999999" customHeight="1">
      <c r="A40" s="81">
        <v>2</v>
      </c>
      <c r="B40" s="82" t="s">
        <v>48</v>
      </c>
      <c r="C40" s="83"/>
      <c r="D40" s="90">
        <v>2500</v>
      </c>
      <c r="E40" s="90">
        <v>4500</v>
      </c>
      <c r="F40" s="90">
        <v>5500</v>
      </c>
      <c r="G40" s="84"/>
      <c r="H40" s="84"/>
      <c r="I40" s="84"/>
      <c r="J40" s="84"/>
      <c r="K40" s="84"/>
      <c r="L40" s="84"/>
      <c r="M40" s="84"/>
      <c r="N40" s="84"/>
      <c r="O40" s="84"/>
      <c r="P40" s="85">
        <f>C40+D40+E40+F40+G40+H40+I40+J40+K40+L40+M40+N40+O40</f>
        <v>12500</v>
      </c>
      <c r="Q40" s="71"/>
      <c r="R40" s="86"/>
      <c r="S40" s="86"/>
      <c r="T40" s="86"/>
      <c r="U40" s="10"/>
      <c r="V40" s="10"/>
      <c r="W40" s="10"/>
      <c r="X40" s="10"/>
      <c r="Y40" s="10"/>
    </row>
    <row r="41" spans="1:25" ht="16.5" customHeight="1">
      <c r="A41" s="134">
        <v>3</v>
      </c>
      <c r="B41" s="135" t="s">
        <v>43</v>
      </c>
      <c r="C41" s="136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8">
        <f>C41+D41+E41+F41+G41+H41+I41+J41+K41+L41+M41+N41+O41</f>
        <v>0</v>
      </c>
      <c r="Q41" s="70"/>
      <c r="R41" s="199" t="s">
        <v>52</v>
      </c>
      <c r="S41" s="200"/>
      <c r="T41" s="87"/>
      <c r="U41" s="71"/>
      <c r="V41" s="10"/>
      <c r="W41" s="10"/>
      <c r="X41" s="10"/>
      <c r="Y41" s="10"/>
    </row>
    <row r="42" spans="1:25" ht="18.600000000000001" customHeight="1">
      <c r="A42" s="81">
        <v>4</v>
      </c>
      <c r="B42" s="82" t="s">
        <v>44</v>
      </c>
      <c r="C42" s="81">
        <v>8000</v>
      </c>
      <c r="D42" s="84"/>
      <c r="E42" s="84"/>
      <c r="F42" s="90">
        <v>6000</v>
      </c>
      <c r="G42" s="84"/>
      <c r="H42" s="84"/>
      <c r="I42" s="84"/>
      <c r="J42" s="84"/>
      <c r="K42" s="84"/>
      <c r="L42" s="84"/>
      <c r="M42" s="84"/>
      <c r="N42" s="84"/>
      <c r="O42" s="84"/>
      <c r="P42" s="85">
        <f>C42+D42+E42+F42+G42+H42+I42+J42+K42+L42+M42+N42+O42</f>
        <v>14000</v>
      </c>
      <c r="Q42" s="70"/>
      <c r="R42" s="201" t="s">
        <v>53</v>
      </c>
      <c r="S42" s="202"/>
      <c r="T42" s="88"/>
      <c r="U42" s="71"/>
      <c r="V42" s="10"/>
      <c r="W42" s="10"/>
      <c r="X42" s="10"/>
      <c r="Y42" s="10"/>
    </row>
    <row r="43" spans="1:25" ht="19.149999999999999" customHeight="1">
      <c r="A43" s="81">
        <v>5</v>
      </c>
      <c r="B43" s="82" t="s">
        <v>45</v>
      </c>
      <c r="C43" s="83"/>
      <c r="D43" s="90">
        <v>1000</v>
      </c>
      <c r="E43" s="84"/>
      <c r="F43" s="90">
        <v>6500</v>
      </c>
      <c r="G43" s="90">
        <v>5225</v>
      </c>
      <c r="H43" s="84"/>
      <c r="I43" s="84"/>
      <c r="J43" s="84"/>
      <c r="K43" s="84"/>
      <c r="L43" s="84"/>
      <c r="M43" s="84"/>
      <c r="N43" s="84"/>
      <c r="O43" s="84"/>
      <c r="P43" s="85">
        <f>C43+D43+E43+F43+G43+H43+I43+J43+K43+L43+M43+N43+O43</f>
        <v>12725</v>
      </c>
      <c r="Q43" s="70"/>
      <c r="R43" s="203" t="s">
        <v>54</v>
      </c>
      <c r="S43" s="204"/>
      <c r="T43" s="89"/>
      <c r="U43" s="71"/>
      <c r="V43" s="10"/>
      <c r="W43" s="10"/>
      <c r="X43" s="10"/>
      <c r="Y43" s="10"/>
    </row>
    <row r="44" spans="1:25" ht="16.5" customHeight="1">
      <c r="A44" s="81">
        <v>6</v>
      </c>
      <c r="B44" s="82" t="s">
        <v>46</v>
      </c>
      <c r="C44" s="81">
        <v>8000</v>
      </c>
      <c r="D44" s="90">
        <v>2500</v>
      </c>
      <c r="E44" s="84"/>
      <c r="F44" s="84"/>
      <c r="G44" s="90">
        <v>5700</v>
      </c>
      <c r="H44" s="84"/>
      <c r="I44" s="84"/>
      <c r="J44" s="84"/>
      <c r="K44" s="84"/>
      <c r="L44" s="84"/>
      <c r="M44" s="84"/>
      <c r="N44" s="84"/>
      <c r="O44" s="84"/>
      <c r="P44" s="85">
        <f>C44+D44+E44+F44+G44+H44+I44+J44+K44+L44+M44+N44+O44</f>
        <v>16200</v>
      </c>
      <c r="Q44" s="71"/>
      <c r="R44" s="66"/>
      <c r="S44" s="66"/>
      <c r="T44" s="66"/>
      <c r="U44" s="10"/>
      <c r="V44" s="10"/>
      <c r="W44" s="10"/>
      <c r="X44" s="10"/>
      <c r="Y44" s="10"/>
    </row>
    <row r="45" spans="1:25" ht="15.95" customHeight="1">
      <c r="A45" s="81">
        <v>7</v>
      </c>
      <c r="B45" s="82" t="s">
        <v>20</v>
      </c>
      <c r="C45" s="81">
        <v>7500</v>
      </c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5">
        <f>C45+D45+E45+F45+G45+H45+I45+J45+K45+L45+M45+N45+O45</f>
        <v>7500</v>
      </c>
      <c r="Q45" s="71"/>
      <c r="R45" s="10"/>
      <c r="S45" s="10"/>
      <c r="T45" s="10"/>
      <c r="U45" s="10"/>
      <c r="V45" s="10"/>
      <c r="W45" s="10"/>
      <c r="X45" s="10"/>
      <c r="Y45" s="10"/>
    </row>
    <row r="46" spans="1:25" ht="15.95" customHeight="1">
      <c r="A46" s="81">
        <v>8</v>
      </c>
      <c r="B46" s="82" t="s">
        <v>47</v>
      </c>
      <c r="C46" s="83"/>
      <c r="D46" s="84"/>
      <c r="E46" s="90">
        <v>5000</v>
      </c>
      <c r="F46" s="84"/>
      <c r="G46" s="90">
        <v>5700</v>
      </c>
      <c r="H46" s="84"/>
      <c r="I46" s="84"/>
      <c r="J46" s="84"/>
      <c r="K46" s="84"/>
      <c r="L46" s="84"/>
      <c r="M46" s="84"/>
      <c r="N46" s="84"/>
      <c r="O46" s="84"/>
      <c r="P46" s="85">
        <f>C46+D46+E46+F46+G46+H46+I46+J46+K46+L46+M46+N46+O46</f>
        <v>10700</v>
      </c>
      <c r="Q46" s="71"/>
      <c r="R46" s="10"/>
      <c r="S46" s="10"/>
      <c r="T46" s="10"/>
      <c r="U46" s="10"/>
      <c r="V46" s="10"/>
      <c r="W46" s="10"/>
      <c r="X46" s="10"/>
      <c r="Y46" s="10"/>
    </row>
    <row r="47" spans="1:25" ht="15.95" customHeight="1">
      <c r="A47" s="81">
        <v>9</v>
      </c>
      <c r="B47" s="82" t="s">
        <v>48</v>
      </c>
      <c r="C47" s="81">
        <v>8000</v>
      </c>
      <c r="D47" s="90">
        <v>3500</v>
      </c>
      <c r="E47" s="90">
        <v>5000</v>
      </c>
      <c r="F47" s="90">
        <v>6000</v>
      </c>
      <c r="G47" s="84"/>
      <c r="H47" s="84"/>
      <c r="I47" s="84"/>
      <c r="J47" s="84"/>
      <c r="K47" s="84"/>
      <c r="L47" s="84"/>
      <c r="M47" s="84"/>
      <c r="N47" s="84"/>
      <c r="O47" s="84"/>
      <c r="P47" s="85">
        <f>C47+D47+E47+F47+G47+H47+I47+J47+K47+L47+M47+N47+O47</f>
        <v>22500</v>
      </c>
      <c r="Q47" s="71"/>
      <c r="R47" s="10"/>
      <c r="S47" s="10"/>
      <c r="T47" s="10"/>
      <c r="U47" s="10"/>
      <c r="V47" s="10"/>
      <c r="W47" s="10"/>
      <c r="X47" s="10"/>
      <c r="Y47" s="10"/>
    </row>
    <row r="48" spans="1:25" ht="15.95" customHeight="1">
      <c r="A48" s="81">
        <v>10</v>
      </c>
      <c r="B48" s="82" t="s">
        <v>43</v>
      </c>
      <c r="C48" s="83"/>
      <c r="D48" s="84"/>
      <c r="E48" s="90">
        <v>5000</v>
      </c>
      <c r="F48" s="90">
        <v>6000</v>
      </c>
      <c r="G48" s="84"/>
      <c r="H48" s="84"/>
      <c r="I48" s="84"/>
      <c r="J48" s="84"/>
      <c r="K48" s="84"/>
      <c r="L48" s="84"/>
      <c r="M48" s="84"/>
      <c r="N48" s="84"/>
      <c r="O48" s="84"/>
      <c r="P48" s="85">
        <f>C48+D48+E48+F48+G48+H48+I48+J48+K48+L48+M48+N48+O48</f>
        <v>11000</v>
      </c>
      <c r="Q48" s="71"/>
      <c r="R48" s="10"/>
      <c r="S48" s="10"/>
      <c r="T48" s="10"/>
      <c r="U48" s="10"/>
      <c r="V48" s="10"/>
      <c r="W48" s="10"/>
      <c r="X48" s="10"/>
      <c r="Y48" s="10"/>
    </row>
    <row r="49" spans="1:25" ht="15.95" customHeight="1">
      <c r="A49" s="81">
        <v>11</v>
      </c>
      <c r="B49" s="82" t="s">
        <v>44</v>
      </c>
      <c r="C49" s="81">
        <v>8000</v>
      </c>
      <c r="D49" s="84"/>
      <c r="E49" s="84"/>
      <c r="F49" s="90">
        <v>6000</v>
      </c>
      <c r="G49" s="84"/>
      <c r="H49" s="84"/>
      <c r="I49" s="84"/>
      <c r="J49" s="84"/>
      <c r="K49" s="84"/>
      <c r="L49" s="84"/>
      <c r="M49" s="84"/>
      <c r="N49" s="84"/>
      <c r="O49" s="84"/>
      <c r="P49" s="85">
        <f>C49+D49+E49+F49+G49+H49+I49+J49+K49+L49+M49+N49+O49</f>
        <v>14000</v>
      </c>
      <c r="Q49" s="71"/>
      <c r="R49" s="10"/>
      <c r="S49" s="10"/>
      <c r="T49" s="10"/>
      <c r="U49" s="10"/>
      <c r="V49" s="10"/>
      <c r="W49" s="10"/>
      <c r="X49" s="10"/>
      <c r="Y49" s="10"/>
    </row>
    <row r="50" spans="1:25" ht="15.95" customHeight="1">
      <c r="A50" s="81">
        <v>12</v>
      </c>
      <c r="B50" s="82" t="s">
        <v>45</v>
      </c>
      <c r="C50" s="81">
        <v>8500</v>
      </c>
      <c r="D50" s="90">
        <v>7000</v>
      </c>
      <c r="E50" s="84"/>
      <c r="F50" s="84"/>
      <c r="G50" s="90">
        <v>6175</v>
      </c>
      <c r="H50" s="84"/>
      <c r="I50" s="84"/>
      <c r="J50" s="84"/>
      <c r="K50" s="84"/>
      <c r="L50" s="84"/>
      <c r="M50" s="84"/>
      <c r="N50" s="84"/>
      <c r="O50" s="84"/>
      <c r="P50" s="85">
        <f>C50+D50+E50+F50+G50+H50+I50+J50+K50+L50+M50+N50+O50</f>
        <v>21675</v>
      </c>
      <c r="Q50" s="71"/>
      <c r="R50" s="10"/>
      <c r="S50" s="10"/>
      <c r="T50" s="10"/>
      <c r="U50" s="10"/>
      <c r="V50" s="10"/>
      <c r="W50" s="10"/>
      <c r="X50" s="10"/>
      <c r="Y50" s="10"/>
    </row>
    <row r="51" spans="1:25" ht="15.95" customHeight="1">
      <c r="A51" s="81">
        <v>13</v>
      </c>
      <c r="B51" s="82" t="s">
        <v>46</v>
      </c>
      <c r="C51" s="81">
        <v>8500</v>
      </c>
      <c r="D51" s="90">
        <v>4500</v>
      </c>
      <c r="E51" s="84"/>
      <c r="F51" s="84"/>
      <c r="G51" s="90">
        <v>6175</v>
      </c>
      <c r="H51" s="84"/>
      <c r="I51" s="84"/>
      <c r="J51" s="84"/>
      <c r="K51" s="84"/>
      <c r="L51" s="84"/>
      <c r="M51" s="84"/>
      <c r="N51" s="84"/>
      <c r="O51" s="84"/>
      <c r="P51" s="85">
        <f>C51+D51+E51+F51+G51+H51+I51+J51+K51+L51+M51+N51+O51</f>
        <v>19175</v>
      </c>
      <c r="Q51" s="71"/>
      <c r="R51" s="10"/>
      <c r="S51" s="10"/>
      <c r="T51" s="10"/>
      <c r="U51" s="10"/>
      <c r="V51" s="10"/>
      <c r="W51" s="10"/>
      <c r="X51" s="10"/>
      <c r="Y51" s="10"/>
    </row>
    <row r="52" spans="1:25" ht="15.95" customHeight="1">
      <c r="A52" s="81">
        <v>14</v>
      </c>
      <c r="B52" s="82" t="s">
        <v>20</v>
      </c>
      <c r="C52" s="81">
        <v>1500</v>
      </c>
      <c r="D52" s="84"/>
      <c r="E52" s="90">
        <v>4000</v>
      </c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5">
        <f>C52+D52+E52+F52+G52+H52+I52+J52+K52+L52+M52+N52+O52</f>
        <v>5500</v>
      </c>
      <c r="Q52" s="71"/>
      <c r="R52" s="10"/>
      <c r="S52" s="10"/>
      <c r="T52" s="10"/>
      <c r="U52" s="10"/>
      <c r="V52" s="10"/>
      <c r="W52" s="10"/>
      <c r="X52" s="10"/>
      <c r="Y52" s="10"/>
    </row>
    <row r="53" spans="1:25" ht="15.95" customHeight="1">
      <c r="A53" s="81">
        <v>15</v>
      </c>
      <c r="B53" s="82" t="s">
        <v>47</v>
      </c>
      <c r="C53" s="81">
        <v>8000</v>
      </c>
      <c r="D53" s="84"/>
      <c r="E53" s="84"/>
      <c r="F53" s="84"/>
      <c r="G53" s="90">
        <v>5700</v>
      </c>
      <c r="H53" s="84"/>
      <c r="I53" s="84"/>
      <c r="J53" s="84"/>
      <c r="K53" s="84"/>
      <c r="L53" s="84"/>
      <c r="M53" s="84"/>
      <c r="N53" s="84"/>
      <c r="O53" s="84"/>
      <c r="P53" s="85">
        <f>C53+D53+E53+F53+G53+H53+I53+J53+K53+L53+M53+N53+O53</f>
        <v>13700</v>
      </c>
      <c r="Q53" s="71"/>
      <c r="R53" s="10"/>
      <c r="S53" s="10"/>
      <c r="T53" s="10"/>
      <c r="U53" s="10"/>
      <c r="V53" s="10"/>
      <c r="W53" s="10"/>
      <c r="X53" s="10"/>
      <c r="Y53" s="10"/>
    </row>
    <row r="54" spans="1:25" ht="15.95" customHeight="1">
      <c r="A54" s="81">
        <v>16</v>
      </c>
      <c r="B54" s="82" t="s">
        <v>48</v>
      </c>
      <c r="C54" s="83"/>
      <c r="D54" s="90">
        <v>3500</v>
      </c>
      <c r="E54" s="84"/>
      <c r="F54" s="90">
        <v>6000</v>
      </c>
      <c r="G54" s="90">
        <v>7600</v>
      </c>
      <c r="H54" s="84"/>
      <c r="I54" s="84"/>
      <c r="J54" s="84"/>
      <c r="K54" s="84"/>
      <c r="L54" s="84"/>
      <c r="M54" s="84"/>
      <c r="N54" s="84"/>
      <c r="O54" s="84"/>
      <c r="P54" s="85">
        <f>C54+D54+E54+F54+G54+H54+I54+J54+K54+L54+M54+N54+O54</f>
        <v>17100</v>
      </c>
      <c r="Q54" s="71"/>
      <c r="R54" s="10"/>
      <c r="S54" s="10"/>
      <c r="T54" s="10"/>
      <c r="U54" s="10"/>
      <c r="V54" s="10"/>
      <c r="W54" s="10"/>
      <c r="X54" s="10"/>
      <c r="Y54" s="10"/>
    </row>
    <row r="55" spans="1:25" ht="15.95" customHeight="1">
      <c r="A55" s="81">
        <v>17</v>
      </c>
      <c r="B55" s="82" t="s">
        <v>43</v>
      </c>
      <c r="C55" s="81">
        <v>7500</v>
      </c>
      <c r="D55" s="84"/>
      <c r="E55" s="90">
        <v>4500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5">
        <f>C55+D55+E55+F55+G55+H55+I55+J55+K55+L55+M55+N55+O55</f>
        <v>12000</v>
      </c>
      <c r="Q55" s="71"/>
      <c r="R55" s="10"/>
      <c r="S55" s="10"/>
      <c r="T55" s="10"/>
      <c r="U55" s="10"/>
      <c r="V55" s="10"/>
      <c r="W55" s="10"/>
      <c r="X55" s="10"/>
      <c r="Y55" s="10"/>
    </row>
    <row r="56" spans="1:25" ht="15.95" customHeight="1">
      <c r="A56" s="81">
        <v>18</v>
      </c>
      <c r="B56" s="82" t="s">
        <v>44</v>
      </c>
      <c r="C56" s="81">
        <v>8000</v>
      </c>
      <c r="D56" s="90">
        <v>5000</v>
      </c>
      <c r="E56" s="90">
        <v>5000</v>
      </c>
      <c r="F56" s="90">
        <v>5000</v>
      </c>
      <c r="G56" s="84"/>
      <c r="H56" s="84"/>
      <c r="I56" s="84"/>
      <c r="J56" s="84"/>
      <c r="K56" s="84"/>
      <c r="L56" s="84"/>
      <c r="M56" s="84"/>
      <c r="N56" s="84"/>
      <c r="O56" s="84"/>
      <c r="P56" s="85">
        <f>C56+D56+E56+F56+G56+H56+I56+J56+K56+L56+M56+N56+O56</f>
        <v>23000</v>
      </c>
      <c r="Q56" s="71"/>
      <c r="R56" s="10"/>
      <c r="S56" s="10"/>
      <c r="T56" s="10"/>
      <c r="U56" s="10"/>
      <c r="V56" s="10"/>
      <c r="W56" s="10"/>
      <c r="X56" s="10"/>
      <c r="Y56" s="10"/>
    </row>
    <row r="57" spans="1:25" ht="15.95" customHeight="1">
      <c r="A57" s="81">
        <v>19</v>
      </c>
      <c r="B57" s="82" t="s">
        <v>45</v>
      </c>
      <c r="C57" s="81">
        <v>8000</v>
      </c>
      <c r="D57" s="90">
        <v>5000</v>
      </c>
      <c r="E57" s="84"/>
      <c r="F57" s="90">
        <v>6000</v>
      </c>
      <c r="G57" s="84"/>
      <c r="H57" s="90">
        <v>2000</v>
      </c>
      <c r="I57" s="84"/>
      <c r="J57" s="84"/>
      <c r="K57" s="84"/>
      <c r="L57" s="84"/>
      <c r="M57" s="84"/>
      <c r="N57" s="84"/>
      <c r="O57" s="84"/>
      <c r="P57" s="85">
        <f>C57+D57+E57+F57+G57+H57+I57+J57+K57+L57+M57+N57+O57</f>
        <v>21000</v>
      </c>
      <c r="Q57" s="71"/>
      <c r="R57" s="10"/>
      <c r="S57" s="10"/>
      <c r="T57" s="10"/>
      <c r="U57" s="10"/>
      <c r="V57" s="10"/>
      <c r="W57" s="10"/>
      <c r="X57" s="10"/>
      <c r="Y57" s="10"/>
    </row>
    <row r="58" spans="1:25" ht="15.95" customHeight="1">
      <c r="A58" s="81">
        <v>20</v>
      </c>
      <c r="B58" s="82" t="s">
        <v>46</v>
      </c>
      <c r="C58" s="83"/>
      <c r="D58" s="90">
        <v>2500</v>
      </c>
      <c r="E58" s="90">
        <v>6000</v>
      </c>
      <c r="F58" s="84"/>
      <c r="G58" s="90">
        <v>8000</v>
      </c>
      <c r="H58" s="84"/>
      <c r="I58" s="84"/>
      <c r="J58" s="84"/>
      <c r="K58" s="84"/>
      <c r="L58" s="84"/>
      <c r="M58" s="84"/>
      <c r="N58" s="84"/>
      <c r="O58" s="84"/>
      <c r="P58" s="85">
        <f>C58+D58+E58+F58+G58+H58+I58+J58+K58+L58+M58+N58+O58</f>
        <v>16500</v>
      </c>
      <c r="Q58" s="71"/>
      <c r="R58" s="10"/>
      <c r="S58" s="10"/>
      <c r="T58" s="10"/>
      <c r="U58" s="10"/>
      <c r="V58" s="10"/>
      <c r="W58" s="10"/>
      <c r="X58" s="10"/>
      <c r="Y58" s="10"/>
    </row>
    <row r="59" spans="1:25" ht="15.95" customHeight="1">
      <c r="A59" s="81">
        <v>21</v>
      </c>
      <c r="B59" s="82" t="s">
        <v>20</v>
      </c>
      <c r="C59" s="81">
        <v>8000</v>
      </c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5">
        <f>C59+D59+E59+F59+G59+H59+I59+J59+K59+L59+M59+N59+O59</f>
        <v>8000</v>
      </c>
      <c r="Q59" s="71"/>
      <c r="R59" s="10"/>
      <c r="S59" s="10"/>
      <c r="T59" s="10"/>
      <c r="U59" s="10"/>
      <c r="V59" s="10"/>
      <c r="W59" s="10"/>
      <c r="X59" s="10"/>
      <c r="Y59" s="10"/>
    </row>
    <row r="60" spans="1:25" ht="15.95" customHeight="1">
      <c r="A60" s="81">
        <v>22</v>
      </c>
      <c r="B60" s="82" t="s">
        <v>47</v>
      </c>
      <c r="C60" s="81">
        <v>8000</v>
      </c>
      <c r="D60" s="84"/>
      <c r="E60" s="84"/>
      <c r="F60" s="84"/>
      <c r="G60" s="90">
        <v>5700</v>
      </c>
      <c r="H60" s="84"/>
      <c r="I60" s="84"/>
      <c r="J60" s="84"/>
      <c r="K60" s="84"/>
      <c r="L60" s="84"/>
      <c r="M60" s="84"/>
      <c r="N60" s="84"/>
      <c r="O60" s="84"/>
      <c r="P60" s="85">
        <f>C60+D60+E60+F60+G60+H60+I60+J60+K60+L60+M60+N60+O60</f>
        <v>13700</v>
      </c>
      <c r="Q60" s="71"/>
      <c r="R60" s="10"/>
      <c r="S60" s="10"/>
      <c r="T60" s="10"/>
      <c r="U60" s="10"/>
      <c r="V60" s="10"/>
      <c r="W60" s="10"/>
      <c r="X60" s="10"/>
      <c r="Y60" s="10"/>
    </row>
    <row r="61" spans="1:25" ht="15.95" customHeight="1">
      <c r="A61" s="81">
        <v>23</v>
      </c>
      <c r="B61" s="82" t="s">
        <v>48</v>
      </c>
      <c r="C61" s="83"/>
      <c r="D61" s="90">
        <v>5000</v>
      </c>
      <c r="E61" s="84"/>
      <c r="F61" s="90">
        <v>4500</v>
      </c>
      <c r="G61" s="90">
        <v>6650</v>
      </c>
      <c r="H61" s="84"/>
      <c r="I61" s="84"/>
      <c r="J61" s="84"/>
      <c r="K61" s="84"/>
      <c r="L61" s="84"/>
      <c r="M61" s="84"/>
      <c r="N61" s="84"/>
      <c r="O61" s="84"/>
      <c r="P61" s="85">
        <f>C61+D61+E61+F61+G61+H61+I61+J61+K61+L61+M61+N61+O61</f>
        <v>16150</v>
      </c>
      <c r="Q61" s="71"/>
      <c r="R61" s="10"/>
      <c r="S61" s="10"/>
      <c r="T61" s="10"/>
      <c r="U61" s="10"/>
      <c r="V61" s="10"/>
      <c r="W61" s="10"/>
      <c r="X61" s="10"/>
      <c r="Y61" s="10"/>
    </row>
    <row r="62" spans="1:25" ht="15.95" customHeight="1">
      <c r="A62" s="81">
        <v>24</v>
      </c>
      <c r="B62" s="82" t="s">
        <v>43</v>
      </c>
      <c r="C62" s="81">
        <v>8000</v>
      </c>
      <c r="D62" s="84"/>
      <c r="E62" s="84"/>
      <c r="F62" s="90">
        <v>5500</v>
      </c>
      <c r="G62" s="84"/>
      <c r="H62" s="84"/>
      <c r="I62" s="84"/>
      <c r="J62" s="84"/>
      <c r="K62" s="84"/>
      <c r="L62" s="84"/>
      <c r="M62" s="84"/>
      <c r="N62" s="84"/>
      <c r="O62" s="84"/>
      <c r="P62" s="85">
        <f>C62+D62+E62+F62+G62+H62+I62+J62+K62+L62+M62+N62+O62</f>
        <v>13500</v>
      </c>
      <c r="Q62" s="71"/>
      <c r="R62" s="10"/>
      <c r="S62" s="10"/>
      <c r="T62" s="10"/>
      <c r="U62" s="10"/>
      <c r="V62" s="10"/>
      <c r="W62" s="10"/>
      <c r="X62" s="10"/>
      <c r="Y62" s="10"/>
    </row>
    <row r="63" spans="1:25" ht="15.95" customHeight="1">
      <c r="A63" s="81">
        <v>25</v>
      </c>
      <c r="B63" s="82" t="s">
        <v>44</v>
      </c>
      <c r="C63" s="81">
        <v>7500</v>
      </c>
      <c r="D63" s="84"/>
      <c r="E63" s="84"/>
      <c r="F63" s="84"/>
      <c r="G63" s="90">
        <v>3325</v>
      </c>
      <c r="H63" s="84"/>
      <c r="I63" s="84"/>
      <c r="J63" s="84"/>
      <c r="K63" s="84"/>
      <c r="L63" s="84"/>
      <c r="M63" s="84"/>
      <c r="N63" s="84"/>
      <c r="O63" s="84"/>
      <c r="P63" s="85">
        <f>C63+D63+E63+F63+G63+H63+I63+J63+K63+L63+M63+N63+O63</f>
        <v>10825</v>
      </c>
      <c r="Q63" s="71"/>
      <c r="R63" s="10"/>
      <c r="S63" s="10"/>
      <c r="T63" s="10"/>
      <c r="U63" s="10"/>
      <c r="V63" s="10"/>
      <c r="W63" s="10"/>
      <c r="X63" s="10"/>
      <c r="Y63" s="10"/>
    </row>
    <row r="64" spans="1:25" ht="15.95" customHeight="1">
      <c r="A64" s="81">
        <v>26</v>
      </c>
      <c r="B64" s="82" t="s">
        <v>45</v>
      </c>
      <c r="C64" s="81">
        <v>8000</v>
      </c>
      <c r="D64" s="90">
        <v>3500</v>
      </c>
      <c r="E64" s="84"/>
      <c r="F64" s="84"/>
      <c r="G64" s="90">
        <v>5700</v>
      </c>
      <c r="H64" s="84"/>
      <c r="I64" s="84"/>
      <c r="J64" s="84"/>
      <c r="K64" s="84"/>
      <c r="L64" s="84"/>
      <c r="M64" s="84"/>
      <c r="N64" s="84"/>
      <c r="O64" s="84"/>
      <c r="P64" s="85">
        <f>C64+D64+E64+F64+G64+H64+I64+J64+K64+L64+M64+N64+O64</f>
        <v>17200</v>
      </c>
      <c r="Q64" s="71"/>
      <c r="R64" s="10"/>
      <c r="S64" s="10"/>
      <c r="T64" s="10"/>
      <c r="U64" s="10"/>
      <c r="V64" s="10"/>
      <c r="W64" s="10"/>
      <c r="X64" s="10"/>
      <c r="Y64" s="10"/>
    </row>
    <row r="65" spans="1:25" ht="15.95" customHeight="1">
      <c r="A65" s="81">
        <v>27</v>
      </c>
      <c r="B65" s="82" t="s">
        <v>46</v>
      </c>
      <c r="C65" s="83"/>
      <c r="D65" s="90">
        <v>4500</v>
      </c>
      <c r="E65" s="84"/>
      <c r="F65" s="90">
        <v>6500</v>
      </c>
      <c r="G65" s="84"/>
      <c r="H65" s="84"/>
      <c r="I65" s="84"/>
      <c r="J65" s="84"/>
      <c r="K65" s="84"/>
      <c r="L65" s="84"/>
      <c r="M65" s="84"/>
      <c r="N65" s="84"/>
      <c r="O65" s="84"/>
      <c r="P65" s="85">
        <f>C65+D65+E65+F65+G65+H65+I65+J65+K65+L65+M65+N65+O65</f>
        <v>11000</v>
      </c>
      <c r="Q65" s="71"/>
      <c r="R65" s="10"/>
      <c r="S65" s="10"/>
      <c r="T65" s="10"/>
      <c r="U65" s="10"/>
      <c r="V65" s="10"/>
      <c r="W65" s="10"/>
      <c r="X65" s="10"/>
      <c r="Y65" s="10"/>
    </row>
    <row r="66" spans="1:25" ht="15.95" customHeight="1">
      <c r="A66" s="81">
        <v>28</v>
      </c>
      <c r="B66" s="82" t="s">
        <v>20</v>
      </c>
      <c r="C66" s="81">
        <v>7000</v>
      </c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C66+D66+E66+F66+G66+H66+I66+J66+K66+L66+M66+N66+O66</f>
        <v>7000</v>
      </c>
      <c r="Q66" s="71"/>
      <c r="R66" s="10"/>
      <c r="S66" s="10"/>
      <c r="T66" s="10"/>
      <c r="U66" s="10"/>
      <c r="V66" s="10"/>
      <c r="W66" s="10"/>
      <c r="X66" s="10"/>
      <c r="Y66" s="10"/>
    </row>
    <row r="67" spans="1:25" ht="15.95" customHeight="1">
      <c r="A67" s="81">
        <v>29</v>
      </c>
      <c r="B67" s="82" t="s">
        <v>20</v>
      </c>
      <c r="C67" s="8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5">
        <f>C67+D67+E67+F67+G67+H67+I67+J67+K67+L67+M67+N67+O67</f>
        <v>0</v>
      </c>
      <c r="Q67" s="71"/>
      <c r="R67" s="10"/>
      <c r="S67" s="10"/>
      <c r="T67" s="10"/>
      <c r="U67" s="10"/>
      <c r="V67" s="10"/>
      <c r="W67" s="10"/>
      <c r="X67" s="10"/>
      <c r="Y67" s="10"/>
    </row>
    <row r="68" spans="1:25" ht="15.95" customHeight="1">
      <c r="A68" s="90">
        <v>30</v>
      </c>
      <c r="B68" s="82" t="s">
        <v>47</v>
      </c>
      <c r="C68" s="8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5">
        <f>C68+D68+E68+F68+G68+H68+I68+J68+K68+L68+M68+N68+O68</f>
        <v>0</v>
      </c>
      <c r="Q68" s="71"/>
      <c r="R68" s="10"/>
      <c r="S68" s="10"/>
      <c r="T68" s="10"/>
      <c r="U68" s="10"/>
      <c r="V68" s="10"/>
      <c r="W68" s="10"/>
      <c r="X68" s="10"/>
      <c r="Y68" s="10"/>
    </row>
    <row r="69" spans="1:25" ht="18.600000000000001" customHeight="1">
      <c r="A69" s="90">
        <v>31</v>
      </c>
      <c r="B69" s="82" t="s">
        <v>48</v>
      </c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5">
        <f>C69+D69+E69+F69+G69+H69+I69+J69+K69+L69+M69+N69+O69</f>
        <v>0</v>
      </c>
      <c r="Q69" s="71"/>
      <c r="R69" s="10"/>
      <c r="S69" s="10"/>
      <c r="T69" s="10"/>
      <c r="U69" s="10"/>
      <c r="V69" s="10"/>
      <c r="W69" s="10"/>
      <c r="X69" s="10"/>
      <c r="Y69" s="10"/>
    </row>
    <row r="70" spans="1:25" ht="19.149999999999999" customHeight="1">
      <c r="A70" s="205" t="s">
        <v>49</v>
      </c>
      <c r="B70" s="206"/>
      <c r="C70" s="91">
        <f>C39+C40+C41+C42+C43+C44+C45+C46+C47+C48+C49+C50+C51+C52+C53+C54+C55+C56+C57+C58+C59+C60+C61+C62+C63+C64+C65+C66+C67+C68+C69</f>
        <v>143000</v>
      </c>
      <c r="D70" s="92">
        <f>D39+D40+D41+D42+D43+D44+D45+D46+D47+D48+D49+D50+D51+D52+D53+D54+D55+D56+D57+D58+D59+D60+D61+D62+D63+D64+D65+D66+D67+D68+D69</f>
        <v>50000</v>
      </c>
      <c r="E70" s="92">
        <f>E39+E40+E41+E42+E43+E44+E45+E46+E47+E48+E49+E50+E51+E52+E53+E54+E55+E56+E57+E58+E59+E60+E61+E62+E63+E64+E65+E66+E67+E68+E69</f>
        <v>39000</v>
      </c>
      <c r="F70" s="92">
        <f>F39+F40+F41+F42+F43+F44+F45+F46+F47+F48+F49+F50+F51+F52+F53+F54+F55+F56+F57+F58+F59+F60+F61+F62+F63+F64+F65+F66+F67+F68+F69</f>
        <v>69500</v>
      </c>
      <c r="G70" s="92">
        <f>G39+G40+G41+G42+G43+G44+G45+G46+G47+G48+G49+G50+G51+G52+G53+G54+G55+G56+G57+G58+G59+G60+G61+G62+G63+G64+G65+G66+G67+G68+G69</f>
        <v>71650</v>
      </c>
      <c r="H70" s="92">
        <f>H39+H40+H41+H42+H43+H44+H45+H46+H47+H48+H49+H50+H51+H52+H53+H54+H55+H56+H57+H58+H59+H60+H61+H62+H63+H64+H65+H66+H67+H68+H69</f>
        <v>2000</v>
      </c>
      <c r="I70" s="92">
        <f>I39+I40+I41+I42+I43+I44+I45+I46+I47+I48+I49+I50+I51+I52+I53+I54+I55+I56+I57+I58+I59+I60+I61+I62+I63+I64+I65+I66+I67+I68+I69</f>
        <v>0</v>
      </c>
      <c r="J70" s="92">
        <f>J39+J40+J41+J42+J43+J44+J45+J46+J47+J48+J49+J50+J51+J52+J53+J54+J55+J56+J57+J58+J59+J60+J61+J62+J63+J64+J65+J66+J67+J68+J69</f>
        <v>0</v>
      </c>
      <c r="K70" s="92">
        <f>K39+K40+K41+K42+K43+K44+K45+K46+K47+K48+K49+K50+K51+K52+K53+K54+K55+K56+K57+K58+K59+K60+K61+K62+K63+K64+K65+K66+K67+K68+K69</f>
        <v>0</v>
      </c>
      <c r="L70" s="92">
        <f>L39+L40+L41+L42+L43+L44+L45+L46+L47+L48+L49+L50+L51+L52+L53+L54+L55+L56+L57+L58+L59+L60+L61+L62+L63+L64+L65+L66+L67+L68+L69</f>
        <v>0</v>
      </c>
      <c r="M70" s="92">
        <f>M39+M40+M41+M42+M43+M44+M45+M46+M47+M48+M49+M50+M51+M52+M53+M54+M55+M56+M57+M58+M59+M60+M61+M62+M63+M64+M65+M66+M67+M68+M69</f>
        <v>0</v>
      </c>
      <c r="N70" s="92">
        <f>N39+N40+N41+N42+N43+N44+N45+N46+N47+N48+N49+N50+N51+N52+N53+N54+N55+N56+N57+N58+N59+N60+N61+N62+N63+N64+N65+N66+N67+N68+N69</f>
        <v>0</v>
      </c>
      <c r="O70" s="92">
        <f>O39+O40+O41+O42+O43+O44+O45+O46+O47+O48+O49+O50+O51+O52+O53+O54+O55+O56+O57+O58+O59+O60+O61+O62+O63+O64+O65+O66+O67+O68+O69</f>
        <v>0</v>
      </c>
      <c r="P70" s="93">
        <f>P39+P40+P41+P42+P43+P44+P45+P46+P47+P48+P49+P50+P51+P52+P53+P54+P55+P56+P57+P58+P59+P60+P61+P62+P63+P64+P65+P66+P67+P68+P69</f>
        <v>375150</v>
      </c>
      <c r="Q70" s="71"/>
      <c r="R70" s="10"/>
      <c r="S70" s="10"/>
      <c r="T70" s="10"/>
      <c r="U70" s="10"/>
      <c r="V70" s="10"/>
      <c r="W70" s="10"/>
      <c r="X70" s="10"/>
      <c r="Y70" s="10"/>
    </row>
  </sheetData>
  <mergeCells count="10">
    <mergeCell ref="A1:C1"/>
    <mergeCell ref="O1:Q1"/>
    <mergeCell ref="A37:B38"/>
    <mergeCell ref="P37:P38"/>
    <mergeCell ref="R37:V37"/>
    <mergeCell ref="R39:S39"/>
    <mergeCell ref="R41:S41"/>
    <mergeCell ref="R42:S42"/>
    <mergeCell ref="R43:S43"/>
    <mergeCell ref="A70:B70"/>
  </mergeCells>
  <conditionalFormatting sqref="C3:W23 Y3:Y23 U24:W24 C24:S25 T25:W25 Y25:Y34 C26:W34 E35:F35 M35">
    <cfRule type="cellIs" dxfId="1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70"/>
  <sheetViews>
    <sheetView showGridLines="0" workbookViewId="0"/>
  </sheetViews>
  <sheetFormatPr defaultColWidth="8.875" defaultRowHeight="18" customHeight="1"/>
  <cols>
    <col min="1" max="2" width="2.625" style="5" customWidth="1"/>
    <col min="3" max="5" width="8.875" style="5" customWidth="1"/>
    <col min="6" max="6" width="9.5" style="5" customWidth="1"/>
    <col min="7" max="23" width="8.875" style="5" customWidth="1"/>
    <col min="24" max="24" width="11" style="5" customWidth="1"/>
    <col min="25" max="26" width="8.875" style="5" customWidth="1"/>
    <col min="27" max="16384" width="8.875" style="5"/>
  </cols>
  <sheetData>
    <row r="1" spans="1:25" ht="33" customHeight="1">
      <c r="A1" s="220" t="s">
        <v>73</v>
      </c>
      <c r="B1" s="221"/>
      <c r="C1" s="221"/>
      <c r="D1" s="6"/>
      <c r="E1" s="107"/>
      <c r="F1" s="108"/>
      <c r="G1" s="108"/>
      <c r="H1" s="8"/>
      <c r="I1" s="9"/>
      <c r="J1" s="9"/>
      <c r="K1" s="9"/>
      <c r="L1" s="9"/>
      <c r="M1" s="9"/>
      <c r="N1" s="9"/>
      <c r="O1" s="209" t="s">
        <v>21</v>
      </c>
      <c r="P1" s="210"/>
      <c r="Q1" s="210"/>
      <c r="R1" s="9"/>
      <c r="S1" s="6"/>
      <c r="T1" s="10"/>
      <c r="U1" s="6"/>
      <c r="V1" s="6"/>
      <c r="W1" s="6"/>
      <c r="X1" s="6"/>
      <c r="Y1" s="10"/>
    </row>
    <row r="2" spans="1:25" ht="18.600000000000001" customHeight="1">
      <c r="A2" s="11"/>
      <c r="B2" s="12"/>
      <c r="C2" s="13" t="s">
        <v>22</v>
      </c>
      <c r="D2" s="14" t="s">
        <v>23</v>
      </c>
      <c r="E2" s="15" t="s">
        <v>24</v>
      </c>
      <c r="F2" s="15" t="s">
        <v>25</v>
      </c>
      <c r="G2" s="15" t="s">
        <v>26</v>
      </c>
      <c r="H2" s="16" t="s">
        <v>27</v>
      </c>
      <c r="I2" s="13" t="s">
        <v>28</v>
      </c>
      <c r="J2" s="15" t="s">
        <v>29</v>
      </c>
      <c r="K2" s="15" t="s">
        <v>30</v>
      </c>
      <c r="L2" s="17" t="s">
        <v>31</v>
      </c>
      <c r="M2" s="15" t="s">
        <v>32</v>
      </c>
      <c r="N2" s="18" t="s">
        <v>33</v>
      </c>
      <c r="O2" s="19" t="s">
        <v>34</v>
      </c>
      <c r="P2" s="20" t="s">
        <v>35</v>
      </c>
      <c r="Q2" s="20" t="s">
        <v>36</v>
      </c>
      <c r="R2" s="21" t="s">
        <v>37</v>
      </c>
      <c r="S2" s="22" t="s">
        <v>38</v>
      </c>
      <c r="T2" s="23"/>
      <c r="U2" s="24" t="s">
        <v>39</v>
      </c>
      <c r="V2" s="25" t="s">
        <v>40</v>
      </c>
      <c r="W2" s="26" t="s">
        <v>41</v>
      </c>
      <c r="X2" s="94" t="s">
        <v>42</v>
      </c>
      <c r="Y2" s="116"/>
    </row>
    <row r="3" spans="1:25" ht="16.5" customHeight="1">
      <c r="A3" s="28">
        <v>1</v>
      </c>
      <c r="B3" s="29" t="s">
        <v>47</v>
      </c>
      <c r="C3" s="30"/>
      <c r="D3" s="31"/>
      <c r="E3" s="31">
        <v>6175</v>
      </c>
      <c r="F3" s="31">
        <v>80265</v>
      </c>
      <c r="G3" s="31"/>
      <c r="H3" s="31">
        <v>3960</v>
      </c>
      <c r="I3" s="31"/>
      <c r="J3" s="31">
        <v>887</v>
      </c>
      <c r="K3" s="31"/>
      <c r="L3" s="31"/>
      <c r="M3" s="31">
        <v>13000</v>
      </c>
      <c r="N3" s="31"/>
      <c r="O3" s="32">
        <v>61480</v>
      </c>
      <c r="P3" s="32">
        <v>23610</v>
      </c>
      <c r="Q3" s="32">
        <v>6300</v>
      </c>
      <c r="R3" s="33">
        <f>O3+P3+Q3</f>
        <v>91390</v>
      </c>
      <c r="S3" s="34">
        <f>R3-N3</f>
        <v>91390</v>
      </c>
      <c r="T3" s="35"/>
      <c r="U3" s="36"/>
      <c r="V3" s="37">
        <v>29</v>
      </c>
      <c r="W3" s="38">
        <f>U3+V3</f>
        <v>29</v>
      </c>
      <c r="X3" s="139" t="s">
        <v>58</v>
      </c>
      <c r="Y3" s="118"/>
    </row>
    <row r="4" spans="1:25" ht="15.95" customHeight="1">
      <c r="A4" s="40">
        <v>2</v>
      </c>
      <c r="B4" s="41" t="s">
        <v>48</v>
      </c>
      <c r="C4" s="42"/>
      <c r="D4" s="43"/>
      <c r="E4" s="43">
        <v>8576</v>
      </c>
      <c r="F4" s="43">
        <v>2572</v>
      </c>
      <c r="G4" s="43"/>
      <c r="H4" s="43"/>
      <c r="I4" s="43"/>
      <c r="J4" s="43">
        <v>1444</v>
      </c>
      <c r="K4" s="43"/>
      <c r="L4" s="43"/>
      <c r="M4" s="43">
        <v>16000</v>
      </c>
      <c r="N4" s="43">
        <f>C4+D4+E4+F4+G4+H4+I4+J4+K4+L4+M4</f>
        <v>28592</v>
      </c>
      <c r="O4" s="32">
        <v>27720</v>
      </c>
      <c r="P4" s="32">
        <v>7960</v>
      </c>
      <c r="Q4" s="32"/>
      <c r="R4" s="33">
        <f>O4+P4+Q4</f>
        <v>35680</v>
      </c>
      <c r="S4" s="44">
        <f>R4-N4</f>
        <v>7088</v>
      </c>
      <c r="T4" s="35"/>
      <c r="U4" s="45"/>
      <c r="V4" s="46">
        <v>14</v>
      </c>
      <c r="W4" s="47">
        <f>U4+V4</f>
        <v>14</v>
      </c>
      <c r="X4" s="119" t="s">
        <v>60</v>
      </c>
      <c r="Y4" s="118"/>
    </row>
    <row r="5" spans="1:25" ht="15.95" customHeight="1">
      <c r="A5" s="40">
        <v>3</v>
      </c>
      <c r="B5" s="41" t="s">
        <v>43</v>
      </c>
      <c r="C5" s="42"/>
      <c r="D5" s="43"/>
      <c r="E5" s="43">
        <v>4146</v>
      </c>
      <c r="F5" s="43">
        <v>77160</v>
      </c>
      <c r="G5" s="43"/>
      <c r="H5" s="43"/>
      <c r="I5" s="43"/>
      <c r="J5" s="43"/>
      <c r="K5" s="43"/>
      <c r="L5" s="43"/>
      <c r="M5" s="43">
        <v>7500</v>
      </c>
      <c r="N5" s="43">
        <f>C5+D5+E5+F5+G5+H5+I5+J5+K5+L5+M5</f>
        <v>88806</v>
      </c>
      <c r="O5" s="32">
        <v>22020</v>
      </c>
      <c r="P5" s="32">
        <v>5040</v>
      </c>
      <c r="Q5" s="32"/>
      <c r="R5" s="33">
        <f>O5+P5+Q5</f>
        <v>27060</v>
      </c>
      <c r="S5" s="44">
        <f>R5-N5</f>
        <v>-61746</v>
      </c>
      <c r="T5" s="35"/>
      <c r="U5" s="45"/>
      <c r="V5" s="46">
        <v>10</v>
      </c>
      <c r="W5" s="47">
        <f>U5+V5</f>
        <v>10</v>
      </c>
      <c r="X5" s="119" t="s">
        <v>58</v>
      </c>
      <c r="Y5" s="118"/>
    </row>
    <row r="6" spans="1:25" ht="15.95" customHeight="1">
      <c r="A6" s="40">
        <v>4</v>
      </c>
      <c r="B6" s="41" t="s">
        <v>44</v>
      </c>
      <c r="C6" s="42"/>
      <c r="D6" s="43"/>
      <c r="E6" s="43"/>
      <c r="F6" s="43">
        <v>7025</v>
      </c>
      <c r="G6" s="43"/>
      <c r="H6" s="43">
        <v>1700</v>
      </c>
      <c r="I6" s="43"/>
      <c r="J6" s="43"/>
      <c r="K6" s="43">
        <v>23490</v>
      </c>
      <c r="L6" s="43"/>
      <c r="M6" s="43">
        <v>5000</v>
      </c>
      <c r="N6" s="43">
        <f>C6+D6+E6+F6+G6+H6+I6+J6+K6+L6+M6</f>
        <v>37215</v>
      </c>
      <c r="O6" s="32">
        <v>64170</v>
      </c>
      <c r="P6" s="32"/>
      <c r="Q6" s="32"/>
      <c r="R6" s="33">
        <f>O6+P6+Q6</f>
        <v>64170</v>
      </c>
      <c r="S6" s="44">
        <f>R6-N6</f>
        <v>26955</v>
      </c>
      <c r="T6" s="35"/>
      <c r="U6" s="45">
        <v>3</v>
      </c>
      <c r="V6" s="46">
        <v>21</v>
      </c>
      <c r="W6" s="47">
        <f>U6+V6</f>
        <v>24</v>
      </c>
      <c r="X6" s="119" t="s">
        <v>74</v>
      </c>
      <c r="Y6" s="118"/>
    </row>
    <row r="7" spans="1:25" ht="15.95" customHeight="1">
      <c r="A7" s="40">
        <v>5</v>
      </c>
      <c r="B7" s="41" t="s">
        <v>45</v>
      </c>
      <c r="C7" s="42"/>
      <c r="D7" s="43"/>
      <c r="E7" s="43">
        <v>859</v>
      </c>
      <c r="F7" s="43">
        <v>17418</v>
      </c>
      <c r="G7" s="43"/>
      <c r="H7" s="43"/>
      <c r="I7" s="43"/>
      <c r="J7" s="43"/>
      <c r="K7" s="43"/>
      <c r="L7" s="43"/>
      <c r="M7" s="43">
        <v>22225</v>
      </c>
      <c r="N7" s="43">
        <f>C7+D7+E7+F7+G7+H7+I7+J7+K7+L7+M7</f>
        <v>40502</v>
      </c>
      <c r="O7" s="32">
        <v>81935</v>
      </c>
      <c r="P7" s="32">
        <v>74570</v>
      </c>
      <c r="Q7" s="32"/>
      <c r="R7" s="33">
        <f>O7+P7+Q7</f>
        <v>156505</v>
      </c>
      <c r="S7" s="44">
        <f>R7-N7</f>
        <v>116003</v>
      </c>
      <c r="T7" s="35"/>
      <c r="U7" s="45"/>
      <c r="V7" s="46">
        <v>53</v>
      </c>
      <c r="W7" s="47">
        <f>U7+V7</f>
        <v>53</v>
      </c>
      <c r="X7" s="119" t="s">
        <v>58</v>
      </c>
      <c r="Y7" s="118"/>
    </row>
    <row r="8" spans="1:25" ht="15.95" customHeight="1">
      <c r="A8" s="40">
        <v>6</v>
      </c>
      <c r="B8" s="41" t="s">
        <v>46</v>
      </c>
      <c r="C8" s="42"/>
      <c r="D8" s="43"/>
      <c r="E8" s="43">
        <v>3774</v>
      </c>
      <c r="F8" s="43"/>
      <c r="G8" s="43"/>
      <c r="H8" s="43"/>
      <c r="I8" s="43"/>
      <c r="J8" s="43"/>
      <c r="K8" s="43"/>
      <c r="L8" s="43"/>
      <c r="M8" s="43">
        <v>21225</v>
      </c>
      <c r="N8" s="43">
        <f>C8+D8+E8+F8+G8+H8+I8+J8+K8+L8+M8</f>
        <v>24999</v>
      </c>
      <c r="O8" s="32">
        <v>59530</v>
      </c>
      <c r="P8" s="32">
        <v>24780</v>
      </c>
      <c r="Q8" s="32"/>
      <c r="R8" s="33">
        <f>O8+P8+Q8</f>
        <v>84310</v>
      </c>
      <c r="S8" s="44">
        <f>R8-N8</f>
        <v>59311</v>
      </c>
      <c r="T8" s="35"/>
      <c r="U8" s="45"/>
      <c r="V8" s="46">
        <v>32</v>
      </c>
      <c r="W8" s="47">
        <f>U8+V8</f>
        <v>32</v>
      </c>
      <c r="X8" s="119" t="s">
        <v>58</v>
      </c>
      <c r="Y8" s="118"/>
    </row>
    <row r="9" spans="1:25" ht="15.95" customHeight="1">
      <c r="A9" s="98">
        <v>7</v>
      </c>
      <c r="B9" s="99" t="s">
        <v>20</v>
      </c>
      <c r="C9" s="100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>
        <f>C9+D9+E9+F9+G9+H9+I9+J9+K9+L9+M9</f>
        <v>0</v>
      </c>
      <c r="O9" s="102"/>
      <c r="P9" s="102"/>
      <c r="Q9" s="102"/>
      <c r="R9" s="103">
        <f>O9+P9+Q9</f>
        <v>0</v>
      </c>
      <c r="S9" s="104">
        <f>R9-N9</f>
        <v>0</v>
      </c>
      <c r="T9" s="35"/>
      <c r="U9" s="45"/>
      <c r="V9" s="46"/>
      <c r="W9" s="47">
        <f>U9+V9</f>
        <v>0</v>
      </c>
      <c r="X9" s="129"/>
      <c r="Y9" s="118"/>
    </row>
    <row r="10" spans="1:25" ht="15.95" customHeight="1">
      <c r="A10" s="40">
        <v>8</v>
      </c>
      <c r="B10" s="41" t="s">
        <v>47</v>
      </c>
      <c r="C10" s="42"/>
      <c r="D10" s="43"/>
      <c r="E10" s="43">
        <v>2642</v>
      </c>
      <c r="F10" s="43">
        <v>17477</v>
      </c>
      <c r="G10" s="43"/>
      <c r="H10" s="43"/>
      <c r="I10" s="43"/>
      <c r="J10" s="43">
        <v>2260</v>
      </c>
      <c r="K10" s="43"/>
      <c r="L10" s="43"/>
      <c r="M10" s="43">
        <v>11000</v>
      </c>
      <c r="N10" s="43">
        <f>C10+D10+E10+F10+G10+H10+I10+J10+K10+L10+M10</f>
        <v>33379</v>
      </c>
      <c r="O10" s="32">
        <v>33490</v>
      </c>
      <c r="P10" s="32">
        <v>12340</v>
      </c>
      <c r="Q10" s="32"/>
      <c r="R10" s="33">
        <f>O10+P10+Q10</f>
        <v>45830</v>
      </c>
      <c r="S10" s="48">
        <f>R10-N10</f>
        <v>12451</v>
      </c>
      <c r="T10" s="49"/>
      <c r="U10" s="45">
        <v>5</v>
      </c>
      <c r="V10" s="46">
        <v>19</v>
      </c>
      <c r="W10" s="47">
        <f>U10+V10</f>
        <v>24</v>
      </c>
      <c r="X10" s="119" t="s">
        <v>58</v>
      </c>
      <c r="Y10" s="118"/>
    </row>
    <row r="11" spans="1:25" ht="15.95" customHeight="1">
      <c r="A11" s="40">
        <v>9</v>
      </c>
      <c r="B11" s="41" t="s">
        <v>48</v>
      </c>
      <c r="C11" s="42"/>
      <c r="D11" s="43"/>
      <c r="E11" s="43">
        <v>1350</v>
      </c>
      <c r="F11" s="43"/>
      <c r="G11" s="43"/>
      <c r="H11" s="43"/>
      <c r="I11" s="43"/>
      <c r="J11" s="43"/>
      <c r="K11" s="43"/>
      <c r="L11" s="43"/>
      <c r="M11" s="43">
        <v>13500</v>
      </c>
      <c r="N11" s="43">
        <f>C11+D11+E11+F11+G11+H11+I11+J11+K11+L11+M11</f>
        <v>14850</v>
      </c>
      <c r="O11" s="32">
        <v>79150</v>
      </c>
      <c r="P11" s="32">
        <v>58490</v>
      </c>
      <c r="Q11" s="32">
        <v>10150</v>
      </c>
      <c r="R11" s="33">
        <f>O11+P11+Q11</f>
        <v>147790</v>
      </c>
      <c r="S11" s="44">
        <f>R11-N11</f>
        <v>132940</v>
      </c>
      <c r="T11" s="35"/>
      <c r="U11" s="45">
        <v>8</v>
      </c>
      <c r="V11" s="46">
        <v>47</v>
      </c>
      <c r="W11" s="47">
        <f>U11+V11</f>
        <v>55</v>
      </c>
      <c r="X11" s="119" t="s">
        <v>58</v>
      </c>
      <c r="Y11" s="118"/>
    </row>
    <row r="12" spans="1:25" ht="15.95" customHeight="1">
      <c r="A12" s="40">
        <v>10</v>
      </c>
      <c r="B12" s="41" t="s">
        <v>43</v>
      </c>
      <c r="C12" s="42"/>
      <c r="D12" s="43"/>
      <c r="E12" s="43">
        <v>5918</v>
      </c>
      <c r="F12" s="43">
        <v>31134</v>
      </c>
      <c r="G12" s="43"/>
      <c r="H12" s="43">
        <v>1110</v>
      </c>
      <c r="I12" s="43"/>
      <c r="J12" s="43"/>
      <c r="K12" s="43">
        <v>4140</v>
      </c>
      <c r="L12" s="43"/>
      <c r="M12" s="43">
        <v>11700</v>
      </c>
      <c r="N12" s="43">
        <f>C12+D12+E12+F12+G12+H12+I12+J12+K12+L12+M12</f>
        <v>54002</v>
      </c>
      <c r="O12" s="32">
        <v>106250</v>
      </c>
      <c r="P12" s="32">
        <v>36120</v>
      </c>
      <c r="Q12" s="32"/>
      <c r="R12" s="33">
        <f>O12+P12+Q12</f>
        <v>142370</v>
      </c>
      <c r="S12" s="44">
        <f>R12-N12</f>
        <v>88368</v>
      </c>
      <c r="T12" s="50"/>
      <c r="U12" s="45">
        <v>3</v>
      </c>
      <c r="V12" s="46">
        <v>49</v>
      </c>
      <c r="W12" s="47">
        <f>U12+V12</f>
        <v>52</v>
      </c>
      <c r="X12" s="119" t="s">
        <v>58</v>
      </c>
      <c r="Y12" s="125"/>
    </row>
    <row r="13" spans="1:25" ht="15.95" customHeight="1">
      <c r="A13" s="40">
        <v>11</v>
      </c>
      <c r="B13" s="41" t="s">
        <v>44</v>
      </c>
      <c r="C13" s="42"/>
      <c r="D13" s="43"/>
      <c r="E13" s="43">
        <v>11322</v>
      </c>
      <c r="F13" s="43">
        <v>18687</v>
      </c>
      <c r="G13" s="43"/>
      <c r="H13" s="43">
        <v>1270</v>
      </c>
      <c r="I13" s="43"/>
      <c r="J13" s="43"/>
      <c r="K13" s="43">
        <v>20483</v>
      </c>
      <c r="L13" s="43"/>
      <c r="M13" s="43">
        <v>19000</v>
      </c>
      <c r="N13" s="43">
        <f>C13+D13+E13+F13+G13+H13+I13+J13+K13+L13+M13</f>
        <v>70762</v>
      </c>
      <c r="O13" s="32">
        <v>128400</v>
      </c>
      <c r="P13" s="32">
        <v>50160</v>
      </c>
      <c r="Q13" s="32">
        <v>21820</v>
      </c>
      <c r="R13" s="33">
        <f>O13+P13+Q13</f>
        <v>200380</v>
      </c>
      <c r="S13" s="44">
        <f>R13-N13</f>
        <v>129618</v>
      </c>
      <c r="T13" s="51"/>
      <c r="U13" s="45">
        <v>7</v>
      </c>
      <c r="V13" s="46">
        <v>60</v>
      </c>
      <c r="W13" s="47">
        <f>U13+V13</f>
        <v>67</v>
      </c>
      <c r="X13" s="119" t="s">
        <v>58</v>
      </c>
      <c r="Y13" s="126"/>
    </row>
    <row r="14" spans="1:25" ht="15.95" customHeight="1">
      <c r="A14" s="40">
        <v>12</v>
      </c>
      <c r="B14" s="41" t="s">
        <v>45</v>
      </c>
      <c r="C14" s="42"/>
      <c r="D14" s="43"/>
      <c r="E14" s="43">
        <v>4185</v>
      </c>
      <c r="F14" s="43">
        <v>154741</v>
      </c>
      <c r="G14" s="43"/>
      <c r="H14" s="43"/>
      <c r="I14" s="43"/>
      <c r="J14" s="43"/>
      <c r="K14" s="43">
        <v>5566</v>
      </c>
      <c r="L14" s="43">
        <v>14000</v>
      </c>
      <c r="M14" s="43">
        <v>15350</v>
      </c>
      <c r="N14" s="43">
        <f>C14+D14+E14+F14+G14+H14+I14+J14+K14+L14+M14</f>
        <v>193842</v>
      </c>
      <c r="O14" s="32">
        <v>118717</v>
      </c>
      <c r="P14" s="32">
        <v>80300</v>
      </c>
      <c r="Q14" s="32">
        <v>10790</v>
      </c>
      <c r="R14" s="33">
        <f>O14+P14+Q14</f>
        <v>209807</v>
      </c>
      <c r="S14" s="44">
        <f>R14-N14</f>
        <v>15965</v>
      </c>
      <c r="T14" s="52"/>
      <c r="U14" s="45"/>
      <c r="V14" s="46">
        <v>64</v>
      </c>
      <c r="W14" s="47">
        <f>U14+V14</f>
        <v>64</v>
      </c>
      <c r="X14" s="119" t="s">
        <v>58</v>
      </c>
      <c r="Y14" s="127"/>
    </row>
    <row r="15" spans="1:25" ht="15.95" customHeight="1">
      <c r="A15" s="40">
        <v>13</v>
      </c>
      <c r="B15" s="41" t="s">
        <v>46</v>
      </c>
      <c r="C15" s="42"/>
      <c r="D15" s="43"/>
      <c r="E15" s="43">
        <v>8021</v>
      </c>
      <c r="F15" s="43"/>
      <c r="G15" s="43"/>
      <c r="H15" s="43">
        <v>5000</v>
      </c>
      <c r="I15" s="43"/>
      <c r="J15" s="43"/>
      <c r="K15" s="43"/>
      <c r="L15" s="43"/>
      <c r="M15" s="43">
        <v>22375</v>
      </c>
      <c r="N15" s="43">
        <f>C15+D15+E15+F15+G15+H15+I15+J15+K15+L15+M15</f>
        <v>35396</v>
      </c>
      <c r="O15" s="32">
        <v>96860</v>
      </c>
      <c r="P15" s="32">
        <v>76040</v>
      </c>
      <c r="Q15" s="32"/>
      <c r="R15" s="33">
        <f>O15+P15+Q15</f>
        <v>172900</v>
      </c>
      <c r="S15" s="44">
        <f>R15-N15</f>
        <v>137504</v>
      </c>
      <c r="T15" s="35"/>
      <c r="U15" s="45"/>
      <c r="V15" s="46">
        <v>51</v>
      </c>
      <c r="W15" s="47">
        <f>U15+V15</f>
        <v>51</v>
      </c>
      <c r="X15" s="119" t="s">
        <v>58</v>
      </c>
      <c r="Y15" s="118"/>
    </row>
    <row r="16" spans="1:25" ht="15.95" customHeight="1">
      <c r="A16" s="40">
        <v>14</v>
      </c>
      <c r="B16" s="41" t="s">
        <v>20</v>
      </c>
      <c r="C16" s="42"/>
      <c r="D16" s="43"/>
      <c r="E16" s="43">
        <v>24280</v>
      </c>
      <c r="F16" s="43">
        <v>139707</v>
      </c>
      <c r="G16" s="43"/>
      <c r="H16" s="43"/>
      <c r="I16" s="43"/>
      <c r="J16" s="43"/>
      <c r="K16" s="43"/>
      <c r="L16" s="43">
        <v>6000</v>
      </c>
      <c r="M16" s="43">
        <v>10675</v>
      </c>
      <c r="N16" s="43">
        <f>C16+D16+E16+F16+G16+H16+I16+J16+K16+L16+M16</f>
        <v>180662</v>
      </c>
      <c r="O16" s="32">
        <v>111245</v>
      </c>
      <c r="P16" s="32">
        <v>29785</v>
      </c>
      <c r="Q16" s="32"/>
      <c r="R16" s="33">
        <f>O16+P16+Q16</f>
        <v>141030</v>
      </c>
      <c r="S16" s="44">
        <f>R16-N16</f>
        <v>-39632</v>
      </c>
      <c r="T16" s="35"/>
      <c r="U16" s="45"/>
      <c r="V16" s="46">
        <v>43</v>
      </c>
      <c r="W16" s="47">
        <f>U16+V16</f>
        <v>43</v>
      </c>
      <c r="X16" s="119" t="s">
        <v>58</v>
      </c>
      <c r="Y16" s="118"/>
    </row>
    <row r="17" spans="1:25" ht="15.95" customHeight="1">
      <c r="A17" s="40">
        <v>15</v>
      </c>
      <c r="B17" s="41" t="s">
        <v>47</v>
      </c>
      <c r="C17" s="42"/>
      <c r="D17" s="43"/>
      <c r="E17" s="43">
        <v>2248</v>
      </c>
      <c r="F17" s="43">
        <v>34493</v>
      </c>
      <c r="G17" s="43"/>
      <c r="H17" s="43"/>
      <c r="I17" s="43">
        <v>12760</v>
      </c>
      <c r="J17" s="43"/>
      <c r="K17" s="43"/>
      <c r="L17" s="43">
        <v>6000</v>
      </c>
      <c r="M17" s="43">
        <v>13000</v>
      </c>
      <c r="N17" s="43">
        <f>C17+D17+E17+F17+G17+H17+I17+J17+K17+L17+M17</f>
        <v>68501</v>
      </c>
      <c r="O17" s="32">
        <v>78770</v>
      </c>
      <c r="P17" s="32">
        <v>68440</v>
      </c>
      <c r="Q17" s="32">
        <v>18025</v>
      </c>
      <c r="R17" s="33">
        <f>O17+P17+Q17</f>
        <v>165235</v>
      </c>
      <c r="S17" s="44">
        <f>R17-N17</f>
        <v>96734</v>
      </c>
      <c r="T17" s="35"/>
      <c r="U17" s="45">
        <v>2</v>
      </c>
      <c r="V17" s="46">
        <v>51</v>
      </c>
      <c r="W17" s="47">
        <f>U17+V17</f>
        <v>53</v>
      </c>
      <c r="X17" s="119" t="s">
        <v>58</v>
      </c>
      <c r="Y17" s="118"/>
    </row>
    <row r="18" spans="1:25" ht="15.95" customHeight="1">
      <c r="A18" s="40">
        <v>16</v>
      </c>
      <c r="B18" s="41" t="s">
        <v>48</v>
      </c>
      <c r="C18" s="42"/>
      <c r="D18" s="43"/>
      <c r="E18" s="43">
        <v>6031</v>
      </c>
      <c r="F18" s="43"/>
      <c r="G18" s="43"/>
      <c r="H18" s="43">
        <v>4000</v>
      </c>
      <c r="I18" s="43"/>
      <c r="J18" s="43"/>
      <c r="K18" s="43"/>
      <c r="L18" s="43">
        <v>6000</v>
      </c>
      <c r="M18" s="43">
        <v>17000</v>
      </c>
      <c r="N18" s="43">
        <f>C18+D18+E18+F18+G18+H18+I18+J18+K18+L18+M18</f>
        <v>33031</v>
      </c>
      <c r="O18" s="32">
        <v>98720</v>
      </c>
      <c r="P18" s="32">
        <v>52430</v>
      </c>
      <c r="Q18" s="32"/>
      <c r="R18" s="33">
        <f>O18+P18+Q18</f>
        <v>151150</v>
      </c>
      <c r="S18" s="44">
        <f>R18-N18</f>
        <v>118119</v>
      </c>
      <c r="T18" s="35"/>
      <c r="U18" s="45">
        <v>10</v>
      </c>
      <c r="V18" s="46">
        <v>46</v>
      </c>
      <c r="W18" s="47">
        <f>U18+V18</f>
        <v>56</v>
      </c>
      <c r="X18" s="119" t="s">
        <v>58</v>
      </c>
      <c r="Y18" s="118"/>
    </row>
    <row r="19" spans="1:25" ht="15.95" customHeight="1">
      <c r="A19" s="40">
        <v>17</v>
      </c>
      <c r="B19" s="41" t="s">
        <v>43</v>
      </c>
      <c r="C19" s="42"/>
      <c r="D19" s="43"/>
      <c r="E19" s="43">
        <v>24154</v>
      </c>
      <c r="F19" s="43"/>
      <c r="G19" s="43"/>
      <c r="H19" s="43"/>
      <c r="I19" s="43"/>
      <c r="J19" s="43"/>
      <c r="K19" s="43"/>
      <c r="L19" s="43"/>
      <c r="M19" s="43">
        <v>13800</v>
      </c>
      <c r="N19" s="43">
        <f>C19+D19+E19+F19+G19+H19+I19+J19+K19+L19+M19</f>
        <v>37954</v>
      </c>
      <c r="O19" s="32">
        <v>54591</v>
      </c>
      <c r="P19" s="32">
        <v>65590</v>
      </c>
      <c r="Q19" s="32"/>
      <c r="R19" s="33">
        <f>O19+P19+Q19</f>
        <v>120181</v>
      </c>
      <c r="S19" s="44">
        <f>R19-N19</f>
        <v>82227</v>
      </c>
      <c r="T19" s="35"/>
      <c r="U19" s="45"/>
      <c r="V19" s="46">
        <v>39</v>
      </c>
      <c r="W19" s="47">
        <f>U19+V19</f>
        <v>39</v>
      </c>
      <c r="X19" s="119" t="s">
        <v>61</v>
      </c>
      <c r="Y19" s="118"/>
    </row>
    <row r="20" spans="1:25" ht="15.95" customHeight="1">
      <c r="A20" s="40">
        <v>18</v>
      </c>
      <c r="B20" s="41" t="s">
        <v>44</v>
      </c>
      <c r="C20" s="42"/>
      <c r="D20" s="43"/>
      <c r="E20" s="43">
        <v>7481</v>
      </c>
      <c r="F20" s="43">
        <v>75569</v>
      </c>
      <c r="G20" s="43"/>
      <c r="H20" s="43"/>
      <c r="I20" s="43"/>
      <c r="J20" s="43">
        <v>23280</v>
      </c>
      <c r="K20" s="43"/>
      <c r="L20" s="43"/>
      <c r="M20" s="43">
        <v>18800</v>
      </c>
      <c r="N20" s="43">
        <f>C20+D20+E20+F20+G20+H20+I20+J20+K20+L20+M20</f>
        <v>125130</v>
      </c>
      <c r="O20" s="32">
        <v>81825</v>
      </c>
      <c r="P20" s="32">
        <v>23380</v>
      </c>
      <c r="Q20" s="32">
        <v>15170</v>
      </c>
      <c r="R20" s="33">
        <f>O20+P20+Q20</f>
        <v>120375</v>
      </c>
      <c r="S20" s="44">
        <f>R20-N20</f>
        <v>-4755</v>
      </c>
      <c r="T20" s="35"/>
      <c r="U20" s="45">
        <v>6</v>
      </c>
      <c r="V20" s="46">
        <v>42</v>
      </c>
      <c r="W20" s="47">
        <f>U20+V20</f>
        <v>48</v>
      </c>
      <c r="X20" s="119" t="s">
        <v>75</v>
      </c>
      <c r="Y20" s="118"/>
    </row>
    <row r="21" spans="1:25" ht="15.95" customHeight="1">
      <c r="A21" s="40">
        <v>19</v>
      </c>
      <c r="B21" s="41" t="s">
        <v>45</v>
      </c>
      <c r="C21" s="42"/>
      <c r="D21" s="43"/>
      <c r="E21" s="43">
        <v>3121</v>
      </c>
      <c r="F21" s="43">
        <v>24699</v>
      </c>
      <c r="G21" s="43"/>
      <c r="H21" s="43"/>
      <c r="I21" s="43"/>
      <c r="J21" s="43"/>
      <c r="K21" s="43">
        <v>16900</v>
      </c>
      <c r="L21" s="43">
        <v>8000</v>
      </c>
      <c r="M21" s="43">
        <v>24750</v>
      </c>
      <c r="N21" s="43">
        <f>C21+D21+E21+F21+G21+H21+I21+J21+K21+L21+M21</f>
        <v>77470</v>
      </c>
      <c r="O21" s="32">
        <v>168430</v>
      </c>
      <c r="P21" s="32">
        <v>46220</v>
      </c>
      <c r="Q21" s="32">
        <v>10410</v>
      </c>
      <c r="R21" s="33">
        <f>O21+P21+Q21</f>
        <v>225060</v>
      </c>
      <c r="S21" s="44">
        <f>R21-N21</f>
        <v>147590</v>
      </c>
      <c r="T21" s="50"/>
      <c r="U21" s="45"/>
      <c r="V21" s="46">
        <v>64</v>
      </c>
      <c r="W21" s="47">
        <f>U21+V21</f>
        <v>64</v>
      </c>
      <c r="X21" s="119" t="s">
        <v>61</v>
      </c>
      <c r="Y21" s="125"/>
    </row>
    <row r="22" spans="1:25" ht="15.95" customHeight="1">
      <c r="A22" s="40">
        <v>20</v>
      </c>
      <c r="B22" s="41" t="s">
        <v>46</v>
      </c>
      <c r="C22" s="42"/>
      <c r="D22" s="43"/>
      <c r="E22" s="43"/>
      <c r="F22" s="43"/>
      <c r="G22" s="43"/>
      <c r="H22" s="43">
        <v>1190</v>
      </c>
      <c r="I22" s="43"/>
      <c r="J22" s="43"/>
      <c r="K22" s="43"/>
      <c r="L22" s="43">
        <v>8000</v>
      </c>
      <c r="M22" s="43">
        <v>24350</v>
      </c>
      <c r="N22" s="43">
        <f>C22+D22+E22+F22+G22+H22+I22+J22+K22+L22+M22</f>
        <v>33540</v>
      </c>
      <c r="O22" s="32">
        <v>146359</v>
      </c>
      <c r="P22" s="32">
        <v>124094</v>
      </c>
      <c r="Q22" s="32"/>
      <c r="R22" s="33">
        <f>O22+P22+Q22</f>
        <v>270453</v>
      </c>
      <c r="S22" s="44">
        <f>R22-N22</f>
        <v>236913</v>
      </c>
      <c r="T22" s="51"/>
      <c r="U22" s="45"/>
      <c r="V22" s="46">
        <v>84</v>
      </c>
      <c r="W22" s="47">
        <f>U22+V22</f>
        <v>84</v>
      </c>
      <c r="X22" s="119" t="s">
        <v>61</v>
      </c>
      <c r="Y22" s="126"/>
    </row>
    <row r="23" spans="1:25" ht="15.95" customHeight="1">
      <c r="A23" s="40">
        <v>21</v>
      </c>
      <c r="B23" s="41" t="s">
        <v>20</v>
      </c>
      <c r="C23" s="42"/>
      <c r="D23" s="43"/>
      <c r="E23" s="43">
        <v>25536</v>
      </c>
      <c r="F23" s="43">
        <v>53109</v>
      </c>
      <c r="G23" s="43"/>
      <c r="H23" s="43"/>
      <c r="I23" s="43"/>
      <c r="J23" s="43"/>
      <c r="K23" s="43"/>
      <c r="L23" s="43"/>
      <c r="M23" s="43">
        <v>13800</v>
      </c>
      <c r="N23" s="43">
        <f>C23+D23+E23+F23+G23+H23+I23+J23+K23+L23+M23</f>
        <v>92445</v>
      </c>
      <c r="O23" s="32">
        <v>130320</v>
      </c>
      <c r="P23" s="32">
        <v>70200</v>
      </c>
      <c r="Q23" s="32"/>
      <c r="R23" s="33">
        <f>O23+P23+Q23</f>
        <v>200520</v>
      </c>
      <c r="S23" s="44">
        <f>R23-N23</f>
        <v>108075</v>
      </c>
      <c r="T23" s="51"/>
      <c r="U23" s="45"/>
      <c r="V23" s="46">
        <v>68</v>
      </c>
      <c r="W23" s="47">
        <f>U23+V23</f>
        <v>68</v>
      </c>
      <c r="X23" s="119" t="s">
        <v>61</v>
      </c>
      <c r="Y23" s="126"/>
    </row>
    <row r="24" spans="1:25" ht="15.95" customHeight="1">
      <c r="A24" s="40">
        <v>22</v>
      </c>
      <c r="B24" s="41" t="s">
        <v>47</v>
      </c>
      <c r="C24" s="42">
        <v>25000</v>
      </c>
      <c r="D24" s="43">
        <v>36000</v>
      </c>
      <c r="E24" s="43">
        <v>5382</v>
      </c>
      <c r="F24" s="43">
        <v>102721</v>
      </c>
      <c r="G24" s="43"/>
      <c r="H24" s="43"/>
      <c r="I24" s="43"/>
      <c r="J24" s="43"/>
      <c r="K24" s="43"/>
      <c r="L24" s="43"/>
      <c r="M24" s="43">
        <v>16300</v>
      </c>
      <c r="N24" s="43">
        <f>C24+D24+E24+F24+G24+H24+I24+J24+K24+L24+M24</f>
        <v>185403</v>
      </c>
      <c r="O24" s="32">
        <v>45600</v>
      </c>
      <c r="P24" s="32">
        <v>58480</v>
      </c>
      <c r="Q24" s="32"/>
      <c r="R24" s="33">
        <f>O24+P24+Q24</f>
        <v>104080</v>
      </c>
      <c r="S24" s="44">
        <f>R24-N24</f>
        <v>-81323</v>
      </c>
      <c r="T24" s="53"/>
      <c r="U24" s="45"/>
      <c r="V24" s="46">
        <v>31</v>
      </c>
      <c r="W24" s="47">
        <f>U24+V24</f>
        <v>31</v>
      </c>
      <c r="X24" s="119" t="s">
        <v>61</v>
      </c>
      <c r="Y24" s="128"/>
    </row>
    <row r="25" spans="1:25" ht="15.95" customHeight="1">
      <c r="A25" s="40">
        <v>23</v>
      </c>
      <c r="B25" s="41" t="s">
        <v>48</v>
      </c>
      <c r="C25" s="42">
        <v>132047</v>
      </c>
      <c r="D25" s="43"/>
      <c r="E25" s="43">
        <v>6947</v>
      </c>
      <c r="F25" s="43"/>
      <c r="G25" s="43"/>
      <c r="H25" s="43">
        <v>796</v>
      </c>
      <c r="I25" s="43"/>
      <c r="J25" s="43"/>
      <c r="K25" s="43"/>
      <c r="L25" s="43"/>
      <c r="M25" s="43">
        <v>12000</v>
      </c>
      <c r="N25" s="43">
        <f>C25+D25+E25+F25+G25+H25+I25+J25+K25+L25+M25</f>
        <v>151790</v>
      </c>
      <c r="O25" s="32">
        <v>9620</v>
      </c>
      <c r="P25" s="32">
        <v>40352</v>
      </c>
      <c r="Q25" s="32"/>
      <c r="R25" s="33">
        <f>O25+P25+Q25</f>
        <v>49972</v>
      </c>
      <c r="S25" s="44">
        <f>R25-N25</f>
        <v>-101818</v>
      </c>
      <c r="T25" s="52"/>
      <c r="U25" s="45">
        <v>3</v>
      </c>
      <c r="V25" s="46">
        <v>15</v>
      </c>
      <c r="W25" s="47">
        <f>U25+V25</f>
        <v>18</v>
      </c>
      <c r="X25" s="119" t="s">
        <v>57</v>
      </c>
      <c r="Y25" s="127"/>
    </row>
    <row r="26" spans="1:25" ht="15.95" customHeight="1">
      <c r="A26" s="40">
        <v>24</v>
      </c>
      <c r="B26" s="41" t="s">
        <v>43</v>
      </c>
      <c r="C26" s="42"/>
      <c r="D26" s="43"/>
      <c r="E26" s="43">
        <v>2106</v>
      </c>
      <c r="F26" s="43">
        <v>20709</v>
      </c>
      <c r="G26" s="43"/>
      <c r="H26" s="43"/>
      <c r="I26" s="43"/>
      <c r="J26" s="43"/>
      <c r="K26" s="43"/>
      <c r="L26" s="43">
        <v>6000</v>
      </c>
      <c r="M26" s="43">
        <v>14000</v>
      </c>
      <c r="N26" s="43">
        <f>C26+D26+E26+F26+G26+H26+I26+J26+K26+L26+M26</f>
        <v>42815</v>
      </c>
      <c r="O26" s="32">
        <v>135740</v>
      </c>
      <c r="P26" s="32">
        <v>31300</v>
      </c>
      <c r="Q26" s="32">
        <v>17770</v>
      </c>
      <c r="R26" s="33">
        <f>O26+P26+Q26</f>
        <v>184810</v>
      </c>
      <c r="S26" s="44">
        <f>R26-N26</f>
        <v>141995</v>
      </c>
      <c r="T26" s="35"/>
      <c r="U26" s="45">
        <v>1</v>
      </c>
      <c r="V26" s="46">
        <v>44</v>
      </c>
      <c r="W26" s="47">
        <f>U26+V26</f>
        <v>45</v>
      </c>
      <c r="X26" s="119" t="s">
        <v>61</v>
      </c>
      <c r="Y26" s="118"/>
    </row>
    <row r="27" spans="1:25" ht="15.95" customHeight="1">
      <c r="A27" s="40">
        <v>25</v>
      </c>
      <c r="B27" s="41" t="s">
        <v>44</v>
      </c>
      <c r="C27" s="42"/>
      <c r="D27" s="43"/>
      <c r="E27" s="43">
        <v>18509</v>
      </c>
      <c r="F27" s="43">
        <v>59652</v>
      </c>
      <c r="G27" s="43"/>
      <c r="H27" s="43">
        <v>11000</v>
      </c>
      <c r="I27" s="43"/>
      <c r="J27" s="43"/>
      <c r="K27" s="43"/>
      <c r="L27" s="43"/>
      <c r="M27" s="43">
        <v>18600</v>
      </c>
      <c r="N27" s="43">
        <f>C27+D27+E27+F27+G27+H27+I27+J27+K27+L27+M27</f>
        <v>107761</v>
      </c>
      <c r="O27" s="32">
        <v>45644</v>
      </c>
      <c r="P27" s="32">
        <v>19280</v>
      </c>
      <c r="Q27" s="32"/>
      <c r="R27" s="33">
        <f>O27+P27+Q27</f>
        <v>64924</v>
      </c>
      <c r="S27" s="44">
        <f>R27-N27</f>
        <v>-42837</v>
      </c>
      <c r="T27" s="35"/>
      <c r="U27" s="45">
        <v>4</v>
      </c>
      <c r="V27" s="46">
        <v>29</v>
      </c>
      <c r="W27" s="47">
        <f>U27+V27</f>
        <v>33</v>
      </c>
      <c r="X27" s="119" t="s">
        <v>61</v>
      </c>
      <c r="Y27" s="118"/>
    </row>
    <row r="28" spans="1:25" ht="15.95" customHeight="1">
      <c r="A28" s="98">
        <v>26</v>
      </c>
      <c r="B28" s="99" t="s">
        <v>45</v>
      </c>
      <c r="C28" s="100"/>
      <c r="D28" s="101"/>
      <c r="E28" s="101">
        <v>23563</v>
      </c>
      <c r="F28" s="101">
        <v>2756</v>
      </c>
      <c r="G28" s="101"/>
      <c r="H28" s="101">
        <v>880</v>
      </c>
      <c r="I28" s="101"/>
      <c r="J28" s="101"/>
      <c r="K28" s="101"/>
      <c r="L28" s="101"/>
      <c r="M28" s="101">
        <v>3800</v>
      </c>
      <c r="N28" s="101">
        <f>C28+D28+E28+F28+G28+H28+I28+J28+K28+L28+M28</f>
        <v>30999</v>
      </c>
      <c r="O28" s="102"/>
      <c r="P28" s="102"/>
      <c r="Q28" s="102"/>
      <c r="R28" s="103">
        <f>O28+P28+Q28</f>
        <v>0</v>
      </c>
      <c r="S28" s="104">
        <f>R28-N28</f>
        <v>-30999</v>
      </c>
      <c r="T28" s="35"/>
      <c r="U28" s="45"/>
      <c r="V28" s="46"/>
      <c r="W28" s="47">
        <f>U28+V28</f>
        <v>0</v>
      </c>
      <c r="X28" s="129"/>
      <c r="Y28" s="118"/>
    </row>
    <row r="29" spans="1:25" ht="15.95" customHeight="1">
      <c r="A29" s="40">
        <v>27</v>
      </c>
      <c r="B29" s="41" t="s">
        <v>46</v>
      </c>
      <c r="C29" s="42"/>
      <c r="D29" s="43"/>
      <c r="E29" s="43"/>
      <c r="F29" s="43"/>
      <c r="G29" s="43"/>
      <c r="H29" s="43"/>
      <c r="I29" s="43"/>
      <c r="J29" s="43"/>
      <c r="K29" s="43"/>
      <c r="L29" s="43"/>
      <c r="M29" s="43">
        <v>10875</v>
      </c>
      <c r="N29" s="43">
        <f>C29+D29+E29+F29+G29+H29+I29+J29+K29+L29+M29</f>
        <v>10875</v>
      </c>
      <c r="O29" s="32">
        <v>114900</v>
      </c>
      <c r="P29" s="32">
        <v>12910</v>
      </c>
      <c r="Q29" s="32"/>
      <c r="R29" s="33">
        <f>O29+P29+Q29</f>
        <v>127810</v>
      </c>
      <c r="S29" s="44">
        <f>R29-N29</f>
        <v>116935</v>
      </c>
      <c r="T29" s="35"/>
      <c r="U29" s="45"/>
      <c r="V29" s="46">
        <v>38</v>
      </c>
      <c r="W29" s="47">
        <f>U29+V29</f>
        <v>38</v>
      </c>
      <c r="X29" s="119" t="s">
        <v>65</v>
      </c>
      <c r="Y29" s="118"/>
    </row>
    <row r="30" spans="1:25" ht="15.95" customHeight="1">
      <c r="A30" s="40">
        <v>28</v>
      </c>
      <c r="B30" s="41" t="s">
        <v>20</v>
      </c>
      <c r="C30" s="42"/>
      <c r="D30" s="43"/>
      <c r="E30" s="43">
        <v>1774</v>
      </c>
      <c r="F30" s="43">
        <v>18309</v>
      </c>
      <c r="G30" s="43"/>
      <c r="H30" s="43">
        <v>27426</v>
      </c>
      <c r="I30" s="43"/>
      <c r="J30" s="43">
        <v>67130</v>
      </c>
      <c r="K30" s="43"/>
      <c r="L30" s="43"/>
      <c r="M30" s="43">
        <v>15150</v>
      </c>
      <c r="N30" s="43">
        <f>C30+D30+E30+F30+G30+H30+I30+J30+K30+L30+M30</f>
        <v>129789</v>
      </c>
      <c r="O30" s="32">
        <v>61800</v>
      </c>
      <c r="P30" s="32">
        <v>46410</v>
      </c>
      <c r="Q30" s="32"/>
      <c r="R30" s="33">
        <f>O30+P30+Q30</f>
        <v>108210</v>
      </c>
      <c r="S30" s="44">
        <f>R30-N30</f>
        <v>-21579</v>
      </c>
      <c r="T30" s="35"/>
      <c r="U30" s="45">
        <v>4</v>
      </c>
      <c r="V30" s="46">
        <v>30</v>
      </c>
      <c r="W30" s="47">
        <f>U30+V30</f>
        <v>34</v>
      </c>
      <c r="X30" s="119" t="s">
        <v>63</v>
      </c>
      <c r="Y30" s="118"/>
    </row>
    <row r="31" spans="1:25" ht="15.95" customHeight="1">
      <c r="A31" s="40">
        <v>29</v>
      </c>
      <c r="B31" s="41" t="s">
        <v>47</v>
      </c>
      <c r="C31" s="42"/>
      <c r="D31" s="43"/>
      <c r="E31" s="43">
        <v>36229</v>
      </c>
      <c r="F31" s="43">
        <v>25245</v>
      </c>
      <c r="G31" s="43"/>
      <c r="H31" s="43">
        <v>5000</v>
      </c>
      <c r="I31" s="43"/>
      <c r="J31" s="43"/>
      <c r="K31" s="43"/>
      <c r="L31" s="43">
        <v>8000</v>
      </c>
      <c r="M31" s="43">
        <v>18600</v>
      </c>
      <c r="N31" s="43">
        <f>C31+D31+E31+F31+G31+H31+I31+J31+K31+L31+M31</f>
        <v>93074</v>
      </c>
      <c r="O31" s="32">
        <v>110110</v>
      </c>
      <c r="P31" s="32">
        <v>77570</v>
      </c>
      <c r="Q31" s="32"/>
      <c r="R31" s="33">
        <f>O31+P31+Q31</f>
        <v>187680</v>
      </c>
      <c r="S31" s="44">
        <f>R31-N31</f>
        <v>94606</v>
      </c>
      <c r="T31" s="35"/>
      <c r="U31" s="45"/>
      <c r="V31" s="46">
        <v>69</v>
      </c>
      <c r="W31" s="47">
        <f>U31+V31</f>
        <v>69</v>
      </c>
      <c r="X31" s="119" t="s">
        <v>61</v>
      </c>
      <c r="Y31" s="118"/>
    </row>
    <row r="32" spans="1:25" ht="15.95" customHeight="1">
      <c r="A32" s="40">
        <v>30</v>
      </c>
      <c r="B32" s="41" t="s">
        <v>48</v>
      </c>
      <c r="C32" s="42"/>
      <c r="D32" s="43"/>
      <c r="E32" s="43">
        <v>3855</v>
      </c>
      <c r="F32" s="43">
        <v>2744</v>
      </c>
      <c r="G32" s="43"/>
      <c r="H32" s="43"/>
      <c r="I32" s="43"/>
      <c r="J32" s="43"/>
      <c r="K32" s="43"/>
      <c r="L32" s="43"/>
      <c r="M32" s="43">
        <v>19000</v>
      </c>
      <c r="N32" s="43">
        <f>C32+D32+E32+F32+G32+H32+I32+J32+K32+L32+M32</f>
        <v>25599</v>
      </c>
      <c r="O32" s="32">
        <v>76945</v>
      </c>
      <c r="P32" s="32">
        <v>37400</v>
      </c>
      <c r="Q32" s="32"/>
      <c r="R32" s="33">
        <f>O32+P32+Q32</f>
        <v>114345</v>
      </c>
      <c r="S32" s="44">
        <f>R32-N32</f>
        <v>88746</v>
      </c>
      <c r="T32" s="35"/>
      <c r="U32" s="45">
        <v>2</v>
      </c>
      <c r="V32" s="46">
        <v>36</v>
      </c>
      <c r="W32" s="47">
        <f>U32+V32</f>
        <v>38</v>
      </c>
      <c r="X32" s="119" t="s">
        <v>65</v>
      </c>
      <c r="Y32" s="118"/>
    </row>
    <row r="33" spans="1:25" ht="18.600000000000001" customHeight="1">
      <c r="A33" s="40">
        <v>31</v>
      </c>
      <c r="B33" s="41" t="s">
        <v>43</v>
      </c>
      <c r="C33" s="42"/>
      <c r="D33" s="43"/>
      <c r="E33" s="43">
        <v>5408</v>
      </c>
      <c r="F33" s="43">
        <v>9218</v>
      </c>
      <c r="G33" s="43"/>
      <c r="H33" s="43"/>
      <c r="I33" s="43"/>
      <c r="J33" s="43">
        <v>2610</v>
      </c>
      <c r="K33" s="43"/>
      <c r="L33" s="43"/>
      <c r="M33" s="43">
        <v>17200</v>
      </c>
      <c r="N33" s="43">
        <f>C33+D33+E33+F33+G33+H33+I33+J33+K33+L33+M33</f>
        <v>34436</v>
      </c>
      <c r="O33" s="32">
        <v>28310</v>
      </c>
      <c r="P33" s="32">
        <v>85150</v>
      </c>
      <c r="Q33" s="32"/>
      <c r="R33" s="33">
        <f>O33+P33+Q33</f>
        <v>113460</v>
      </c>
      <c r="S33" s="44">
        <f>R33-N33</f>
        <v>79024</v>
      </c>
      <c r="T33" s="35"/>
      <c r="U33" s="45">
        <v>3</v>
      </c>
      <c r="V33" s="46">
        <v>46</v>
      </c>
      <c r="W33" s="47">
        <f>U33+V33</f>
        <v>49</v>
      </c>
      <c r="X33" s="119" t="s">
        <v>65</v>
      </c>
      <c r="Y33" s="118"/>
    </row>
    <row r="34" spans="1:25" ht="19.149999999999999" customHeight="1">
      <c r="A34" s="55"/>
      <c r="B34" s="56"/>
      <c r="C34" s="57">
        <f>C3+C4+C5+C6+C7+C8+C9+C10+C11+C12+C13+C14+C15+C16+C17+C18+C19+C20+C21+C22+C23+C24+C25+C26+C27+C28+C29+C30+C31+C32+C33</f>
        <v>157047</v>
      </c>
      <c r="D34" s="58">
        <f>D3+D4+D5+D6+D7+D8+D9+D10+D11+D12+D13+D14+D15+D16+D17+D18+D19+D20+D21+D22+D23+D24+D25+D26+D27+D28+D29+D30+D31+D32+D33</f>
        <v>36000</v>
      </c>
      <c r="E34" s="58">
        <f>E3+E4+E5+E6+E7+E8+E9+E10+E11+E12+E13+E14+E15+E16+E17+E18+E19+E20+E21+E22+E23+E24+E25+E26+E27+E28+E29+E30+E31+E32+E33</f>
        <v>253592</v>
      </c>
      <c r="F34" s="58">
        <f>F3+F4+F5+F6+F7+F8+F9+F10+F11+F12+F13+F14+F15+F16+F17+F18+F19+F20+F21+F22+F23+F24+F25+F26+F27+F28+F29+F30+F31+F32+F33</f>
        <v>975410</v>
      </c>
      <c r="G34" s="58">
        <f>G3+G4+G5+G6+G7+G8+G9+G10+G11+G12+G13+G14+G15+G16+G17+G18+G19+G20+G21+G22+G23+G24+G25+G26+G27+G28+G29+G30+G31+G32+G33</f>
        <v>0</v>
      </c>
      <c r="H34" s="58">
        <f>H3+H4+H5+H6+H7+H8+H9+H10+H11+H12+H13+H14+H15+H16+H17+H18+H19+H20+H21+H22+H23+H24+H25+H26+H27+H28+H29+H30+H31+H32+H33</f>
        <v>63332</v>
      </c>
      <c r="I34" s="58">
        <f>I3+I4+I5+I6+I7+I8+I9+I10+I11+I12+I13+I14+I15+I16+I17+I18+I19+I20+I21+I22+I23+I24+I25+I26+I27+I28+I29+I30+I31+I32+I33</f>
        <v>12760</v>
      </c>
      <c r="J34" s="58">
        <f>J3+J4+J5+J6+J7+J8+J9+J10+J11+J12+J13+J14+J15+J16+J17+J18+J19+J20+J21+J22+J23+J24+J25+J26+J27+J28+J29+J30+J31+J32+J33</f>
        <v>97611</v>
      </c>
      <c r="K34" s="58">
        <f>K3+K4+K5+K6+K7+K8+K9+K10+K11+K12+K13+K14+K15+K16+K17+K18+K19+K20+K21+K22+K23+K24+K25+K26+K27+K28+K29+K30+K31+K32+K33</f>
        <v>70579</v>
      </c>
      <c r="L34" s="58">
        <f>L3+L4+L5+L6+L7+L8+L9+L10+L11+L12+L13+L14+L15+L16+L17+L18+L19+L20+L21+L22+L23+L24+L25+L26+L27+L28+L29+L30+L31+L32+L33</f>
        <v>62000</v>
      </c>
      <c r="M34" s="58">
        <f>M3+M4+M5+M6+M7+M8+M9+M10+M11+M12+M13+M14+M15+M16+M17+M18+M19+M20+M21+M22+M23+M24+M25+M26+M27+M28+M29+M30+M31+M32+M33</f>
        <v>459575</v>
      </c>
      <c r="N34" s="58">
        <f>N3+N4+N5+N6+N7+N8+N9+N10+N11+N12+N13+N14+N15+N16+N17+N18+N19+N20+N21+N22+N23+N24+N25+N26+N27+N28+N29+N30+N31+N32+N33</f>
        <v>2083619</v>
      </c>
      <c r="O34" s="59">
        <f>O3+O4+O5+O6+O7+O8+O9+O10+O11+O12+O13+O14+O15+O16+O17+O18+O19+O20+O21+O22+O23+O24+O25+O26+O27+O28+O29+O30+O31+O32+O33</f>
        <v>2378651</v>
      </c>
      <c r="P34" s="59">
        <f>P3+P4+P5+P6+P7+P8+P9+P10+P11+P12+P13+P14+P15+P16+P17+P18+P19+P20+P21+P22+P23+P24+P25+P26+P27+P28+P29+P30+P31+P32+P33</f>
        <v>1338401</v>
      </c>
      <c r="Q34" s="59">
        <f>Q3+Q4+Q5+Q6+Q7+Q8+Q9+Q10+Q11+Q12+Q13+Q14+Q15+Q16+Q17+Q18+Q19+Q20+Q21+Q22+Q23+Q24+Q25+Q26+Q27+Q28+Q29+Q30+Q31+Q32+Q33</f>
        <v>110435</v>
      </c>
      <c r="R34" s="60">
        <f>R3+R4+R5+R6+R7+R8+R9+R10+R11+R12+R13+R14+R15+R16+R17+R18+R19+R20+R21+R22+R23+R24+R25+R26+R27+R28+R29+R30+R31+R32+R33</f>
        <v>3827487</v>
      </c>
      <c r="S34" s="61">
        <f>S3+S4+S5+S6+S7+S8+S9+S10+S11+S12+S13+S14+S15+S16+S17+S18+S19+S20+S21+S22+S23+S24+S25+S26+S27+S28+S29+S30+S31+S32+S33</f>
        <v>1743868</v>
      </c>
      <c r="T34" s="49"/>
      <c r="U34" s="62">
        <f>U3+U4+U5+U6+U7+U8+U9+U10+U11+U12+U13+U14+U15+U16+U17+U18+U19+U20+U21+U22+U23+U24+U25+U26+U27+U28+U29+U30+U31+U32+U33</f>
        <v>61</v>
      </c>
      <c r="V34" s="63">
        <f>V3+V4+V5+V6+V7+V8+V9+V10+V11+V12+V13+V14+V15+V16+V17+V18+V19+V20+V21+V22+V23+V24+V25+V26+V27+V28+V29+V30+V31+V32+V33</f>
        <v>1224</v>
      </c>
      <c r="W34" s="64">
        <v>0</v>
      </c>
      <c r="X34" s="106"/>
      <c r="Y34" s="49"/>
    </row>
    <row r="35" spans="1:25" ht="16.5" customHeight="1">
      <c r="A35" s="66"/>
      <c r="B35" s="66"/>
      <c r="C35" s="66"/>
      <c r="D35" s="66"/>
      <c r="E35" s="67"/>
      <c r="F35" s="67">
        <f>F34+E34</f>
        <v>1229002</v>
      </c>
      <c r="G35" s="66"/>
      <c r="H35" s="66"/>
      <c r="I35" s="66"/>
      <c r="J35" s="66"/>
      <c r="K35" s="66"/>
      <c r="L35" s="66"/>
      <c r="M35" s="67">
        <f>M34+L34</f>
        <v>521575</v>
      </c>
      <c r="N35" s="66"/>
      <c r="O35" s="66"/>
      <c r="P35" s="66"/>
      <c r="Q35" s="66"/>
      <c r="R35" s="66"/>
      <c r="S35" s="66"/>
      <c r="T35" s="10"/>
      <c r="U35" s="66"/>
      <c r="V35" s="66"/>
      <c r="W35" s="66"/>
      <c r="X35" s="66"/>
      <c r="Y35" s="10"/>
    </row>
    <row r="36" spans="1:25" ht="18.600000000000001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0"/>
      <c r="R36" s="6"/>
      <c r="S36" s="6"/>
      <c r="T36" s="6"/>
      <c r="U36" s="6"/>
      <c r="V36" s="6"/>
      <c r="W36" s="10"/>
      <c r="X36" s="10"/>
      <c r="Y36" s="10"/>
    </row>
    <row r="37" spans="1:25" ht="18.600000000000001" customHeight="1">
      <c r="A37" s="211" t="s">
        <v>20</v>
      </c>
      <c r="B37" s="212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215" t="s">
        <v>49</v>
      </c>
      <c r="Q37" s="70"/>
      <c r="R37" s="217" t="s">
        <v>50</v>
      </c>
      <c r="S37" s="218"/>
      <c r="T37" s="218"/>
      <c r="U37" s="218"/>
      <c r="V37" s="219"/>
      <c r="W37" s="71"/>
      <c r="X37" s="10"/>
      <c r="Y37" s="10"/>
    </row>
    <row r="38" spans="1:25" ht="18.600000000000001" customHeight="1">
      <c r="A38" s="213"/>
      <c r="B38" s="214"/>
      <c r="C38" s="130" t="s">
        <v>67</v>
      </c>
      <c r="D38" s="131" t="s">
        <v>69</v>
      </c>
      <c r="E38" s="131" t="s">
        <v>70</v>
      </c>
      <c r="F38" s="131" t="s">
        <v>71</v>
      </c>
      <c r="G38" s="131" t="s">
        <v>68</v>
      </c>
      <c r="H38" s="131" t="s">
        <v>76</v>
      </c>
      <c r="I38" s="69"/>
      <c r="J38" s="131" t="s">
        <v>72</v>
      </c>
      <c r="K38" s="131" t="s">
        <v>77</v>
      </c>
      <c r="L38" s="69"/>
      <c r="M38" s="69"/>
      <c r="N38" s="69"/>
      <c r="O38" s="69"/>
      <c r="P38" s="216"/>
      <c r="Q38" s="71"/>
      <c r="R38" s="72"/>
      <c r="S38" s="72"/>
      <c r="T38" s="72"/>
      <c r="U38" s="66"/>
      <c r="V38" s="66"/>
      <c r="W38" s="10"/>
      <c r="X38" s="10"/>
      <c r="Y38" s="10"/>
    </row>
    <row r="39" spans="1:25" ht="19.149999999999999" customHeight="1">
      <c r="A39" s="73">
        <v>1</v>
      </c>
      <c r="B39" s="74" t="s">
        <v>47</v>
      </c>
      <c r="C39" s="73">
        <v>8000</v>
      </c>
      <c r="D39" s="140">
        <v>5000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7">
        <f>C39+D39+E39+F39+G39+H39+I39+J39+K39+L39+M39+N39+O39</f>
        <v>13000</v>
      </c>
      <c r="Q39" s="78"/>
      <c r="R39" s="197" t="s">
        <v>51</v>
      </c>
      <c r="S39" s="198"/>
      <c r="T39" s="79"/>
      <c r="U39" s="80"/>
      <c r="V39" s="10"/>
      <c r="W39" s="10"/>
      <c r="X39" s="10"/>
      <c r="Y39" s="10"/>
    </row>
    <row r="40" spans="1:25" ht="19.149999999999999" customHeight="1">
      <c r="A40" s="81">
        <v>2</v>
      </c>
      <c r="B40" s="82" t="s">
        <v>48</v>
      </c>
      <c r="C40" s="83"/>
      <c r="D40" s="84"/>
      <c r="E40" s="90">
        <v>5500</v>
      </c>
      <c r="F40" s="90">
        <v>5500</v>
      </c>
      <c r="G40" s="90">
        <v>5000</v>
      </c>
      <c r="H40" s="84"/>
      <c r="I40" s="84"/>
      <c r="J40" s="84"/>
      <c r="K40" s="84"/>
      <c r="L40" s="84"/>
      <c r="M40" s="84"/>
      <c r="N40" s="84"/>
      <c r="O40" s="84"/>
      <c r="P40" s="85">
        <f>C40+D40+E40+F40+G40+H40+I40+J40+K40+L40+M40+N40+O40</f>
        <v>16000</v>
      </c>
      <c r="Q40" s="71"/>
      <c r="R40" s="86"/>
      <c r="S40" s="86"/>
      <c r="T40" s="86"/>
      <c r="U40" s="10"/>
      <c r="V40" s="10"/>
      <c r="W40" s="10"/>
      <c r="X40" s="10"/>
      <c r="Y40" s="10"/>
    </row>
    <row r="41" spans="1:25" ht="16.5" customHeight="1">
      <c r="A41" s="81">
        <v>3</v>
      </c>
      <c r="B41" s="82" t="s">
        <v>43</v>
      </c>
      <c r="C41" s="83"/>
      <c r="D41" s="84"/>
      <c r="E41" s="90">
        <v>4500</v>
      </c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5">
        <f>C41+D41+E41+F41+G41+H41+I41+J41+K41+L41+M41+N41+O41</f>
        <v>4500</v>
      </c>
      <c r="Q41" s="70"/>
      <c r="R41" s="199" t="s">
        <v>52</v>
      </c>
      <c r="S41" s="200"/>
      <c r="T41" s="87"/>
      <c r="U41" s="71"/>
      <c r="V41" s="10"/>
      <c r="W41" s="10"/>
      <c r="X41" s="10"/>
      <c r="Y41" s="10"/>
    </row>
    <row r="42" spans="1:25" ht="18.600000000000001" customHeight="1">
      <c r="A42" s="81">
        <v>4</v>
      </c>
      <c r="B42" s="82" t="s">
        <v>44</v>
      </c>
      <c r="C42" s="83"/>
      <c r="D42" s="84"/>
      <c r="E42" s="90">
        <v>5000</v>
      </c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5">
        <f>C42+D42+E42+F42+G42+H42+I42+J42+K42+L42+M42+N42+O42</f>
        <v>5000</v>
      </c>
      <c r="Q42" s="70"/>
      <c r="R42" s="201" t="s">
        <v>53</v>
      </c>
      <c r="S42" s="202"/>
      <c r="T42" s="88"/>
      <c r="U42" s="71"/>
      <c r="V42" s="10"/>
      <c r="W42" s="10"/>
      <c r="X42" s="10"/>
      <c r="Y42" s="10"/>
    </row>
    <row r="43" spans="1:25" ht="19.149999999999999" customHeight="1">
      <c r="A43" s="81">
        <v>5</v>
      </c>
      <c r="B43" s="82" t="s">
        <v>45</v>
      </c>
      <c r="C43" s="83"/>
      <c r="D43" s="84"/>
      <c r="E43" s="84"/>
      <c r="F43" s="90">
        <v>5500</v>
      </c>
      <c r="G43" s="90">
        <v>4000</v>
      </c>
      <c r="H43" s="84"/>
      <c r="I43" s="84"/>
      <c r="J43" s="84"/>
      <c r="K43" s="84"/>
      <c r="L43" s="84"/>
      <c r="M43" s="84"/>
      <c r="N43" s="84"/>
      <c r="O43" s="84"/>
      <c r="P43" s="85">
        <f>C43+D43+E43+F43+G43+H43+I43+J43+K43+L43+M43+N43+O43</f>
        <v>9500</v>
      </c>
      <c r="Q43" s="70"/>
      <c r="R43" s="203" t="s">
        <v>54</v>
      </c>
      <c r="S43" s="204"/>
      <c r="T43" s="89"/>
      <c r="U43" s="71"/>
      <c r="V43" s="10"/>
      <c r="W43" s="10"/>
      <c r="X43" s="10"/>
      <c r="Y43" s="10"/>
    </row>
    <row r="44" spans="1:25" ht="16.5" customHeight="1">
      <c r="A44" s="81">
        <v>6</v>
      </c>
      <c r="B44" s="82" t="s">
        <v>46</v>
      </c>
      <c r="C44" s="83"/>
      <c r="D44" s="90">
        <v>7500</v>
      </c>
      <c r="E44" s="84"/>
      <c r="F44" s="90">
        <v>5500</v>
      </c>
      <c r="G44" s="90">
        <v>3000</v>
      </c>
      <c r="H44" s="90">
        <v>5225</v>
      </c>
      <c r="I44" s="84"/>
      <c r="J44" s="84"/>
      <c r="K44" s="84"/>
      <c r="L44" s="84"/>
      <c r="M44" s="84"/>
      <c r="N44" s="84"/>
      <c r="O44" s="84"/>
      <c r="P44" s="85">
        <f>C44+D44+E44+F44+G44+H44+I44+J44+K44+L44+M44+N44+O44</f>
        <v>21225</v>
      </c>
      <c r="Q44" s="71"/>
      <c r="R44" s="66"/>
      <c r="S44" s="66"/>
      <c r="T44" s="66"/>
      <c r="U44" s="10"/>
      <c r="V44" s="10"/>
      <c r="W44" s="10"/>
      <c r="X44" s="10"/>
      <c r="Y44" s="10"/>
    </row>
    <row r="45" spans="1:25" ht="15.95" customHeight="1">
      <c r="A45" s="134">
        <v>7</v>
      </c>
      <c r="B45" s="82" t="s">
        <v>20</v>
      </c>
      <c r="C45" s="136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8">
        <f>C45+D45+E45+F45+G45+H45+I45+J45+K45+L45+M45+N45+O45</f>
        <v>0</v>
      </c>
      <c r="Q45" s="71"/>
      <c r="R45" s="10"/>
      <c r="S45" s="10"/>
      <c r="T45" s="10"/>
      <c r="U45" s="10"/>
      <c r="V45" s="10"/>
      <c r="W45" s="10"/>
      <c r="X45" s="10"/>
      <c r="Y45" s="10"/>
    </row>
    <row r="46" spans="1:25" ht="15.95" customHeight="1">
      <c r="A46" s="81">
        <v>8</v>
      </c>
      <c r="B46" s="82" t="s">
        <v>47</v>
      </c>
      <c r="C46" s="83"/>
      <c r="D46" s="84"/>
      <c r="E46" s="90">
        <v>5500</v>
      </c>
      <c r="F46" s="90">
        <v>5500</v>
      </c>
      <c r="G46" s="84"/>
      <c r="H46" s="84"/>
      <c r="I46" s="84"/>
      <c r="J46" s="84"/>
      <c r="K46" s="84"/>
      <c r="L46" s="84"/>
      <c r="M46" s="84"/>
      <c r="N46" s="84"/>
      <c r="O46" s="84"/>
      <c r="P46" s="85">
        <f>C46+D46+E46+F46+G46+H46+I46+J46+K46+L46+M46+N46+O46</f>
        <v>11000</v>
      </c>
      <c r="Q46" s="71"/>
      <c r="R46" s="10"/>
      <c r="S46" s="10"/>
      <c r="T46" s="10"/>
      <c r="U46" s="10"/>
      <c r="V46" s="10"/>
      <c r="W46" s="10"/>
      <c r="X46" s="10"/>
      <c r="Y46" s="10"/>
    </row>
    <row r="47" spans="1:25" ht="15.95" customHeight="1">
      <c r="A47" s="81">
        <v>9</v>
      </c>
      <c r="B47" s="82" t="s">
        <v>48</v>
      </c>
      <c r="C47" s="83"/>
      <c r="D47" s="84"/>
      <c r="E47" s="90">
        <v>4500</v>
      </c>
      <c r="F47" s="90">
        <v>7500</v>
      </c>
      <c r="G47" s="90">
        <v>1500</v>
      </c>
      <c r="H47" s="84"/>
      <c r="I47" s="84"/>
      <c r="J47" s="84"/>
      <c r="K47" s="84"/>
      <c r="L47" s="84"/>
      <c r="M47" s="84"/>
      <c r="N47" s="84"/>
      <c r="O47" s="84"/>
      <c r="P47" s="85">
        <f>C47+D47+E47+F47+G47+H47+I47+J47+K47+L47+M47+N47+O47</f>
        <v>13500</v>
      </c>
      <c r="Q47" s="71"/>
      <c r="R47" s="10"/>
      <c r="S47" s="10"/>
      <c r="T47" s="10"/>
      <c r="U47" s="10"/>
      <c r="V47" s="10"/>
      <c r="W47" s="10"/>
      <c r="X47" s="10"/>
      <c r="Y47" s="10"/>
    </row>
    <row r="48" spans="1:25" ht="15.95" customHeight="1">
      <c r="A48" s="81">
        <v>10</v>
      </c>
      <c r="B48" s="82" t="s">
        <v>43</v>
      </c>
      <c r="C48" s="83"/>
      <c r="D48" s="84"/>
      <c r="E48" s="90">
        <v>6000</v>
      </c>
      <c r="F48" s="84"/>
      <c r="G48" s="84"/>
      <c r="H48" s="90">
        <v>5700</v>
      </c>
      <c r="I48" s="84"/>
      <c r="J48" s="84"/>
      <c r="K48" s="84"/>
      <c r="L48" s="84"/>
      <c r="M48" s="84"/>
      <c r="N48" s="84"/>
      <c r="O48" s="84"/>
      <c r="P48" s="85">
        <f>C48+D48+E48+F48+G48+H48+I48+J48+K48+L48+M48+N48+O48</f>
        <v>11700</v>
      </c>
      <c r="Q48" s="71"/>
      <c r="R48" s="10"/>
      <c r="S48" s="10"/>
      <c r="T48" s="10"/>
      <c r="U48" s="10"/>
      <c r="V48" s="10"/>
      <c r="W48" s="10"/>
      <c r="X48" s="10"/>
      <c r="Y48" s="10"/>
    </row>
    <row r="49" spans="1:25" ht="15.95" customHeight="1">
      <c r="A49" s="81">
        <v>11</v>
      </c>
      <c r="B49" s="82" t="s">
        <v>44</v>
      </c>
      <c r="C49" s="83"/>
      <c r="D49" s="90">
        <v>6000</v>
      </c>
      <c r="E49" s="90">
        <v>7000</v>
      </c>
      <c r="F49" s="84"/>
      <c r="G49" s="90">
        <v>6000</v>
      </c>
      <c r="H49" s="84"/>
      <c r="I49" s="84"/>
      <c r="J49" s="84"/>
      <c r="K49" s="84"/>
      <c r="L49" s="84"/>
      <c r="M49" s="84"/>
      <c r="N49" s="84"/>
      <c r="O49" s="84"/>
      <c r="P49" s="85">
        <f>C49+D49+E49+F49+G49+H49+I49+J49+K49+L49+M49+N49+O49</f>
        <v>19000</v>
      </c>
      <c r="Q49" s="71"/>
      <c r="R49" s="10"/>
      <c r="S49" s="10"/>
      <c r="T49" s="10"/>
      <c r="U49" s="10"/>
      <c r="V49" s="10"/>
      <c r="W49" s="10"/>
      <c r="X49" s="10"/>
      <c r="Y49" s="10"/>
    </row>
    <row r="50" spans="1:25" ht="15.95" customHeight="1">
      <c r="A50" s="81">
        <v>12</v>
      </c>
      <c r="B50" s="82" t="s">
        <v>45</v>
      </c>
      <c r="C50" s="83"/>
      <c r="D50" s="84"/>
      <c r="E50" s="84"/>
      <c r="F50" s="90">
        <v>6000</v>
      </c>
      <c r="G50" s="90">
        <v>1500</v>
      </c>
      <c r="H50" s="90">
        <v>2850</v>
      </c>
      <c r="I50" s="84"/>
      <c r="J50" s="84"/>
      <c r="K50" s="84"/>
      <c r="L50" s="84"/>
      <c r="M50" s="84"/>
      <c r="N50" s="84"/>
      <c r="O50" s="84"/>
      <c r="P50" s="85">
        <f>C50+D50+E50+F50+G50+H50+I50+J50+K50+L50+M50+N50+O50</f>
        <v>10350</v>
      </c>
      <c r="Q50" s="71"/>
      <c r="R50" s="10"/>
      <c r="S50" s="10"/>
      <c r="T50" s="10"/>
      <c r="U50" s="10"/>
      <c r="V50" s="10"/>
      <c r="W50" s="10"/>
      <c r="X50" s="10"/>
      <c r="Y50" s="10"/>
    </row>
    <row r="51" spans="1:25" ht="15.95" customHeight="1">
      <c r="A51" s="81">
        <v>13</v>
      </c>
      <c r="B51" s="82" t="s">
        <v>46</v>
      </c>
      <c r="C51" s="83"/>
      <c r="D51" s="90">
        <v>8000</v>
      </c>
      <c r="E51" s="84"/>
      <c r="F51" s="90">
        <v>6000</v>
      </c>
      <c r="G51" s="90">
        <v>6000</v>
      </c>
      <c r="H51" s="90">
        <v>2375</v>
      </c>
      <c r="I51" s="84"/>
      <c r="J51" s="84"/>
      <c r="K51" s="84"/>
      <c r="L51" s="84"/>
      <c r="M51" s="84"/>
      <c r="N51" s="84"/>
      <c r="O51" s="84"/>
      <c r="P51" s="85">
        <f>C51+D51+E51+F51+G51+H51+I51+J51+K51+L51+M51+N51+O51</f>
        <v>22375</v>
      </c>
      <c r="Q51" s="71"/>
      <c r="R51" s="10"/>
      <c r="S51" s="10"/>
      <c r="T51" s="10"/>
      <c r="U51" s="10"/>
      <c r="V51" s="10"/>
      <c r="W51" s="10"/>
      <c r="X51" s="10"/>
      <c r="Y51" s="10"/>
    </row>
    <row r="52" spans="1:25" ht="15.95" customHeight="1">
      <c r="A52" s="81">
        <v>14</v>
      </c>
      <c r="B52" s="82" t="s">
        <v>20</v>
      </c>
      <c r="C52" s="83"/>
      <c r="D52" s="84"/>
      <c r="E52" s="84"/>
      <c r="F52" s="90">
        <v>4500</v>
      </c>
      <c r="G52" s="84"/>
      <c r="H52" s="90">
        <v>6175</v>
      </c>
      <c r="I52" s="84"/>
      <c r="J52" s="84"/>
      <c r="K52" s="84"/>
      <c r="L52" s="84"/>
      <c r="M52" s="84"/>
      <c r="N52" s="84"/>
      <c r="O52" s="84"/>
      <c r="P52" s="85">
        <f>C52+D52+E52+F52+G52+H52+I52+J52+K52+L52+M52+N52+O52</f>
        <v>10675</v>
      </c>
      <c r="Q52" s="71"/>
      <c r="R52" s="10"/>
      <c r="S52" s="10"/>
      <c r="T52" s="10"/>
      <c r="U52" s="10"/>
      <c r="V52" s="10"/>
      <c r="W52" s="10"/>
      <c r="X52" s="10"/>
      <c r="Y52" s="10"/>
    </row>
    <row r="53" spans="1:25" ht="15.95" customHeight="1">
      <c r="A53" s="81">
        <v>15</v>
      </c>
      <c r="B53" s="82" t="s">
        <v>47</v>
      </c>
      <c r="C53" s="83"/>
      <c r="D53" s="90">
        <v>5000</v>
      </c>
      <c r="E53" s="84"/>
      <c r="F53" s="90">
        <v>8000</v>
      </c>
      <c r="G53" s="84"/>
      <c r="H53" s="84"/>
      <c r="I53" s="84"/>
      <c r="J53" s="84"/>
      <c r="K53" s="84"/>
      <c r="L53" s="84"/>
      <c r="M53" s="84"/>
      <c r="N53" s="84"/>
      <c r="O53" s="84"/>
      <c r="P53" s="85">
        <f>C53+D53+E53+F53+G53+H53+I53+J53+K53+L53+M53+N53+O53</f>
        <v>13000</v>
      </c>
      <c r="Q53" s="71"/>
      <c r="R53" s="10"/>
      <c r="S53" s="10"/>
      <c r="T53" s="10"/>
      <c r="U53" s="10"/>
      <c r="V53" s="10"/>
      <c r="W53" s="10"/>
      <c r="X53" s="10"/>
      <c r="Y53" s="10"/>
    </row>
    <row r="54" spans="1:25" ht="15.95" customHeight="1">
      <c r="A54" s="81">
        <v>16</v>
      </c>
      <c r="B54" s="82" t="s">
        <v>48</v>
      </c>
      <c r="C54" s="83"/>
      <c r="D54" s="84"/>
      <c r="E54" s="90">
        <v>5500</v>
      </c>
      <c r="F54" s="90">
        <v>5500</v>
      </c>
      <c r="G54" s="90">
        <v>6000</v>
      </c>
      <c r="H54" s="84"/>
      <c r="I54" s="84"/>
      <c r="J54" s="84"/>
      <c r="K54" s="84"/>
      <c r="L54" s="84"/>
      <c r="M54" s="84"/>
      <c r="N54" s="84"/>
      <c r="O54" s="84"/>
      <c r="P54" s="85">
        <f>C54+D54+E54+F54+G54+H54+I54+J54+K54+L54+M54+N54+O54</f>
        <v>17000</v>
      </c>
      <c r="Q54" s="71"/>
      <c r="R54" s="10"/>
      <c r="S54" s="10"/>
      <c r="T54" s="10"/>
      <c r="U54" s="10"/>
      <c r="V54" s="10"/>
      <c r="W54" s="10"/>
      <c r="X54" s="10"/>
      <c r="Y54" s="10"/>
    </row>
    <row r="55" spans="1:25" ht="15.95" customHeight="1">
      <c r="A55" s="81">
        <v>17</v>
      </c>
      <c r="B55" s="82" t="s">
        <v>43</v>
      </c>
      <c r="C55" s="81">
        <v>8800</v>
      </c>
      <c r="D55" s="90">
        <v>5000</v>
      </c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5">
        <f>C55+D55+E55+F55+G55+H55+I55+J55+K55+L55+M55+N55+O55</f>
        <v>13800</v>
      </c>
      <c r="Q55" s="71"/>
      <c r="R55" s="10"/>
      <c r="S55" s="10"/>
      <c r="T55" s="10"/>
      <c r="U55" s="10"/>
      <c r="V55" s="10"/>
      <c r="W55" s="10"/>
      <c r="X55" s="10"/>
      <c r="Y55" s="10"/>
    </row>
    <row r="56" spans="1:25" ht="15.95" customHeight="1">
      <c r="A56" s="81">
        <v>18</v>
      </c>
      <c r="B56" s="82" t="s">
        <v>44</v>
      </c>
      <c r="C56" s="81">
        <v>8800</v>
      </c>
      <c r="D56" s="90">
        <v>5000</v>
      </c>
      <c r="E56" s="90">
        <v>5000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5">
        <f>C56+D56+E56+F56+G56+H56+I56+J56+K56+L56+M56+N56+O56</f>
        <v>18800</v>
      </c>
      <c r="Q56" s="71"/>
      <c r="R56" s="10"/>
      <c r="S56" s="10"/>
      <c r="T56" s="10"/>
      <c r="U56" s="10"/>
      <c r="V56" s="10"/>
      <c r="W56" s="10"/>
      <c r="X56" s="10"/>
      <c r="Y56" s="10"/>
    </row>
    <row r="57" spans="1:25" ht="15.95" customHeight="1">
      <c r="A57" s="81">
        <v>19</v>
      </c>
      <c r="B57" s="82" t="s">
        <v>45</v>
      </c>
      <c r="C57" s="81">
        <v>8250</v>
      </c>
      <c r="D57" s="84"/>
      <c r="E57" s="90">
        <v>5500</v>
      </c>
      <c r="F57" s="84"/>
      <c r="G57" s="90">
        <v>7000</v>
      </c>
      <c r="H57" s="84"/>
      <c r="I57" s="84"/>
      <c r="J57" s="84"/>
      <c r="K57" s="84"/>
      <c r="L57" s="84"/>
      <c r="M57" s="84"/>
      <c r="N57" s="84"/>
      <c r="O57" s="84"/>
      <c r="P57" s="85">
        <f>C57+D57+E57+F57+G57+H57+I57+J57+K57+L57+M57+N57+O57</f>
        <v>20750</v>
      </c>
      <c r="Q57" s="71"/>
      <c r="R57" s="10"/>
      <c r="S57" s="10"/>
      <c r="T57" s="10"/>
      <c r="U57" s="10"/>
      <c r="V57" s="10"/>
      <c r="W57" s="10"/>
      <c r="X57" s="10"/>
      <c r="Y57" s="10"/>
    </row>
    <row r="58" spans="1:25" ht="15.95" customHeight="1">
      <c r="A58" s="81">
        <v>20</v>
      </c>
      <c r="B58" s="82" t="s">
        <v>46</v>
      </c>
      <c r="C58" s="81">
        <v>9350</v>
      </c>
      <c r="D58" s="84"/>
      <c r="E58" s="84"/>
      <c r="F58" s="90">
        <v>6500</v>
      </c>
      <c r="G58" s="90">
        <v>3000</v>
      </c>
      <c r="H58" s="84"/>
      <c r="I58" s="84"/>
      <c r="J58" s="84"/>
      <c r="K58" s="84"/>
      <c r="L58" s="84"/>
      <c r="M58" s="84"/>
      <c r="N58" s="84"/>
      <c r="O58" s="84"/>
      <c r="P58" s="85">
        <f>C58+D58+E58+F58+G58+H58+I58+J58+K58+L58+M58+N58+O58</f>
        <v>18850</v>
      </c>
      <c r="Q58" s="71"/>
      <c r="R58" s="10"/>
      <c r="S58" s="10"/>
      <c r="T58" s="10"/>
      <c r="U58" s="10"/>
      <c r="V58" s="10"/>
      <c r="W58" s="10"/>
      <c r="X58" s="10"/>
      <c r="Y58" s="10"/>
    </row>
    <row r="59" spans="1:25" ht="15.95" customHeight="1">
      <c r="A59" s="81">
        <v>21</v>
      </c>
      <c r="B59" s="82" t="s">
        <v>20</v>
      </c>
      <c r="C59" s="81">
        <v>8800</v>
      </c>
      <c r="D59" s="90">
        <v>5000</v>
      </c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5">
        <f>C59+D59+E59+F59+G59+H59+I59+J59+K59+L59+M59+N59+O59</f>
        <v>13800</v>
      </c>
      <c r="Q59" s="71"/>
      <c r="R59" s="10"/>
      <c r="S59" s="10"/>
      <c r="T59" s="10"/>
      <c r="U59" s="10"/>
      <c r="V59" s="10"/>
      <c r="W59" s="10"/>
      <c r="X59" s="10"/>
      <c r="Y59" s="10"/>
    </row>
    <row r="60" spans="1:25" ht="15.95" customHeight="1">
      <c r="A60" s="81">
        <v>22</v>
      </c>
      <c r="B60" s="82" t="s">
        <v>47</v>
      </c>
      <c r="C60" s="81">
        <v>7700</v>
      </c>
      <c r="D60" s="84"/>
      <c r="E60" s="84"/>
      <c r="F60" s="90">
        <v>5000</v>
      </c>
      <c r="G60" s="84"/>
      <c r="H60" s="84"/>
      <c r="I60" s="84"/>
      <c r="J60" s="84"/>
      <c r="K60" s="84"/>
      <c r="L60" s="84"/>
      <c r="M60" s="84"/>
      <c r="N60" s="84"/>
      <c r="O60" s="84"/>
      <c r="P60" s="85">
        <f>C60+D60+E60+F60+G60+H60+I60+J60+K60+L60+M60+N60+O60</f>
        <v>12700</v>
      </c>
      <c r="Q60" s="71"/>
      <c r="R60" s="10"/>
      <c r="S60" s="10"/>
      <c r="T60" s="10"/>
      <c r="U60" s="10"/>
      <c r="V60" s="10"/>
      <c r="W60" s="10"/>
      <c r="X60" s="10"/>
      <c r="Y60" s="10"/>
    </row>
    <row r="61" spans="1:25" ht="15.95" customHeight="1">
      <c r="A61" s="81">
        <v>23</v>
      </c>
      <c r="B61" s="82" t="s">
        <v>48</v>
      </c>
      <c r="C61" s="83"/>
      <c r="D61" s="84"/>
      <c r="E61" s="90">
        <v>5000</v>
      </c>
      <c r="F61" s="90">
        <v>4000</v>
      </c>
      <c r="G61" s="90">
        <v>3000</v>
      </c>
      <c r="H61" s="84"/>
      <c r="I61" s="84"/>
      <c r="J61" s="84"/>
      <c r="K61" s="84"/>
      <c r="L61" s="84"/>
      <c r="M61" s="84"/>
      <c r="N61" s="84"/>
      <c r="O61" s="84"/>
      <c r="P61" s="85">
        <f>C61+D61+E61+F61+G61+H61+I61+J61+K61+L61+M61+N61+O61</f>
        <v>12000</v>
      </c>
      <c r="Q61" s="71"/>
      <c r="R61" s="10"/>
      <c r="S61" s="10"/>
      <c r="T61" s="10"/>
      <c r="U61" s="10"/>
      <c r="V61" s="10"/>
      <c r="W61" s="10"/>
      <c r="X61" s="10"/>
      <c r="Y61" s="10"/>
    </row>
    <row r="62" spans="1:25" ht="15.95" customHeight="1">
      <c r="A62" s="81">
        <v>24</v>
      </c>
      <c r="B62" s="82" t="s">
        <v>43</v>
      </c>
      <c r="C62" s="81">
        <v>7700</v>
      </c>
      <c r="D62" s="90">
        <v>4500</v>
      </c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5">
        <f>C62+D62+E62+F62+G62+H62+I62+J62+K62+L62+M62+N62+O62</f>
        <v>12200</v>
      </c>
      <c r="Q62" s="71"/>
      <c r="R62" s="10"/>
      <c r="S62" s="10"/>
      <c r="T62" s="10"/>
      <c r="U62" s="10"/>
      <c r="V62" s="10"/>
      <c r="W62" s="10"/>
      <c r="X62" s="10"/>
      <c r="Y62" s="10"/>
    </row>
    <row r="63" spans="1:25" ht="15.95" customHeight="1">
      <c r="A63" s="81">
        <v>25</v>
      </c>
      <c r="B63" s="82" t="s">
        <v>44</v>
      </c>
      <c r="C63" s="81">
        <v>8800</v>
      </c>
      <c r="D63" s="90">
        <v>4500</v>
      </c>
      <c r="E63" s="84"/>
      <c r="F63" s="84"/>
      <c r="G63" s="84"/>
      <c r="H63" s="84"/>
      <c r="I63" s="84"/>
      <c r="J63" s="90">
        <v>3500</v>
      </c>
      <c r="K63" s="84"/>
      <c r="L63" s="84"/>
      <c r="M63" s="84"/>
      <c r="N63" s="84"/>
      <c r="O63" s="84"/>
      <c r="P63" s="85">
        <f>C63+D63+E63+F63+G63+H63+I63+J63+K63+L63+M63+N63+O63</f>
        <v>16800</v>
      </c>
      <c r="Q63" s="71"/>
      <c r="R63" s="10"/>
      <c r="S63" s="10"/>
      <c r="T63" s="10"/>
      <c r="U63" s="10"/>
      <c r="V63" s="10"/>
      <c r="W63" s="10"/>
      <c r="X63" s="10"/>
      <c r="Y63" s="10"/>
    </row>
    <row r="64" spans="1:25" ht="15.95" customHeight="1">
      <c r="A64" s="81">
        <v>26</v>
      </c>
      <c r="B64" s="82" t="s">
        <v>45</v>
      </c>
      <c r="C64" s="83"/>
      <c r="D64" s="84"/>
      <c r="E64" s="84"/>
      <c r="F64" s="84"/>
      <c r="G64" s="90">
        <v>2000</v>
      </c>
      <c r="H64" s="84"/>
      <c r="I64" s="84"/>
      <c r="J64" s="84"/>
      <c r="K64" s="84"/>
      <c r="L64" s="84"/>
      <c r="M64" s="84"/>
      <c r="N64" s="84"/>
      <c r="O64" s="84"/>
      <c r="P64" s="85">
        <f>C64+D64+E64+F64+G64+H64+I64+J64+K64+L64+M64+N64+O64</f>
        <v>2000</v>
      </c>
      <c r="Q64" s="71"/>
      <c r="R64" s="10"/>
      <c r="S64" s="10"/>
      <c r="T64" s="10"/>
      <c r="U64" s="10"/>
      <c r="V64" s="10"/>
      <c r="W64" s="10"/>
      <c r="X64" s="10"/>
      <c r="Y64" s="10"/>
    </row>
    <row r="65" spans="1:25" ht="15.95" customHeight="1">
      <c r="A65" s="81">
        <v>27</v>
      </c>
      <c r="B65" s="82" t="s">
        <v>46</v>
      </c>
      <c r="C65" s="83"/>
      <c r="D65" s="84"/>
      <c r="E65" s="90">
        <v>6000</v>
      </c>
      <c r="F65" s="84"/>
      <c r="G65" s="90">
        <v>2500</v>
      </c>
      <c r="H65" s="90">
        <v>2375</v>
      </c>
      <c r="I65" s="84"/>
      <c r="J65" s="84"/>
      <c r="K65" s="84"/>
      <c r="L65" s="84"/>
      <c r="M65" s="84"/>
      <c r="N65" s="84"/>
      <c r="O65" s="84"/>
      <c r="P65" s="85">
        <f>C65+D65+E65+F65+G65+H65+I65+J65+K65+L65+M65+N65+O65</f>
        <v>10875</v>
      </c>
      <c r="Q65" s="71"/>
      <c r="R65" s="10"/>
      <c r="S65" s="10"/>
      <c r="T65" s="10"/>
      <c r="U65" s="10"/>
      <c r="V65" s="10"/>
      <c r="W65" s="10"/>
      <c r="X65" s="10"/>
      <c r="Y65" s="10"/>
    </row>
    <row r="66" spans="1:25" ht="15.95" customHeight="1">
      <c r="A66" s="81">
        <v>28</v>
      </c>
      <c r="B66" s="82" t="s">
        <v>20</v>
      </c>
      <c r="C66" s="81">
        <v>8800</v>
      </c>
      <c r="D66" s="90">
        <v>5000</v>
      </c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C66+D66+E66+F66+G66+H66+I66+J66+K66+L66+M66+N66+O66</f>
        <v>13800</v>
      </c>
      <c r="Q66" s="71"/>
      <c r="R66" s="10"/>
      <c r="S66" s="10"/>
      <c r="T66" s="10"/>
      <c r="U66" s="10"/>
      <c r="V66" s="10"/>
      <c r="W66" s="10"/>
      <c r="X66" s="10"/>
      <c r="Y66" s="10"/>
    </row>
    <row r="67" spans="1:25" ht="15.95" customHeight="1">
      <c r="A67" s="81">
        <v>29</v>
      </c>
      <c r="B67" s="82" t="s">
        <v>47</v>
      </c>
      <c r="C67" s="81">
        <v>8250</v>
      </c>
      <c r="D67" s="90">
        <v>4000</v>
      </c>
      <c r="E67" s="84"/>
      <c r="F67" s="90">
        <v>5000</v>
      </c>
      <c r="G67" s="84"/>
      <c r="H67" s="84"/>
      <c r="I67" s="84"/>
      <c r="J67" s="84"/>
      <c r="K67" s="84"/>
      <c r="L67" s="84"/>
      <c r="M67" s="84"/>
      <c r="N67" s="84"/>
      <c r="O67" s="84"/>
      <c r="P67" s="85">
        <f>C67+D67+E67+F67+G67+H67+I67+J67+K67+L67+M67+N67+O67</f>
        <v>17250</v>
      </c>
      <c r="Q67" s="71"/>
      <c r="R67" s="10"/>
      <c r="S67" s="10"/>
      <c r="T67" s="10"/>
      <c r="U67" s="10"/>
      <c r="V67" s="10"/>
      <c r="W67" s="10"/>
      <c r="X67" s="10"/>
      <c r="Y67" s="10"/>
    </row>
    <row r="68" spans="1:25" ht="15.95" customHeight="1">
      <c r="A68" s="90">
        <v>30</v>
      </c>
      <c r="B68" s="82" t="s">
        <v>48</v>
      </c>
      <c r="C68" s="81">
        <v>8250</v>
      </c>
      <c r="D68" s="84"/>
      <c r="E68" s="84"/>
      <c r="F68" s="90">
        <v>4000</v>
      </c>
      <c r="G68" s="84"/>
      <c r="H68" s="84"/>
      <c r="I68" s="84"/>
      <c r="J68" s="84"/>
      <c r="K68" s="90">
        <v>3150</v>
      </c>
      <c r="L68" s="84"/>
      <c r="M68" s="84"/>
      <c r="N68" s="84"/>
      <c r="O68" s="84"/>
      <c r="P68" s="85">
        <f>C68+D68+E68+F68+G68+H68+I68+J68+K68+L68+M68+N68+O68</f>
        <v>15400</v>
      </c>
      <c r="Q68" s="71"/>
      <c r="R68" s="10"/>
      <c r="S68" s="10"/>
      <c r="T68" s="10"/>
      <c r="U68" s="10"/>
      <c r="V68" s="10"/>
      <c r="W68" s="10"/>
      <c r="X68" s="10"/>
      <c r="Y68" s="10"/>
    </row>
    <row r="69" spans="1:25" ht="18.600000000000001" customHeight="1">
      <c r="A69" s="90">
        <v>31</v>
      </c>
      <c r="B69" s="82" t="s">
        <v>43</v>
      </c>
      <c r="C69" s="83"/>
      <c r="D69" s="90">
        <v>4500</v>
      </c>
      <c r="E69" s="90">
        <v>5500</v>
      </c>
      <c r="F69" s="84"/>
      <c r="G69" s="84"/>
      <c r="H69" s="84"/>
      <c r="I69" s="84"/>
      <c r="J69" s="84"/>
      <c r="K69" s="90">
        <v>4950</v>
      </c>
      <c r="L69" s="84"/>
      <c r="M69" s="84"/>
      <c r="N69" s="84"/>
      <c r="O69" s="84"/>
      <c r="P69" s="85">
        <f>C69+D69+E69+F69+G69+H69+I69+J69+K69+L69+M69+N69+O69</f>
        <v>14950</v>
      </c>
      <c r="Q69" s="71"/>
      <c r="R69" s="10"/>
      <c r="S69" s="10"/>
      <c r="T69" s="10"/>
      <c r="U69" s="10"/>
      <c r="V69" s="10"/>
      <c r="W69" s="10"/>
      <c r="X69" s="10"/>
      <c r="Y69" s="10"/>
    </row>
    <row r="70" spans="1:25" ht="19.149999999999999" customHeight="1">
      <c r="A70" s="205" t="s">
        <v>49</v>
      </c>
      <c r="B70" s="206"/>
      <c r="C70" s="91">
        <f>C39+C40+C41+C42+C43+C44+C45+C46+C47+C48+C49+C50+C51+C52+C53+C54+C55+C56+C57+C58+C59+C60+C61+C62+C63+C64+C65+C66+C67+C68+C69</f>
        <v>101500</v>
      </c>
      <c r="D70" s="92">
        <f>D39+D40+D41+D42+D43+D44+D45+D46+D47+D48+D49+D50+D51+D52+D53+D54+D55+D56+D57+D58+D59+D60+D61+D62+D63+D64+D65+D66+D67+D68+D69</f>
        <v>69000</v>
      </c>
      <c r="E70" s="92">
        <f>E39+E40+E41+E42+E43+E44+E45+E46+E47+E48+E49+E50+E51+E52+E53+E54+E55+E56+E57+E58+E59+E60+E61+E62+E63+E64+E65+E66+E67+E68+E69</f>
        <v>70500</v>
      </c>
      <c r="F70" s="92">
        <f>F39+F40+F41+F42+F43+F44+F45+F46+F47+F48+F49+F50+F51+F52+F53+F54+F55+F56+F57+F58+F59+F60+F61+F62+F63+F64+F65+F66+F67+F68+F69</f>
        <v>84000</v>
      </c>
      <c r="G70" s="92">
        <f>G39+G40+G41+G42+G43+G44+G45+G46+G47+G48+G49+G50+G51+G52+G53+G54+G55+G56+G57+G58+G59+G60+G61+G62+G63+G64+G65+G66+G67+G68+G69</f>
        <v>50500</v>
      </c>
      <c r="H70" s="92">
        <f>H39+H40+H41+H42+H43+H44+H45+H46+H47+H48+H49+H50+H51+H52+H53+H54+H55+H56+H57+H58+H59+H60+H61+H62+H63+H64+H65+H66+H67+H68+H69</f>
        <v>24700</v>
      </c>
      <c r="I70" s="92">
        <f>I39+I40+I41+I42+I43+I44+I45+I46+I47+I48+I49+I50+I51+I52+I53+I54+I55+I56+I57+I58+I59+I60+I61+I62+I63+I64+I65+I66+I67+I68+I69</f>
        <v>0</v>
      </c>
      <c r="J70" s="92">
        <f>J39+J40+J41+J42+J43+J44+J45+J46+J47+J48+J49+J50+J51+J52+J53+J54+J55+J56+J57+J58+J59+J60+J61+J62+J63+J64+J65+J66+J67+J68+J69</f>
        <v>3500</v>
      </c>
      <c r="K70" s="92">
        <f>K39+K40+K41+K42+K43+K44+K45+K46+K47+K48+K49+K50+K51+K52+K53+K54+K55+K56+K57+K58+K59+K60+K61+K62+K63+K64+K65+K66+K67+K68+K69</f>
        <v>8100</v>
      </c>
      <c r="L70" s="92">
        <f>L39+L40+L41+L42+L43+L44+L45+L46+L47+L48+L49+L50+L51+L52+L53+L54+L55+L56+L57+L58+L59+L60+L61+L62+L63+L64+L65+L66+L67+L68+L69</f>
        <v>0</v>
      </c>
      <c r="M70" s="92">
        <f>M39+M40+M41+M42+M43+M44+M45+M46+M47+M48+M49+M50+M51+M52+M53+M54+M55+M56+M57+M58+M59+M60+M61+M62+M63+M64+M65+M66+M67+M68+M69</f>
        <v>0</v>
      </c>
      <c r="N70" s="92">
        <f>N39+N40+N41+N42+N43+N44+N45+N46+N47+N48+N49+N50+N51+N52+N53+N54+N55+N56+N57+N58+N59+N60+N61+N62+N63+N64+N65+N66+N67+N68+N69</f>
        <v>0</v>
      </c>
      <c r="O70" s="92">
        <f>O39+O40+O41+O42+O43+O44+O45+O46+O47+O48+O49+O50+O51+O52+O53+O54+O55+O56+O57+O58+O59+O60+O61+O62+O63+O64+O65+O66+O67+O68+O69</f>
        <v>0</v>
      </c>
      <c r="P70" s="93">
        <f>P39+P40+P41+P42+P43+P44+P45+P46+P47+P48+P49+P50+P51+P52+P53+P54+P55+P56+P57+P58+P59+P60+P61+P62+P63+P64+P65+P66+P67+P68+P69</f>
        <v>411800</v>
      </c>
      <c r="Q70" s="71"/>
      <c r="R70" s="10"/>
      <c r="S70" s="10"/>
      <c r="T70" s="10"/>
      <c r="U70" s="10"/>
      <c r="V70" s="10"/>
      <c r="W70" s="10"/>
      <c r="X70" s="10"/>
      <c r="Y70" s="10"/>
    </row>
  </sheetData>
  <mergeCells count="10">
    <mergeCell ref="A1:C1"/>
    <mergeCell ref="O1:Q1"/>
    <mergeCell ref="A37:B38"/>
    <mergeCell ref="P37:P38"/>
    <mergeCell ref="R37:V37"/>
    <mergeCell ref="R39:S39"/>
    <mergeCell ref="R41:S41"/>
    <mergeCell ref="R42:S42"/>
    <mergeCell ref="R43:S43"/>
    <mergeCell ref="A70:B70"/>
  </mergeCells>
  <conditionalFormatting sqref="C3:W23 Y3:Y23 U24:W24 C24:S25 T25:W25 Y25:Y34 C26:W34 E35:F35 M35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70"/>
  <sheetViews>
    <sheetView showGridLines="0" workbookViewId="0"/>
  </sheetViews>
  <sheetFormatPr defaultColWidth="8.875" defaultRowHeight="18" customHeight="1"/>
  <cols>
    <col min="1" max="2" width="2.625" style="5" customWidth="1"/>
    <col min="3" max="5" width="8.875" style="5" customWidth="1"/>
    <col min="6" max="6" width="9.5" style="5" customWidth="1"/>
    <col min="7" max="26" width="8.875" style="5" customWidth="1"/>
    <col min="27" max="16384" width="8.875" style="5"/>
  </cols>
  <sheetData>
    <row r="1" spans="1:25" ht="33" customHeight="1">
      <c r="A1" s="220" t="s">
        <v>78</v>
      </c>
      <c r="B1" s="221"/>
      <c r="C1" s="221"/>
      <c r="D1" s="6"/>
      <c r="E1" s="107"/>
      <c r="F1" s="108"/>
      <c r="G1" s="108"/>
      <c r="H1" s="8"/>
      <c r="I1" s="9"/>
      <c r="J1" s="9"/>
      <c r="K1" s="9"/>
      <c r="L1" s="9"/>
      <c r="M1" s="9"/>
      <c r="N1" s="9"/>
      <c r="O1" s="209" t="s">
        <v>21</v>
      </c>
      <c r="P1" s="210"/>
      <c r="Q1" s="210"/>
      <c r="R1" s="9"/>
      <c r="S1" s="6"/>
      <c r="T1" s="10"/>
      <c r="U1" s="6"/>
      <c r="V1" s="6"/>
      <c r="W1" s="6"/>
      <c r="X1" s="6"/>
      <c r="Y1" s="10"/>
    </row>
    <row r="2" spans="1:25" ht="18.600000000000001" customHeight="1">
      <c r="A2" s="11"/>
      <c r="B2" s="12"/>
      <c r="C2" s="13" t="s">
        <v>22</v>
      </c>
      <c r="D2" s="14" t="s">
        <v>23</v>
      </c>
      <c r="E2" s="15" t="s">
        <v>24</v>
      </c>
      <c r="F2" s="15" t="s">
        <v>25</v>
      </c>
      <c r="G2" s="15" t="s">
        <v>26</v>
      </c>
      <c r="H2" s="16" t="s">
        <v>27</v>
      </c>
      <c r="I2" s="13" t="s">
        <v>28</v>
      </c>
      <c r="J2" s="15" t="s">
        <v>29</v>
      </c>
      <c r="K2" s="15" t="s">
        <v>30</v>
      </c>
      <c r="L2" s="17" t="s">
        <v>31</v>
      </c>
      <c r="M2" s="15" t="s">
        <v>32</v>
      </c>
      <c r="N2" s="18" t="s">
        <v>33</v>
      </c>
      <c r="O2" s="19" t="s">
        <v>34</v>
      </c>
      <c r="P2" s="20" t="s">
        <v>35</v>
      </c>
      <c r="Q2" s="20" t="s">
        <v>36</v>
      </c>
      <c r="R2" s="21" t="s">
        <v>37</v>
      </c>
      <c r="S2" s="22" t="s">
        <v>38</v>
      </c>
      <c r="T2" s="23"/>
      <c r="U2" s="24" t="s">
        <v>39</v>
      </c>
      <c r="V2" s="25" t="s">
        <v>40</v>
      </c>
      <c r="W2" s="26" t="s">
        <v>41</v>
      </c>
      <c r="X2" s="94" t="s">
        <v>42</v>
      </c>
      <c r="Y2" s="116"/>
    </row>
    <row r="3" spans="1:25" ht="16.5" customHeight="1">
      <c r="A3" s="28">
        <v>1</v>
      </c>
      <c r="B3" s="29" t="s">
        <v>44</v>
      </c>
      <c r="C3" s="30"/>
      <c r="D3" s="31"/>
      <c r="E3" s="31">
        <v>7768</v>
      </c>
      <c r="F3" s="31">
        <v>126658</v>
      </c>
      <c r="G3" s="31"/>
      <c r="H3" s="31"/>
      <c r="I3" s="31"/>
      <c r="J3" s="31"/>
      <c r="K3" s="31">
        <v>8400</v>
      </c>
      <c r="L3" s="31"/>
      <c r="M3" s="31">
        <v>20050</v>
      </c>
      <c r="N3" s="31">
        <v>162876</v>
      </c>
      <c r="O3" s="32">
        <v>55660</v>
      </c>
      <c r="P3" s="32">
        <v>47440</v>
      </c>
      <c r="Q3" s="32">
        <v>11030</v>
      </c>
      <c r="R3" s="33">
        <f>O3+P3+Q3</f>
        <v>114130</v>
      </c>
      <c r="S3" s="34">
        <f>R3-N3</f>
        <v>-48746</v>
      </c>
      <c r="T3" s="35"/>
      <c r="U3" s="36">
        <v>2</v>
      </c>
      <c r="V3" s="37">
        <v>40</v>
      </c>
      <c r="W3" s="38">
        <f>U3+V3</f>
        <v>42</v>
      </c>
      <c r="X3" s="95" t="s">
        <v>79</v>
      </c>
      <c r="Y3" s="118"/>
    </row>
    <row r="4" spans="1:25" ht="15.95" customHeight="1">
      <c r="A4" s="40">
        <v>2</v>
      </c>
      <c r="B4" s="41" t="s">
        <v>45</v>
      </c>
      <c r="C4" s="42"/>
      <c r="D4" s="43"/>
      <c r="E4" s="43">
        <v>6186</v>
      </c>
      <c r="F4" s="43">
        <v>47970</v>
      </c>
      <c r="G4" s="43"/>
      <c r="H4" s="43"/>
      <c r="I4" s="43"/>
      <c r="J4" s="43"/>
      <c r="K4" s="43">
        <v>11990</v>
      </c>
      <c r="L4" s="43"/>
      <c r="M4" s="43">
        <v>22250</v>
      </c>
      <c r="N4" s="43">
        <f>C4+D4+E4+F4+G4+H4+I4+J4+K4+L4+M4</f>
        <v>88396</v>
      </c>
      <c r="O4" s="32">
        <v>112835</v>
      </c>
      <c r="P4" s="32">
        <v>63325</v>
      </c>
      <c r="Q4" s="32"/>
      <c r="R4" s="33">
        <f>O4+P4+Q4</f>
        <v>176160</v>
      </c>
      <c r="S4" s="44">
        <f>R4-N4</f>
        <v>87764</v>
      </c>
      <c r="T4" s="35"/>
      <c r="U4" s="45"/>
      <c r="V4" s="46">
        <v>46</v>
      </c>
      <c r="W4" s="47">
        <f>U4+V4</f>
        <v>46</v>
      </c>
      <c r="X4" s="119" t="s">
        <v>57</v>
      </c>
      <c r="Y4" s="118"/>
    </row>
    <row r="5" spans="1:25" ht="15.95" customHeight="1">
      <c r="A5" s="40">
        <v>3</v>
      </c>
      <c r="B5" s="41" t="s">
        <v>46</v>
      </c>
      <c r="C5" s="42"/>
      <c r="D5" s="43"/>
      <c r="E5" s="43">
        <v>4740</v>
      </c>
      <c r="F5" s="43"/>
      <c r="G5" s="43"/>
      <c r="H5" s="43"/>
      <c r="I5" s="43"/>
      <c r="J5" s="43"/>
      <c r="K5" s="43">
        <v>3250</v>
      </c>
      <c r="L5" s="43"/>
      <c r="M5" s="43">
        <v>16300</v>
      </c>
      <c r="N5" s="43">
        <f>C5+D5+E5+F5+G5+H5+I5+J5+K5+L5+M5</f>
        <v>24290</v>
      </c>
      <c r="O5" s="32">
        <v>45340</v>
      </c>
      <c r="P5" s="32">
        <v>65837</v>
      </c>
      <c r="Q5" s="32"/>
      <c r="R5" s="33">
        <f>O5+P5+Q5</f>
        <v>111177</v>
      </c>
      <c r="S5" s="44">
        <f>R5-N5</f>
        <v>86887</v>
      </c>
      <c r="T5" s="35"/>
      <c r="U5" s="45"/>
      <c r="V5" s="46">
        <v>34</v>
      </c>
      <c r="W5" s="47">
        <f>U5+V5</f>
        <v>34</v>
      </c>
      <c r="X5" s="119" t="s">
        <v>57</v>
      </c>
      <c r="Y5" s="118"/>
    </row>
    <row r="6" spans="1:25" ht="15.95" customHeight="1">
      <c r="A6" s="40">
        <v>4</v>
      </c>
      <c r="B6" s="41" t="s">
        <v>20</v>
      </c>
      <c r="C6" s="42"/>
      <c r="D6" s="43"/>
      <c r="E6" s="43">
        <v>10794</v>
      </c>
      <c r="F6" s="43">
        <v>60148</v>
      </c>
      <c r="G6" s="43"/>
      <c r="H6" s="43">
        <v>1430</v>
      </c>
      <c r="I6" s="43"/>
      <c r="J6" s="43"/>
      <c r="K6" s="43">
        <v>19575</v>
      </c>
      <c r="L6" s="43">
        <v>6000</v>
      </c>
      <c r="M6" s="43">
        <v>19400</v>
      </c>
      <c r="N6" s="43">
        <f>C6+D6+E6+F6+G6+H6+I6+J6+K6+L6+M6</f>
        <v>117347</v>
      </c>
      <c r="O6" s="32">
        <v>112165</v>
      </c>
      <c r="P6" s="32">
        <v>46820</v>
      </c>
      <c r="Q6" s="32"/>
      <c r="R6" s="33">
        <f>O6+P6+Q6</f>
        <v>158985</v>
      </c>
      <c r="S6" s="44">
        <f>R6-N6</f>
        <v>41638</v>
      </c>
      <c r="T6" s="35"/>
      <c r="U6" s="45">
        <v>3</v>
      </c>
      <c r="V6" s="46">
        <v>45</v>
      </c>
      <c r="W6" s="47">
        <f>U6+V6</f>
        <v>48</v>
      </c>
      <c r="X6" s="119" t="s">
        <v>58</v>
      </c>
      <c r="Y6" s="118"/>
    </row>
    <row r="7" spans="1:25" ht="15.95" customHeight="1">
      <c r="A7" s="40">
        <v>5</v>
      </c>
      <c r="B7" s="41" t="s">
        <v>47</v>
      </c>
      <c r="C7" s="42"/>
      <c r="D7" s="43"/>
      <c r="E7" s="43">
        <v>1194</v>
      </c>
      <c r="F7" s="43">
        <v>13358</v>
      </c>
      <c r="G7" s="43"/>
      <c r="H7" s="43"/>
      <c r="I7" s="43"/>
      <c r="J7" s="43"/>
      <c r="K7" s="43"/>
      <c r="L7" s="43"/>
      <c r="M7" s="43">
        <v>20950</v>
      </c>
      <c r="N7" s="43">
        <f>C7+D7+E7+F7+G7+H7+I7+J7+K7+L7+M7</f>
        <v>35502</v>
      </c>
      <c r="O7" s="32">
        <v>76790</v>
      </c>
      <c r="P7" s="32">
        <v>65740</v>
      </c>
      <c r="Q7" s="32"/>
      <c r="R7" s="33">
        <f>O7+P7+Q7</f>
        <v>142530</v>
      </c>
      <c r="S7" s="44">
        <f>R7-N7</f>
        <v>107028</v>
      </c>
      <c r="T7" s="35"/>
      <c r="U7" s="45">
        <v>4</v>
      </c>
      <c r="V7" s="46">
        <v>40</v>
      </c>
      <c r="W7" s="47">
        <f>U7+V7</f>
        <v>44</v>
      </c>
      <c r="X7" s="119" t="s">
        <v>58</v>
      </c>
      <c r="Y7" s="118"/>
    </row>
    <row r="8" spans="1:25" ht="15.95" customHeight="1">
      <c r="A8" s="40">
        <v>6</v>
      </c>
      <c r="B8" s="41" t="s">
        <v>48</v>
      </c>
      <c r="C8" s="42"/>
      <c r="D8" s="43"/>
      <c r="E8" s="43">
        <v>5638</v>
      </c>
      <c r="F8" s="43"/>
      <c r="G8" s="43"/>
      <c r="H8" s="43"/>
      <c r="I8" s="43"/>
      <c r="J8" s="43"/>
      <c r="K8" s="43">
        <v>6555</v>
      </c>
      <c r="L8" s="43"/>
      <c r="M8" s="43">
        <v>15850</v>
      </c>
      <c r="N8" s="43">
        <f>C8+D8+E8+F8+G8+H8+I8+J8+K8+L8+M8</f>
        <v>28043</v>
      </c>
      <c r="O8" s="32">
        <v>71720</v>
      </c>
      <c r="P8" s="32">
        <v>45590</v>
      </c>
      <c r="Q8" s="32"/>
      <c r="R8" s="33">
        <f>O8+P8+Q8</f>
        <v>117310</v>
      </c>
      <c r="S8" s="44">
        <f>R8-N8</f>
        <v>89267</v>
      </c>
      <c r="T8" s="35"/>
      <c r="U8" s="45"/>
      <c r="V8" s="46">
        <v>40</v>
      </c>
      <c r="W8" s="47">
        <f>U8+V8</f>
        <v>40</v>
      </c>
      <c r="X8" s="119" t="s">
        <v>58</v>
      </c>
      <c r="Y8" s="118"/>
    </row>
    <row r="9" spans="1:25" ht="15.95" customHeight="1">
      <c r="A9" s="40">
        <v>7</v>
      </c>
      <c r="B9" s="41" t="s">
        <v>43</v>
      </c>
      <c r="C9" s="42"/>
      <c r="D9" s="43"/>
      <c r="E9" s="43">
        <v>2074</v>
      </c>
      <c r="F9" s="43">
        <v>22931</v>
      </c>
      <c r="G9" s="43"/>
      <c r="H9" s="43"/>
      <c r="I9" s="43"/>
      <c r="J9" s="43"/>
      <c r="K9" s="43"/>
      <c r="L9" s="43"/>
      <c r="M9" s="43">
        <v>9350</v>
      </c>
      <c r="N9" s="43">
        <f>C9+D9+E9+F9+G9+H9+I9+J9+K9+L9+M9</f>
        <v>34355</v>
      </c>
      <c r="O9" s="32">
        <v>71530</v>
      </c>
      <c r="P9" s="32">
        <v>44310</v>
      </c>
      <c r="Q9" s="32"/>
      <c r="R9" s="33">
        <f>O9+P9+Q9</f>
        <v>115840</v>
      </c>
      <c r="S9" s="44">
        <f>R9-N9</f>
        <v>81485</v>
      </c>
      <c r="T9" s="35"/>
      <c r="U9" s="45">
        <v>5</v>
      </c>
      <c r="V9" s="46">
        <v>36</v>
      </c>
      <c r="W9" s="47">
        <f>U9+V9</f>
        <v>41</v>
      </c>
      <c r="X9" s="119" t="s">
        <v>58</v>
      </c>
      <c r="Y9" s="118"/>
    </row>
    <row r="10" spans="1:25" ht="15.95" customHeight="1">
      <c r="A10" s="40">
        <v>8</v>
      </c>
      <c r="B10" s="41" t="s">
        <v>44</v>
      </c>
      <c r="C10" s="42"/>
      <c r="D10" s="43"/>
      <c r="E10" s="43">
        <v>5400</v>
      </c>
      <c r="F10" s="43">
        <v>100965</v>
      </c>
      <c r="G10" s="43"/>
      <c r="H10" s="43">
        <v>2550</v>
      </c>
      <c r="I10" s="43"/>
      <c r="J10" s="43"/>
      <c r="K10" s="43"/>
      <c r="L10" s="43"/>
      <c r="M10" s="43">
        <v>8800</v>
      </c>
      <c r="N10" s="43">
        <f>C10+D10+E10+F10+G10+H10+I10+J10+K10+L10+M10</f>
        <v>117715</v>
      </c>
      <c r="O10" s="32">
        <v>90060</v>
      </c>
      <c r="P10" s="32">
        <v>45420</v>
      </c>
      <c r="Q10" s="32"/>
      <c r="R10" s="33">
        <f>O10+P10+Q10</f>
        <v>135480</v>
      </c>
      <c r="S10" s="48">
        <f>R10-N10</f>
        <v>17765</v>
      </c>
      <c r="T10" s="49"/>
      <c r="U10" s="45">
        <v>2</v>
      </c>
      <c r="V10" s="46">
        <v>48</v>
      </c>
      <c r="W10" s="47">
        <f>U10+V10</f>
        <v>50</v>
      </c>
      <c r="X10" s="119" t="s">
        <v>58</v>
      </c>
      <c r="Y10" s="118"/>
    </row>
    <row r="11" spans="1:25" ht="15.95" customHeight="1">
      <c r="A11" s="40">
        <v>9</v>
      </c>
      <c r="B11" s="41" t="s">
        <v>45</v>
      </c>
      <c r="C11" s="42"/>
      <c r="D11" s="43"/>
      <c r="E11" s="43">
        <v>1350</v>
      </c>
      <c r="F11" s="43">
        <v>52100</v>
      </c>
      <c r="G11" s="43"/>
      <c r="H11" s="43"/>
      <c r="I11" s="43"/>
      <c r="J11" s="43"/>
      <c r="K11" s="43">
        <v>12000</v>
      </c>
      <c r="L11" s="43"/>
      <c r="M11" s="43">
        <v>25550</v>
      </c>
      <c r="N11" s="43">
        <f>C11+D11+E11+F11+G11+H11+I11+J11+K11+L11+M11</f>
        <v>91000</v>
      </c>
      <c r="O11" s="32">
        <v>157400</v>
      </c>
      <c r="P11" s="32">
        <v>52205</v>
      </c>
      <c r="Q11" s="32"/>
      <c r="R11" s="33">
        <f>O11+P11+Q11</f>
        <v>209605</v>
      </c>
      <c r="S11" s="44">
        <f>R11-N11</f>
        <v>118605</v>
      </c>
      <c r="T11" s="35"/>
      <c r="U11" s="45"/>
      <c r="V11" s="46">
        <v>71</v>
      </c>
      <c r="W11" s="47">
        <f>U11+V11</f>
        <v>71</v>
      </c>
      <c r="X11" s="119" t="s">
        <v>58</v>
      </c>
      <c r="Y11" s="118"/>
    </row>
    <row r="12" spans="1:25" ht="15.95" customHeight="1">
      <c r="A12" s="40">
        <v>10</v>
      </c>
      <c r="B12" s="41" t="s">
        <v>46</v>
      </c>
      <c r="C12" s="42"/>
      <c r="D12" s="43">
        <v>17732</v>
      </c>
      <c r="E12" s="43">
        <v>13327</v>
      </c>
      <c r="F12" s="43"/>
      <c r="G12" s="43"/>
      <c r="H12" s="43"/>
      <c r="I12" s="43"/>
      <c r="J12" s="43"/>
      <c r="K12" s="43"/>
      <c r="L12" s="43">
        <v>14000</v>
      </c>
      <c r="M12" s="43">
        <v>19100</v>
      </c>
      <c r="N12" s="43">
        <f>C12+D12+E12+F12+G12+H12+I12+J12+K12+L12+M12</f>
        <v>64159</v>
      </c>
      <c r="O12" s="32">
        <v>94590</v>
      </c>
      <c r="P12" s="32">
        <v>49350</v>
      </c>
      <c r="Q12" s="32">
        <v>8210</v>
      </c>
      <c r="R12" s="33">
        <f>O12+P12+Q12</f>
        <v>152150</v>
      </c>
      <c r="S12" s="44">
        <f>R12-N12</f>
        <v>87991</v>
      </c>
      <c r="T12" s="50"/>
      <c r="U12" s="45"/>
      <c r="V12" s="46">
        <v>42</v>
      </c>
      <c r="W12" s="47">
        <f>U12+V12</f>
        <v>42</v>
      </c>
      <c r="X12" s="119" t="s">
        <v>58</v>
      </c>
      <c r="Y12" s="125"/>
    </row>
    <row r="13" spans="1:25" ht="15.95" customHeight="1">
      <c r="A13" s="40">
        <v>11</v>
      </c>
      <c r="B13" s="41" t="s">
        <v>20</v>
      </c>
      <c r="C13" s="42"/>
      <c r="D13" s="43"/>
      <c r="E13" s="43">
        <v>6308</v>
      </c>
      <c r="F13" s="43">
        <v>86881</v>
      </c>
      <c r="G13" s="43"/>
      <c r="H13" s="43">
        <v>1447</v>
      </c>
      <c r="I13" s="43"/>
      <c r="J13" s="43"/>
      <c r="K13" s="43"/>
      <c r="L13" s="43"/>
      <c r="M13" s="43">
        <v>18600</v>
      </c>
      <c r="N13" s="43">
        <f>C13+D13+E13+F13+G13+H13+I13+J13+K13+L13+M13</f>
        <v>113236</v>
      </c>
      <c r="O13" s="32">
        <v>80480</v>
      </c>
      <c r="P13" s="32">
        <v>53520</v>
      </c>
      <c r="Q13" s="32"/>
      <c r="R13" s="33">
        <f>O13+P13+Q13</f>
        <v>134000</v>
      </c>
      <c r="S13" s="44">
        <f>R13-N13</f>
        <v>20764</v>
      </c>
      <c r="T13" s="51"/>
      <c r="U13" s="45">
        <v>13</v>
      </c>
      <c r="V13" s="46">
        <v>42</v>
      </c>
      <c r="W13" s="47">
        <f>U13+V13</f>
        <v>55</v>
      </c>
      <c r="X13" s="119" t="s">
        <v>58</v>
      </c>
      <c r="Y13" s="126"/>
    </row>
    <row r="14" spans="1:25" ht="15.95" customHeight="1">
      <c r="A14" s="40">
        <v>12</v>
      </c>
      <c r="B14" s="41" t="s">
        <v>47</v>
      </c>
      <c r="C14" s="42"/>
      <c r="D14" s="43"/>
      <c r="E14" s="43">
        <v>2956</v>
      </c>
      <c r="F14" s="43">
        <v>35204</v>
      </c>
      <c r="G14" s="43"/>
      <c r="H14" s="43"/>
      <c r="I14" s="43"/>
      <c r="J14" s="43">
        <v>41060</v>
      </c>
      <c r="K14" s="43"/>
      <c r="L14" s="43"/>
      <c r="M14" s="43">
        <v>13750</v>
      </c>
      <c r="N14" s="43">
        <f>C14+D14+E14+F14+G14+H14+I14+J14+K14+L14+M14</f>
        <v>92970</v>
      </c>
      <c r="O14" s="32">
        <v>57800</v>
      </c>
      <c r="P14" s="32">
        <v>40390</v>
      </c>
      <c r="Q14" s="32">
        <v>6470</v>
      </c>
      <c r="R14" s="33">
        <f>O14+P14+Q14</f>
        <v>104660</v>
      </c>
      <c r="S14" s="44">
        <f>R14-N14</f>
        <v>11690</v>
      </c>
      <c r="T14" s="52"/>
      <c r="U14" s="45">
        <v>7</v>
      </c>
      <c r="V14" s="46">
        <v>39</v>
      </c>
      <c r="W14" s="47">
        <f>U14+V14</f>
        <v>46</v>
      </c>
      <c r="X14" s="119" t="s">
        <v>58</v>
      </c>
      <c r="Y14" s="127"/>
    </row>
    <row r="15" spans="1:25" ht="15.95" customHeight="1">
      <c r="A15" s="40">
        <v>13</v>
      </c>
      <c r="B15" s="41" t="s">
        <v>48</v>
      </c>
      <c r="C15" s="42"/>
      <c r="D15" s="43"/>
      <c r="E15" s="43">
        <v>1264</v>
      </c>
      <c r="F15" s="43">
        <v>24002</v>
      </c>
      <c r="G15" s="43"/>
      <c r="H15" s="43"/>
      <c r="I15" s="43"/>
      <c r="J15" s="43"/>
      <c r="K15" s="43"/>
      <c r="L15" s="43"/>
      <c r="M15" s="43">
        <v>17175</v>
      </c>
      <c r="N15" s="43">
        <f>C15+D15+E15+F15+G15+H15+I15+J15+K15+L15+M15</f>
        <v>42441</v>
      </c>
      <c r="O15" s="32">
        <v>76008</v>
      </c>
      <c r="P15" s="32">
        <v>28780</v>
      </c>
      <c r="Q15" s="32"/>
      <c r="R15" s="33">
        <f>O15+P15+Q15</f>
        <v>104788</v>
      </c>
      <c r="S15" s="44">
        <f>R15-N15</f>
        <v>62347</v>
      </c>
      <c r="T15" s="35"/>
      <c r="U15" s="45">
        <v>6</v>
      </c>
      <c r="V15" s="46">
        <v>36</v>
      </c>
      <c r="W15" s="47">
        <f>U15+V15</f>
        <v>42</v>
      </c>
      <c r="X15" s="119" t="s">
        <v>58</v>
      </c>
      <c r="Y15" s="118"/>
    </row>
    <row r="16" spans="1:25" ht="15.95" customHeight="1">
      <c r="A16" s="40">
        <v>14</v>
      </c>
      <c r="B16" s="41" t="s">
        <v>43</v>
      </c>
      <c r="C16" s="42"/>
      <c r="D16" s="43"/>
      <c r="E16" s="43">
        <v>9765</v>
      </c>
      <c r="F16" s="43">
        <v>42537</v>
      </c>
      <c r="G16" s="43"/>
      <c r="H16" s="43"/>
      <c r="I16" s="43"/>
      <c r="J16" s="43">
        <v>8000</v>
      </c>
      <c r="K16" s="43">
        <v>1600</v>
      </c>
      <c r="L16" s="43">
        <v>6000</v>
      </c>
      <c r="M16" s="43">
        <v>14800</v>
      </c>
      <c r="N16" s="43">
        <f>C16+D16+E16+F16+G16+H16+I16+J16+K16+L16+M16</f>
        <v>82702</v>
      </c>
      <c r="O16" s="32">
        <v>80555</v>
      </c>
      <c r="P16" s="32">
        <v>55330</v>
      </c>
      <c r="Q16" s="32">
        <v>14790</v>
      </c>
      <c r="R16" s="33">
        <f>O16+P16+Q16</f>
        <v>150675</v>
      </c>
      <c r="S16" s="44">
        <f>R16-N16</f>
        <v>67973</v>
      </c>
      <c r="T16" s="35"/>
      <c r="U16" s="45">
        <v>5</v>
      </c>
      <c r="V16" s="46">
        <v>44</v>
      </c>
      <c r="W16" s="47">
        <f>U16+V16</f>
        <v>49</v>
      </c>
      <c r="X16" s="119" t="s">
        <v>58</v>
      </c>
      <c r="Y16" s="118"/>
    </row>
    <row r="17" spans="1:25" ht="15.95" customHeight="1">
      <c r="A17" s="40">
        <v>15</v>
      </c>
      <c r="B17" s="41" t="s">
        <v>44</v>
      </c>
      <c r="C17" s="42"/>
      <c r="D17" s="43"/>
      <c r="E17" s="43"/>
      <c r="F17" s="43">
        <v>72186</v>
      </c>
      <c r="G17" s="43"/>
      <c r="H17" s="43"/>
      <c r="I17" s="43"/>
      <c r="J17" s="43"/>
      <c r="K17" s="43"/>
      <c r="L17" s="43"/>
      <c r="M17" s="43">
        <v>20350</v>
      </c>
      <c r="N17" s="43">
        <f>C17+D17+E17+F17+G17+H17+I17+J17+K17+L17+M17</f>
        <v>92536</v>
      </c>
      <c r="O17" s="32">
        <v>38470</v>
      </c>
      <c r="P17" s="32">
        <v>63020</v>
      </c>
      <c r="Q17" s="32"/>
      <c r="R17" s="33">
        <f>O17+P17+Q17</f>
        <v>101490</v>
      </c>
      <c r="S17" s="44">
        <f>R17-N17</f>
        <v>8954</v>
      </c>
      <c r="T17" s="35"/>
      <c r="U17" s="45">
        <v>2</v>
      </c>
      <c r="V17" s="46">
        <v>29</v>
      </c>
      <c r="W17" s="47">
        <f>U17+V17</f>
        <v>31</v>
      </c>
      <c r="X17" s="119" t="s">
        <v>57</v>
      </c>
      <c r="Y17" s="118"/>
    </row>
    <row r="18" spans="1:25" ht="15.95" customHeight="1">
      <c r="A18" s="40">
        <v>16</v>
      </c>
      <c r="B18" s="41" t="s">
        <v>45</v>
      </c>
      <c r="C18" s="42"/>
      <c r="D18" s="43"/>
      <c r="E18" s="43">
        <v>8027</v>
      </c>
      <c r="F18" s="43">
        <v>93088</v>
      </c>
      <c r="G18" s="43"/>
      <c r="H18" s="43"/>
      <c r="I18" s="43"/>
      <c r="J18" s="43"/>
      <c r="K18" s="43"/>
      <c r="L18" s="43">
        <v>8000</v>
      </c>
      <c r="M18" s="43">
        <v>18875</v>
      </c>
      <c r="N18" s="43">
        <f>C18+D18+E18+F18+G18+H18+I18+J18+K18+L18+M18</f>
        <v>127990</v>
      </c>
      <c r="O18" s="32">
        <v>157434</v>
      </c>
      <c r="P18" s="32">
        <v>48850</v>
      </c>
      <c r="Q18" s="32"/>
      <c r="R18" s="33">
        <f>O18+P18+Q18</f>
        <v>206284</v>
      </c>
      <c r="S18" s="44">
        <f>R18-N18</f>
        <v>78294</v>
      </c>
      <c r="T18" s="35"/>
      <c r="U18" s="45"/>
      <c r="V18" s="46">
        <v>58</v>
      </c>
      <c r="W18" s="47">
        <f>U18+V18</f>
        <v>58</v>
      </c>
      <c r="X18" s="119" t="s">
        <v>58</v>
      </c>
      <c r="Y18" s="118"/>
    </row>
    <row r="19" spans="1:25" ht="15.95" customHeight="1">
      <c r="A19" s="40">
        <v>17</v>
      </c>
      <c r="B19" s="41" t="s">
        <v>46</v>
      </c>
      <c r="C19" s="42"/>
      <c r="D19" s="43"/>
      <c r="E19" s="43">
        <v>6574</v>
      </c>
      <c r="F19" s="43"/>
      <c r="G19" s="43"/>
      <c r="H19" s="43">
        <v>2780</v>
      </c>
      <c r="I19" s="43"/>
      <c r="J19" s="43"/>
      <c r="K19" s="43"/>
      <c r="L19" s="43">
        <v>8000</v>
      </c>
      <c r="M19" s="43">
        <v>23000</v>
      </c>
      <c r="N19" s="43">
        <f>C19+D19+E19+F19+G19+H19+I19+J19+K19+L19+M19</f>
        <v>40354</v>
      </c>
      <c r="O19" s="32">
        <v>103190</v>
      </c>
      <c r="P19" s="32">
        <v>67640</v>
      </c>
      <c r="Q19" s="32"/>
      <c r="R19" s="33">
        <f>O19+P19+Q19</f>
        <v>170830</v>
      </c>
      <c r="S19" s="44">
        <f>R19-N19</f>
        <v>130476</v>
      </c>
      <c r="T19" s="35"/>
      <c r="U19" s="45"/>
      <c r="V19" s="46">
        <v>56</v>
      </c>
      <c r="W19" s="47">
        <f>U19+V19</f>
        <v>56</v>
      </c>
      <c r="X19" s="119" t="s">
        <v>58</v>
      </c>
      <c r="Y19" s="118"/>
    </row>
    <row r="20" spans="1:25" ht="15.95" customHeight="1">
      <c r="A20" s="40">
        <v>18</v>
      </c>
      <c r="B20" s="41" t="s">
        <v>20</v>
      </c>
      <c r="C20" s="42"/>
      <c r="D20" s="43"/>
      <c r="E20" s="43">
        <v>2318</v>
      </c>
      <c r="F20" s="43">
        <v>42123</v>
      </c>
      <c r="G20" s="43"/>
      <c r="H20" s="43"/>
      <c r="I20" s="43"/>
      <c r="J20" s="43"/>
      <c r="K20" s="43"/>
      <c r="L20" s="43">
        <v>6000</v>
      </c>
      <c r="M20" s="43">
        <v>20350</v>
      </c>
      <c r="N20" s="43">
        <f>C20+D20+E20+F20+G20+H20+I20+J20+K20+L20+M20</f>
        <v>70791</v>
      </c>
      <c r="O20" s="32">
        <v>79450</v>
      </c>
      <c r="P20" s="32">
        <v>83478</v>
      </c>
      <c r="Q20" s="32"/>
      <c r="R20" s="33">
        <f>O20+P20+Q20</f>
        <v>162928</v>
      </c>
      <c r="S20" s="44">
        <f>R20-N20</f>
        <v>92137</v>
      </c>
      <c r="T20" s="35"/>
      <c r="U20" s="45">
        <v>2</v>
      </c>
      <c r="V20" s="46">
        <v>50</v>
      </c>
      <c r="W20" s="47">
        <f>U20+V20</f>
        <v>52</v>
      </c>
      <c r="X20" s="119" t="s">
        <v>56</v>
      </c>
      <c r="Y20" s="118"/>
    </row>
    <row r="21" spans="1:25" ht="15.95" customHeight="1">
      <c r="A21" s="40">
        <v>19</v>
      </c>
      <c r="B21" s="41" t="s">
        <v>47</v>
      </c>
      <c r="C21" s="42"/>
      <c r="D21" s="43"/>
      <c r="E21" s="43">
        <v>18415</v>
      </c>
      <c r="F21" s="43">
        <v>20171</v>
      </c>
      <c r="G21" s="43"/>
      <c r="H21" s="43"/>
      <c r="I21" s="43"/>
      <c r="J21" s="43"/>
      <c r="K21" s="43"/>
      <c r="L21" s="43">
        <v>6000</v>
      </c>
      <c r="M21" s="43">
        <v>15850</v>
      </c>
      <c r="N21" s="43">
        <f>C21+D21+E21+F21+G21+H21+I21+J21+K21+L21+M21</f>
        <v>60436</v>
      </c>
      <c r="O21" s="32">
        <v>93570</v>
      </c>
      <c r="P21" s="32">
        <v>66400</v>
      </c>
      <c r="Q21" s="32"/>
      <c r="R21" s="33">
        <f>O21+P21+Q21</f>
        <v>159970</v>
      </c>
      <c r="S21" s="44">
        <f>R21-N21</f>
        <v>99534</v>
      </c>
      <c r="T21" s="50"/>
      <c r="U21" s="45">
        <v>6</v>
      </c>
      <c r="V21" s="46">
        <v>42</v>
      </c>
      <c r="W21" s="47">
        <f>U21+V21</f>
        <v>48</v>
      </c>
      <c r="X21" s="119" t="s">
        <v>56</v>
      </c>
      <c r="Y21" s="125"/>
    </row>
    <row r="22" spans="1:25" ht="15.95" customHeight="1">
      <c r="A22" s="40">
        <v>20</v>
      </c>
      <c r="B22" s="41" t="s">
        <v>48</v>
      </c>
      <c r="C22" s="42">
        <v>25000</v>
      </c>
      <c r="D22" s="43"/>
      <c r="E22" s="43">
        <v>13501</v>
      </c>
      <c r="F22" s="43">
        <v>4631</v>
      </c>
      <c r="G22" s="43"/>
      <c r="H22" s="43">
        <v>3144</v>
      </c>
      <c r="I22" s="43"/>
      <c r="J22" s="43"/>
      <c r="K22" s="43">
        <v>10758</v>
      </c>
      <c r="L22" s="43">
        <v>6000</v>
      </c>
      <c r="M22" s="43">
        <v>20975</v>
      </c>
      <c r="N22" s="43">
        <f>C22+D22+E22+F22+G22+H22+I22+J22+K22+L22+M22</f>
        <v>84009</v>
      </c>
      <c r="O22" s="32">
        <v>121940</v>
      </c>
      <c r="P22" s="32">
        <v>45960</v>
      </c>
      <c r="Q22" s="32"/>
      <c r="R22" s="33">
        <f>O22+P22+Q22</f>
        <v>167900</v>
      </c>
      <c r="S22" s="44">
        <f>R22-N22</f>
        <v>83891</v>
      </c>
      <c r="T22" s="51"/>
      <c r="U22" s="45"/>
      <c r="V22" s="46">
        <v>49</v>
      </c>
      <c r="W22" s="47">
        <f>U22+V22</f>
        <v>49</v>
      </c>
      <c r="X22" s="119" t="s">
        <v>56</v>
      </c>
      <c r="Y22" s="126"/>
    </row>
    <row r="23" spans="1:25" ht="15.95" customHeight="1">
      <c r="A23" s="40">
        <v>21</v>
      </c>
      <c r="B23" s="41" t="s">
        <v>43</v>
      </c>
      <c r="C23" s="42"/>
      <c r="D23" s="43"/>
      <c r="E23" s="43">
        <v>7068</v>
      </c>
      <c r="F23" s="43">
        <v>78775</v>
      </c>
      <c r="G23" s="43"/>
      <c r="H23" s="43"/>
      <c r="I23" s="43"/>
      <c r="J23" s="43"/>
      <c r="K23" s="43"/>
      <c r="L23" s="43"/>
      <c r="M23" s="43">
        <v>16675</v>
      </c>
      <c r="N23" s="43">
        <f>C23+D23+E23+F23+G23+H23+I23+J23+K23+L23+M23</f>
        <v>102518</v>
      </c>
      <c r="O23" s="32">
        <v>63370</v>
      </c>
      <c r="P23" s="32">
        <v>3980</v>
      </c>
      <c r="Q23" s="32"/>
      <c r="R23" s="33">
        <f>O23+P23+Q23</f>
        <v>67350</v>
      </c>
      <c r="S23" s="44">
        <f>R23-N23</f>
        <v>-35168</v>
      </c>
      <c r="T23" s="51"/>
      <c r="U23" s="45">
        <v>7</v>
      </c>
      <c r="V23" s="46">
        <v>20</v>
      </c>
      <c r="W23" s="47">
        <f>U23+V23</f>
        <v>27</v>
      </c>
      <c r="X23" s="119" t="s">
        <v>65</v>
      </c>
      <c r="Y23" s="126"/>
    </row>
    <row r="24" spans="1:25" ht="15.95" customHeight="1">
      <c r="A24" s="40">
        <v>22</v>
      </c>
      <c r="B24" s="41" t="s">
        <v>44</v>
      </c>
      <c r="C24" s="42">
        <v>132047</v>
      </c>
      <c r="D24" s="43">
        <v>36846</v>
      </c>
      <c r="E24" s="43">
        <v>14080</v>
      </c>
      <c r="F24" s="43">
        <v>66947</v>
      </c>
      <c r="G24" s="43"/>
      <c r="H24" s="43"/>
      <c r="I24" s="43">
        <v>7728</v>
      </c>
      <c r="J24" s="43"/>
      <c r="K24" s="43"/>
      <c r="L24" s="43"/>
      <c r="M24" s="43">
        <v>19800</v>
      </c>
      <c r="N24" s="43">
        <f>C24+D24+E24+F24+G24+H24+I24+J24+K24+L24+M24</f>
        <v>277448</v>
      </c>
      <c r="O24" s="32">
        <v>108120</v>
      </c>
      <c r="P24" s="32">
        <v>43210</v>
      </c>
      <c r="Q24" s="32">
        <v>3610</v>
      </c>
      <c r="R24" s="33">
        <f>O24+P24+Q24</f>
        <v>154940</v>
      </c>
      <c r="S24" s="44">
        <f>R24-N24</f>
        <v>-122508</v>
      </c>
      <c r="T24" s="53"/>
      <c r="U24" s="45">
        <v>2</v>
      </c>
      <c r="V24" s="46">
        <v>48</v>
      </c>
      <c r="W24" s="47">
        <f>U24+V24</f>
        <v>50</v>
      </c>
      <c r="X24" s="119" t="s">
        <v>56</v>
      </c>
      <c r="Y24" s="128"/>
    </row>
    <row r="25" spans="1:25" ht="15.95" customHeight="1">
      <c r="A25" s="40">
        <v>23</v>
      </c>
      <c r="B25" s="41" t="s">
        <v>45</v>
      </c>
      <c r="C25" s="42"/>
      <c r="D25" s="43"/>
      <c r="E25" s="43">
        <v>4812</v>
      </c>
      <c r="F25" s="43">
        <v>41450</v>
      </c>
      <c r="G25" s="43"/>
      <c r="H25" s="43"/>
      <c r="I25" s="43"/>
      <c r="J25" s="43"/>
      <c r="K25" s="43">
        <v>17560</v>
      </c>
      <c r="L25" s="43">
        <v>8000</v>
      </c>
      <c r="M25" s="43">
        <v>22000</v>
      </c>
      <c r="N25" s="43">
        <f>C25+D25+E25+F25+G25+H25+I25+J25+K25+L25+M25</f>
        <v>93822</v>
      </c>
      <c r="O25" s="32">
        <v>134670</v>
      </c>
      <c r="P25" s="32">
        <v>78000</v>
      </c>
      <c r="Q25" s="32"/>
      <c r="R25" s="33">
        <f>O25+P25+Q25</f>
        <v>212670</v>
      </c>
      <c r="S25" s="44">
        <f>R25-N25</f>
        <v>118848</v>
      </c>
      <c r="T25" s="52"/>
      <c r="U25" s="45"/>
      <c r="V25" s="46">
        <v>56</v>
      </c>
      <c r="W25" s="47">
        <f>U25+V25</f>
        <v>56</v>
      </c>
      <c r="X25" s="119" t="s">
        <v>58</v>
      </c>
      <c r="Y25" s="127"/>
    </row>
    <row r="26" spans="1:25" ht="15.95" customHeight="1">
      <c r="A26" s="40">
        <v>24</v>
      </c>
      <c r="B26" s="41" t="s">
        <v>46</v>
      </c>
      <c r="C26" s="42"/>
      <c r="D26" s="43"/>
      <c r="E26" s="43">
        <v>3388</v>
      </c>
      <c r="F26" s="43"/>
      <c r="G26" s="43"/>
      <c r="H26" s="43"/>
      <c r="I26" s="43"/>
      <c r="J26" s="43"/>
      <c r="K26" s="43">
        <v>12433</v>
      </c>
      <c r="L26" s="43">
        <v>6000</v>
      </c>
      <c r="M26" s="43">
        <v>15175</v>
      </c>
      <c r="N26" s="43">
        <f>C26+D26+E26+F26+G26+H26+I26+J26+K26+L26+M26</f>
        <v>36996</v>
      </c>
      <c r="O26" s="32">
        <v>156980</v>
      </c>
      <c r="P26" s="32">
        <v>28380</v>
      </c>
      <c r="Q26" s="32">
        <v>2770</v>
      </c>
      <c r="R26" s="33">
        <f>O26+P26+Q26</f>
        <v>188130</v>
      </c>
      <c r="S26" s="44">
        <f>R26-N26</f>
        <v>151134</v>
      </c>
      <c r="T26" s="35"/>
      <c r="U26" s="45"/>
      <c r="V26" s="46">
        <v>47</v>
      </c>
      <c r="W26" s="47">
        <f>U26+V26</f>
        <v>47</v>
      </c>
      <c r="X26" s="119" t="s">
        <v>58</v>
      </c>
      <c r="Y26" s="118"/>
    </row>
    <row r="27" spans="1:25" ht="15.95" customHeight="1">
      <c r="A27" s="40">
        <v>25</v>
      </c>
      <c r="B27" s="41" t="s">
        <v>20</v>
      </c>
      <c r="C27" s="42"/>
      <c r="D27" s="43"/>
      <c r="E27" s="43">
        <v>12181</v>
      </c>
      <c r="F27" s="43">
        <v>107187</v>
      </c>
      <c r="G27" s="43"/>
      <c r="H27" s="43">
        <v>3432</v>
      </c>
      <c r="I27" s="43"/>
      <c r="J27" s="43"/>
      <c r="K27" s="43"/>
      <c r="L27" s="43">
        <v>6000</v>
      </c>
      <c r="M27" s="43">
        <v>19925</v>
      </c>
      <c r="N27" s="43">
        <f>C27+D27+E27+F27+G27+H27+I27+J27+K27+L27+M27</f>
        <v>148725</v>
      </c>
      <c r="O27" s="32">
        <v>113245</v>
      </c>
      <c r="P27" s="32">
        <v>33980</v>
      </c>
      <c r="Q27" s="32">
        <v>3600</v>
      </c>
      <c r="R27" s="33">
        <f>O27+P27+Q27</f>
        <v>150825</v>
      </c>
      <c r="S27" s="44">
        <f>R27-N27</f>
        <v>2100</v>
      </c>
      <c r="T27" s="35"/>
      <c r="U27" s="45">
        <v>2</v>
      </c>
      <c r="V27" s="46">
        <v>39</v>
      </c>
      <c r="W27" s="47">
        <f>U27+V27</f>
        <v>41</v>
      </c>
      <c r="X27" s="119" t="s">
        <v>58</v>
      </c>
      <c r="Y27" s="118"/>
    </row>
    <row r="28" spans="1:25" ht="15.95" customHeight="1">
      <c r="A28" s="40">
        <v>26</v>
      </c>
      <c r="B28" s="41" t="s">
        <v>47</v>
      </c>
      <c r="C28" s="42"/>
      <c r="D28" s="43"/>
      <c r="E28" s="43">
        <v>9821</v>
      </c>
      <c r="F28" s="43">
        <v>42522</v>
      </c>
      <c r="G28" s="43"/>
      <c r="H28" s="43"/>
      <c r="I28" s="43"/>
      <c r="J28" s="43">
        <v>500</v>
      </c>
      <c r="K28" s="43"/>
      <c r="L28" s="43"/>
      <c r="M28" s="43">
        <v>16250</v>
      </c>
      <c r="N28" s="43">
        <f>C28+D28+E28+F28+G28+H28+I28+J28+K28+L28+M28</f>
        <v>69093</v>
      </c>
      <c r="O28" s="32">
        <v>37770</v>
      </c>
      <c r="P28" s="32">
        <v>25960</v>
      </c>
      <c r="Q28" s="32"/>
      <c r="R28" s="33">
        <f>O28+P28+Q28</f>
        <v>63730</v>
      </c>
      <c r="S28" s="44">
        <f>R28-N28</f>
        <v>-5363</v>
      </c>
      <c r="T28" s="35"/>
      <c r="U28" s="45">
        <v>4</v>
      </c>
      <c r="V28" s="46">
        <v>24</v>
      </c>
      <c r="W28" s="47">
        <f>U28+V28</f>
        <v>28</v>
      </c>
      <c r="X28" s="119" t="s">
        <v>58</v>
      </c>
      <c r="Y28" s="118"/>
    </row>
    <row r="29" spans="1:25" ht="15.95" customHeight="1">
      <c r="A29" s="40">
        <v>27</v>
      </c>
      <c r="B29" s="41" t="s">
        <v>48</v>
      </c>
      <c r="C29" s="42"/>
      <c r="D29" s="43"/>
      <c r="E29" s="43">
        <v>3181</v>
      </c>
      <c r="F29" s="43"/>
      <c r="G29" s="43"/>
      <c r="H29" s="43"/>
      <c r="I29" s="43"/>
      <c r="J29" s="43"/>
      <c r="K29" s="43"/>
      <c r="L29" s="43"/>
      <c r="M29" s="43">
        <v>18175</v>
      </c>
      <c r="N29" s="43">
        <f>C29+D29+E29+F29+G29+H29+I29+J29+K29+L29+M29</f>
        <v>21356</v>
      </c>
      <c r="O29" s="32">
        <v>31390</v>
      </c>
      <c r="P29" s="32">
        <v>34970</v>
      </c>
      <c r="Q29" s="32"/>
      <c r="R29" s="33">
        <f>O29+P29+Q29</f>
        <v>66360</v>
      </c>
      <c r="S29" s="44">
        <f>R29-N29</f>
        <v>45004</v>
      </c>
      <c r="T29" s="35"/>
      <c r="U29" s="45">
        <v>2</v>
      </c>
      <c r="V29" s="46">
        <v>25</v>
      </c>
      <c r="W29" s="47">
        <f>U29+V29</f>
        <v>27</v>
      </c>
      <c r="X29" s="119" t="s">
        <v>59</v>
      </c>
      <c r="Y29" s="118"/>
    </row>
    <row r="30" spans="1:25" ht="15.95" customHeight="1">
      <c r="A30" s="40">
        <v>28</v>
      </c>
      <c r="B30" s="41" t="s">
        <v>43</v>
      </c>
      <c r="C30" s="42"/>
      <c r="D30" s="43"/>
      <c r="E30" s="43"/>
      <c r="F30" s="43">
        <v>32745</v>
      </c>
      <c r="G30" s="43"/>
      <c r="H30" s="43"/>
      <c r="I30" s="43"/>
      <c r="J30" s="43"/>
      <c r="K30" s="43"/>
      <c r="L30" s="43"/>
      <c r="M30" s="43">
        <v>20350</v>
      </c>
      <c r="N30" s="43">
        <f>C30+D30+E30+F30+G30+H30+I30+J30+K30+L30+M30</f>
        <v>53095</v>
      </c>
      <c r="O30" s="32">
        <v>70654</v>
      </c>
      <c r="P30" s="32">
        <v>71070</v>
      </c>
      <c r="Q30" s="32"/>
      <c r="R30" s="33">
        <f>O30+P30+Q30</f>
        <v>141724</v>
      </c>
      <c r="S30" s="44">
        <f>R30-N30</f>
        <v>88629</v>
      </c>
      <c r="T30" s="35"/>
      <c r="U30" s="45">
        <v>6</v>
      </c>
      <c r="V30" s="46">
        <v>41</v>
      </c>
      <c r="W30" s="47">
        <f>U30+V30</f>
        <v>47</v>
      </c>
      <c r="X30" s="119" t="s">
        <v>58</v>
      </c>
      <c r="Y30" s="118"/>
    </row>
    <row r="31" spans="1:25" ht="15.95" customHeight="1">
      <c r="A31" s="40">
        <v>29</v>
      </c>
      <c r="B31" s="41" t="s">
        <v>44</v>
      </c>
      <c r="C31" s="42"/>
      <c r="D31" s="43"/>
      <c r="E31" s="43">
        <v>6525</v>
      </c>
      <c r="F31" s="43">
        <v>22716</v>
      </c>
      <c r="G31" s="43"/>
      <c r="H31" s="43"/>
      <c r="I31" s="43"/>
      <c r="J31" s="43"/>
      <c r="K31" s="43">
        <v>13010</v>
      </c>
      <c r="L31" s="43">
        <v>8000</v>
      </c>
      <c r="M31" s="43">
        <v>23800</v>
      </c>
      <c r="N31" s="43">
        <f>C31+D31+E31+F31+G31+H31+I31+J31+K31+L31+M31</f>
        <v>74051</v>
      </c>
      <c r="O31" s="32">
        <v>124005</v>
      </c>
      <c r="P31" s="32">
        <v>73590</v>
      </c>
      <c r="Q31" s="32">
        <v>10300</v>
      </c>
      <c r="R31" s="33">
        <f>O31+P31+Q31</f>
        <v>207895</v>
      </c>
      <c r="S31" s="44">
        <f>R31-N31</f>
        <v>133844</v>
      </c>
      <c r="T31" s="35"/>
      <c r="U31" s="45"/>
      <c r="V31" s="46">
        <v>86</v>
      </c>
      <c r="W31" s="47">
        <f>U31+V31</f>
        <v>86</v>
      </c>
      <c r="X31" s="119" t="s">
        <v>80</v>
      </c>
      <c r="Y31" s="118"/>
    </row>
    <row r="32" spans="1:25" ht="15.95" customHeight="1">
      <c r="A32" s="40">
        <v>30</v>
      </c>
      <c r="B32" s="41" t="s">
        <v>45</v>
      </c>
      <c r="C32" s="42"/>
      <c r="D32" s="43"/>
      <c r="E32" s="43"/>
      <c r="F32" s="43">
        <v>83609</v>
      </c>
      <c r="G32" s="43"/>
      <c r="H32" s="43"/>
      <c r="I32" s="43"/>
      <c r="J32" s="43"/>
      <c r="K32" s="43"/>
      <c r="L32" s="43">
        <v>8000</v>
      </c>
      <c r="M32" s="43">
        <v>23000</v>
      </c>
      <c r="N32" s="43">
        <f>C32+D32+E32+F32+G32+H32+I32+J32+K32+L32+M32</f>
        <v>114609</v>
      </c>
      <c r="O32" s="32">
        <v>142440</v>
      </c>
      <c r="P32" s="32">
        <v>68960</v>
      </c>
      <c r="Q32" s="32">
        <v>16080</v>
      </c>
      <c r="R32" s="33">
        <f>O32+P32+Q32</f>
        <v>227480</v>
      </c>
      <c r="S32" s="44">
        <f>R32-N32</f>
        <v>112871</v>
      </c>
      <c r="T32" s="35"/>
      <c r="U32" s="45"/>
      <c r="V32" s="46">
        <v>66</v>
      </c>
      <c r="W32" s="47">
        <f>U32+V32</f>
        <v>66</v>
      </c>
      <c r="X32" s="119" t="s">
        <v>56</v>
      </c>
      <c r="Y32" s="118"/>
    </row>
    <row r="33" spans="1:25" ht="18.600000000000001" customHeight="1">
      <c r="A33" s="40">
        <v>31</v>
      </c>
      <c r="B33" s="41" t="s">
        <v>46</v>
      </c>
      <c r="C33" s="42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>
        <f>C33+D33+E33+F33+G33+H33+I33+J33+K33+L33+M33</f>
        <v>0</v>
      </c>
      <c r="O33" s="32"/>
      <c r="P33" s="32"/>
      <c r="Q33" s="32"/>
      <c r="R33" s="33">
        <f>O33+P33+Q33</f>
        <v>0</v>
      </c>
      <c r="S33" s="44">
        <f>R33-N33</f>
        <v>0</v>
      </c>
      <c r="T33" s="35"/>
      <c r="U33" s="45"/>
      <c r="V33" s="46"/>
      <c r="W33" s="47">
        <f>U33+V33</f>
        <v>0</v>
      </c>
      <c r="X33" s="129"/>
      <c r="Y33" s="118"/>
    </row>
    <row r="34" spans="1:25" ht="19.149999999999999" customHeight="1">
      <c r="A34" s="55"/>
      <c r="B34" s="56"/>
      <c r="C34" s="57">
        <f>C3+C4+C5+C6+C7+C8+C9+C10+C11+C12+C13+C14+C15+C16+C17+C18+C19+C20+C21+C22+C23+C24+C25+C26+C27+C28+C29+C30+C31+C32+C33</f>
        <v>157047</v>
      </c>
      <c r="D34" s="58">
        <f>D3+D4+D5+D6+D7+D8+D9+D10+D11+D12+D13+D14+D15+D16+D17+D18+D19+D20+D21+D22+D23+D24+D25+D26+D27+D28+D29+D30+D31+D32+D33</f>
        <v>54578</v>
      </c>
      <c r="E34" s="58">
        <f>E3+E4+E5+E6+E7+E8+E9+E10+E11+E12+E13+E14+E15+E16+E17+E18+E19+E20+E21+E22+E23+E24+E25+E26+E27+E28+E29+E30+E31+E32+E33</f>
        <v>188655</v>
      </c>
      <c r="F34" s="58">
        <f>F3+F4+F5+F6+F7+F8+F9+F10+F11+F12+F13+F14+F15+F16+F17+F18+F19+F20+F21+F22+F23+F24+F25+F26+F27+F28+F29+F30+F31+F32+F33</f>
        <v>1320904</v>
      </c>
      <c r="G34" s="58">
        <f>G3+G4+G5+G6+G7+G8+G9+G10+G11+G12+G13+G14+G15+G16+G17+G18+G19+G20+G21+G22+G23+G24+G25+G26+G27+G28+G29+G30+G31+G32+G33</f>
        <v>0</v>
      </c>
      <c r="H34" s="58">
        <f>H3+H4+H5+H6+H7+H8+H9+H10+H11+H12+H13+H14+H15+H16+H17+H18+H19+H20+H21+H22+H23+H24+H25+H26+H27+H28+H29+H30+H31+H32+H33</f>
        <v>14783</v>
      </c>
      <c r="I34" s="58">
        <f>I3+I4+I5+I6+I7+I8+I9+I10+I11+I12+I13+I14+I15+I16+I17+I18+I19+I20+I21+I22+I23+I24+I25+I26+I27+I28+I29+I30+I31+I32+I33</f>
        <v>7728</v>
      </c>
      <c r="J34" s="58">
        <f>J3+J4+J5+J6+J7+J8+J9+J10+J11+J12+J13+J14+J15+J16+J17+J18+J19+J20+J21+J22+J23+J24+J25+J26+J27+J28+J29+J30+J31+J32+J33</f>
        <v>49560</v>
      </c>
      <c r="K34" s="58">
        <f>K3+K4+K5+K6+K7+K8+K9+K10+K11+K12+K13+K14+K15+K16+K17+K18+K19+K20+K21+K22+K23+K24+K25+K26+K27+K28+K29+K30+K31+K32+K33</f>
        <v>117131</v>
      </c>
      <c r="L34" s="58">
        <f>L3+L4+L5+L6+L7+L8+L9+L10+L11+L12+L13+L14+L15+L16+L17+L18+L19+L20+L21+L22+L23+L24+L25+L26+L27+L28+L29+L30+L31+L32+L33</f>
        <v>96000</v>
      </c>
      <c r="M34" s="58">
        <f>M3+M4+M5+M6+M7+M8+M9+M10+M11+M12+M13+M14+M15+M16+M17+M18+M19+M20+M21+M22+M23+M24+M25+M26+M27+M28+M29+M30+M31+M32+M33</f>
        <v>556475</v>
      </c>
      <c r="N34" s="58">
        <f>N3+N4+N5+N6+N7+N8+N9+N10+N11+N12+N13+N14+N15+N16+N17+N18+N19+N20+N21+N22+N23+N24+N25+N26+N27+N28+N29+N30+N31+N32+N33</f>
        <v>2562861</v>
      </c>
      <c r="O34" s="59">
        <f>O3+O4+O5+O6+O7+O8+O9+O10+O11+O12+O13+O14+O15+O16+O17+O18+O19+O20+O21+O22+O23+O24+O25+O26+O27+O28+O29+O30+O31+O32+O33</f>
        <v>2759631</v>
      </c>
      <c r="P34" s="59">
        <f>P3+P4+P5+P6+P7+P8+P9+P10+P11+P12+P13+P14+P15+P16+P17+P18+P19+P20+P21+P22+P23+P24+P25+P26+P27+P28+P29+P30+P31+P32+P33</f>
        <v>1541505</v>
      </c>
      <c r="Q34" s="59">
        <f>Q3+Q4+Q5+Q6+Q7+Q8+Q9+Q10+Q11+Q12+Q13+Q14+Q15+Q16+Q17+Q18+Q19+Q20+Q21+Q22+Q23+Q24+Q25+Q26+Q27+Q28+Q29+Q30+Q31+Q32+Q33</f>
        <v>76860</v>
      </c>
      <c r="R34" s="60">
        <f>R3+R4+R5+R6+R7+R8+R9+R10+R11+R12+R13+R14+R15+R16+R17+R18+R19+R20+R21+R22+R23+R24+R25+R26+R27+R28+R29+R30+R31+R32+R33</f>
        <v>4377996</v>
      </c>
      <c r="S34" s="61">
        <f>S3+S4+S5+S6+S7+S8+S9+S10+S11+S12+S13+S14+S15+S16+S17+S18+S19+S20+S21+S22+S23+S24+S25+S26+S27+S28+S29+S30+S31+S32+S33</f>
        <v>1815135</v>
      </c>
      <c r="T34" s="49"/>
      <c r="U34" s="62">
        <f>U3+U4+U5+U6+U7+U8+U9+U10+U11+U12+U13+U14+U15+U16+U17+U18+U19+U20+U21+U22+U23+U24+U25+U26+U27+U28+U29+U30+U31+U32+U33</f>
        <v>80</v>
      </c>
      <c r="V34" s="63">
        <f>V3+V4+V5+V6+V7+V8+V9+V10+V11+V12+V13+V14+V15+V16+V17+V18+V19+V20+V21+V22+V23+V24+V25+V26+V27+V28+V29+V30+V31+V32+V33</f>
        <v>1339</v>
      </c>
      <c r="W34" s="64">
        <v>0</v>
      </c>
      <c r="X34" s="106"/>
      <c r="Y34" s="49"/>
    </row>
    <row r="35" spans="1:25" ht="16.5" customHeight="1">
      <c r="A35" s="66"/>
      <c r="B35" s="66"/>
      <c r="C35" s="66"/>
      <c r="D35" s="66"/>
      <c r="E35" s="67"/>
      <c r="F35" s="67">
        <f>F34+E34</f>
        <v>1509559</v>
      </c>
      <c r="G35" s="66"/>
      <c r="H35" s="66"/>
      <c r="I35" s="66"/>
      <c r="J35" s="66"/>
      <c r="K35" s="66"/>
      <c r="L35" s="66"/>
      <c r="M35" s="67">
        <f>M34+L34</f>
        <v>652475</v>
      </c>
      <c r="N35" s="66"/>
      <c r="O35" s="66"/>
      <c r="P35" s="66"/>
      <c r="Q35" s="66"/>
      <c r="R35" s="66"/>
      <c r="S35" s="66"/>
      <c r="T35" s="10"/>
      <c r="U35" s="66"/>
      <c r="V35" s="66"/>
      <c r="W35" s="66"/>
      <c r="X35" s="66"/>
      <c r="Y35" s="10"/>
    </row>
    <row r="36" spans="1:25" ht="18.600000000000001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0"/>
      <c r="R36" s="6"/>
      <c r="S36" s="6"/>
      <c r="T36" s="6"/>
      <c r="U36" s="6"/>
      <c r="V36" s="6"/>
      <c r="W36" s="10"/>
      <c r="X36" s="10"/>
      <c r="Y36" s="10"/>
    </row>
    <row r="37" spans="1:25" ht="18.600000000000001" customHeight="1">
      <c r="A37" s="211" t="s">
        <v>20</v>
      </c>
      <c r="B37" s="212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215" t="s">
        <v>49</v>
      </c>
      <c r="Q37" s="70"/>
      <c r="R37" s="217" t="s">
        <v>50</v>
      </c>
      <c r="S37" s="218"/>
      <c r="T37" s="218"/>
      <c r="U37" s="218"/>
      <c r="V37" s="219"/>
      <c r="W37" s="71"/>
      <c r="X37" s="10"/>
      <c r="Y37" s="10"/>
    </row>
    <row r="38" spans="1:25" ht="18.600000000000001" customHeight="1">
      <c r="A38" s="213"/>
      <c r="B38" s="214"/>
      <c r="C38" s="130" t="s">
        <v>67</v>
      </c>
      <c r="D38" s="131" t="s">
        <v>70</v>
      </c>
      <c r="E38" s="131" t="s">
        <v>69</v>
      </c>
      <c r="F38" s="131" t="s">
        <v>81</v>
      </c>
      <c r="G38" s="131" t="s">
        <v>76</v>
      </c>
      <c r="H38" s="131" t="s">
        <v>71</v>
      </c>
      <c r="I38" s="131" t="s">
        <v>68</v>
      </c>
      <c r="J38" s="131" t="s">
        <v>72</v>
      </c>
      <c r="K38" s="131" t="s">
        <v>82</v>
      </c>
      <c r="L38" s="69"/>
      <c r="M38" s="69"/>
      <c r="N38" s="69"/>
      <c r="O38" s="69"/>
      <c r="P38" s="216"/>
      <c r="Q38" s="71"/>
      <c r="R38" s="72"/>
      <c r="S38" s="72"/>
      <c r="T38" s="72"/>
      <c r="U38" s="66"/>
      <c r="V38" s="66"/>
      <c r="W38" s="10"/>
      <c r="X38" s="10"/>
      <c r="Y38" s="10"/>
    </row>
    <row r="39" spans="1:25" ht="19.149999999999999" customHeight="1">
      <c r="A39" s="73">
        <v>1</v>
      </c>
      <c r="B39" s="74" t="s">
        <v>44</v>
      </c>
      <c r="C39" s="73">
        <v>8250</v>
      </c>
      <c r="D39" s="140">
        <v>5500</v>
      </c>
      <c r="E39" s="140">
        <v>4500</v>
      </c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7">
        <f>C39+D39+E39+F39+G39+H39+I39+J39+K39+L39+M39+N39+O39</f>
        <v>18250</v>
      </c>
      <c r="Q39" s="78"/>
      <c r="R39" s="197" t="s">
        <v>51</v>
      </c>
      <c r="S39" s="198"/>
      <c r="T39" s="79"/>
      <c r="U39" s="80"/>
      <c r="V39" s="10"/>
      <c r="W39" s="10"/>
      <c r="X39" s="10"/>
      <c r="Y39" s="10"/>
    </row>
    <row r="40" spans="1:25" ht="19.149999999999999" customHeight="1">
      <c r="A40" s="81">
        <v>2</v>
      </c>
      <c r="B40" s="82" t="s">
        <v>45</v>
      </c>
      <c r="C40" s="83"/>
      <c r="D40" s="84"/>
      <c r="E40" s="90">
        <v>7500</v>
      </c>
      <c r="F40" s="84"/>
      <c r="G40" s="84"/>
      <c r="H40" s="90">
        <v>6000</v>
      </c>
      <c r="I40" s="90">
        <v>2000</v>
      </c>
      <c r="J40" s="84"/>
      <c r="K40" s="84"/>
      <c r="L40" s="84"/>
      <c r="M40" s="84"/>
      <c r="N40" s="84"/>
      <c r="O40" s="84"/>
      <c r="P40" s="85">
        <f>C40+D40+E40+F40+G40+H40+I40+J40+K40+L40+M40+N40+O40</f>
        <v>15500</v>
      </c>
      <c r="Q40" s="71"/>
      <c r="R40" s="86"/>
      <c r="S40" s="86"/>
      <c r="T40" s="86"/>
      <c r="U40" s="10"/>
      <c r="V40" s="10"/>
      <c r="W40" s="10"/>
      <c r="X40" s="10"/>
      <c r="Y40" s="10"/>
    </row>
    <row r="41" spans="1:25" ht="16.5" customHeight="1">
      <c r="A41" s="81">
        <v>3</v>
      </c>
      <c r="B41" s="82" t="s">
        <v>46</v>
      </c>
      <c r="C41" s="81">
        <v>8800</v>
      </c>
      <c r="D41" s="84"/>
      <c r="E41" s="84"/>
      <c r="F41" s="84"/>
      <c r="G41" s="84"/>
      <c r="H41" s="90">
        <v>4000</v>
      </c>
      <c r="I41" s="90">
        <v>3500</v>
      </c>
      <c r="J41" s="84"/>
      <c r="K41" s="84"/>
      <c r="L41" s="84"/>
      <c r="M41" s="84"/>
      <c r="N41" s="84"/>
      <c r="O41" s="84"/>
      <c r="P41" s="85">
        <f>C41+D41+E41+F41+G41+H41+I41+J41+K41+L41+M41+N41+O41</f>
        <v>16300</v>
      </c>
      <c r="Q41" s="70"/>
      <c r="R41" s="199" t="s">
        <v>52</v>
      </c>
      <c r="S41" s="200"/>
      <c r="T41" s="87"/>
      <c r="U41" s="71"/>
      <c r="V41" s="10"/>
      <c r="W41" s="10"/>
      <c r="X41" s="10"/>
      <c r="Y41" s="10"/>
    </row>
    <row r="42" spans="1:25" ht="18.600000000000001" customHeight="1">
      <c r="A42" s="81">
        <v>4</v>
      </c>
      <c r="B42" s="82" t="s">
        <v>20</v>
      </c>
      <c r="C42" s="81">
        <v>6050</v>
      </c>
      <c r="D42" s="84"/>
      <c r="E42" s="90">
        <v>7500</v>
      </c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5">
        <f>C42+D42+E42+F42+G42+H42+I42+J42+K42+L42+M42+N42+O42</f>
        <v>13550</v>
      </c>
      <c r="Q42" s="70"/>
      <c r="R42" s="201" t="s">
        <v>53</v>
      </c>
      <c r="S42" s="202"/>
      <c r="T42" s="88"/>
      <c r="U42" s="71"/>
      <c r="V42" s="10"/>
      <c r="W42" s="10"/>
      <c r="X42" s="10"/>
      <c r="Y42" s="10"/>
    </row>
    <row r="43" spans="1:25" ht="19.149999999999999" customHeight="1">
      <c r="A43" s="81">
        <v>5</v>
      </c>
      <c r="B43" s="82" t="s">
        <v>47</v>
      </c>
      <c r="C43" s="81">
        <v>8800</v>
      </c>
      <c r="D43" s="84"/>
      <c r="E43" s="84"/>
      <c r="F43" s="90">
        <v>5850</v>
      </c>
      <c r="G43" s="84"/>
      <c r="H43" s="84"/>
      <c r="I43" s="84"/>
      <c r="J43" s="84"/>
      <c r="K43" s="84"/>
      <c r="L43" s="84"/>
      <c r="M43" s="84"/>
      <c r="N43" s="84"/>
      <c r="O43" s="84"/>
      <c r="P43" s="85">
        <f>C43+D43+E43+F43+G43+H43+I43+J43+K43+L43+M43+N43+O43</f>
        <v>14650</v>
      </c>
      <c r="Q43" s="70"/>
      <c r="R43" s="203" t="s">
        <v>54</v>
      </c>
      <c r="S43" s="204"/>
      <c r="T43" s="89"/>
      <c r="U43" s="71"/>
      <c r="V43" s="10"/>
      <c r="W43" s="10"/>
      <c r="X43" s="10"/>
      <c r="Y43" s="10"/>
    </row>
    <row r="44" spans="1:25" ht="16.5" customHeight="1">
      <c r="A44" s="81">
        <v>6</v>
      </c>
      <c r="B44" s="82" t="s">
        <v>48</v>
      </c>
      <c r="C44" s="83"/>
      <c r="D44" s="84"/>
      <c r="E44" s="90">
        <v>4500</v>
      </c>
      <c r="F44" s="90">
        <v>5850</v>
      </c>
      <c r="G44" s="90">
        <v>5500</v>
      </c>
      <c r="H44" s="84"/>
      <c r="I44" s="84"/>
      <c r="J44" s="84"/>
      <c r="K44" s="84"/>
      <c r="L44" s="84"/>
      <c r="M44" s="84"/>
      <c r="N44" s="84"/>
      <c r="O44" s="84"/>
      <c r="P44" s="85">
        <f>C44+D44+E44+F44+G44+H44+I44+J44+K44+L44+M44+N44+O44</f>
        <v>15850</v>
      </c>
      <c r="Q44" s="71"/>
      <c r="R44" s="66"/>
      <c r="S44" s="66"/>
      <c r="T44" s="66"/>
      <c r="U44" s="10"/>
      <c r="V44" s="10"/>
      <c r="W44" s="10"/>
      <c r="X44" s="10"/>
      <c r="Y44" s="10"/>
    </row>
    <row r="45" spans="1:25" ht="15.95" customHeight="1">
      <c r="A45" s="81">
        <v>7</v>
      </c>
      <c r="B45" s="82" t="s">
        <v>43</v>
      </c>
      <c r="C45" s="81">
        <v>9350</v>
      </c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5">
        <f>C45+D45+E45+F45+G45+H45+I45+J45+K45+L45+M45+N45+O45</f>
        <v>9350</v>
      </c>
      <c r="Q45" s="71"/>
      <c r="R45" s="10"/>
      <c r="S45" s="10"/>
      <c r="T45" s="10"/>
      <c r="U45" s="10"/>
      <c r="V45" s="10"/>
      <c r="W45" s="10"/>
      <c r="X45" s="10"/>
      <c r="Y45" s="10"/>
    </row>
    <row r="46" spans="1:25" ht="15.95" customHeight="1">
      <c r="A46" s="81">
        <v>8</v>
      </c>
      <c r="B46" s="82" t="s">
        <v>44</v>
      </c>
      <c r="C46" s="81">
        <v>8800</v>
      </c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5">
        <f>C46+D46+E46+F46+G46+H46+I46+J46+K46+L46+M46+N46+O46</f>
        <v>8800</v>
      </c>
      <c r="Q46" s="71"/>
      <c r="R46" s="10"/>
      <c r="S46" s="10"/>
      <c r="T46" s="10"/>
      <c r="U46" s="10"/>
      <c r="V46" s="10"/>
      <c r="W46" s="10"/>
      <c r="X46" s="10"/>
      <c r="Y46" s="10"/>
    </row>
    <row r="47" spans="1:25" ht="15.95" customHeight="1">
      <c r="A47" s="81">
        <v>9</v>
      </c>
      <c r="B47" s="82" t="s">
        <v>45</v>
      </c>
      <c r="C47" s="81">
        <v>3850</v>
      </c>
      <c r="D47" s="90">
        <v>6500</v>
      </c>
      <c r="E47" s="84"/>
      <c r="F47" s="84"/>
      <c r="G47" s="90">
        <v>4500</v>
      </c>
      <c r="H47" s="84"/>
      <c r="I47" s="90">
        <v>3500</v>
      </c>
      <c r="J47" s="84"/>
      <c r="K47" s="84"/>
      <c r="L47" s="84"/>
      <c r="M47" s="84"/>
      <c r="N47" s="84"/>
      <c r="O47" s="84"/>
      <c r="P47" s="85">
        <f>C47+D47+E47+F47+G47+H47+I47+J47+K47+L47+M47+N47+O47</f>
        <v>18350</v>
      </c>
      <c r="Q47" s="71"/>
      <c r="R47" s="10"/>
      <c r="S47" s="10"/>
      <c r="T47" s="10"/>
      <c r="U47" s="10"/>
      <c r="V47" s="10"/>
      <c r="W47" s="10"/>
      <c r="X47" s="10"/>
      <c r="Y47" s="10"/>
    </row>
    <row r="48" spans="1:25" ht="15.95" customHeight="1">
      <c r="A48" s="81">
        <v>10</v>
      </c>
      <c r="B48" s="82" t="s">
        <v>46</v>
      </c>
      <c r="C48" s="81">
        <v>8250</v>
      </c>
      <c r="D48" s="84"/>
      <c r="E48" s="84"/>
      <c r="F48" s="84"/>
      <c r="G48" s="90">
        <v>3000</v>
      </c>
      <c r="H48" s="84"/>
      <c r="I48" s="90">
        <v>2000</v>
      </c>
      <c r="J48" s="84"/>
      <c r="K48" s="84"/>
      <c r="L48" s="84"/>
      <c r="M48" s="84"/>
      <c r="N48" s="84"/>
      <c r="O48" s="84"/>
      <c r="P48" s="85">
        <f>C48+D48+E48+F48+G48+H48+I48+J48+K48+L48+M48+N48+O48</f>
        <v>13250</v>
      </c>
      <c r="Q48" s="71"/>
      <c r="R48" s="10"/>
      <c r="S48" s="10"/>
      <c r="T48" s="10"/>
      <c r="U48" s="10"/>
      <c r="V48" s="10"/>
      <c r="W48" s="10"/>
      <c r="X48" s="10"/>
      <c r="Y48" s="10"/>
    </row>
    <row r="49" spans="1:25" ht="15.95" customHeight="1">
      <c r="A49" s="81">
        <v>11</v>
      </c>
      <c r="B49" s="82" t="s">
        <v>20</v>
      </c>
      <c r="C49" s="81">
        <v>8250</v>
      </c>
      <c r="D49" s="84"/>
      <c r="E49" s="90">
        <v>4500</v>
      </c>
      <c r="F49" s="90">
        <v>5850</v>
      </c>
      <c r="G49" s="84"/>
      <c r="H49" s="84"/>
      <c r="I49" s="84"/>
      <c r="J49" s="84"/>
      <c r="K49" s="84"/>
      <c r="L49" s="84"/>
      <c r="M49" s="84"/>
      <c r="N49" s="84"/>
      <c r="O49" s="84"/>
      <c r="P49" s="85">
        <f>C49+D49+E49+F49+G49+H49+I49+J49+K49+L49+M49+N49+O49</f>
        <v>18600</v>
      </c>
      <c r="Q49" s="71"/>
      <c r="R49" s="10"/>
      <c r="S49" s="10"/>
      <c r="T49" s="10"/>
      <c r="U49" s="10"/>
      <c r="V49" s="10"/>
      <c r="W49" s="10"/>
      <c r="X49" s="10"/>
      <c r="Y49" s="10"/>
    </row>
    <row r="50" spans="1:25" ht="15.95" customHeight="1">
      <c r="A50" s="81">
        <v>12</v>
      </c>
      <c r="B50" s="82" t="s">
        <v>47</v>
      </c>
      <c r="C50" s="81">
        <v>8250</v>
      </c>
      <c r="D50" s="84"/>
      <c r="E50" s="84"/>
      <c r="F50" s="84"/>
      <c r="G50" s="84"/>
      <c r="H50" s="90">
        <v>5500</v>
      </c>
      <c r="I50" s="84"/>
      <c r="J50" s="84"/>
      <c r="K50" s="84"/>
      <c r="L50" s="84"/>
      <c r="M50" s="84"/>
      <c r="N50" s="84"/>
      <c r="O50" s="84"/>
      <c r="P50" s="85">
        <f>C50+D50+E50+F50+G50+H50+I50+J50+K50+L50+M50+N50+O50</f>
        <v>13750</v>
      </c>
      <c r="Q50" s="71"/>
      <c r="R50" s="10"/>
      <c r="S50" s="10"/>
      <c r="T50" s="10"/>
      <c r="U50" s="10"/>
      <c r="V50" s="10"/>
      <c r="W50" s="10"/>
      <c r="X50" s="10"/>
      <c r="Y50" s="10"/>
    </row>
    <row r="51" spans="1:25" ht="15.95" customHeight="1">
      <c r="A51" s="81">
        <v>13</v>
      </c>
      <c r="B51" s="82" t="s">
        <v>48</v>
      </c>
      <c r="C51" s="83"/>
      <c r="D51" s="90">
        <v>5500</v>
      </c>
      <c r="E51" s="84"/>
      <c r="F51" s="90">
        <v>6175</v>
      </c>
      <c r="G51" s="84"/>
      <c r="H51" s="90">
        <v>5500</v>
      </c>
      <c r="I51" s="84"/>
      <c r="J51" s="84"/>
      <c r="K51" s="84"/>
      <c r="L51" s="84"/>
      <c r="M51" s="84"/>
      <c r="N51" s="84"/>
      <c r="O51" s="84"/>
      <c r="P51" s="85">
        <f>C51+D51+E51+F51+G51+H51+I51+J51+K51+L51+M51+N51+O51</f>
        <v>17175</v>
      </c>
      <c r="Q51" s="71"/>
      <c r="R51" s="10"/>
      <c r="S51" s="10"/>
      <c r="T51" s="10"/>
      <c r="U51" s="10"/>
      <c r="V51" s="10"/>
      <c r="W51" s="10"/>
      <c r="X51" s="10"/>
      <c r="Y51" s="10"/>
    </row>
    <row r="52" spans="1:25" ht="15.95" customHeight="1">
      <c r="A52" s="81">
        <v>14</v>
      </c>
      <c r="B52" s="82" t="s">
        <v>43</v>
      </c>
      <c r="C52" s="81">
        <v>8800</v>
      </c>
      <c r="D52" s="90">
        <v>6000</v>
      </c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5">
        <f>C52+D52+E52+F52+G52+H52+I52+J52+K52+L52+M52+N52+O52</f>
        <v>14800</v>
      </c>
      <c r="Q52" s="71"/>
      <c r="R52" s="10"/>
      <c r="S52" s="10"/>
      <c r="T52" s="10"/>
      <c r="U52" s="10"/>
      <c r="V52" s="10"/>
      <c r="W52" s="10"/>
      <c r="X52" s="10"/>
      <c r="Y52" s="10"/>
    </row>
    <row r="53" spans="1:25" ht="15.95" customHeight="1">
      <c r="A53" s="81">
        <v>15</v>
      </c>
      <c r="B53" s="82" t="s">
        <v>44</v>
      </c>
      <c r="C53" s="81">
        <v>9350</v>
      </c>
      <c r="D53" s="90">
        <v>6000</v>
      </c>
      <c r="E53" s="90">
        <v>5000</v>
      </c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5">
        <f>C53+D53+E53+F53+G53+H53+I53+J53+K53+L53+M53+N53+O53</f>
        <v>20350</v>
      </c>
      <c r="Q53" s="71"/>
      <c r="R53" s="10"/>
      <c r="S53" s="10"/>
      <c r="T53" s="10"/>
      <c r="U53" s="10"/>
      <c r="V53" s="10"/>
      <c r="W53" s="10"/>
      <c r="X53" s="10"/>
      <c r="Y53" s="10"/>
    </row>
    <row r="54" spans="1:25" ht="15.95" customHeight="1">
      <c r="A54" s="81">
        <v>16</v>
      </c>
      <c r="B54" s="82" t="s">
        <v>45</v>
      </c>
      <c r="C54" s="81">
        <v>7150</v>
      </c>
      <c r="D54" s="84"/>
      <c r="E54" s="84"/>
      <c r="F54" s="90">
        <v>5225</v>
      </c>
      <c r="G54" s="84"/>
      <c r="H54" s="84"/>
      <c r="I54" s="90">
        <v>2500</v>
      </c>
      <c r="J54" s="84"/>
      <c r="K54" s="84"/>
      <c r="L54" s="84"/>
      <c r="M54" s="84"/>
      <c r="N54" s="84"/>
      <c r="O54" s="84"/>
      <c r="P54" s="85">
        <f>C54+D54+E54+F54+G54+H54+I54+J54+K54+L54+M54+N54+O54</f>
        <v>14875</v>
      </c>
      <c r="Q54" s="71"/>
      <c r="R54" s="10"/>
      <c r="S54" s="10"/>
      <c r="T54" s="10"/>
      <c r="U54" s="10"/>
      <c r="V54" s="10"/>
      <c r="W54" s="10"/>
      <c r="X54" s="10"/>
      <c r="Y54" s="10"/>
    </row>
    <row r="55" spans="1:25" ht="15.95" customHeight="1">
      <c r="A55" s="81">
        <v>17</v>
      </c>
      <c r="B55" s="82" t="s">
        <v>46</v>
      </c>
      <c r="C55" s="83"/>
      <c r="D55" s="84"/>
      <c r="E55" s="90">
        <v>8000</v>
      </c>
      <c r="F55" s="84"/>
      <c r="G55" s="90">
        <v>6000</v>
      </c>
      <c r="H55" s="90">
        <v>6000</v>
      </c>
      <c r="I55" s="90">
        <v>3000</v>
      </c>
      <c r="J55" s="84"/>
      <c r="K55" s="84"/>
      <c r="L55" s="84"/>
      <c r="M55" s="84"/>
      <c r="N55" s="84"/>
      <c r="O55" s="84"/>
      <c r="P55" s="85">
        <f>C55+D55+E55+F55+G55+H55+I55+J55+K55+L55+M55+N55+O55</f>
        <v>23000</v>
      </c>
      <c r="Q55" s="71"/>
      <c r="R55" s="10"/>
      <c r="S55" s="10"/>
      <c r="T55" s="10"/>
      <c r="U55" s="10"/>
      <c r="V55" s="10"/>
      <c r="W55" s="10"/>
      <c r="X55" s="10"/>
      <c r="Y55" s="10"/>
    </row>
    <row r="56" spans="1:25" ht="15.95" customHeight="1">
      <c r="A56" s="81">
        <v>18</v>
      </c>
      <c r="B56" s="82" t="s">
        <v>20</v>
      </c>
      <c r="C56" s="81">
        <v>9350</v>
      </c>
      <c r="D56" s="90">
        <v>6000</v>
      </c>
      <c r="E56" s="90">
        <v>5000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5">
        <f>C56+D56+E56+F56+G56+H56+I56+J56+K56+L56+M56+N56+O56</f>
        <v>20350</v>
      </c>
      <c r="Q56" s="71"/>
      <c r="R56" s="10"/>
      <c r="S56" s="10"/>
      <c r="T56" s="10"/>
      <c r="U56" s="10"/>
      <c r="V56" s="10"/>
      <c r="W56" s="10"/>
      <c r="X56" s="10"/>
      <c r="Y56" s="10"/>
    </row>
    <row r="57" spans="1:25" ht="15.95" customHeight="1">
      <c r="A57" s="81">
        <v>19</v>
      </c>
      <c r="B57" s="82" t="s">
        <v>47</v>
      </c>
      <c r="C57" s="81">
        <v>9350</v>
      </c>
      <c r="D57" s="84"/>
      <c r="E57" s="84"/>
      <c r="F57" s="84"/>
      <c r="G57" s="84"/>
      <c r="H57" s="90">
        <v>6500</v>
      </c>
      <c r="I57" s="84"/>
      <c r="J57" s="84"/>
      <c r="K57" s="84"/>
      <c r="L57" s="84"/>
      <c r="M57" s="84"/>
      <c r="N57" s="84"/>
      <c r="O57" s="84"/>
      <c r="P57" s="85">
        <f>C57+D57+E57+F57+G57+H57+I57+J57+K57+L57+M57+N57+O57</f>
        <v>15850</v>
      </c>
      <c r="Q57" s="71"/>
      <c r="R57" s="10"/>
      <c r="S57" s="10"/>
      <c r="T57" s="10"/>
      <c r="U57" s="10"/>
      <c r="V57" s="10"/>
      <c r="W57" s="10"/>
      <c r="X57" s="10"/>
      <c r="Y57" s="10"/>
    </row>
    <row r="58" spans="1:25" ht="15.95" customHeight="1">
      <c r="A58" s="81">
        <v>20</v>
      </c>
      <c r="B58" s="82" t="s">
        <v>48</v>
      </c>
      <c r="C58" s="81">
        <v>8800</v>
      </c>
      <c r="D58" s="84"/>
      <c r="E58" s="84"/>
      <c r="F58" s="90">
        <v>6175</v>
      </c>
      <c r="G58" s="84"/>
      <c r="H58" s="90">
        <v>6000</v>
      </c>
      <c r="I58" s="84"/>
      <c r="J58" s="84"/>
      <c r="K58" s="84"/>
      <c r="L58" s="84"/>
      <c r="M58" s="84"/>
      <c r="N58" s="84"/>
      <c r="O58" s="84"/>
      <c r="P58" s="85">
        <f>C58+D58+E58+F58+G58+H58+I58+J58+K58+L58+M58+N58+O58</f>
        <v>20975</v>
      </c>
      <c r="Q58" s="71"/>
      <c r="R58" s="10"/>
      <c r="S58" s="10"/>
      <c r="T58" s="10"/>
      <c r="U58" s="10"/>
      <c r="V58" s="10"/>
      <c r="W58" s="10"/>
      <c r="X58" s="10"/>
      <c r="Y58" s="10"/>
    </row>
    <row r="59" spans="1:25" ht="15.95" customHeight="1">
      <c r="A59" s="81">
        <v>21</v>
      </c>
      <c r="B59" s="82" t="s">
        <v>43</v>
      </c>
      <c r="C59" s="83"/>
      <c r="D59" s="90">
        <v>6500</v>
      </c>
      <c r="E59" s="84"/>
      <c r="F59" s="90">
        <v>6175</v>
      </c>
      <c r="G59" s="84"/>
      <c r="H59" s="84"/>
      <c r="I59" s="84"/>
      <c r="J59" s="90">
        <v>4000</v>
      </c>
      <c r="K59" s="84"/>
      <c r="L59" s="84"/>
      <c r="M59" s="84"/>
      <c r="N59" s="84"/>
      <c r="O59" s="84"/>
      <c r="P59" s="85">
        <f>C59+D59+E59+F59+G59+H59+I59+J59+K59+L59+M59+N59+O59</f>
        <v>16675</v>
      </c>
      <c r="Q59" s="71"/>
      <c r="R59" s="10"/>
      <c r="S59" s="10"/>
      <c r="T59" s="10"/>
      <c r="U59" s="10"/>
      <c r="V59" s="10"/>
      <c r="W59" s="10"/>
      <c r="X59" s="10"/>
      <c r="Y59" s="10"/>
    </row>
    <row r="60" spans="1:25" ht="15.95" customHeight="1">
      <c r="A60" s="81">
        <v>22</v>
      </c>
      <c r="B60" s="82" t="s">
        <v>44</v>
      </c>
      <c r="C60" s="81">
        <v>8800</v>
      </c>
      <c r="D60" s="90">
        <v>6000</v>
      </c>
      <c r="E60" s="90">
        <v>5500</v>
      </c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5">
        <f>C60+D60+E60+F60+G60+H60+I60+J60+K60+L60+M60+N60+O60</f>
        <v>20300</v>
      </c>
      <c r="Q60" s="71"/>
      <c r="R60" s="10"/>
      <c r="S60" s="10"/>
      <c r="T60" s="10"/>
      <c r="U60" s="10"/>
      <c r="V60" s="10"/>
      <c r="W60" s="10"/>
      <c r="X60" s="10"/>
      <c r="Y60" s="10"/>
    </row>
    <row r="61" spans="1:25" ht="15.95" customHeight="1">
      <c r="A61" s="81">
        <v>23</v>
      </c>
      <c r="B61" s="82" t="s">
        <v>45</v>
      </c>
      <c r="C61" s="83"/>
      <c r="D61" s="90">
        <v>5500</v>
      </c>
      <c r="E61" s="90">
        <v>7500</v>
      </c>
      <c r="F61" s="84"/>
      <c r="G61" s="84"/>
      <c r="H61" s="90">
        <v>5500</v>
      </c>
      <c r="I61" s="90">
        <v>3500</v>
      </c>
      <c r="J61" s="84"/>
      <c r="K61" s="84"/>
      <c r="L61" s="84"/>
      <c r="M61" s="84"/>
      <c r="N61" s="84"/>
      <c r="O61" s="84"/>
      <c r="P61" s="85">
        <f>C61+D61+E61+F61+G61+H61+I61+J61+K61+L61+M61+N61+O61</f>
        <v>22000</v>
      </c>
      <c r="Q61" s="71"/>
      <c r="R61" s="10"/>
      <c r="S61" s="10"/>
      <c r="T61" s="10"/>
      <c r="U61" s="10"/>
      <c r="V61" s="10"/>
      <c r="W61" s="10"/>
      <c r="X61" s="10"/>
      <c r="Y61" s="10"/>
    </row>
    <row r="62" spans="1:25" ht="15.95" customHeight="1">
      <c r="A62" s="81">
        <v>24</v>
      </c>
      <c r="B62" s="82" t="s">
        <v>46</v>
      </c>
      <c r="C62" s="83"/>
      <c r="D62" s="84"/>
      <c r="E62" s="84"/>
      <c r="F62" s="90">
        <v>6175</v>
      </c>
      <c r="G62" s="84"/>
      <c r="H62" s="90">
        <v>5500</v>
      </c>
      <c r="I62" s="90">
        <v>3500</v>
      </c>
      <c r="J62" s="84"/>
      <c r="K62" s="84"/>
      <c r="L62" s="84"/>
      <c r="M62" s="84"/>
      <c r="N62" s="84"/>
      <c r="O62" s="84"/>
      <c r="P62" s="85">
        <f>C62+D62+E62+F62+G62+H62+I62+J62+K62+L62+M62+N62+O62</f>
        <v>15175</v>
      </c>
      <c r="Q62" s="71"/>
      <c r="R62" s="10"/>
      <c r="S62" s="10"/>
      <c r="T62" s="10"/>
      <c r="U62" s="10"/>
      <c r="V62" s="10"/>
      <c r="W62" s="10"/>
      <c r="X62" s="10"/>
      <c r="Y62" s="10"/>
    </row>
    <row r="63" spans="1:25" ht="15.95" customHeight="1">
      <c r="A63" s="81">
        <v>25</v>
      </c>
      <c r="B63" s="82" t="s">
        <v>20</v>
      </c>
      <c r="C63" s="81">
        <v>8250</v>
      </c>
      <c r="D63" s="90">
        <v>5500</v>
      </c>
      <c r="E63" s="84"/>
      <c r="F63" s="90">
        <v>6175</v>
      </c>
      <c r="G63" s="84"/>
      <c r="H63" s="84"/>
      <c r="I63" s="84"/>
      <c r="J63" s="84"/>
      <c r="K63" s="84"/>
      <c r="L63" s="84"/>
      <c r="M63" s="84"/>
      <c r="N63" s="84"/>
      <c r="O63" s="84"/>
      <c r="P63" s="85">
        <f>C63+D63+E63+F63+G63+H63+I63+J63+K63+L63+M63+N63+O63</f>
        <v>19925</v>
      </c>
      <c r="Q63" s="71"/>
      <c r="R63" s="10"/>
      <c r="S63" s="10"/>
      <c r="T63" s="10"/>
      <c r="U63" s="10"/>
      <c r="V63" s="10"/>
      <c r="W63" s="10"/>
      <c r="X63" s="10"/>
      <c r="Y63" s="10"/>
    </row>
    <row r="64" spans="1:25" ht="15.95" customHeight="1">
      <c r="A64" s="81">
        <v>26</v>
      </c>
      <c r="B64" s="82" t="s">
        <v>47</v>
      </c>
      <c r="C64" s="81">
        <v>8250</v>
      </c>
      <c r="D64" s="84"/>
      <c r="E64" s="84"/>
      <c r="F64" s="84"/>
      <c r="G64" s="84"/>
      <c r="H64" s="90">
        <v>3500</v>
      </c>
      <c r="I64" s="84"/>
      <c r="J64" s="84"/>
      <c r="K64" s="90">
        <v>4500</v>
      </c>
      <c r="L64" s="84"/>
      <c r="M64" s="84"/>
      <c r="N64" s="84"/>
      <c r="O64" s="84"/>
      <c r="P64" s="85">
        <f>C64+D64+E64+F64+G64+H64+I64+J64+K64+L64+M64+N64+O64</f>
        <v>16250</v>
      </c>
      <c r="Q64" s="71"/>
      <c r="R64" s="10"/>
      <c r="S64" s="10"/>
      <c r="T64" s="10"/>
      <c r="U64" s="10"/>
      <c r="V64" s="10"/>
      <c r="W64" s="10"/>
      <c r="X64" s="10"/>
      <c r="Y64" s="10"/>
    </row>
    <row r="65" spans="1:25" ht="15.95" customHeight="1">
      <c r="A65" s="81">
        <v>27</v>
      </c>
      <c r="B65" s="82" t="s">
        <v>48</v>
      </c>
      <c r="C65" s="83"/>
      <c r="D65" s="90">
        <v>6000</v>
      </c>
      <c r="E65" s="84"/>
      <c r="F65" s="90">
        <v>6175</v>
      </c>
      <c r="G65" s="84"/>
      <c r="H65" s="90">
        <v>6000</v>
      </c>
      <c r="I65" s="84"/>
      <c r="J65" s="84"/>
      <c r="K65" s="84"/>
      <c r="L65" s="84"/>
      <c r="M65" s="84"/>
      <c r="N65" s="84"/>
      <c r="O65" s="84"/>
      <c r="P65" s="85">
        <f>C65+D65+E65+F65+G65+H65+I65+J65+K65+L65+M65+N65+O65</f>
        <v>18175</v>
      </c>
      <c r="Q65" s="71"/>
      <c r="R65" s="10"/>
      <c r="S65" s="10"/>
      <c r="T65" s="10"/>
      <c r="U65" s="10"/>
      <c r="V65" s="10"/>
      <c r="W65" s="10"/>
      <c r="X65" s="10"/>
      <c r="Y65" s="10"/>
    </row>
    <row r="66" spans="1:25" ht="15.95" customHeight="1">
      <c r="A66" s="81">
        <v>28</v>
      </c>
      <c r="B66" s="82" t="s">
        <v>43</v>
      </c>
      <c r="C66" s="81">
        <v>9350</v>
      </c>
      <c r="D66" s="90">
        <v>6000</v>
      </c>
      <c r="E66" s="90">
        <v>5000</v>
      </c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C66+D66+E66+F66+G66+H66+I66+J66+K66+L66+M66+N66+O66</f>
        <v>20350</v>
      </c>
      <c r="Q66" s="71"/>
      <c r="R66" s="10"/>
      <c r="S66" s="10"/>
      <c r="T66" s="10"/>
      <c r="U66" s="10"/>
      <c r="V66" s="10"/>
      <c r="W66" s="10"/>
      <c r="X66" s="10"/>
      <c r="Y66" s="10"/>
    </row>
    <row r="67" spans="1:25" ht="15.95" customHeight="1">
      <c r="A67" s="81">
        <v>29</v>
      </c>
      <c r="B67" s="82" t="s">
        <v>44</v>
      </c>
      <c r="C67" s="81">
        <v>8800</v>
      </c>
      <c r="D67" s="90">
        <v>6500</v>
      </c>
      <c r="E67" s="90">
        <v>8500</v>
      </c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5">
        <f>C67+D67+E67+F67+G67+H67+I67+J67+K67+L67+M67+N67+O67</f>
        <v>23800</v>
      </c>
      <c r="Q67" s="71"/>
      <c r="R67" s="10"/>
      <c r="S67" s="10"/>
      <c r="T67" s="10"/>
      <c r="U67" s="10"/>
      <c r="V67" s="10"/>
      <c r="W67" s="10"/>
      <c r="X67" s="10"/>
      <c r="Y67" s="10"/>
    </row>
    <row r="68" spans="1:25" ht="15.95" customHeight="1">
      <c r="A68" s="90">
        <v>30</v>
      </c>
      <c r="B68" s="82" t="s">
        <v>45</v>
      </c>
      <c r="C68" s="83"/>
      <c r="D68" s="90">
        <v>6000</v>
      </c>
      <c r="E68" s="90">
        <v>8000</v>
      </c>
      <c r="F68" s="84"/>
      <c r="G68" s="84"/>
      <c r="H68" s="90">
        <v>6000</v>
      </c>
      <c r="I68" s="90">
        <v>3000</v>
      </c>
      <c r="J68" s="84"/>
      <c r="K68" s="84"/>
      <c r="L68" s="84"/>
      <c r="M68" s="84"/>
      <c r="N68" s="84"/>
      <c r="O68" s="84"/>
      <c r="P68" s="85">
        <f>C68+D68+E68+F68+G68+H68+I68+J68+K68+L68+M68+N68+O68</f>
        <v>23000</v>
      </c>
      <c r="Q68" s="71"/>
      <c r="R68" s="10"/>
      <c r="S68" s="10"/>
      <c r="T68" s="10"/>
      <c r="U68" s="10"/>
      <c r="V68" s="10"/>
      <c r="W68" s="10"/>
      <c r="X68" s="10"/>
      <c r="Y68" s="10"/>
    </row>
    <row r="69" spans="1:25" ht="18.600000000000001" customHeight="1">
      <c r="A69" s="90">
        <v>31</v>
      </c>
      <c r="B69" s="82" t="s">
        <v>46</v>
      </c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5">
        <f>C69+D69+E69+F69+G69+H69+I69+J69+K69+L69+M69+N69+O69</f>
        <v>0</v>
      </c>
      <c r="Q69" s="71"/>
      <c r="R69" s="10"/>
      <c r="S69" s="10"/>
      <c r="T69" s="10"/>
      <c r="U69" s="10"/>
      <c r="V69" s="10"/>
      <c r="W69" s="10"/>
      <c r="X69" s="10"/>
      <c r="Y69" s="10"/>
    </row>
    <row r="70" spans="1:25" ht="19.149999999999999" customHeight="1">
      <c r="A70" s="205" t="s">
        <v>49</v>
      </c>
      <c r="B70" s="206"/>
      <c r="C70" s="91">
        <f>C39+C40+C41+C42+C43+C44+C45+C46+C47+C48+C49+C50+C51+C52+C53+C54+C55+C56+C57+C58+C59+C60+C61+C62+C63+C64+C65+C66+C67+C68+C69</f>
        <v>174900</v>
      </c>
      <c r="D70" s="92">
        <f>D39+D40+D41+D42+D43+D44+D45+D46+D47+D48+D49+D50+D51+D52+D53+D54+D55+D56+D57+D58+D59+D60+D61+D62+D63+D64+D65+D66+D67+D68+D69</f>
        <v>83500</v>
      </c>
      <c r="E70" s="92">
        <f>E39+E40+E41+E42+E43+E44+E45+E46+E47+E48+E49+E50+E51+E52+E53+E54+E55+E56+E57+E58+E59+E60+E61+E62+E63+E64+E65+E66+E67+E68+E69</f>
        <v>81000</v>
      </c>
      <c r="F70" s="92">
        <f>F39+F40+F41+F42+F43+F44+F45+F46+F47+F48+F49+F50+F51+F52+F53+F54+F55+F56+F57+F58+F59+F60+F61+F62+F63+F64+F65+F66+F67+F68+F69</f>
        <v>59825</v>
      </c>
      <c r="G70" s="92">
        <f>G39+G40+G41+G42+G43+G44+G45+G46+G47+G48+G49+G50+G51+G52+G53+G54+G55+G56+G57+G58+G59+G60+G61+G62+G63+G64+G65+G66+G67+G68+G69</f>
        <v>19000</v>
      </c>
      <c r="H70" s="92">
        <f>H39+H40+H41+H42+H43+H44+H45+H46+H47+H48+H49+H50+H51+H52+H53+H54+H55+H56+H57+H58+H59+H60+H61+H62+H63+H64+H65+H66+H67+H68+H69</f>
        <v>66000</v>
      </c>
      <c r="I70" s="92">
        <f>I39+I40+I41+I42+I43+I44+I45+I46+I47+I48+I49+I50+I51+I52+I53+I54+I55+I56+I57+I58+I59+I60+I61+I62+I63+I64+I65+I66+I67+I68+I69</f>
        <v>26500</v>
      </c>
      <c r="J70" s="92">
        <f>J39+J40+J41+J42+J43+J44+J45+J46+J47+J48+J49+J50+J51+J52+J53+J54+J55+J56+J57+J58+J59+J60+J61+J62+J63+J64+J65+J66+J67+J68+J69</f>
        <v>4000</v>
      </c>
      <c r="K70" s="92">
        <f>K39+K40+K41+K42+K43+K44+K45+K46+K47+K48+K49+K50+K51+K52+K53+K54+K55+K56+K57+K58+K59+K60+K61+K62+K63+K64+K65+K66+K67+K68+K69</f>
        <v>4500</v>
      </c>
      <c r="L70" s="92">
        <f>L39+L40+L41+L42+L43+L44+L45+L46+L47+L48+L49+L50+L51+L52+L53+L54+L55+L56+L57+L58+L59+L60+L61+L62+L63+L64+L65+L66+L67+L68+L69</f>
        <v>0</v>
      </c>
      <c r="M70" s="92">
        <f>M39+M40+M41+M42+M43+M44+M45+M46+M47+M48+M49+M50+M51+M52+M53+M54+M55+M56+M57+M58+M59+M60+M61+M62+M63+M64+M65+M66+M67+M68+M69</f>
        <v>0</v>
      </c>
      <c r="N70" s="92">
        <f>N39+N40+N41+N42+N43+N44+N45+N46+N47+N48+N49+N50+N51+N52+N53+N54+N55+N56+N57+N58+N59+N60+N61+N62+N63+N64+N65+N66+N67+N68+N69</f>
        <v>0</v>
      </c>
      <c r="O70" s="92">
        <f>O39+O40+O41+O42+O43+O44+O45+O46+O47+O48+O49+O50+O51+O52+O53+O54+O55+O56+O57+O58+O59+O60+O61+O62+O63+O64+O65+O66+O67+O68+O69</f>
        <v>0</v>
      </c>
      <c r="P70" s="93">
        <f>P39+P40+P41+P42+P43+P44+P45+P46+P47+P48+P49+P50+P51+P52+P53+P54+P55+P56+P57+P58+P59+P60+P61+P62+P63+P64+P65+P66+P67+P68+P69</f>
        <v>519225</v>
      </c>
      <c r="Q70" s="71"/>
      <c r="R70" s="10"/>
      <c r="S70" s="10"/>
      <c r="T70" s="10"/>
      <c r="U70" s="10"/>
      <c r="V70" s="10"/>
      <c r="W70" s="10"/>
      <c r="X70" s="10"/>
      <c r="Y70" s="10"/>
    </row>
  </sheetData>
  <mergeCells count="10">
    <mergeCell ref="A1:C1"/>
    <mergeCell ref="O1:Q1"/>
    <mergeCell ref="A37:B38"/>
    <mergeCell ref="P37:P38"/>
    <mergeCell ref="R37:V37"/>
    <mergeCell ref="R39:S39"/>
    <mergeCell ref="R41:S41"/>
    <mergeCell ref="R42:S42"/>
    <mergeCell ref="R43:S43"/>
    <mergeCell ref="A70:B70"/>
  </mergeCells>
  <conditionalFormatting sqref="C3:W23 Y3:Y23 U24:W24 C24:S25 T25:W25 Y25:Y34 C26:W34 E35:F35 M35">
    <cfRule type="cellIs" dxfId="8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70"/>
  <sheetViews>
    <sheetView showGridLines="0" workbookViewId="0"/>
  </sheetViews>
  <sheetFormatPr defaultColWidth="8.875" defaultRowHeight="18" customHeight="1"/>
  <cols>
    <col min="1" max="2" width="2.625" style="5" customWidth="1"/>
    <col min="3" max="5" width="8.875" style="5" customWidth="1"/>
    <col min="6" max="6" width="9.5" style="5" customWidth="1"/>
    <col min="7" max="26" width="8.875" style="5" customWidth="1"/>
    <col min="27" max="16384" width="8.875" style="5"/>
  </cols>
  <sheetData>
    <row r="1" spans="1:25" ht="33" customHeight="1">
      <c r="A1" s="220" t="s">
        <v>83</v>
      </c>
      <c r="B1" s="221"/>
      <c r="C1" s="221"/>
      <c r="D1" s="6"/>
      <c r="E1" s="107"/>
      <c r="F1" s="108"/>
      <c r="G1" s="108"/>
      <c r="H1" s="8"/>
      <c r="I1" s="9"/>
      <c r="J1" s="9"/>
      <c r="K1" s="9"/>
      <c r="L1" s="9"/>
      <c r="M1" s="9"/>
      <c r="N1" s="9"/>
      <c r="O1" s="209" t="s">
        <v>21</v>
      </c>
      <c r="P1" s="210"/>
      <c r="Q1" s="210"/>
      <c r="R1" s="9"/>
      <c r="S1" s="6"/>
      <c r="T1" s="10"/>
      <c r="U1" s="6"/>
      <c r="V1" s="6"/>
      <c r="W1" s="6"/>
      <c r="X1" s="6"/>
      <c r="Y1" s="10"/>
    </row>
    <row r="2" spans="1:25" ht="18.600000000000001" customHeight="1">
      <c r="A2" s="11"/>
      <c r="B2" s="12"/>
      <c r="C2" s="13" t="s">
        <v>22</v>
      </c>
      <c r="D2" s="14" t="s">
        <v>23</v>
      </c>
      <c r="E2" s="15" t="s">
        <v>24</v>
      </c>
      <c r="F2" s="15" t="s">
        <v>25</v>
      </c>
      <c r="G2" s="15" t="s">
        <v>26</v>
      </c>
      <c r="H2" s="16" t="s">
        <v>27</v>
      </c>
      <c r="I2" s="13" t="s">
        <v>28</v>
      </c>
      <c r="J2" s="15" t="s">
        <v>29</v>
      </c>
      <c r="K2" s="15" t="s">
        <v>30</v>
      </c>
      <c r="L2" s="17" t="s">
        <v>31</v>
      </c>
      <c r="M2" s="15" t="s">
        <v>32</v>
      </c>
      <c r="N2" s="18" t="s">
        <v>33</v>
      </c>
      <c r="O2" s="19" t="s">
        <v>34</v>
      </c>
      <c r="P2" s="20" t="s">
        <v>35</v>
      </c>
      <c r="Q2" s="20" t="s">
        <v>36</v>
      </c>
      <c r="R2" s="21" t="s">
        <v>37</v>
      </c>
      <c r="S2" s="22" t="s">
        <v>38</v>
      </c>
      <c r="T2" s="23"/>
      <c r="U2" s="24" t="s">
        <v>39</v>
      </c>
      <c r="V2" s="25" t="s">
        <v>40</v>
      </c>
      <c r="W2" s="26" t="s">
        <v>41</v>
      </c>
      <c r="X2" s="94" t="s">
        <v>42</v>
      </c>
      <c r="Y2" s="116"/>
    </row>
    <row r="3" spans="1:25" ht="16.5" customHeight="1">
      <c r="A3" s="28">
        <v>1</v>
      </c>
      <c r="B3" s="29" t="s">
        <v>46</v>
      </c>
      <c r="C3" s="30"/>
      <c r="D3" s="31"/>
      <c r="E3" s="31">
        <v>12415</v>
      </c>
      <c r="F3" s="31"/>
      <c r="G3" s="31"/>
      <c r="H3" s="31"/>
      <c r="I3" s="31"/>
      <c r="J3" s="31">
        <v>94094</v>
      </c>
      <c r="K3" s="31"/>
      <c r="L3" s="31">
        <v>8000</v>
      </c>
      <c r="M3" s="31">
        <v>15250</v>
      </c>
      <c r="N3" s="31"/>
      <c r="O3" s="32">
        <v>115475</v>
      </c>
      <c r="P3" s="32">
        <v>106235</v>
      </c>
      <c r="Q3" s="32"/>
      <c r="R3" s="33">
        <f>O3+P3+Q3</f>
        <v>221710</v>
      </c>
      <c r="S3" s="34">
        <f>R3-N3</f>
        <v>221710</v>
      </c>
      <c r="T3" s="35"/>
      <c r="U3" s="36"/>
      <c r="V3" s="37">
        <v>62</v>
      </c>
      <c r="W3" s="38">
        <f>U3+V3</f>
        <v>62</v>
      </c>
      <c r="X3" s="27" t="s">
        <v>56</v>
      </c>
      <c r="Y3" s="118"/>
    </row>
    <row r="4" spans="1:25" ht="15.95" customHeight="1">
      <c r="A4" s="40">
        <v>2</v>
      </c>
      <c r="B4" s="41" t="s">
        <v>20</v>
      </c>
      <c r="C4" s="42"/>
      <c r="D4" s="43"/>
      <c r="E4" s="43">
        <v>23383</v>
      </c>
      <c r="F4" s="43">
        <v>148740</v>
      </c>
      <c r="G4" s="43"/>
      <c r="H4" s="43">
        <v>25438</v>
      </c>
      <c r="I4" s="43"/>
      <c r="J4" s="43"/>
      <c r="K4" s="43">
        <v>18276</v>
      </c>
      <c r="L4" s="43"/>
      <c r="M4" s="43">
        <v>24200</v>
      </c>
      <c r="N4" s="43">
        <f>C4+D4+E4+F4+G4+H4+I4+J4+K4+L4+M4</f>
        <v>240037</v>
      </c>
      <c r="O4" s="32">
        <v>37910</v>
      </c>
      <c r="P4" s="32">
        <v>67200</v>
      </c>
      <c r="Q4" s="32">
        <v>15880</v>
      </c>
      <c r="R4" s="33">
        <f>O4+P4+Q4</f>
        <v>120990</v>
      </c>
      <c r="S4" s="44">
        <f>R4-N4</f>
        <v>-119047</v>
      </c>
      <c r="T4" s="35"/>
      <c r="U4" s="45"/>
      <c r="V4" s="46">
        <v>41</v>
      </c>
      <c r="W4" s="47">
        <f>U4+V4</f>
        <v>41</v>
      </c>
      <c r="X4" s="117" t="s">
        <v>65</v>
      </c>
      <c r="Y4" s="118"/>
    </row>
    <row r="5" spans="1:25" ht="15.95" customHeight="1">
      <c r="A5" s="40">
        <v>3</v>
      </c>
      <c r="B5" s="41" t="s">
        <v>47</v>
      </c>
      <c r="C5" s="42"/>
      <c r="D5" s="43"/>
      <c r="E5" s="43">
        <v>4630</v>
      </c>
      <c r="F5" s="43">
        <v>91131</v>
      </c>
      <c r="G5" s="43"/>
      <c r="H5" s="43">
        <v>1700</v>
      </c>
      <c r="I5" s="43"/>
      <c r="J5" s="43"/>
      <c r="K5" s="43">
        <v>12300</v>
      </c>
      <c r="L5" s="43">
        <v>8000</v>
      </c>
      <c r="M5" s="43">
        <v>19800</v>
      </c>
      <c r="N5" s="43">
        <f>C5+D5+E5+F5+G5+H5+I5+J5+K5+L5+M5</f>
        <v>137561</v>
      </c>
      <c r="O5" s="32">
        <v>210670</v>
      </c>
      <c r="P5" s="32">
        <v>104760</v>
      </c>
      <c r="Q5" s="32"/>
      <c r="R5" s="33">
        <f>O5+P5+Q5</f>
        <v>315430</v>
      </c>
      <c r="S5" s="44">
        <f>R5-N5</f>
        <v>177869</v>
      </c>
      <c r="T5" s="35"/>
      <c r="U5" s="45"/>
      <c r="V5" s="46">
        <v>80</v>
      </c>
      <c r="W5" s="47">
        <f>U5+V5</f>
        <v>80</v>
      </c>
      <c r="X5" s="117" t="s">
        <v>58</v>
      </c>
      <c r="Y5" s="118"/>
    </row>
    <row r="6" spans="1:25" ht="15.95" customHeight="1">
      <c r="A6" s="40">
        <v>4</v>
      </c>
      <c r="B6" s="41" t="s">
        <v>48</v>
      </c>
      <c r="C6" s="42"/>
      <c r="D6" s="43"/>
      <c r="E6" s="43">
        <v>15632</v>
      </c>
      <c r="F6" s="43"/>
      <c r="G6" s="43"/>
      <c r="H6" s="43">
        <v>850</v>
      </c>
      <c r="I6" s="43"/>
      <c r="J6" s="43"/>
      <c r="K6" s="43">
        <v>14820</v>
      </c>
      <c r="L6" s="43"/>
      <c r="M6" s="43">
        <v>20800</v>
      </c>
      <c r="N6" s="43">
        <f>C6+D6+E6+F6+G6+H6+I6+J6+K6+L6+M6</f>
        <v>52102</v>
      </c>
      <c r="O6" s="32">
        <v>101400</v>
      </c>
      <c r="P6" s="32">
        <v>84665</v>
      </c>
      <c r="Q6" s="32">
        <v>4030</v>
      </c>
      <c r="R6" s="33">
        <f>O6+P6+Q6</f>
        <v>190095</v>
      </c>
      <c r="S6" s="44">
        <f>R6-N6</f>
        <v>137993</v>
      </c>
      <c r="T6" s="35"/>
      <c r="U6" s="45"/>
      <c r="V6" s="46">
        <v>54</v>
      </c>
      <c r="W6" s="47">
        <f>U6+V6</f>
        <v>54</v>
      </c>
      <c r="X6" s="117" t="s">
        <v>57</v>
      </c>
      <c r="Y6" s="118"/>
    </row>
    <row r="7" spans="1:25" ht="15.95" customHeight="1">
      <c r="A7" s="40">
        <v>5</v>
      </c>
      <c r="B7" s="41" t="s">
        <v>43</v>
      </c>
      <c r="C7" s="42"/>
      <c r="D7" s="43"/>
      <c r="E7" s="43">
        <v>5205</v>
      </c>
      <c r="F7" s="43">
        <v>105685</v>
      </c>
      <c r="G7" s="43"/>
      <c r="H7" s="43">
        <v>1100</v>
      </c>
      <c r="I7" s="43"/>
      <c r="J7" s="43"/>
      <c r="K7" s="43">
        <v>7370</v>
      </c>
      <c r="L7" s="43"/>
      <c r="M7" s="43">
        <v>17700</v>
      </c>
      <c r="N7" s="43">
        <f>C7+D7+E7+F7+G7+H7+I7+J7+K7+L7+M7</f>
        <v>137060</v>
      </c>
      <c r="O7" s="32">
        <v>17900</v>
      </c>
      <c r="P7" s="32">
        <v>31260</v>
      </c>
      <c r="Q7" s="32">
        <v>5790</v>
      </c>
      <c r="R7" s="33">
        <f>O7+P7+Q7</f>
        <v>54950</v>
      </c>
      <c r="S7" s="44">
        <f>R7-N7</f>
        <v>-82110</v>
      </c>
      <c r="T7" s="35"/>
      <c r="U7" s="45"/>
      <c r="V7" s="46">
        <v>20</v>
      </c>
      <c r="W7" s="47">
        <f>U7+V7</f>
        <v>20</v>
      </c>
      <c r="X7" s="117" t="s">
        <v>57</v>
      </c>
      <c r="Y7" s="118"/>
    </row>
    <row r="8" spans="1:25" ht="15.95" customHeight="1">
      <c r="A8" s="40">
        <v>6</v>
      </c>
      <c r="B8" s="41" t="s">
        <v>44</v>
      </c>
      <c r="C8" s="42"/>
      <c r="D8" s="43"/>
      <c r="E8" s="43"/>
      <c r="F8" s="43">
        <v>2140</v>
      </c>
      <c r="G8" s="43"/>
      <c r="H8" s="43">
        <v>3568</v>
      </c>
      <c r="I8" s="43"/>
      <c r="J8" s="43"/>
      <c r="K8" s="43"/>
      <c r="L8" s="43">
        <v>8000</v>
      </c>
      <c r="M8" s="43">
        <v>19500</v>
      </c>
      <c r="N8" s="43">
        <f>C8+D8+E8+F8+G8+H8+I8+J8+K8+L8+M8</f>
        <v>33208</v>
      </c>
      <c r="O8" s="32">
        <v>142120</v>
      </c>
      <c r="P8" s="32">
        <v>69390</v>
      </c>
      <c r="Q8" s="32"/>
      <c r="R8" s="33">
        <f>O8+P8+Q8</f>
        <v>211510</v>
      </c>
      <c r="S8" s="44">
        <f>R8-N8</f>
        <v>178302</v>
      </c>
      <c r="T8" s="35"/>
      <c r="U8" s="45"/>
      <c r="V8" s="46">
        <v>51</v>
      </c>
      <c r="W8" s="47">
        <f>U8+V8</f>
        <v>51</v>
      </c>
      <c r="X8" s="117" t="s">
        <v>57</v>
      </c>
      <c r="Y8" s="118"/>
    </row>
    <row r="9" spans="1:25" ht="15.95" customHeight="1">
      <c r="A9" s="40">
        <v>7</v>
      </c>
      <c r="B9" s="41" t="s">
        <v>45</v>
      </c>
      <c r="C9" s="42"/>
      <c r="D9" s="43"/>
      <c r="E9" s="43">
        <v>5702</v>
      </c>
      <c r="F9" s="43">
        <v>99784</v>
      </c>
      <c r="G9" s="43"/>
      <c r="H9" s="43">
        <v>1500</v>
      </c>
      <c r="I9" s="43"/>
      <c r="J9" s="43"/>
      <c r="K9" s="43">
        <v>16610</v>
      </c>
      <c r="L9" s="43">
        <v>8000</v>
      </c>
      <c r="M9" s="43">
        <v>18850</v>
      </c>
      <c r="N9" s="43">
        <f>C9+D9+E9+F9+G9+H9+I9+J9+K9+L9+M9</f>
        <v>150446</v>
      </c>
      <c r="O9" s="32">
        <v>138290</v>
      </c>
      <c r="P9" s="32">
        <v>75020</v>
      </c>
      <c r="Q9" s="32"/>
      <c r="R9" s="33">
        <f>O9+P9+Q9</f>
        <v>213310</v>
      </c>
      <c r="S9" s="44">
        <f>R9-N9</f>
        <v>62864</v>
      </c>
      <c r="T9" s="35"/>
      <c r="U9" s="45"/>
      <c r="V9" s="46">
        <v>70</v>
      </c>
      <c r="W9" s="47">
        <f>U9+V9</f>
        <v>70</v>
      </c>
      <c r="X9" s="117" t="s">
        <v>61</v>
      </c>
      <c r="Y9" s="118"/>
    </row>
    <row r="10" spans="1:25" ht="15.95" customHeight="1">
      <c r="A10" s="40">
        <v>8</v>
      </c>
      <c r="B10" s="41" t="s">
        <v>46</v>
      </c>
      <c r="C10" s="42"/>
      <c r="D10" s="43"/>
      <c r="E10" s="43">
        <v>9842</v>
      </c>
      <c r="F10" s="43"/>
      <c r="G10" s="43"/>
      <c r="H10" s="43"/>
      <c r="I10" s="43"/>
      <c r="J10" s="43"/>
      <c r="K10" s="43"/>
      <c r="L10" s="43"/>
      <c r="M10" s="43">
        <v>17450</v>
      </c>
      <c r="N10" s="43">
        <f>C10+D10+E10+F10+G10+H10+I10+J10+K10+L10+M10</f>
        <v>27292</v>
      </c>
      <c r="O10" s="32">
        <v>73840</v>
      </c>
      <c r="P10" s="32">
        <v>56730</v>
      </c>
      <c r="Q10" s="32"/>
      <c r="R10" s="33">
        <f>O10+P10+Q10</f>
        <v>130570</v>
      </c>
      <c r="S10" s="48">
        <f>R10-N10</f>
        <v>103278</v>
      </c>
      <c r="T10" s="49"/>
      <c r="U10" s="45"/>
      <c r="V10" s="46">
        <v>38</v>
      </c>
      <c r="W10" s="47">
        <f>U10+V10</f>
        <v>38</v>
      </c>
      <c r="X10" s="117" t="s">
        <v>57</v>
      </c>
      <c r="Y10" s="118"/>
    </row>
    <row r="11" spans="1:25" ht="15.95" customHeight="1">
      <c r="A11" s="40">
        <v>9</v>
      </c>
      <c r="B11" s="41" t="s">
        <v>20</v>
      </c>
      <c r="C11" s="42"/>
      <c r="D11" s="43"/>
      <c r="E11" s="43">
        <v>14163</v>
      </c>
      <c r="F11" s="43">
        <v>4981</v>
      </c>
      <c r="G11" s="43"/>
      <c r="H11" s="43"/>
      <c r="I11" s="43"/>
      <c r="J11" s="43"/>
      <c r="K11" s="43"/>
      <c r="L11" s="43"/>
      <c r="M11" s="43">
        <v>17700</v>
      </c>
      <c r="N11" s="43">
        <f>C11+D11+E11+F11+G11+H11+I11+J11+K11+L11+M11</f>
        <v>36844</v>
      </c>
      <c r="O11" s="32">
        <v>50650</v>
      </c>
      <c r="P11" s="32">
        <v>49780</v>
      </c>
      <c r="Q11" s="32"/>
      <c r="R11" s="33">
        <f>O11+P11+Q11</f>
        <v>100430</v>
      </c>
      <c r="S11" s="44">
        <f>R11-N11</f>
        <v>63586</v>
      </c>
      <c r="T11" s="35"/>
      <c r="U11" s="45">
        <v>4</v>
      </c>
      <c r="V11" s="46">
        <v>35</v>
      </c>
      <c r="W11" s="47">
        <f>U11+V11</f>
        <v>39</v>
      </c>
      <c r="X11" s="117" t="s">
        <v>61</v>
      </c>
      <c r="Y11" s="118"/>
    </row>
    <row r="12" spans="1:25" ht="15.95" customHeight="1">
      <c r="A12" s="40">
        <v>10</v>
      </c>
      <c r="B12" s="41" t="s">
        <v>47</v>
      </c>
      <c r="C12" s="42"/>
      <c r="D12" s="43">
        <v>22132</v>
      </c>
      <c r="E12" s="43">
        <v>6554</v>
      </c>
      <c r="F12" s="43">
        <v>62112</v>
      </c>
      <c r="G12" s="43"/>
      <c r="H12" s="43"/>
      <c r="I12" s="43"/>
      <c r="J12" s="43"/>
      <c r="K12" s="43">
        <v>44750</v>
      </c>
      <c r="L12" s="43">
        <v>6000</v>
      </c>
      <c r="M12" s="43">
        <v>20800</v>
      </c>
      <c r="N12" s="43">
        <f>C12+D12+E12+F12+G12+H12+I12+J12+K12+L12+M12</f>
        <v>162348</v>
      </c>
      <c r="O12" s="32">
        <v>12090</v>
      </c>
      <c r="P12" s="32">
        <v>98830</v>
      </c>
      <c r="Q12" s="32"/>
      <c r="R12" s="33">
        <f>O12+P12+Q12</f>
        <v>110920</v>
      </c>
      <c r="S12" s="44">
        <f>R12-N12</f>
        <v>-51428</v>
      </c>
      <c r="T12" s="50"/>
      <c r="U12" s="45">
        <v>3</v>
      </c>
      <c r="V12" s="46">
        <v>63</v>
      </c>
      <c r="W12" s="47">
        <f>U12+V12</f>
        <v>66</v>
      </c>
      <c r="X12" s="117" t="s">
        <v>58</v>
      </c>
      <c r="Y12" s="125"/>
    </row>
    <row r="13" spans="1:25" ht="15.95" customHeight="1">
      <c r="A13" s="40">
        <v>11</v>
      </c>
      <c r="B13" s="41" t="s">
        <v>48</v>
      </c>
      <c r="C13" s="42"/>
      <c r="D13" s="43"/>
      <c r="E13" s="43">
        <v>32456</v>
      </c>
      <c r="F13" s="43">
        <v>11180</v>
      </c>
      <c r="G13" s="43"/>
      <c r="H13" s="43">
        <v>2000</v>
      </c>
      <c r="I13" s="43"/>
      <c r="J13" s="43"/>
      <c r="K13" s="43">
        <v>33718</v>
      </c>
      <c r="L13" s="43"/>
      <c r="M13" s="43">
        <v>15350</v>
      </c>
      <c r="N13" s="43">
        <f>C13+D13+E13+F13+G13+H13+I13+J13+K13+L13+M13</f>
        <v>94704</v>
      </c>
      <c r="O13" s="32">
        <v>24350</v>
      </c>
      <c r="P13" s="32">
        <v>46280</v>
      </c>
      <c r="Q13" s="32"/>
      <c r="R13" s="33">
        <f>O13+P13+Q13</f>
        <v>70630</v>
      </c>
      <c r="S13" s="44">
        <f>R13-N13</f>
        <v>-24074</v>
      </c>
      <c r="T13" s="51"/>
      <c r="U13" s="45"/>
      <c r="V13" s="46">
        <v>25</v>
      </c>
      <c r="W13" s="47">
        <f>U13+V13</f>
        <v>25</v>
      </c>
      <c r="X13" s="117" t="s">
        <v>57</v>
      </c>
      <c r="Y13" s="126"/>
    </row>
    <row r="14" spans="1:25" ht="15.95" customHeight="1">
      <c r="A14" s="40">
        <v>12</v>
      </c>
      <c r="B14" s="41" t="s">
        <v>43</v>
      </c>
      <c r="C14" s="42"/>
      <c r="D14" s="43"/>
      <c r="E14" s="43">
        <v>5203</v>
      </c>
      <c r="F14" s="43">
        <v>66563</v>
      </c>
      <c r="G14" s="43"/>
      <c r="H14" s="43"/>
      <c r="I14" s="43"/>
      <c r="J14" s="43"/>
      <c r="K14" s="43"/>
      <c r="L14" s="43"/>
      <c r="M14" s="43">
        <v>12800</v>
      </c>
      <c r="N14" s="43">
        <f>C14+D14+E14+F14+G14+H14+I14+J14+K14+L14+M14</f>
        <v>84566</v>
      </c>
      <c r="O14" s="32">
        <v>37180</v>
      </c>
      <c r="P14" s="32">
        <v>25600</v>
      </c>
      <c r="Q14" s="32">
        <v>11390</v>
      </c>
      <c r="R14" s="33">
        <f>O14+P14+Q14</f>
        <v>74170</v>
      </c>
      <c r="S14" s="44">
        <f>R14-N14</f>
        <v>-10396</v>
      </c>
      <c r="T14" s="52"/>
      <c r="U14" s="45">
        <v>2</v>
      </c>
      <c r="V14" s="46">
        <v>17</v>
      </c>
      <c r="W14" s="47">
        <f>U14+V14</f>
        <v>19</v>
      </c>
      <c r="X14" s="117" t="s">
        <v>57</v>
      </c>
      <c r="Y14" s="127"/>
    </row>
    <row r="15" spans="1:25" ht="15.95" customHeight="1">
      <c r="A15" s="40">
        <v>13</v>
      </c>
      <c r="B15" s="41" t="s">
        <v>44</v>
      </c>
      <c r="C15" s="42"/>
      <c r="D15" s="43"/>
      <c r="E15" s="43">
        <v>5035</v>
      </c>
      <c r="F15" s="43"/>
      <c r="G15" s="43"/>
      <c r="H15" s="43">
        <v>2452</v>
      </c>
      <c r="I15" s="43"/>
      <c r="J15" s="43"/>
      <c r="K15" s="43"/>
      <c r="L15" s="43"/>
      <c r="M15" s="43">
        <v>15200</v>
      </c>
      <c r="N15" s="43">
        <f>C15+D15+E15+F15+G15+H15+I15+J15+K15+L15+M15</f>
        <v>22687</v>
      </c>
      <c r="O15" s="32">
        <v>21100</v>
      </c>
      <c r="P15" s="32">
        <v>25930</v>
      </c>
      <c r="Q15" s="32"/>
      <c r="R15" s="33">
        <f>O15+P15+Q15</f>
        <v>47030</v>
      </c>
      <c r="S15" s="44">
        <f>R15-N15</f>
        <v>24343</v>
      </c>
      <c r="T15" s="35"/>
      <c r="U15" s="45"/>
      <c r="V15" s="46">
        <v>13</v>
      </c>
      <c r="W15" s="47">
        <f>U15+V15</f>
        <v>13</v>
      </c>
      <c r="X15" s="117" t="s">
        <v>65</v>
      </c>
      <c r="Y15" s="118"/>
    </row>
    <row r="16" spans="1:25" ht="15.95" customHeight="1">
      <c r="A16" s="40">
        <v>14</v>
      </c>
      <c r="B16" s="41" t="s">
        <v>45</v>
      </c>
      <c r="C16" s="42"/>
      <c r="D16" s="43"/>
      <c r="E16" s="43">
        <v>6587</v>
      </c>
      <c r="F16" s="43">
        <v>5656</v>
      </c>
      <c r="G16" s="43"/>
      <c r="H16" s="43"/>
      <c r="I16" s="43"/>
      <c r="J16" s="43"/>
      <c r="K16" s="43"/>
      <c r="L16" s="43"/>
      <c r="M16" s="43">
        <v>22900</v>
      </c>
      <c r="N16" s="43">
        <f>C16+D16+E16+F16+G16+H16+I16+J16+K16+L16+M16</f>
        <v>35143</v>
      </c>
      <c r="O16" s="32">
        <v>101850</v>
      </c>
      <c r="P16" s="32">
        <v>61520</v>
      </c>
      <c r="Q16" s="32"/>
      <c r="R16" s="33">
        <f>O16+P16+Q16</f>
        <v>163370</v>
      </c>
      <c r="S16" s="44">
        <f>R16-N16</f>
        <v>128227</v>
      </c>
      <c r="T16" s="35"/>
      <c r="U16" s="45"/>
      <c r="V16" s="46">
        <v>48</v>
      </c>
      <c r="W16" s="47">
        <f>U16+V16</f>
        <v>48</v>
      </c>
      <c r="X16" s="117" t="s">
        <v>61</v>
      </c>
      <c r="Y16" s="118"/>
    </row>
    <row r="17" spans="1:25" ht="15.95" customHeight="1">
      <c r="A17" s="40">
        <v>15</v>
      </c>
      <c r="B17" s="41" t="s">
        <v>46</v>
      </c>
      <c r="C17" s="42"/>
      <c r="D17" s="43"/>
      <c r="E17" s="43">
        <v>3695</v>
      </c>
      <c r="F17" s="43"/>
      <c r="G17" s="43"/>
      <c r="H17" s="43">
        <v>1500</v>
      </c>
      <c r="I17" s="43">
        <v>6380</v>
      </c>
      <c r="J17" s="43"/>
      <c r="K17" s="43">
        <v>6743</v>
      </c>
      <c r="L17" s="43"/>
      <c r="M17" s="43">
        <v>17400</v>
      </c>
      <c r="N17" s="43">
        <f>C17+D17+E17+F17+G17+H17+I17+J17+K17+L17+M17</f>
        <v>35718</v>
      </c>
      <c r="O17" s="32">
        <v>59685</v>
      </c>
      <c r="P17" s="32">
        <v>24870</v>
      </c>
      <c r="Q17" s="32"/>
      <c r="R17" s="33">
        <f>O17+P17+Q17</f>
        <v>84555</v>
      </c>
      <c r="S17" s="44">
        <f>R17-N17</f>
        <v>48837</v>
      </c>
      <c r="T17" s="35"/>
      <c r="U17" s="45"/>
      <c r="V17" s="46">
        <v>25</v>
      </c>
      <c r="W17" s="47">
        <f>U17+V17</f>
        <v>25</v>
      </c>
      <c r="X17" s="117" t="s">
        <v>63</v>
      </c>
      <c r="Y17" s="118"/>
    </row>
    <row r="18" spans="1:25" ht="15.95" customHeight="1">
      <c r="A18" s="40">
        <v>16</v>
      </c>
      <c r="B18" s="41" t="s">
        <v>20</v>
      </c>
      <c r="C18" s="42"/>
      <c r="D18" s="43"/>
      <c r="E18" s="43">
        <v>1438</v>
      </c>
      <c r="F18" s="43">
        <v>78889</v>
      </c>
      <c r="G18" s="43"/>
      <c r="H18" s="43">
        <v>1457</v>
      </c>
      <c r="I18" s="43"/>
      <c r="J18" s="43"/>
      <c r="K18" s="43"/>
      <c r="L18" s="43"/>
      <c r="M18" s="43">
        <v>12525</v>
      </c>
      <c r="N18" s="43">
        <f>C18+D18+E18+F18+G18+H18+I18+J18+K18+L18+M18</f>
        <v>94309</v>
      </c>
      <c r="O18" s="32">
        <v>6650</v>
      </c>
      <c r="P18" s="32">
        <v>6060</v>
      </c>
      <c r="Q18" s="32"/>
      <c r="R18" s="33">
        <f>O18+P18+Q18</f>
        <v>12710</v>
      </c>
      <c r="S18" s="44">
        <f>R18-N18</f>
        <v>-81599</v>
      </c>
      <c r="T18" s="35"/>
      <c r="U18" s="45"/>
      <c r="V18" s="46">
        <v>7</v>
      </c>
      <c r="W18" s="47">
        <f>U18+V18</f>
        <v>7</v>
      </c>
      <c r="X18" s="117" t="s">
        <v>57</v>
      </c>
      <c r="Y18" s="118"/>
    </row>
    <row r="19" spans="1:25" ht="15.95" customHeight="1">
      <c r="A19" s="40">
        <v>17</v>
      </c>
      <c r="B19" s="41" t="s">
        <v>47</v>
      </c>
      <c r="C19" s="42"/>
      <c r="D19" s="43"/>
      <c r="E19" s="43">
        <v>7142</v>
      </c>
      <c r="F19" s="43">
        <v>82198</v>
      </c>
      <c r="G19" s="43"/>
      <c r="H19" s="43"/>
      <c r="I19" s="43"/>
      <c r="J19" s="43"/>
      <c r="K19" s="43"/>
      <c r="L19" s="43"/>
      <c r="M19" s="43">
        <v>11700</v>
      </c>
      <c r="N19" s="43">
        <f>C19+D19+E19+F19+G19+H19+I19+J19+K19+L19+M19</f>
        <v>101040</v>
      </c>
      <c r="O19" s="32">
        <v>61870</v>
      </c>
      <c r="P19" s="32">
        <v>26030</v>
      </c>
      <c r="Q19" s="32"/>
      <c r="R19" s="33">
        <f>O19+P19+Q19</f>
        <v>87900</v>
      </c>
      <c r="S19" s="44">
        <f>R19-N19</f>
        <v>-13140</v>
      </c>
      <c r="T19" s="35"/>
      <c r="U19" s="45">
        <v>10</v>
      </c>
      <c r="V19" s="46">
        <v>35</v>
      </c>
      <c r="W19" s="47">
        <f>U19+V19</f>
        <v>45</v>
      </c>
      <c r="X19" s="117" t="s">
        <v>61</v>
      </c>
      <c r="Y19" s="118"/>
    </row>
    <row r="20" spans="1:25" ht="15.95" customHeight="1">
      <c r="A20" s="40">
        <v>18</v>
      </c>
      <c r="B20" s="41" t="s">
        <v>48</v>
      </c>
      <c r="C20" s="42"/>
      <c r="D20" s="43"/>
      <c r="E20" s="43"/>
      <c r="F20" s="43"/>
      <c r="G20" s="43"/>
      <c r="H20" s="43"/>
      <c r="I20" s="43"/>
      <c r="J20" s="43"/>
      <c r="K20" s="43"/>
      <c r="L20" s="43">
        <v>6000</v>
      </c>
      <c r="M20" s="43">
        <v>14600</v>
      </c>
      <c r="N20" s="43">
        <f>C20+D20+E20+F20+G20+H20+I20+J20+K20+L20+M20</f>
        <v>20600</v>
      </c>
      <c r="O20" s="32">
        <v>60020</v>
      </c>
      <c r="P20" s="32">
        <v>93300</v>
      </c>
      <c r="Q20" s="32"/>
      <c r="R20" s="33">
        <f>O20+P20+Q20</f>
        <v>153320</v>
      </c>
      <c r="S20" s="44">
        <f>R20-N20</f>
        <v>132720</v>
      </c>
      <c r="T20" s="35"/>
      <c r="U20" s="45"/>
      <c r="V20" s="46">
        <v>47</v>
      </c>
      <c r="W20" s="47">
        <f>U20+V20</f>
        <v>47</v>
      </c>
      <c r="X20" s="117" t="s">
        <v>58</v>
      </c>
      <c r="Y20" s="118"/>
    </row>
    <row r="21" spans="1:25" ht="15.95" customHeight="1">
      <c r="A21" s="40">
        <v>19</v>
      </c>
      <c r="B21" s="41" t="s">
        <v>43</v>
      </c>
      <c r="C21" s="42"/>
      <c r="D21" s="43">
        <v>11000</v>
      </c>
      <c r="E21" s="43">
        <v>6930</v>
      </c>
      <c r="F21" s="43">
        <v>44702</v>
      </c>
      <c r="G21" s="43"/>
      <c r="H21" s="43"/>
      <c r="I21" s="43">
        <v>7888</v>
      </c>
      <c r="J21" s="43"/>
      <c r="K21" s="43"/>
      <c r="L21" s="43"/>
      <c r="M21" s="43">
        <v>17575</v>
      </c>
      <c r="N21" s="43">
        <f>C21+D21+E21+F21+G21+H21+I21+J21+K21+L21+M21</f>
        <v>88095</v>
      </c>
      <c r="O21" s="32">
        <v>57390</v>
      </c>
      <c r="P21" s="32">
        <v>4970</v>
      </c>
      <c r="Q21" s="32"/>
      <c r="R21" s="33">
        <f>O21+P21+Q21</f>
        <v>62360</v>
      </c>
      <c r="S21" s="44">
        <f>R21-N21</f>
        <v>-25735</v>
      </c>
      <c r="T21" s="50"/>
      <c r="U21" s="45"/>
      <c r="V21" s="46">
        <v>18</v>
      </c>
      <c r="W21" s="47">
        <f>U21+V21</f>
        <v>18</v>
      </c>
      <c r="X21" s="117" t="s">
        <v>61</v>
      </c>
      <c r="Y21" s="125"/>
    </row>
    <row r="22" spans="1:25" ht="15.95" customHeight="1">
      <c r="A22" s="40">
        <v>20</v>
      </c>
      <c r="B22" s="41" t="s">
        <v>44</v>
      </c>
      <c r="C22" s="42"/>
      <c r="D22" s="43"/>
      <c r="E22" s="43"/>
      <c r="F22" s="43">
        <v>2246</v>
      </c>
      <c r="G22" s="43"/>
      <c r="H22" s="43"/>
      <c r="I22" s="43"/>
      <c r="J22" s="43"/>
      <c r="K22" s="43"/>
      <c r="L22" s="43"/>
      <c r="M22" s="43">
        <v>16150</v>
      </c>
      <c r="N22" s="43">
        <f>C22+D22+E22+F22+G22+H22+I22+J22+K22+L22+M22</f>
        <v>18396</v>
      </c>
      <c r="O22" s="32">
        <v>36390</v>
      </c>
      <c r="P22" s="32">
        <v>44100</v>
      </c>
      <c r="Q22" s="32"/>
      <c r="R22" s="33">
        <f>O22+P22+Q22</f>
        <v>80490</v>
      </c>
      <c r="S22" s="44">
        <f>R22-N22</f>
        <v>62094</v>
      </c>
      <c r="T22" s="51"/>
      <c r="U22" s="45"/>
      <c r="V22" s="46">
        <v>25</v>
      </c>
      <c r="W22" s="47">
        <f>U22+V22</f>
        <v>25</v>
      </c>
      <c r="X22" s="117" t="s">
        <v>57</v>
      </c>
      <c r="Y22" s="126"/>
    </row>
    <row r="23" spans="1:25" ht="15.95" customHeight="1">
      <c r="A23" s="40">
        <v>21</v>
      </c>
      <c r="B23" s="41" t="s">
        <v>45</v>
      </c>
      <c r="C23" s="42">
        <v>132047</v>
      </c>
      <c r="D23" s="43">
        <v>25000</v>
      </c>
      <c r="E23" s="43">
        <v>3266</v>
      </c>
      <c r="F23" s="43">
        <v>33707</v>
      </c>
      <c r="G23" s="43"/>
      <c r="H23" s="43">
        <v>1500</v>
      </c>
      <c r="I23" s="43"/>
      <c r="J23" s="43"/>
      <c r="K23" s="43">
        <v>18580</v>
      </c>
      <c r="L23" s="43">
        <v>8000</v>
      </c>
      <c r="M23" s="43">
        <v>17300</v>
      </c>
      <c r="N23" s="43">
        <f>C23+D23+E23+F23+G23+H23+I23+J23+K23+L23+M23</f>
        <v>239400</v>
      </c>
      <c r="O23" s="32">
        <v>105770</v>
      </c>
      <c r="P23" s="32">
        <v>90290</v>
      </c>
      <c r="Q23" s="32"/>
      <c r="R23" s="33">
        <f>O23+P23+Q23</f>
        <v>196060</v>
      </c>
      <c r="S23" s="44">
        <f>R23-N23</f>
        <v>-43340</v>
      </c>
      <c r="T23" s="51"/>
      <c r="U23" s="45"/>
      <c r="V23" s="46">
        <v>60</v>
      </c>
      <c r="W23" s="47">
        <f>U23+V23</f>
        <v>60</v>
      </c>
      <c r="X23" s="117" t="s">
        <v>58</v>
      </c>
      <c r="Y23" s="126"/>
    </row>
    <row r="24" spans="1:25" ht="15.95" customHeight="1">
      <c r="A24" s="40">
        <v>22</v>
      </c>
      <c r="B24" s="41" t="s">
        <v>46</v>
      </c>
      <c r="C24" s="42"/>
      <c r="D24" s="43"/>
      <c r="E24" s="43">
        <v>2458</v>
      </c>
      <c r="F24" s="43"/>
      <c r="G24" s="43"/>
      <c r="H24" s="43"/>
      <c r="I24" s="43"/>
      <c r="J24" s="43"/>
      <c r="K24" s="43"/>
      <c r="L24" s="43">
        <v>6000</v>
      </c>
      <c r="M24" s="43">
        <v>16500</v>
      </c>
      <c r="N24" s="43">
        <f>C24+D24+E24+F24+G24+H24+I24+J24+K24+L24+M24</f>
        <v>24958</v>
      </c>
      <c r="O24" s="32">
        <v>108980</v>
      </c>
      <c r="P24" s="32">
        <v>60720</v>
      </c>
      <c r="Q24" s="32"/>
      <c r="R24" s="33">
        <f>O24+P24+Q24</f>
        <v>169700</v>
      </c>
      <c r="S24" s="44">
        <f>R24-N24</f>
        <v>144742</v>
      </c>
      <c r="T24" s="53"/>
      <c r="U24" s="45"/>
      <c r="V24" s="46">
        <v>55</v>
      </c>
      <c r="W24" s="47">
        <f>U24+V24</f>
        <v>55</v>
      </c>
      <c r="X24" s="117" t="s">
        <v>58</v>
      </c>
      <c r="Y24" s="128"/>
    </row>
    <row r="25" spans="1:25" ht="15.95" customHeight="1">
      <c r="A25" s="40">
        <v>23</v>
      </c>
      <c r="B25" s="41" t="s">
        <v>20</v>
      </c>
      <c r="C25" s="42"/>
      <c r="D25" s="43">
        <v>45640</v>
      </c>
      <c r="E25" s="43">
        <v>13794</v>
      </c>
      <c r="F25" s="43">
        <v>34014</v>
      </c>
      <c r="G25" s="43"/>
      <c r="H25" s="43">
        <v>2180</v>
      </c>
      <c r="I25" s="43"/>
      <c r="J25" s="43"/>
      <c r="K25" s="43">
        <v>37450</v>
      </c>
      <c r="L25" s="43"/>
      <c r="M25" s="43">
        <v>10400</v>
      </c>
      <c r="N25" s="43">
        <f>C25+D25+E25+F25+G25+H25+I25+J25+K25+L25+M25</f>
        <v>143478</v>
      </c>
      <c r="O25" s="32">
        <v>12810</v>
      </c>
      <c r="P25" s="32">
        <v>5320</v>
      </c>
      <c r="Q25" s="32"/>
      <c r="R25" s="33">
        <f>O25+P25+Q25</f>
        <v>18130</v>
      </c>
      <c r="S25" s="44">
        <f>R25-N25</f>
        <v>-125348</v>
      </c>
      <c r="T25" s="52"/>
      <c r="U25" s="45">
        <v>3</v>
      </c>
      <c r="V25" s="46">
        <v>7</v>
      </c>
      <c r="W25" s="47">
        <f>U25+V25</f>
        <v>10</v>
      </c>
      <c r="X25" s="117" t="s">
        <v>63</v>
      </c>
      <c r="Y25" s="127"/>
    </row>
    <row r="26" spans="1:25" ht="15.95" customHeight="1">
      <c r="A26" s="40">
        <v>24</v>
      </c>
      <c r="B26" s="41" t="s">
        <v>47</v>
      </c>
      <c r="C26" s="42"/>
      <c r="D26" s="43"/>
      <c r="E26" s="43">
        <v>880</v>
      </c>
      <c r="F26" s="43">
        <v>116947</v>
      </c>
      <c r="G26" s="43"/>
      <c r="H26" s="43"/>
      <c r="I26" s="43"/>
      <c r="J26" s="43"/>
      <c r="K26" s="43"/>
      <c r="L26" s="43"/>
      <c r="M26" s="43">
        <v>10600</v>
      </c>
      <c r="N26" s="43">
        <f>C26+D26+E26+F26+G26+H26+I26+J26+K26+L26+M26</f>
        <v>128427</v>
      </c>
      <c r="O26" s="32">
        <v>8110</v>
      </c>
      <c r="P26" s="32"/>
      <c r="Q26" s="32"/>
      <c r="R26" s="33">
        <f>O26+P26+Q26</f>
        <v>8110</v>
      </c>
      <c r="S26" s="44">
        <f>R26-N26</f>
        <v>-120317</v>
      </c>
      <c r="T26" s="35"/>
      <c r="U26" s="45"/>
      <c r="V26" s="46">
        <v>2</v>
      </c>
      <c r="W26" s="47">
        <f>U26+V26</f>
        <v>2</v>
      </c>
      <c r="X26" s="117" t="s">
        <v>57</v>
      </c>
      <c r="Y26" s="118"/>
    </row>
    <row r="27" spans="1:25" ht="15.95" customHeight="1">
      <c r="A27" s="40">
        <v>25</v>
      </c>
      <c r="B27" s="41" t="s">
        <v>48</v>
      </c>
      <c r="C27" s="42"/>
      <c r="D27" s="43"/>
      <c r="E27" s="43"/>
      <c r="F27" s="43"/>
      <c r="G27" s="43"/>
      <c r="H27" s="43"/>
      <c r="I27" s="43"/>
      <c r="J27" s="43">
        <v>47560</v>
      </c>
      <c r="K27" s="43">
        <v>3300</v>
      </c>
      <c r="L27" s="43"/>
      <c r="M27" s="43">
        <v>12700</v>
      </c>
      <c r="N27" s="43">
        <f>C27+D27+E27+F27+G27+H27+I27+J27+K27+L27+M27</f>
        <v>63560</v>
      </c>
      <c r="O27" s="32">
        <v>47930</v>
      </c>
      <c r="P27" s="32">
        <v>20640</v>
      </c>
      <c r="Q27" s="32"/>
      <c r="R27" s="33">
        <f>O27+P27+Q27</f>
        <v>68570</v>
      </c>
      <c r="S27" s="44">
        <f>R27-N27</f>
        <v>5010</v>
      </c>
      <c r="T27" s="35"/>
      <c r="U27" s="45">
        <v>1</v>
      </c>
      <c r="V27" s="46">
        <v>23</v>
      </c>
      <c r="W27" s="47">
        <f>U27+V27</f>
        <v>24</v>
      </c>
      <c r="X27" s="117" t="s">
        <v>61</v>
      </c>
      <c r="Y27" s="118"/>
    </row>
    <row r="28" spans="1:25" ht="15.95" customHeight="1">
      <c r="A28" s="40">
        <v>26</v>
      </c>
      <c r="B28" s="41" t="s">
        <v>43</v>
      </c>
      <c r="C28" s="100"/>
      <c r="D28" s="101"/>
      <c r="E28" s="101"/>
      <c r="F28" s="101"/>
      <c r="G28" s="101"/>
      <c r="H28" s="101"/>
      <c r="I28" s="101"/>
      <c r="J28" s="101"/>
      <c r="K28" s="101">
        <v>2119</v>
      </c>
      <c r="L28" s="101"/>
      <c r="M28" s="101"/>
      <c r="N28" s="101">
        <f>C28+D28+E28+F28+G28+H28+I28+J28+K28+L28+M28</f>
        <v>2119</v>
      </c>
      <c r="O28" s="102"/>
      <c r="P28" s="102"/>
      <c r="Q28" s="102"/>
      <c r="R28" s="103">
        <f>O28+P28+Q28</f>
        <v>0</v>
      </c>
      <c r="S28" s="104">
        <f>R28-N28</f>
        <v>-2119</v>
      </c>
      <c r="T28" s="35"/>
      <c r="U28" s="45"/>
      <c r="V28" s="46"/>
      <c r="W28" s="47">
        <f>U28+V28</f>
        <v>0</v>
      </c>
      <c r="X28" s="141"/>
      <c r="Y28" s="118"/>
    </row>
    <row r="29" spans="1:25" ht="15.95" customHeight="1">
      <c r="A29" s="40">
        <v>27</v>
      </c>
      <c r="B29" s="41" t="s">
        <v>44</v>
      </c>
      <c r="C29" s="42"/>
      <c r="D29" s="43"/>
      <c r="E29" s="43">
        <v>2895</v>
      </c>
      <c r="F29" s="43"/>
      <c r="G29" s="43"/>
      <c r="H29" s="43">
        <v>2770</v>
      </c>
      <c r="I29" s="43"/>
      <c r="J29" s="43"/>
      <c r="K29" s="43"/>
      <c r="L29" s="43"/>
      <c r="M29" s="43">
        <v>18400</v>
      </c>
      <c r="N29" s="43">
        <f>C29+D29+E29+F29+G29+H29+I29+J29+K29+L29+M29</f>
        <v>24065</v>
      </c>
      <c r="O29" s="32">
        <v>7900</v>
      </c>
      <c r="P29" s="32">
        <v>52840</v>
      </c>
      <c r="Q29" s="32">
        <v>21980</v>
      </c>
      <c r="R29" s="33">
        <f>O29+P29+Q29</f>
        <v>82720</v>
      </c>
      <c r="S29" s="44">
        <f>R29-N29</f>
        <v>58655</v>
      </c>
      <c r="T29" s="35"/>
      <c r="U29" s="45"/>
      <c r="V29" s="46">
        <v>20</v>
      </c>
      <c r="W29" s="47">
        <f>U29+V29</f>
        <v>20</v>
      </c>
      <c r="X29" s="117" t="s">
        <v>63</v>
      </c>
      <c r="Y29" s="118"/>
    </row>
    <row r="30" spans="1:25" ht="15.95" customHeight="1">
      <c r="A30" s="40">
        <v>28</v>
      </c>
      <c r="B30" s="41" t="s">
        <v>45</v>
      </c>
      <c r="C30" s="42"/>
      <c r="D30" s="43"/>
      <c r="E30" s="43">
        <v>843</v>
      </c>
      <c r="F30" s="43">
        <v>59263</v>
      </c>
      <c r="G30" s="43"/>
      <c r="H30" s="43"/>
      <c r="I30" s="43"/>
      <c r="J30" s="43"/>
      <c r="K30" s="43"/>
      <c r="L30" s="43"/>
      <c r="M30" s="43">
        <v>20025</v>
      </c>
      <c r="N30" s="43">
        <f>C30+D30+E30+F30+G30+H30+I30+J30+K30+L30+M30</f>
        <v>80131</v>
      </c>
      <c r="O30" s="32">
        <v>31510</v>
      </c>
      <c r="P30" s="32">
        <v>54480</v>
      </c>
      <c r="Q30" s="32"/>
      <c r="R30" s="33">
        <f>O30+P30+Q30</f>
        <v>85990</v>
      </c>
      <c r="S30" s="44">
        <f>R30-N30</f>
        <v>5859</v>
      </c>
      <c r="T30" s="35"/>
      <c r="U30" s="45"/>
      <c r="V30" s="46">
        <v>36</v>
      </c>
      <c r="W30" s="47">
        <f>U30+V30</f>
        <v>36</v>
      </c>
      <c r="X30" s="117" t="s">
        <v>65</v>
      </c>
      <c r="Y30" s="118"/>
    </row>
    <row r="31" spans="1:25" ht="15.95" customHeight="1">
      <c r="A31" s="40">
        <v>29</v>
      </c>
      <c r="B31" s="41" t="s">
        <v>46</v>
      </c>
      <c r="C31" s="42"/>
      <c r="D31" s="43"/>
      <c r="E31" s="43"/>
      <c r="F31" s="43"/>
      <c r="G31" s="43"/>
      <c r="H31" s="43"/>
      <c r="I31" s="43"/>
      <c r="J31" s="43"/>
      <c r="K31" s="43"/>
      <c r="L31" s="43">
        <v>6000</v>
      </c>
      <c r="M31" s="43">
        <v>26450</v>
      </c>
      <c r="N31" s="43">
        <f>C31+D31+E31+F31+G31+H31+I31+J31+K31+L31+M31</f>
        <v>32450</v>
      </c>
      <c r="O31" s="32">
        <v>136575</v>
      </c>
      <c r="P31" s="32">
        <v>68525</v>
      </c>
      <c r="Q31" s="32"/>
      <c r="R31" s="33">
        <f>O31+P31+Q31</f>
        <v>205100</v>
      </c>
      <c r="S31" s="44">
        <f>R31-N31</f>
        <v>172650</v>
      </c>
      <c r="T31" s="35"/>
      <c r="U31" s="45"/>
      <c r="V31" s="46">
        <v>68</v>
      </c>
      <c r="W31" s="47">
        <f>U31+V31</f>
        <v>68</v>
      </c>
      <c r="X31" s="117" t="s">
        <v>58</v>
      </c>
      <c r="Y31" s="118"/>
    </row>
    <row r="32" spans="1:25" ht="15.95" customHeight="1">
      <c r="A32" s="40">
        <v>30</v>
      </c>
      <c r="B32" s="41" t="s">
        <v>20</v>
      </c>
      <c r="C32" s="42"/>
      <c r="D32" s="43"/>
      <c r="E32" s="43">
        <v>9309</v>
      </c>
      <c r="F32" s="43">
        <v>10810</v>
      </c>
      <c r="G32" s="43"/>
      <c r="H32" s="43"/>
      <c r="I32" s="43"/>
      <c r="J32" s="43">
        <v>1447</v>
      </c>
      <c r="K32" s="43"/>
      <c r="L32" s="43"/>
      <c r="M32" s="43">
        <v>14200</v>
      </c>
      <c r="N32" s="43">
        <f>C32+D32+E32+F32+G32+H32+I32+J32+K32+L32+M32</f>
        <v>35766</v>
      </c>
      <c r="O32" s="32">
        <v>17140</v>
      </c>
      <c r="P32" s="32">
        <v>42360</v>
      </c>
      <c r="Q32" s="32"/>
      <c r="R32" s="33">
        <f>O32+P32+Q32</f>
        <v>59500</v>
      </c>
      <c r="S32" s="44">
        <f>R32-N32</f>
        <v>23734</v>
      </c>
      <c r="T32" s="35"/>
      <c r="U32" s="45"/>
      <c r="V32" s="46">
        <v>20</v>
      </c>
      <c r="W32" s="47">
        <f>U32+V32</f>
        <v>20</v>
      </c>
      <c r="X32" s="117" t="s">
        <v>64</v>
      </c>
      <c r="Y32" s="118"/>
    </row>
    <row r="33" spans="1:25" ht="18.600000000000001" customHeight="1">
      <c r="A33" s="40">
        <v>31</v>
      </c>
      <c r="B33" s="41" t="s">
        <v>47</v>
      </c>
      <c r="C33" s="100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>
        <f>C33+D33+E33+F33+G33+H33+I33+J33+K33+L33+M33</f>
        <v>0</v>
      </c>
      <c r="O33" s="102"/>
      <c r="P33" s="102"/>
      <c r="Q33" s="102"/>
      <c r="R33" s="103">
        <f>O33+P33+Q33</f>
        <v>0</v>
      </c>
      <c r="S33" s="104">
        <f>R33-N33</f>
        <v>0</v>
      </c>
      <c r="T33" s="35"/>
      <c r="U33" s="45"/>
      <c r="V33" s="46"/>
      <c r="W33" s="47">
        <f>U33+V33</f>
        <v>0</v>
      </c>
      <c r="X33" s="141"/>
      <c r="Y33" s="118"/>
    </row>
    <row r="34" spans="1:25" ht="19.149999999999999" customHeight="1">
      <c r="A34" s="55"/>
      <c r="B34" s="56"/>
      <c r="C34" s="57">
        <f>C3+C4+C5+C6+C7+C8+C9+C10+C11+C12+C13+C14+C15+C16+C17+C18+C19+C20+C21+C22+C23+C24+C25+C26+C27+C28+C29+C30+C31+C32+C33</f>
        <v>132047</v>
      </c>
      <c r="D34" s="58">
        <f>D3+D4+D5+D6+D7+D8+D9+D10+D11+D12+D13+D14+D15+D16+D17+D18+D19+D20+D21+D22+D23+D24+D25+D26+D27+D28+D29+D30+D31+D32+D33</f>
        <v>103772</v>
      </c>
      <c r="E34" s="58">
        <f>E3+E4+E5+E6+E7+E8+E9+E10+E11+E12+E13+E14+E15+E16+E17+E18+E19+E20+E21+E22+E23+E24+E25+E26+E27+E28+E29+E30+E31+E32+E33</f>
        <v>199457</v>
      </c>
      <c r="F34" s="58">
        <f>F3+F4+F5+F6+F7+F8+F9+F10+F11+F12+F13+F14+F15+F16+F17+F18+F19+F20+F21+F22+F23+F24+F25+F26+F27+F28+F29+F30+F31+F32+F33</f>
        <v>1060748</v>
      </c>
      <c r="G34" s="58">
        <f>G3+G4+G5+G6+G7+G8+G9+G10+G11+G12+G13+G14+G15+G16+G17+G18+G19+G20+G21+G22+G23+G24+G25+G26+G27+G28+G29+G30+G31+G32+G33</f>
        <v>0</v>
      </c>
      <c r="H34" s="58">
        <f>H3+H4+H5+H6+H7+H8+H9+H10+H11+H12+H13+H14+H15+H16+H17+H18+H19+H20+H21+H22+H23+H24+H25+H26+H27+H28+H29+H30+H31+H32+H33</f>
        <v>48015</v>
      </c>
      <c r="I34" s="58">
        <f>I3+I4+I5+I6+I7+I8+I9+I10+I11+I12+I13+I14+I15+I16+I17+I18+I19+I20+I21+I22+I23+I24+I25+I26+I27+I28+I29+I30+I31+I32+I33</f>
        <v>14268</v>
      </c>
      <c r="J34" s="58">
        <f>J3+J4+J5+J6+J7+J8+J9+J10+J11+J12+J13+J14+J15+J16+J17+J18+J19+J20+J21+J22+J23+J24+J25+J26+J27+J28+J29+J30+J31+J32+J33</f>
        <v>143101</v>
      </c>
      <c r="K34" s="58">
        <f>K3+K4+K5+K6+K7+K8+K9+K10+K11+K12+K13+K14+K15+K16+K17+K18+K19+K20+K21+K22+K23+K24+K25+K26+K27+K28+K29+K30+K31+K32+K33</f>
        <v>216036</v>
      </c>
      <c r="L34" s="58">
        <f>L3+L4+L5+L6+L7+L8+L9+L10+L11+L12+L13+L14+L15+L16+L17+L18+L19+L20+L21+L22+L23+L24+L25+L26+L27+L28+L29+L30+L31+L32+L33</f>
        <v>64000</v>
      </c>
      <c r="M34" s="58">
        <f>M3+M4+M5+M6+M7+M8+M9+M10+M11+M12+M13+M14+M15+M16+M17+M18+M19+M20+M21+M22+M23+M24+M25+M26+M27+M28+M29+M30+M31+M32+M33</f>
        <v>494825</v>
      </c>
      <c r="N34" s="58">
        <f>N3+N4+N5+N6+N7+N8+N9+N10+N11+N12+N13+N14+N15+N16+N17+N18+N19+N20+N21+N22+N23+N24+N25+N26+N27+N28+N29+N30+N31+N32+N33</f>
        <v>2346510</v>
      </c>
      <c r="O34" s="59">
        <f>O3+O4+O5+O6+O7+O8+O9+O10+O11+O12+O13+O14+O15+O16+O17+O18+O19+O20+O21+O22+O23+O24+O25+O26+O27+O28+O29+O30+O31+O32+O33</f>
        <v>1843555</v>
      </c>
      <c r="P34" s="59">
        <f>P3+P4+P5+P6+P7+P8+P9+P10+P11+P12+P13+P14+P15+P16+P17+P18+P19+P20+P21+P22+P23+P24+P25+P26+P27+P28+P29+P30+P31+P32+P33</f>
        <v>1497705</v>
      </c>
      <c r="Q34" s="59">
        <f>Q3+Q4+Q5+Q6+Q7+Q8+Q9+Q10+Q11+Q12+Q13+Q14+Q15+Q16+Q17+Q18+Q19+Q20+Q21+Q22+Q23+Q24+Q25+Q26+Q27+Q28+Q29+Q30+Q31+Q32+Q33</f>
        <v>59070</v>
      </c>
      <c r="R34" s="60">
        <f>R3+R4+R5+R6+R7+R8+R9+R10+R11+R12+R13+R14+R15+R16+R17+R18+R19+R20+R21+R22+R23+R24+R25+R26+R27+R28+R29+R30+R31+R32+R33</f>
        <v>3400330</v>
      </c>
      <c r="S34" s="61">
        <f>S3+S4+S5+S6+S7+S8+S9+S10+S11+S12+S13+S14+S15+S16+S17+S18+S19+S20+S21+S22+S23+S24+S25+S26+S27+S28+S29+S30+S31+S32+S33</f>
        <v>1053820</v>
      </c>
      <c r="T34" s="49"/>
      <c r="U34" s="62">
        <f>U3+U4+U5+U6+U7+U8+U9+U10+U11+U12+U13+U14+U15+U16+U17+U18+U19+U20+U21+U22+U23+U24+U25+U26+U27+U28+U29+U30+U31+U32+U33</f>
        <v>23</v>
      </c>
      <c r="V34" s="63">
        <f>V3+V4+V5+V6+V7+V8+V9+V10+V11+V12+V13+V14+V15+V16+V17+V18+V19+V20+V21+V22+V23+V24+V25+V26+V27+V28+V29+V30+V31+V32+V33</f>
        <v>1065</v>
      </c>
      <c r="W34" s="64">
        <v>0</v>
      </c>
      <c r="X34" s="142"/>
      <c r="Y34" s="49"/>
    </row>
    <row r="35" spans="1:25" ht="16.5" customHeight="1">
      <c r="A35" s="66"/>
      <c r="B35" s="66"/>
      <c r="C35" s="66"/>
      <c r="D35" s="66"/>
      <c r="E35" s="67"/>
      <c r="F35" s="67">
        <f>F34+E34</f>
        <v>1260205</v>
      </c>
      <c r="G35" s="66"/>
      <c r="H35" s="66"/>
      <c r="I35" s="66"/>
      <c r="J35" s="66"/>
      <c r="K35" s="66"/>
      <c r="L35" s="66"/>
      <c r="M35" s="67">
        <f>M34+L34</f>
        <v>558825</v>
      </c>
      <c r="N35" s="66"/>
      <c r="O35" s="66"/>
      <c r="P35" s="66"/>
      <c r="Q35" s="66"/>
      <c r="R35" s="66"/>
      <c r="S35" s="66"/>
      <c r="T35" s="10"/>
      <c r="U35" s="66"/>
      <c r="V35" s="66"/>
      <c r="W35" s="66"/>
      <c r="X35" s="66"/>
      <c r="Y35" s="10"/>
    </row>
    <row r="36" spans="1:25" ht="18.600000000000001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0"/>
      <c r="R36" s="6"/>
      <c r="S36" s="6"/>
      <c r="T36" s="6"/>
      <c r="U36" s="6"/>
      <c r="V36" s="6"/>
      <c r="W36" s="10"/>
      <c r="X36" s="10"/>
      <c r="Y36" s="10"/>
    </row>
    <row r="37" spans="1:25" ht="18.600000000000001" customHeight="1">
      <c r="A37" s="211" t="s">
        <v>20</v>
      </c>
      <c r="B37" s="212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215" t="s">
        <v>49</v>
      </c>
      <c r="Q37" s="70"/>
      <c r="R37" s="217" t="s">
        <v>50</v>
      </c>
      <c r="S37" s="218"/>
      <c r="T37" s="218"/>
      <c r="U37" s="218"/>
      <c r="V37" s="219"/>
      <c r="W37" s="71"/>
      <c r="X37" s="10"/>
      <c r="Y37" s="10"/>
    </row>
    <row r="38" spans="1:25" ht="18.600000000000001" customHeight="1">
      <c r="A38" s="213"/>
      <c r="B38" s="214"/>
      <c r="C38" s="130" t="s">
        <v>67</v>
      </c>
      <c r="D38" s="131" t="s">
        <v>70</v>
      </c>
      <c r="E38" s="131" t="s">
        <v>69</v>
      </c>
      <c r="F38" s="131" t="s">
        <v>71</v>
      </c>
      <c r="G38" s="131" t="s">
        <v>76</v>
      </c>
      <c r="H38" s="131" t="s">
        <v>81</v>
      </c>
      <c r="I38" s="131" t="s">
        <v>82</v>
      </c>
      <c r="J38" s="131" t="s">
        <v>84</v>
      </c>
      <c r="K38" s="131" t="s">
        <v>85</v>
      </c>
      <c r="L38" s="131" t="s">
        <v>72</v>
      </c>
      <c r="M38" s="69"/>
      <c r="N38" s="69"/>
      <c r="O38" s="69"/>
      <c r="P38" s="216"/>
      <c r="Q38" s="71"/>
      <c r="R38" s="72"/>
      <c r="S38" s="72"/>
      <c r="T38" s="72"/>
      <c r="U38" s="66"/>
      <c r="V38" s="66"/>
      <c r="W38" s="10"/>
      <c r="X38" s="10"/>
      <c r="Y38" s="10"/>
    </row>
    <row r="39" spans="1:25" ht="19.149999999999999" customHeight="1">
      <c r="A39" s="73">
        <v>1</v>
      </c>
      <c r="B39" s="74" t="s">
        <v>46</v>
      </c>
      <c r="C39" s="73">
        <v>8250</v>
      </c>
      <c r="D39" s="76"/>
      <c r="E39" s="76"/>
      <c r="F39" s="140">
        <v>5000</v>
      </c>
      <c r="G39" s="140">
        <v>2000</v>
      </c>
      <c r="H39" s="76"/>
      <c r="I39" s="76"/>
      <c r="J39" s="76"/>
      <c r="K39" s="76"/>
      <c r="L39" s="76"/>
      <c r="M39" s="76"/>
      <c r="N39" s="76"/>
      <c r="O39" s="76"/>
      <c r="P39" s="77">
        <f>C39+D39+E39+F39+G39+H39+I39+J39+K39+L39+M39+N39+O39</f>
        <v>15250</v>
      </c>
      <c r="Q39" s="78"/>
      <c r="R39" s="197" t="s">
        <v>51</v>
      </c>
      <c r="S39" s="198"/>
      <c r="T39" s="79"/>
      <c r="U39" s="80"/>
      <c r="V39" s="10"/>
      <c r="W39" s="10"/>
      <c r="X39" s="10"/>
      <c r="Y39" s="10"/>
    </row>
    <row r="40" spans="1:25" ht="19.149999999999999" customHeight="1">
      <c r="A40" s="81">
        <v>2</v>
      </c>
      <c r="B40" s="82" t="s">
        <v>20</v>
      </c>
      <c r="C40" s="81">
        <v>7700</v>
      </c>
      <c r="D40" s="84"/>
      <c r="E40" s="90">
        <v>5000</v>
      </c>
      <c r="F40" s="90">
        <v>5500</v>
      </c>
      <c r="G40" s="84"/>
      <c r="H40" s="84"/>
      <c r="I40" s="90">
        <v>6000</v>
      </c>
      <c r="J40" s="84"/>
      <c r="K40" s="84"/>
      <c r="L40" s="84"/>
      <c r="M40" s="84"/>
      <c r="N40" s="84"/>
      <c r="O40" s="84"/>
      <c r="P40" s="85">
        <f>C40+D40+E40+F40+G40+H40+I40+J40+K40+L40+M40+N40+O40</f>
        <v>24200</v>
      </c>
      <c r="Q40" s="71"/>
      <c r="R40" s="86"/>
      <c r="S40" s="86"/>
      <c r="T40" s="86"/>
      <c r="U40" s="10"/>
      <c r="V40" s="10"/>
      <c r="W40" s="10"/>
      <c r="X40" s="10"/>
      <c r="Y40" s="10"/>
    </row>
    <row r="41" spans="1:25" ht="16.5" customHeight="1">
      <c r="A41" s="81">
        <v>3</v>
      </c>
      <c r="B41" s="82" t="s">
        <v>47</v>
      </c>
      <c r="C41" s="81">
        <v>8800</v>
      </c>
      <c r="D41" s="84"/>
      <c r="E41" s="90">
        <v>5000</v>
      </c>
      <c r="F41" s="90">
        <v>6000</v>
      </c>
      <c r="G41" s="84"/>
      <c r="H41" s="84"/>
      <c r="I41" s="84"/>
      <c r="J41" s="84"/>
      <c r="K41" s="84"/>
      <c r="L41" s="84"/>
      <c r="M41" s="84"/>
      <c r="N41" s="84"/>
      <c r="O41" s="84"/>
      <c r="P41" s="85">
        <f>C41+D41+E41+F41+G41+H41+I41+J41+K41+L41+M41+N41+O41</f>
        <v>19800</v>
      </c>
      <c r="Q41" s="70"/>
      <c r="R41" s="199" t="s">
        <v>52</v>
      </c>
      <c r="S41" s="200"/>
      <c r="T41" s="87"/>
      <c r="U41" s="71"/>
      <c r="V41" s="10"/>
      <c r="W41" s="10"/>
      <c r="X41" s="10"/>
      <c r="Y41" s="10"/>
    </row>
    <row r="42" spans="1:25" ht="18.600000000000001" customHeight="1">
      <c r="A42" s="81">
        <v>4</v>
      </c>
      <c r="B42" s="82" t="s">
        <v>48</v>
      </c>
      <c r="C42" s="81">
        <v>8800</v>
      </c>
      <c r="D42" s="90">
        <v>6000</v>
      </c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5">
        <f>C42+D42+E42+F42+G42+H42+I42+J42+K42+L42+M42+N42+O42</f>
        <v>14800</v>
      </c>
      <c r="Q42" s="70"/>
      <c r="R42" s="201" t="s">
        <v>53</v>
      </c>
      <c r="S42" s="202"/>
      <c r="T42" s="88"/>
      <c r="U42" s="71"/>
      <c r="V42" s="10"/>
      <c r="W42" s="10"/>
      <c r="X42" s="10"/>
      <c r="Y42" s="10"/>
    </row>
    <row r="43" spans="1:25" ht="19.149999999999999" customHeight="1">
      <c r="A43" s="81">
        <v>5</v>
      </c>
      <c r="B43" s="82" t="s">
        <v>43</v>
      </c>
      <c r="C43" s="81">
        <v>7700</v>
      </c>
      <c r="D43" s="90">
        <v>5000</v>
      </c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5">
        <f>C43+D43+E43+F43+G43+H43+I43+J43+K43+L43+M43+N43+O43</f>
        <v>12700</v>
      </c>
      <c r="Q43" s="70"/>
      <c r="R43" s="203" t="s">
        <v>54</v>
      </c>
      <c r="S43" s="204"/>
      <c r="T43" s="89"/>
      <c r="U43" s="71"/>
      <c r="V43" s="10"/>
      <c r="W43" s="10"/>
      <c r="X43" s="10"/>
      <c r="Y43" s="10"/>
    </row>
    <row r="44" spans="1:25" ht="16.5" customHeight="1">
      <c r="A44" s="81">
        <v>6</v>
      </c>
      <c r="B44" s="82" t="s">
        <v>44</v>
      </c>
      <c r="C44" s="83"/>
      <c r="D44" s="90">
        <v>7000</v>
      </c>
      <c r="E44" s="90">
        <v>5500</v>
      </c>
      <c r="F44" s="90">
        <v>7000</v>
      </c>
      <c r="G44" s="84"/>
      <c r="H44" s="84"/>
      <c r="I44" s="84"/>
      <c r="J44" s="84"/>
      <c r="K44" s="84"/>
      <c r="L44" s="84"/>
      <c r="M44" s="84"/>
      <c r="N44" s="84"/>
      <c r="O44" s="84"/>
      <c r="P44" s="85">
        <f>C44+D44+E44+F44+G44+H44+I44+J44+K44+L44+M44+N44+O44</f>
        <v>19500</v>
      </c>
      <c r="Q44" s="71"/>
      <c r="R44" s="66"/>
      <c r="S44" s="66"/>
      <c r="T44" s="66"/>
      <c r="U44" s="10"/>
      <c r="V44" s="10"/>
      <c r="W44" s="10"/>
      <c r="X44" s="10"/>
      <c r="Y44" s="10"/>
    </row>
    <row r="45" spans="1:25" ht="15.95" customHeight="1">
      <c r="A45" s="81">
        <v>7</v>
      </c>
      <c r="B45" s="82" t="s">
        <v>45</v>
      </c>
      <c r="C45" s="81">
        <v>9350</v>
      </c>
      <c r="D45" s="90">
        <v>5500</v>
      </c>
      <c r="E45" s="84"/>
      <c r="F45" s="84"/>
      <c r="G45" s="84"/>
      <c r="H45" s="84"/>
      <c r="I45" s="84"/>
      <c r="J45" s="84"/>
      <c r="K45" s="84"/>
      <c r="L45" s="90">
        <v>4000</v>
      </c>
      <c r="M45" s="84"/>
      <c r="N45" s="84"/>
      <c r="O45" s="84"/>
      <c r="P45" s="85">
        <f>C45+D45+E45+F45+G45+H45+I45+J45+K45+L45+M45+N45+O45</f>
        <v>18850</v>
      </c>
      <c r="Q45" s="71"/>
      <c r="R45" s="10"/>
      <c r="S45" s="10"/>
      <c r="T45" s="10"/>
      <c r="U45" s="10"/>
      <c r="V45" s="10"/>
      <c r="W45" s="10"/>
      <c r="X45" s="10"/>
      <c r="Y45" s="10"/>
    </row>
    <row r="46" spans="1:25" ht="15.95" customHeight="1">
      <c r="A46" s="81">
        <v>8</v>
      </c>
      <c r="B46" s="82" t="s">
        <v>46</v>
      </c>
      <c r="C46" s="83"/>
      <c r="D46" s="84"/>
      <c r="E46" s="90">
        <v>7000</v>
      </c>
      <c r="F46" s="90">
        <v>5500</v>
      </c>
      <c r="G46" s="84"/>
      <c r="H46" s="84"/>
      <c r="I46" s="90">
        <v>4950</v>
      </c>
      <c r="J46" s="84"/>
      <c r="K46" s="84"/>
      <c r="L46" s="84"/>
      <c r="M46" s="84"/>
      <c r="N46" s="84"/>
      <c r="O46" s="84"/>
      <c r="P46" s="85">
        <f>C46+D46+E46+F46+G46+H46+I46+J46+K46+L46+M46+N46+O46</f>
        <v>17450</v>
      </c>
      <c r="Q46" s="71"/>
      <c r="R46" s="10"/>
      <c r="S46" s="10"/>
      <c r="T46" s="10"/>
      <c r="U46" s="10"/>
      <c r="V46" s="10"/>
      <c r="W46" s="10"/>
      <c r="X46" s="10"/>
      <c r="Y46" s="10"/>
    </row>
    <row r="47" spans="1:25" ht="15.95" customHeight="1">
      <c r="A47" s="81">
        <v>9</v>
      </c>
      <c r="B47" s="82" t="s">
        <v>20</v>
      </c>
      <c r="C47" s="81">
        <v>8250</v>
      </c>
      <c r="D47" s="84"/>
      <c r="E47" s="90">
        <v>4500</v>
      </c>
      <c r="F47" s="84"/>
      <c r="G47" s="84"/>
      <c r="H47" s="84"/>
      <c r="I47" s="90">
        <v>4950</v>
      </c>
      <c r="J47" s="84"/>
      <c r="K47" s="84"/>
      <c r="L47" s="84"/>
      <c r="M47" s="84"/>
      <c r="N47" s="84"/>
      <c r="O47" s="84"/>
      <c r="P47" s="85">
        <f>C47+D47+E47+F47+G47+H47+I47+J47+K47+L47+M47+N47+O47</f>
        <v>17700</v>
      </c>
      <c r="Q47" s="71"/>
      <c r="R47" s="10"/>
      <c r="S47" s="10"/>
      <c r="T47" s="10"/>
      <c r="U47" s="10"/>
      <c r="V47" s="10"/>
      <c r="W47" s="10"/>
      <c r="X47" s="10"/>
      <c r="Y47" s="10"/>
    </row>
    <row r="48" spans="1:25" ht="15.95" customHeight="1">
      <c r="A48" s="81">
        <v>10</v>
      </c>
      <c r="B48" s="82" t="s">
        <v>47</v>
      </c>
      <c r="C48" s="81">
        <v>8800</v>
      </c>
      <c r="D48" s="90">
        <v>6000</v>
      </c>
      <c r="E48" s="84"/>
      <c r="F48" s="90">
        <v>6000</v>
      </c>
      <c r="G48" s="84"/>
      <c r="H48" s="84"/>
      <c r="I48" s="84"/>
      <c r="J48" s="84"/>
      <c r="K48" s="84"/>
      <c r="L48" s="84"/>
      <c r="M48" s="84"/>
      <c r="N48" s="84"/>
      <c r="O48" s="84"/>
      <c r="P48" s="85">
        <f>C48+D48+E48+F48+G48+H48+I48+J48+K48+L48+M48+N48+O48</f>
        <v>20800</v>
      </c>
      <c r="Q48" s="71"/>
      <c r="R48" s="10"/>
      <c r="S48" s="10"/>
      <c r="T48" s="10"/>
      <c r="U48" s="10"/>
      <c r="V48" s="10"/>
      <c r="W48" s="10"/>
      <c r="X48" s="10"/>
      <c r="Y48" s="10"/>
    </row>
    <row r="49" spans="1:25" ht="15.95" customHeight="1">
      <c r="A49" s="81">
        <v>11</v>
      </c>
      <c r="B49" s="82" t="s">
        <v>48</v>
      </c>
      <c r="C49" s="83"/>
      <c r="D49" s="90">
        <v>4500</v>
      </c>
      <c r="E49" s="90">
        <v>3500</v>
      </c>
      <c r="F49" s="84"/>
      <c r="G49" s="90">
        <v>4500</v>
      </c>
      <c r="H49" s="90">
        <v>2850</v>
      </c>
      <c r="I49" s="84"/>
      <c r="J49" s="84"/>
      <c r="K49" s="84"/>
      <c r="L49" s="84"/>
      <c r="M49" s="84"/>
      <c r="N49" s="84"/>
      <c r="O49" s="84"/>
      <c r="P49" s="85">
        <f>C49+D49+E49+F49+G49+H49+I49+J49+K49+L49+M49+N49+O49</f>
        <v>15350</v>
      </c>
      <c r="Q49" s="71"/>
      <c r="R49" s="10"/>
      <c r="S49" s="10"/>
      <c r="T49" s="10"/>
      <c r="U49" s="10"/>
      <c r="V49" s="10"/>
      <c r="W49" s="10"/>
      <c r="X49" s="10"/>
      <c r="Y49" s="10"/>
    </row>
    <row r="50" spans="1:25" ht="15.95" customHeight="1">
      <c r="A50" s="81">
        <v>12</v>
      </c>
      <c r="B50" s="82" t="s">
        <v>43</v>
      </c>
      <c r="C50" s="81">
        <v>7700</v>
      </c>
      <c r="D50" s="90">
        <v>5100</v>
      </c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5">
        <f>C50+D50+E50+F50+G50+H50+I50+J50+K50+L50+M50+N50+O50</f>
        <v>12800</v>
      </c>
      <c r="Q50" s="71"/>
      <c r="R50" s="10"/>
      <c r="S50" s="10"/>
      <c r="T50" s="10"/>
      <c r="U50" s="10"/>
      <c r="V50" s="10"/>
      <c r="W50" s="10"/>
      <c r="X50" s="10"/>
      <c r="Y50" s="10"/>
    </row>
    <row r="51" spans="1:25" ht="15.95" customHeight="1">
      <c r="A51" s="81">
        <v>13</v>
      </c>
      <c r="B51" s="82" t="s">
        <v>44</v>
      </c>
      <c r="C51" s="81">
        <v>9350</v>
      </c>
      <c r="D51" s="84"/>
      <c r="E51" s="84"/>
      <c r="F51" s="84"/>
      <c r="G51" s="84"/>
      <c r="H51" s="84"/>
      <c r="I51" s="90">
        <v>5850</v>
      </c>
      <c r="J51" s="84"/>
      <c r="K51" s="84"/>
      <c r="L51" s="84"/>
      <c r="M51" s="84"/>
      <c r="N51" s="84"/>
      <c r="O51" s="84"/>
      <c r="P51" s="85">
        <f>C51+D51+E51+F51+G51+H51+I51+J51+K51+L51+M51+N51+O51</f>
        <v>15200</v>
      </c>
      <c r="Q51" s="71"/>
      <c r="R51" s="10"/>
      <c r="S51" s="10"/>
      <c r="T51" s="10"/>
      <c r="U51" s="10"/>
      <c r="V51" s="10"/>
      <c r="W51" s="10"/>
      <c r="X51" s="10"/>
      <c r="Y51" s="10"/>
    </row>
    <row r="52" spans="1:25" ht="15.95" customHeight="1">
      <c r="A52" s="81">
        <v>14</v>
      </c>
      <c r="B52" s="82" t="s">
        <v>45</v>
      </c>
      <c r="C52" s="81">
        <v>9900</v>
      </c>
      <c r="D52" s="84"/>
      <c r="E52" s="90">
        <v>3000</v>
      </c>
      <c r="F52" s="84"/>
      <c r="G52" s="84"/>
      <c r="H52" s="84"/>
      <c r="I52" s="84"/>
      <c r="J52" s="90">
        <v>4500</v>
      </c>
      <c r="K52" s="84"/>
      <c r="L52" s="90">
        <v>5500</v>
      </c>
      <c r="M52" s="84"/>
      <c r="N52" s="84"/>
      <c r="O52" s="84"/>
      <c r="P52" s="85">
        <f>C52+D52+E52+F52+G52+H52+I52+J52+K52+L52+M52+N52+O52</f>
        <v>22900</v>
      </c>
      <c r="Q52" s="71"/>
      <c r="R52" s="10"/>
      <c r="S52" s="10"/>
      <c r="T52" s="10"/>
      <c r="U52" s="10"/>
      <c r="V52" s="10"/>
      <c r="W52" s="10"/>
      <c r="X52" s="10"/>
      <c r="Y52" s="10"/>
    </row>
    <row r="53" spans="1:25" ht="15.95" customHeight="1">
      <c r="A53" s="81">
        <v>15</v>
      </c>
      <c r="B53" s="82" t="s">
        <v>46</v>
      </c>
      <c r="C53" s="83"/>
      <c r="D53" s="84"/>
      <c r="E53" s="84"/>
      <c r="F53" s="90">
        <v>6000</v>
      </c>
      <c r="G53" s="90">
        <v>6000</v>
      </c>
      <c r="H53" s="84"/>
      <c r="I53" s="84"/>
      <c r="J53" s="84"/>
      <c r="K53" s="90">
        <v>5400</v>
      </c>
      <c r="L53" s="84"/>
      <c r="M53" s="84"/>
      <c r="N53" s="84"/>
      <c r="O53" s="84"/>
      <c r="P53" s="85">
        <f>C53+D53+E53+F53+G53+H53+I53+J53+K53+L53+M53+N53+O53</f>
        <v>17400</v>
      </c>
      <c r="Q53" s="71"/>
      <c r="R53" s="10"/>
      <c r="S53" s="10"/>
      <c r="T53" s="10"/>
      <c r="U53" s="10"/>
      <c r="V53" s="10"/>
      <c r="W53" s="10"/>
      <c r="X53" s="10"/>
      <c r="Y53" s="10"/>
    </row>
    <row r="54" spans="1:25" ht="15.95" customHeight="1">
      <c r="A54" s="81">
        <v>16</v>
      </c>
      <c r="B54" s="82" t="s">
        <v>20</v>
      </c>
      <c r="C54" s="81">
        <v>6050</v>
      </c>
      <c r="D54" s="84"/>
      <c r="E54" s="84"/>
      <c r="F54" s="84"/>
      <c r="G54" s="84"/>
      <c r="H54" s="84"/>
      <c r="I54" s="90">
        <v>3325</v>
      </c>
      <c r="J54" s="84"/>
      <c r="K54" s="90">
        <v>3150</v>
      </c>
      <c r="L54" s="84"/>
      <c r="M54" s="84"/>
      <c r="N54" s="84"/>
      <c r="O54" s="84"/>
      <c r="P54" s="85">
        <f>C54+D54+E54+F54+G54+H54+I54+J54+K54+L54+M54+N54+O54</f>
        <v>12525</v>
      </c>
      <c r="Q54" s="71"/>
      <c r="R54" s="10"/>
      <c r="S54" s="10"/>
      <c r="T54" s="10"/>
      <c r="U54" s="10"/>
      <c r="V54" s="10"/>
      <c r="W54" s="10"/>
      <c r="X54" s="10"/>
      <c r="Y54" s="10"/>
    </row>
    <row r="55" spans="1:25" ht="15.95" customHeight="1">
      <c r="A55" s="81">
        <v>17</v>
      </c>
      <c r="B55" s="82" t="s">
        <v>47</v>
      </c>
      <c r="C55" s="81">
        <v>7700</v>
      </c>
      <c r="D55" s="84"/>
      <c r="E55" s="90">
        <v>4000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5">
        <f>C55+D55+E55+F55+G55+H55+I55+J55+K55+L55+M55+N55+O55</f>
        <v>11700</v>
      </c>
      <c r="Q55" s="71"/>
      <c r="R55" s="10"/>
      <c r="S55" s="10"/>
      <c r="T55" s="10"/>
      <c r="U55" s="10"/>
      <c r="V55" s="10"/>
      <c r="W55" s="10"/>
      <c r="X55" s="10"/>
      <c r="Y55" s="10"/>
    </row>
    <row r="56" spans="1:25" ht="15.95" customHeight="1">
      <c r="A56" s="81">
        <v>18</v>
      </c>
      <c r="B56" s="82" t="s">
        <v>48</v>
      </c>
      <c r="C56" s="83"/>
      <c r="D56" s="90">
        <v>6000</v>
      </c>
      <c r="E56" s="90">
        <v>5000</v>
      </c>
      <c r="F56" s="84"/>
      <c r="G56" s="84"/>
      <c r="H56" s="84"/>
      <c r="I56" s="84"/>
      <c r="J56" s="90">
        <v>3600</v>
      </c>
      <c r="K56" s="84"/>
      <c r="L56" s="84"/>
      <c r="M56" s="84"/>
      <c r="N56" s="84"/>
      <c r="O56" s="84"/>
      <c r="P56" s="85">
        <f>C56+D56+E56+F56+G56+H56+I56+J56+K56+L56+M56+N56+O56</f>
        <v>14600</v>
      </c>
      <c r="Q56" s="71"/>
      <c r="R56" s="10"/>
      <c r="S56" s="10"/>
      <c r="T56" s="10"/>
      <c r="U56" s="10"/>
      <c r="V56" s="10"/>
      <c r="W56" s="10"/>
      <c r="X56" s="10"/>
      <c r="Y56" s="10"/>
    </row>
    <row r="57" spans="1:25" ht="15.95" customHeight="1">
      <c r="A57" s="81">
        <v>19</v>
      </c>
      <c r="B57" s="82" t="s">
        <v>43</v>
      </c>
      <c r="C57" s="81">
        <v>8250</v>
      </c>
      <c r="D57" s="84"/>
      <c r="E57" s="84"/>
      <c r="F57" s="84"/>
      <c r="G57" s="84"/>
      <c r="H57" s="90">
        <v>6175</v>
      </c>
      <c r="I57" s="84"/>
      <c r="J57" s="90">
        <v>3150</v>
      </c>
      <c r="K57" s="84"/>
      <c r="L57" s="84"/>
      <c r="M57" s="84"/>
      <c r="N57" s="84"/>
      <c r="O57" s="84"/>
      <c r="P57" s="85">
        <f>C57+D57+E57+F57+G57+H57+I57+J57+K57+L57+M57+N57+O57</f>
        <v>17575</v>
      </c>
      <c r="Q57" s="71"/>
      <c r="R57" s="10"/>
      <c r="S57" s="10"/>
      <c r="T57" s="10"/>
      <c r="U57" s="10"/>
      <c r="V57" s="10"/>
      <c r="W57" s="10"/>
      <c r="X57" s="10"/>
      <c r="Y57" s="10"/>
    </row>
    <row r="58" spans="1:25" ht="15.95" customHeight="1">
      <c r="A58" s="81">
        <v>20</v>
      </c>
      <c r="B58" s="82" t="s">
        <v>44</v>
      </c>
      <c r="C58" s="81">
        <v>7150</v>
      </c>
      <c r="D58" s="90">
        <v>5000</v>
      </c>
      <c r="E58" s="90">
        <v>4000</v>
      </c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5">
        <f>C58+D58+E58+F58+G58+H58+I58+J58+K58+L58+M58+N58+O58</f>
        <v>16150</v>
      </c>
      <c r="Q58" s="71"/>
      <c r="R58" s="10"/>
      <c r="S58" s="10"/>
      <c r="T58" s="10"/>
      <c r="U58" s="10"/>
      <c r="V58" s="10"/>
      <c r="W58" s="10"/>
      <c r="X58" s="10"/>
      <c r="Y58" s="10"/>
    </row>
    <row r="59" spans="1:25" ht="15.95" customHeight="1">
      <c r="A59" s="81">
        <v>21</v>
      </c>
      <c r="B59" s="82" t="s">
        <v>45</v>
      </c>
      <c r="C59" s="81">
        <v>8800</v>
      </c>
      <c r="D59" s="84"/>
      <c r="E59" s="84"/>
      <c r="F59" s="84"/>
      <c r="G59" s="84"/>
      <c r="H59" s="84"/>
      <c r="I59" s="84"/>
      <c r="J59" s="84"/>
      <c r="K59" s="84"/>
      <c r="L59" s="90">
        <v>4000</v>
      </c>
      <c r="M59" s="84"/>
      <c r="N59" s="84"/>
      <c r="O59" s="84"/>
      <c r="P59" s="85">
        <f>C59+D59+E59+F59+G59+H59+I59+J59+K59+L59+M59+N59+O59</f>
        <v>12800</v>
      </c>
      <c r="Q59" s="71"/>
      <c r="R59" s="10"/>
      <c r="S59" s="10"/>
      <c r="T59" s="10"/>
      <c r="U59" s="10"/>
      <c r="V59" s="10"/>
      <c r="W59" s="10"/>
      <c r="X59" s="10"/>
      <c r="Y59" s="10"/>
    </row>
    <row r="60" spans="1:25" ht="15.95" customHeight="1">
      <c r="A60" s="81">
        <v>22</v>
      </c>
      <c r="B60" s="82" t="s">
        <v>46</v>
      </c>
      <c r="C60" s="83"/>
      <c r="D60" s="84"/>
      <c r="E60" s="90">
        <v>8000</v>
      </c>
      <c r="F60" s="90">
        <v>6000</v>
      </c>
      <c r="G60" s="90">
        <v>2500</v>
      </c>
      <c r="H60" s="84"/>
      <c r="I60" s="84"/>
      <c r="J60" s="84"/>
      <c r="K60" s="84"/>
      <c r="L60" s="84"/>
      <c r="M60" s="84"/>
      <c r="N60" s="84"/>
      <c r="O60" s="84"/>
      <c r="P60" s="85">
        <f>C60+D60+E60+F60+G60+H60+I60+J60+K60+L60+M60+N60+O60</f>
        <v>16500</v>
      </c>
      <c r="Q60" s="71"/>
      <c r="R60" s="10"/>
      <c r="S60" s="10"/>
      <c r="T60" s="10"/>
      <c r="U60" s="10"/>
      <c r="V60" s="10"/>
      <c r="W60" s="10"/>
      <c r="X60" s="10"/>
      <c r="Y60" s="10"/>
    </row>
    <row r="61" spans="1:25" ht="15.95" customHeight="1">
      <c r="A61" s="81">
        <v>23</v>
      </c>
      <c r="B61" s="82" t="s">
        <v>20</v>
      </c>
      <c r="C61" s="81">
        <v>6600</v>
      </c>
      <c r="D61" s="84"/>
      <c r="E61" s="84"/>
      <c r="F61" s="84"/>
      <c r="G61" s="84"/>
      <c r="H61" s="84"/>
      <c r="I61" s="90">
        <v>3800</v>
      </c>
      <c r="J61" s="84"/>
      <c r="K61" s="84"/>
      <c r="L61" s="84"/>
      <c r="M61" s="84"/>
      <c r="N61" s="84"/>
      <c r="O61" s="84"/>
      <c r="P61" s="85">
        <f>C61+D61+E61+F61+G61+H61+I61+J61+K61+L61+M61+N61+O61</f>
        <v>10400</v>
      </c>
      <c r="Q61" s="71"/>
      <c r="R61" s="10"/>
      <c r="S61" s="10"/>
      <c r="T61" s="10"/>
      <c r="U61" s="10"/>
      <c r="V61" s="10"/>
      <c r="W61" s="10"/>
      <c r="X61" s="10"/>
      <c r="Y61" s="10"/>
    </row>
    <row r="62" spans="1:25" ht="15.95" customHeight="1">
      <c r="A62" s="81">
        <v>24</v>
      </c>
      <c r="B62" s="82" t="s">
        <v>47</v>
      </c>
      <c r="C62" s="81">
        <v>6600</v>
      </c>
      <c r="D62" s="90">
        <v>4000</v>
      </c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5">
        <f>C62+D62+E62+F62+G62+H62+I62+J62+K62+L62+M62+N62+O62</f>
        <v>10600</v>
      </c>
      <c r="Q62" s="71"/>
      <c r="R62" s="10"/>
      <c r="S62" s="10"/>
      <c r="T62" s="10"/>
      <c r="U62" s="10"/>
      <c r="V62" s="10"/>
      <c r="W62" s="10"/>
      <c r="X62" s="10"/>
      <c r="Y62" s="10"/>
    </row>
    <row r="63" spans="1:25" ht="15.95" customHeight="1">
      <c r="A63" s="81">
        <v>25</v>
      </c>
      <c r="B63" s="82" t="s">
        <v>48</v>
      </c>
      <c r="C63" s="81">
        <v>7700</v>
      </c>
      <c r="D63" s="90">
        <v>5000</v>
      </c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5">
        <f>C63+D63+E63+F63+G63+H63+I63+J63+K63+L63+M63+N63+O63</f>
        <v>12700</v>
      </c>
      <c r="Q63" s="71"/>
      <c r="R63" s="10"/>
      <c r="S63" s="10"/>
      <c r="T63" s="10"/>
      <c r="U63" s="10"/>
      <c r="V63" s="10"/>
      <c r="W63" s="10"/>
      <c r="X63" s="10"/>
      <c r="Y63" s="10"/>
    </row>
    <row r="64" spans="1:25" ht="15.95" customHeight="1">
      <c r="A64" s="81">
        <v>26</v>
      </c>
      <c r="B64" s="82" t="s">
        <v>43</v>
      </c>
      <c r="C64" s="8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5">
        <f>C64+D64+E64+F64+G64+H64+I64+J64+K64+L64+M64+N64+O64</f>
        <v>0</v>
      </c>
      <c r="Q64" s="71"/>
      <c r="R64" s="10"/>
      <c r="S64" s="10"/>
      <c r="T64" s="10"/>
      <c r="U64" s="10"/>
      <c r="V64" s="10"/>
      <c r="W64" s="10"/>
      <c r="X64" s="10"/>
      <c r="Y64" s="10"/>
    </row>
    <row r="65" spans="1:25" ht="15.95" customHeight="1">
      <c r="A65" s="81">
        <v>27</v>
      </c>
      <c r="B65" s="82" t="s">
        <v>44</v>
      </c>
      <c r="C65" s="81">
        <v>7700</v>
      </c>
      <c r="D65" s="84"/>
      <c r="E65" s="90">
        <v>5000</v>
      </c>
      <c r="F65" s="84"/>
      <c r="G65" s="84"/>
      <c r="H65" s="84"/>
      <c r="I65" s="90">
        <v>5700</v>
      </c>
      <c r="J65" s="84"/>
      <c r="K65" s="84"/>
      <c r="L65" s="84"/>
      <c r="M65" s="84"/>
      <c r="N65" s="84"/>
      <c r="O65" s="84"/>
      <c r="P65" s="85">
        <f>C65+D65+E65+F65+G65+H65+I65+J65+K65+L65+M65+N65+O65</f>
        <v>18400</v>
      </c>
      <c r="Q65" s="71"/>
      <c r="R65" s="10"/>
      <c r="S65" s="10"/>
      <c r="T65" s="10"/>
      <c r="U65" s="10"/>
      <c r="V65" s="10"/>
      <c r="W65" s="10"/>
      <c r="X65" s="10"/>
      <c r="Y65" s="10"/>
    </row>
    <row r="66" spans="1:25" ht="15.95" customHeight="1">
      <c r="A66" s="81">
        <v>28</v>
      </c>
      <c r="B66" s="82" t="s">
        <v>45</v>
      </c>
      <c r="C66" s="81">
        <v>8800</v>
      </c>
      <c r="D66" s="84"/>
      <c r="E66" s="84"/>
      <c r="F66" s="90">
        <v>6000</v>
      </c>
      <c r="G66" s="84"/>
      <c r="H66" s="90">
        <v>5225</v>
      </c>
      <c r="I66" s="84"/>
      <c r="J66" s="84"/>
      <c r="K66" s="84"/>
      <c r="L66" s="84"/>
      <c r="M66" s="84"/>
      <c r="N66" s="84"/>
      <c r="O66" s="84"/>
      <c r="P66" s="85">
        <f>C66+D66+E66+F66+G66+H66+I66+J66+K66+L66+M66+N66+O66</f>
        <v>20025</v>
      </c>
      <c r="Q66" s="71"/>
      <c r="R66" s="10"/>
      <c r="S66" s="10"/>
      <c r="T66" s="10"/>
      <c r="U66" s="10"/>
      <c r="V66" s="10"/>
      <c r="W66" s="10"/>
      <c r="X66" s="10"/>
      <c r="Y66" s="10"/>
    </row>
    <row r="67" spans="1:25" ht="15.95" customHeight="1">
      <c r="A67" s="81">
        <v>29</v>
      </c>
      <c r="B67" s="82" t="s">
        <v>46</v>
      </c>
      <c r="C67" s="81">
        <v>8800</v>
      </c>
      <c r="D67" s="84"/>
      <c r="E67" s="90">
        <v>5000</v>
      </c>
      <c r="F67" s="90">
        <v>6000</v>
      </c>
      <c r="G67" s="84"/>
      <c r="H67" s="84"/>
      <c r="I67" s="90">
        <v>6650</v>
      </c>
      <c r="J67" s="84"/>
      <c r="K67" s="84"/>
      <c r="L67" s="84"/>
      <c r="M67" s="84"/>
      <c r="N67" s="84"/>
      <c r="O67" s="84"/>
      <c r="P67" s="85">
        <f>C67+D67+E67+F67+G67+H67+I67+J67+K67+L67+M67+N67+O67</f>
        <v>26450</v>
      </c>
      <c r="Q67" s="71"/>
      <c r="R67" s="10"/>
      <c r="S67" s="10"/>
      <c r="T67" s="10"/>
      <c r="U67" s="10"/>
      <c r="V67" s="10"/>
      <c r="W67" s="10"/>
      <c r="X67" s="10"/>
      <c r="Y67" s="10"/>
    </row>
    <row r="68" spans="1:25" ht="15.95" customHeight="1">
      <c r="A68" s="90">
        <v>30</v>
      </c>
      <c r="B68" s="82" t="s">
        <v>20</v>
      </c>
      <c r="C68" s="81">
        <v>7700</v>
      </c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5">
        <f>C68+D68+E68+F68+G68+H68+I68+J68+K68+L68+M68+N68+O68</f>
        <v>7700</v>
      </c>
      <c r="Q68" s="71"/>
      <c r="R68" s="10"/>
      <c r="S68" s="10"/>
      <c r="T68" s="10"/>
      <c r="U68" s="10"/>
      <c r="V68" s="10"/>
      <c r="W68" s="10"/>
      <c r="X68" s="10"/>
      <c r="Y68" s="10"/>
    </row>
    <row r="69" spans="1:25" ht="18.600000000000001" customHeight="1">
      <c r="A69" s="90">
        <v>31</v>
      </c>
      <c r="B69" s="82" t="s">
        <v>47</v>
      </c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5">
        <f>C69+D69+E69+F69+G69+H69+I69+J69+K69+L69+M69+N69+O69</f>
        <v>0</v>
      </c>
      <c r="Q69" s="71"/>
      <c r="R69" s="10"/>
      <c r="S69" s="10"/>
      <c r="T69" s="10"/>
      <c r="U69" s="10"/>
      <c r="V69" s="10"/>
      <c r="W69" s="10"/>
      <c r="X69" s="10"/>
      <c r="Y69" s="10"/>
    </row>
    <row r="70" spans="1:25" ht="19.149999999999999" customHeight="1">
      <c r="A70" s="205" t="s">
        <v>49</v>
      </c>
      <c r="B70" s="206"/>
      <c r="C70" s="91">
        <f>C39+C40+C41+C42+C43+C44+C45+C46+C47+C48+C49+C50+C51+C52+C53+C54+C55+C56+C57+C58+C59+C60+C61+C62+C63+C64+C65+C66+C67+C68+C69</f>
        <v>186450</v>
      </c>
      <c r="D70" s="92">
        <f>D39+D40+D41+D42+D43+D44+D45+D46+D47+D48+D49+D50+D51+D52+D53+D54+D55+D56+D57+D58+D59+D60+D61+D62+D63+D64+D65+D66+D67+D68+D69</f>
        <v>59100</v>
      </c>
      <c r="E70" s="92">
        <f>E39+E40+E41+E42+E43+E44+E45+E46+E47+E48+E49+E50+E51+E52+E53+E54+E55+E56+E57+E58+E59+E60+E61+E62+E63+E64+E65+E66+E67+E68+E69</f>
        <v>64500</v>
      </c>
      <c r="F70" s="92">
        <f>F39+F40+F41+F42+F43+F44+F45+F46+F47+F48+F49+F50+F51+F52+F53+F54+F55+F56+F57+F58+F59+F60+F61+F62+F63+F64+F65+F66+F67+F68+F69</f>
        <v>59000</v>
      </c>
      <c r="G70" s="92">
        <f>G39+G40+G41+G42+G43+G44+G45+G46+G47+G48+G49+G50+G51+G52+G53+G54+G55+G56+G57+G58+G59+G60+G61+G62+G63+G64+G65+G66+G67+G68+G69</f>
        <v>15000</v>
      </c>
      <c r="H70" s="92">
        <f>H39+H40+H41+H42+H43+H44+H45+H46+H47+H48+H49+H50+H51+H52+H53+H54+H55+H56+H57+H58+H59+H60+H61+H62+H63+H64+H65+H66+H67+H68+H69</f>
        <v>14250</v>
      </c>
      <c r="I70" s="92">
        <f>I39+I40+I41+I42+I43+I44+I45+I46+I47+I48+I49+I50+I51+I52+I53+I54+I55+I56+I57+I58+I59+I60+I61+I62+I63+I64+I65+I66+I67+I68+I69</f>
        <v>41225</v>
      </c>
      <c r="J70" s="92">
        <f>J39+J40+J41+J42+J43+J44+J45+J46+J47+J48+J49+J50+J51+J52+J53+J54+J55+J56+J57+J58+J59+J60+J61+J62+J63+J64+J65+J66+J67+J68+J69</f>
        <v>11250</v>
      </c>
      <c r="K70" s="92">
        <f>K39+K40+K41+K42+K43+K44+K45+K46+K47+K48+K49+K50+K51+K52+K53+K54+K55+K56+K57+K58+K59+K60+K61+K62+K63+K64+K65+K66+K67+K68+K69</f>
        <v>8550</v>
      </c>
      <c r="L70" s="92">
        <f>L39+L40+L41+L42+L43+L44+L45+L46+L47+L48+L49+L50+L51+L52+L53+L54+L55+L56+L57+L58+L59+L60+L61+L62+L63+L64+L65+L66+L67+L68+L69</f>
        <v>13500</v>
      </c>
      <c r="M70" s="92">
        <f>M39+M40+M41+M42+M43+M44+M45+M46+M47+M48+M49+M50+M51+M52+M53+M54+M55+M56+M57+M58+M59+M60+M61+M62+M63+M64+M65+M66+M67+M68+M69</f>
        <v>0</v>
      </c>
      <c r="N70" s="92">
        <f>N39+N40+N41+N42+N43+N44+N45+N46+N47+N48+N49+N50+N51+N52+N53+N54+N55+N56+N57+N58+N59+N60+N61+N62+N63+N64+N65+N66+N67+N68+N69</f>
        <v>0</v>
      </c>
      <c r="O70" s="92">
        <f>O39+O40+O41+O42+O43+O44+O45+O46+O47+O48+O49+O50+O51+O52+O53+O54+O55+O56+O57+O58+O59+O60+O61+O62+O63+O64+O65+O66+O67+O68+O69</f>
        <v>0</v>
      </c>
      <c r="P70" s="93">
        <f>P39+P40+P41+P42+P43+P44+P45+P46+P47+P48+P49+P50+P51+P52+P53+P54+P55+P56+P57+P58+P59+P60+P61+P62+P63+P64+P65+P66+P67+P68+P69</f>
        <v>472825</v>
      </c>
      <c r="Q70" s="71"/>
      <c r="R70" s="10"/>
      <c r="S70" s="10"/>
      <c r="T70" s="10"/>
      <c r="U70" s="10"/>
      <c r="V70" s="10"/>
      <c r="W70" s="10"/>
      <c r="X70" s="10"/>
      <c r="Y70" s="10"/>
    </row>
  </sheetData>
  <mergeCells count="10">
    <mergeCell ref="A1:C1"/>
    <mergeCell ref="O1:Q1"/>
    <mergeCell ref="A37:B38"/>
    <mergeCell ref="P37:P38"/>
    <mergeCell ref="R37:V37"/>
    <mergeCell ref="R39:S39"/>
    <mergeCell ref="R41:S41"/>
    <mergeCell ref="R42:S42"/>
    <mergeCell ref="R43:S43"/>
    <mergeCell ref="A70:B70"/>
  </mergeCells>
  <conditionalFormatting sqref="C3:W23 Y3:Y23 U24:W24 C24:S25 T25:W25 Y25:Y34 C26:W34 E35:F35 M35">
    <cfRule type="cellIs" dxfId="7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70"/>
  <sheetViews>
    <sheetView showGridLines="0" workbookViewId="0"/>
  </sheetViews>
  <sheetFormatPr defaultColWidth="8.875" defaultRowHeight="18" customHeight="1"/>
  <cols>
    <col min="1" max="2" width="2.625" style="5" customWidth="1"/>
    <col min="3" max="20" width="8.875" style="5" customWidth="1"/>
    <col min="21" max="23" width="5.625" style="5" customWidth="1"/>
    <col min="24" max="24" width="9" style="5" customWidth="1"/>
    <col min="25" max="26" width="8.875" style="5" customWidth="1"/>
    <col min="27" max="16384" width="8.875" style="5"/>
  </cols>
  <sheetData>
    <row r="1" spans="1:25" ht="33" customHeight="1">
      <c r="A1" s="207" t="s">
        <v>86</v>
      </c>
      <c r="B1" s="208"/>
      <c r="C1" s="208"/>
      <c r="D1" s="6"/>
      <c r="E1" s="7"/>
      <c r="F1" s="7"/>
      <c r="G1" s="7"/>
      <c r="H1" s="8"/>
      <c r="I1" s="9"/>
      <c r="J1" s="9"/>
      <c r="K1" s="9"/>
      <c r="L1" s="9"/>
      <c r="M1" s="9"/>
      <c r="N1" s="9"/>
      <c r="O1" s="210"/>
      <c r="P1" s="210"/>
      <c r="Q1" s="210"/>
      <c r="R1" s="9"/>
      <c r="S1" s="6"/>
      <c r="T1" s="10"/>
      <c r="U1" s="6"/>
      <c r="V1" s="6"/>
      <c r="W1" s="6"/>
      <c r="X1" s="6"/>
      <c r="Y1" s="10"/>
    </row>
    <row r="2" spans="1:25" ht="18.600000000000001" customHeight="1">
      <c r="A2" s="11"/>
      <c r="B2" s="12"/>
      <c r="C2" s="13" t="s">
        <v>22</v>
      </c>
      <c r="D2" s="14" t="s">
        <v>23</v>
      </c>
      <c r="E2" s="15" t="s">
        <v>24</v>
      </c>
      <c r="F2" s="15" t="s">
        <v>25</v>
      </c>
      <c r="G2" s="15" t="s">
        <v>26</v>
      </c>
      <c r="H2" s="16" t="s">
        <v>27</v>
      </c>
      <c r="I2" s="13" t="s">
        <v>28</v>
      </c>
      <c r="J2" s="15" t="s">
        <v>29</v>
      </c>
      <c r="K2" s="15" t="s">
        <v>30</v>
      </c>
      <c r="L2" s="17" t="s">
        <v>31</v>
      </c>
      <c r="M2" s="15" t="s">
        <v>32</v>
      </c>
      <c r="N2" s="18" t="s">
        <v>33</v>
      </c>
      <c r="O2" s="19" t="s">
        <v>34</v>
      </c>
      <c r="P2" s="20" t="s">
        <v>35</v>
      </c>
      <c r="Q2" s="20" t="s">
        <v>36</v>
      </c>
      <c r="R2" s="21" t="s">
        <v>37</v>
      </c>
      <c r="S2" s="22" t="s">
        <v>38</v>
      </c>
      <c r="T2" s="23"/>
      <c r="U2" s="24" t="s">
        <v>39</v>
      </c>
      <c r="V2" s="25" t="s">
        <v>40</v>
      </c>
      <c r="W2" s="143" t="s">
        <v>41</v>
      </c>
      <c r="X2" s="144" t="s">
        <v>87</v>
      </c>
      <c r="Y2" s="145"/>
    </row>
    <row r="3" spans="1:25" ht="16.5" customHeight="1">
      <c r="A3" s="28">
        <v>1</v>
      </c>
      <c r="B3" s="29" t="s">
        <v>48</v>
      </c>
      <c r="C3" s="30"/>
      <c r="D3" s="31"/>
      <c r="E3" s="31">
        <v>5400</v>
      </c>
      <c r="F3" s="31"/>
      <c r="G3" s="31"/>
      <c r="H3" s="31">
        <v>220</v>
      </c>
      <c r="I3" s="31"/>
      <c r="J3" s="31"/>
      <c r="K3" s="31">
        <v>8100</v>
      </c>
      <c r="L3" s="31"/>
      <c r="M3" s="31">
        <v>13475</v>
      </c>
      <c r="N3" s="31">
        <v>27195</v>
      </c>
      <c r="O3" s="32">
        <v>27350</v>
      </c>
      <c r="P3" s="32">
        <v>28970</v>
      </c>
      <c r="Q3" s="32">
        <v>11710</v>
      </c>
      <c r="R3" s="33">
        <v>68030</v>
      </c>
      <c r="S3" s="34">
        <v>40835</v>
      </c>
      <c r="T3" s="35"/>
      <c r="U3" s="36">
        <v>2</v>
      </c>
      <c r="V3" s="37">
        <v>19</v>
      </c>
      <c r="W3" s="38">
        <v>21</v>
      </c>
      <c r="X3" s="146" t="s">
        <v>88</v>
      </c>
      <c r="Y3" s="147"/>
    </row>
    <row r="4" spans="1:25" ht="15.95" customHeight="1">
      <c r="A4" s="40">
        <v>2</v>
      </c>
      <c r="B4" s="41" t="s">
        <v>43</v>
      </c>
      <c r="C4" s="42"/>
      <c r="D4" s="43"/>
      <c r="E4" s="43">
        <v>14740</v>
      </c>
      <c r="F4" s="43">
        <v>23714</v>
      </c>
      <c r="G4" s="43"/>
      <c r="H4" s="43">
        <v>1700</v>
      </c>
      <c r="I4" s="43"/>
      <c r="J4" s="43"/>
      <c r="K4" s="43"/>
      <c r="L4" s="43"/>
      <c r="M4" s="43">
        <v>5200</v>
      </c>
      <c r="N4" s="43">
        <v>45354</v>
      </c>
      <c r="O4" s="32"/>
      <c r="P4" s="32"/>
      <c r="Q4" s="32"/>
      <c r="R4" s="33">
        <v>0</v>
      </c>
      <c r="S4" s="44">
        <v>-45354</v>
      </c>
      <c r="T4" s="35"/>
      <c r="U4" s="45"/>
      <c r="V4" s="46"/>
      <c r="W4" s="46">
        <v>0</v>
      </c>
      <c r="X4" s="148" t="s">
        <v>57</v>
      </c>
      <c r="Y4" s="118"/>
    </row>
    <row r="5" spans="1:25" ht="15.95" customHeight="1">
      <c r="A5" s="40">
        <v>3</v>
      </c>
      <c r="B5" s="41" t="s">
        <v>44</v>
      </c>
      <c r="C5" s="42"/>
      <c r="D5" s="43"/>
      <c r="E5" s="43"/>
      <c r="F5" s="43"/>
      <c r="G5" s="43"/>
      <c r="H5" s="43"/>
      <c r="I5" s="43"/>
      <c r="J5" s="43"/>
      <c r="K5" s="43"/>
      <c r="L5" s="43"/>
      <c r="M5" s="43">
        <v>14700</v>
      </c>
      <c r="N5" s="43">
        <v>14700</v>
      </c>
      <c r="O5" s="32">
        <v>40670</v>
      </c>
      <c r="P5" s="32">
        <v>14240</v>
      </c>
      <c r="Q5" s="32">
        <v>15310</v>
      </c>
      <c r="R5" s="33">
        <v>70220</v>
      </c>
      <c r="S5" s="44">
        <v>55520</v>
      </c>
      <c r="T5" s="35"/>
      <c r="U5" s="45"/>
      <c r="V5" s="46">
        <v>22</v>
      </c>
      <c r="W5" s="46">
        <v>22</v>
      </c>
      <c r="X5" s="41" t="s">
        <v>57</v>
      </c>
      <c r="Y5" s="118"/>
    </row>
    <row r="6" spans="1:25" ht="15.95" customHeight="1">
      <c r="A6" s="40">
        <v>4</v>
      </c>
      <c r="B6" s="41" t="s">
        <v>45</v>
      </c>
      <c r="C6" s="42"/>
      <c r="D6" s="43"/>
      <c r="E6" s="43">
        <v>5103</v>
      </c>
      <c r="F6" s="43">
        <v>94307</v>
      </c>
      <c r="G6" s="43"/>
      <c r="H6" s="43"/>
      <c r="I6" s="43"/>
      <c r="J6" s="43">
        <v>322</v>
      </c>
      <c r="K6" s="43"/>
      <c r="L6" s="43"/>
      <c r="M6" s="43">
        <v>14500</v>
      </c>
      <c r="N6" s="43">
        <v>114232</v>
      </c>
      <c r="O6" s="32">
        <v>59830</v>
      </c>
      <c r="P6" s="32">
        <v>48640</v>
      </c>
      <c r="Q6" s="32"/>
      <c r="R6" s="33">
        <v>108470</v>
      </c>
      <c r="S6" s="44">
        <v>-5762</v>
      </c>
      <c r="T6" s="35"/>
      <c r="U6" s="45"/>
      <c r="V6" s="46">
        <v>38</v>
      </c>
      <c r="W6" s="46">
        <v>38</v>
      </c>
      <c r="X6" s="41" t="s">
        <v>89</v>
      </c>
      <c r="Y6" s="118"/>
    </row>
    <row r="7" spans="1:25" ht="15.95" customHeight="1">
      <c r="A7" s="40">
        <v>5</v>
      </c>
      <c r="B7" s="41" t="s">
        <v>46</v>
      </c>
      <c r="C7" s="42"/>
      <c r="D7" s="43"/>
      <c r="E7" s="43"/>
      <c r="F7" s="43"/>
      <c r="G7" s="43"/>
      <c r="H7" s="43"/>
      <c r="I7" s="43"/>
      <c r="J7" s="43"/>
      <c r="K7" s="43"/>
      <c r="L7" s="43"/>
      <c r="M7" s="43">
        <v>13000</v>
      </c>
      <c r="N7" s="43">
        <v>13000</v>
      </c>
      <c r="O7" s="32">
        <v>36649</v>
      </c>
      <c r="P7" s="32">
        <v>53640</v>
      </c>
      <c r="Q7" s="32"/>
      <c r="R7" s="33">
        <v>90289</v>
      </c>
      <c r="S7" s="44">
        <v>77289</v>
      </c>
      <c r="T7" s="35"/>
      <c r="U7" s="45"/>
      <c r="V7" s="46">
        <v>30</v>
      </c>
      <c r="W7" s="46">
        <v>30</v>
      </c>
      <c r="X7" s="41" t="s">
        <v>58</v>
      </c>
      <c r="Y7" s="118"/>
    </row>
    <row r="8" spans="1:25" ht="15.95" customHeight="1">
      <c r="A8" s="40">
        <v>6</v>
      </c>
      <c r="B8" s="41" t="s">
        <v>20</v>
      </c>
      <c r="C8" s="42"/>
      <c r="D8" s="43"/>
      <c r="E8" s="43">
        <v>6050</v>
      </c>
      <c r="F8" s="43">
        <v>61997</v>
      </c>
      <c r="G8" s="43"/>
      <c r="H8" s="43">
        <v>1300</v>
      </c>
      <c r="I8" s="43"/>
      <c r="J8" s="43"/>
      <c r="K8" s="43"/>
      <c r="L8" s="43"/>
      <c r="M8" s="43"/>
      <c r="N8" s="43">
        <v>69347</v>
      </c>
      <c r="O8" s="32">
        <v>9230</v>
      </c>
      <c r="P8" s="32"/>
      <c r="Q8" s="32"/>
      <c r="R8" s="33">
        <v>9230</v>
      </c>
      <c r="S8" s="44">
        <v>-60117</v>
      </c>
      <c r="T8" s="35"/>
      <c r="U8" s="45"/>
      <c r="V8" s="46">
        <v>4</v>
      </c>
      <c r="W8" s="46">
        <v>4</v>
      </c>
      <c r="X8" s="41" t="s">
        <v>65</v>
      </c>
      <c r="Y8" s="118"/>
    </row>
    <row r="9" spans="1:25" ht="15.95" customHeight="1">
      <c r="A9" s="40">
        <v>7</v>
      </c>
      <c r="B9" s="41" t="s">
        <v>47</v>
      </c>
      <c r="C9" s="42"/>
      <c r="D9" s="43"/>
      <c r="E9" s="43"/>
      <c r="F9" s="43"/>
      <c r="G9" s="43"/>
      <c r="H9" s="43"/>
      <c r="I9" s="43"/>
      <c r="J9" s="43"/>
      <c r="K9" s="43">
        <v>60000</v>
      </c>
      <c r="L9" s="43"/>
      <c r="M9" s="43">
        <v>7550</v>
      </c>
      <c r="N9" s="43">
        <v>67550</v>
      </c>
      <c r="O9" s="32">
        <v>17500</v>
      </c>
      <c r="P9" s="32">
        <v>4940</v>
      </c>
      <c r="Q9" s="32"/>
      <c r="R9" s="33">
        <v>22440</v>
      </c>
      <c r="S9" s="44">
        <v>-45110</v>
      </c>
      <c r="T9" s="35"/>
      <c r="U9" s="45"/>
      <c r="V9" s="46">
        <v>6</v>
      </c>
      <c r="W9" s="46">
        <v>6</v>
      </c>
      <c r="X9" s="41" t="s">
        <v>57</v>
      </c>
      <c r="Y9" s="118"/>
    </row>
    <row r="10" spans="1:25" ht="15.95" customHeight="1">
      <c r="A10" s="40">
        <v>8</v>
      </c>
      <c r="B10" s="41" t="s">
        <v>48</v>
      </c>
      <c r="C10" s="42"/>
      <c r="D10" s="43"/>
      <c r="E10" s="43"/>
      <c r="F10" s="43"/>
      <c r="G10" s="43"/>
      <c r="H10" s="43">
        <v>1350</v>
      </c>
      <c r="I10" s="43"/>
      <c r="J10" s="43"/>
      <c r="K10" s="43">
        <v>14500</v>
      </c>
      <c r="L10" s="43"/>
      <c r="M10" s="43">
        <v>5500</v>
      </c>
      <c r="N10" s="43">
        <v>21350</v>
      </c>
      <c r="O10" s="32">
        <v>33370</v>
      </c>
      <c r="P10" s="32"/>
      <c r="Q10" s="32"/>
      <c r="R10" s="33">
        <v>33370</v>
      </c>
      <c r="S10" s="48">
        <v>12020</v>
      </c>
      <c r="T10" s="49"/>
      <c r="U10" s="45"/>
      <c r="V10" s="46">
        <v>10</v>
      </c>
      <c r="W10" s="46">
        <v>10</v>
      </c>
      <c r="X10" s="41" t="s">
        <v>63</v>
      </c>
      <c r="Y10" s="118"/>
    </row>
    <row r="11" spans="1:25" ht="15.95" customHeight="1">
      <c r="A11" s="98">
        <v>9</v>
      </c>
      <c r="B11" s="99" t="s">
        <v>43</v>
      </c>
      <c r="C11" s="100"/>
      <c r="D11" s="101"/>
      <c r="E11" s="101"/>
      <c r="F11" s="101"/>
      <c r="G11" s="101"/>
      <c r="H11" s="101"/>
      <c r="I11" s="101"/>
      <c r="J11" s="101"/>
      <c r="K11" s="101">
        <v>15625</v>
      </c>
      <c r="L11" s="101"/>
      <c r="M11" s="101"/>
      <c r="N11" s="101">
        <v>15625</v>
      </c>
      <c r="O11" s="102"/>
      <c r="P11" s="102"/>
      <c r="Q11" s="102"/>
      <c r="R11" s="103">
        <v>0</v>
      </c>
      <c r="S11" s="104">
        <v>-15625</v>
      </c>
      <c r="T11" s="35"/>
      <c r="U11" s="45"/>
      <c r="V11" s="46"/>
      <c r="W11" s="46">
        <v>0</v>
      </c>
      <c r="X11" s="149"/>
      <c r="Y11" s="118"/>
    </row>
    <row r="12" spans="1:25" ht="15.95" customHeight="1">
      <c r="A12" s="40">
        <v>10</v>
      </c>
      <c r="B12" s="41" t="s">
        <v>44</v>
      </c>
      <c r="C12" s="42"/>
      <c r="D12" s="43">
        <v>22132</v>
      </c>
      <c r="E12" s="43">
        <v>2908</v>
      </c>
      <c r="F12" s="43">
        <v>5294</v>
      </c>
      <c r="G12" s="43"/>
      <c r="H12" s="43">
        <v>6700</v>
      </c>
      <c r="I12" s="43"/>
      <c r="J12" s="43">
        <v>20860</v>
      </c>
      <c r="K12" s="43">
        <v>63540</v>
      </c>
      <c r="L12" s="43"/>
      <c r="M12" s="43">
        <v>14700</v>
      </c>
      <c r="N12" s="43">
        <v>136134</v>
      </c>
      <c r="O12" s="32">
        <v>52580</v>
      </c>
      <c r="P12" s="32"/>
      <c r="Q12" s="32"/>
      <c r="R12" s="33">
        <v>52580</v>
      </c>
      <c r="S12" s="44">
        <v>-83554</v>
      </c>
      <c r="T12" s="50"/>
      <c r="U12" s="45"/>
      <c r="V12" s="46">
        <v>19</v>
      </c>
      <c r="W12" s="46">
        <v>19</v>
      </c>
      <c r="X12" s="41" t="s">
        <v>61</v>
      </c>
      <c r="Y12" s="125"/>
    </row>
    <row r="13" spans="1:25" ht="15.95" customHeight="1">
      <c r="A13" s="40">
        <v>11</v>
      </c>
      <c r="B13" s="41" t="s">
        <v>45</v>
      </c>
      <c r="C13" s="42"/>
      <c r="D13" s="43"/>
      <c r="E13" s="43"/>
      <c r="F13" s="43">
        <v>66979</v>
      </c>
      <c r="G13" s="43"/>
      <c r="H13" s="43"/>
      <c r="I13" s="43"/>
      <c r="J13" s="43"/>
      <c r="K13" s="43">
        <v>10703</v>
      </c>
      <c r="L13" s="43"/>
      <c r="M13" s="43">
        <v>15000</v>
      </c>
      <c r="N13" s="43">
        <v>92682</v>
      </c>
      <c r="O13" s="32">
        <v>81680</v>
      </c>
      <c r="P13" s="32">
        <v>87940</v>
      </c>
      <c r="Q13" s="32"/>
      <c r="R13" s="33">
        <v>169620</v>
      </c>
      <c r="S13" s="44">
        <v>76938</v>
      </c>
      <c r="T13" s="51"/>
      <c r="U13" s="45"/>
      <c r="V13" s="46">
        <v>50</v>
      </c>
      <c r="W13" s="46">
        <v>50</v>
      </c>
      <c r="X13" s="41" t="s">
        <v>57</v>
      </c>
      <c r="Y13" s="126"/>
    </row>
    <row r="14" spans="1:25" ht="15.95" customHeight="1">
      <c r="A14" s="40">
        <v>12</v>
      </c>
      <c r="B14" s="41" t="s">
        <v>46</v>
      </c>
      <c r="C14" s="42"/>
      <c r="D14" s="43"/>
      <c r="E14" s="43">
        <v>5868</v>
      </c>
      <c r="F14" s="43"/>
      <c r="G14" s="43"/>
      <c r="H14" s="43"/>
      <c r="I14" s="43"/>
      <c r="J14" s="43"/>
      <c r="K14" s="43">
        <v>22638</v>
      </c>
      <c r="L14" s="43"/>
      <c r="M14" s="43">
        <v>10700</v>
      </c>
      <c r="N14" s="43">
        <v>39206</v>
      </c>
      <c r="O14" s="32">
        <v>66320</v>
      </c>
      <c r="P14" s="32">
        <v>30680</v>
      </c>
      <c r="Q14" s="32"/>
      <c r="R14" s="33">
        <v>97000</v>
      </c>
      <c r="S14" s="44">
        <v>57794</v>
      </c>
      <c r="T14" s="52"/>
      <c r="U14" s="45"/>
      <c r="V14" s="46">
        <v>33</v>
      </c>
      <c r="W14" s="46">
        <v>33</v>
      </c>
      <c r="X14" s="41" t="s">
        <v>61</v>
      </c>
      <c r="Y14" s="127"/>
    </row>
    <row r="15" spans="1:25" ht="15.95" customHeight="1">
      <c r="A15" s="40">
        <v>13</v>
      </c>
      <c r="B15" s="41" t="s">
        <v>20</v>
      </c>
      <c r="C15" s="42"/>
      <c r="D15" s="43"/>
      <c r="E15" s="43">
        <v>6232</v>
      </c>
      <c r="F15" s="43">
        <v>39162</v>
      </c>
      <c r="G15" s="43"/>
      <c r="H15" s="43"/>
      <c r="I15" s="43"/>
      <c r="J15" s="43">
        <v>550</v>
      </c>
      <c r="K15" s="43">
        <v>3630</v>
      </c>
      <c r="L15" s="43"/>
      <c r="M15" s="43">
        <v>9000</v>
      </c>
      <c r="N15" s="43">
        <v>58574</v>
      </c>
      <c r="O15" s="32">
        <v>10330</v>
      </c>
      <c r="P15" s="32">
        <v>55920</v>
      </c>
      <c r="Q15" s="32"/>
      <c r="R15" s="33">
        <v>66250</v>
      </c>
      <c r="S15" s="44">
        <v>7676</v>
      </c>
      <c r="T15" s="35"/>
      <c r="U15" s="45"/>
      <c r="V15" s="46">
        <v>19</v>
      </c>
      <c r="W15" s="46">
        <v>19</v>
      </c>
      <c r="X15" s="41" t="s">
        <v>79</v>
      </c>
      <c r="Y15" s="118"/>
    </row>
    <row r="16" spans="1:25" ht="15.95" customHeight="1">
      <c r="A16" s="40">
        <v>14</v>
      </c>
      <c r="B16" s="41" t="s">
        <v>47</v>
      </c>
      <c r="C16" s="42"/>
      <c r="D16" s="43"/>
      <c r="E16" s="43"/>
      <c r="F16" s="43">
        <v>16005</v>
      </c>
      <c r="G16" s="43"/>
      <c r="H16" s="43">
        <v>636</v>
      </c>
      <c r="I16" s="43"/>
      <c r="J16" s="43"/>
      <c r="K16" s="43"/>
      <c r="L16" s="43"/>
      <c r="M16" s="43">
        <v>8675</v>
      </c>
      <c r="N16" s="43">
        <v>25316</v>
      </c>
      <c r="O16" s="32">
        <v>14810</v>
      </c>
      <c r="P16" s="32">
        <v>38900</v>
      </c>
      <c r="Q16" s="32"/>
      <c r="R16" s="33">
        <v>53710</v>
      </c>
      <c r="S16" s="44">
        <v>28394</v>
      </c>
      <c r="T16" s="35"/>
      <c r="U16" s="45">
        <v>2</v>
      </c>
      <c r="V16" s="46">
        <v>14</v>
      </c>
      <c r="W16" s="46">
        <v>16</v>
      </c>
      <c r="X16" s="41" t="s">
        <v>58</v>
      </c>
      <c r="Y16" s="118"/>
    </row>
    <row r="17" spans="1:25" ht="15.95" customHeight="1">
      <c r="A17" s="40">
        <v>15</v>
      </c>
      <c r="B17" s="41" t="s">
        <v>48</v>
      </c>
      <c r="C17" s="42"/>
      <c r="D17" s="43"/>
      <c r="E17" s="43">
        <v>8006</v>
      </c>
      <c r="F17" s="43"/>
      <c r="G17" s="43"/>
      <c r="H17" s="43"/>
      <c r="I17" s="43"/>
      <c r="J17" s="43"/>
      <c r="K17" s="43"/>
      <c r="L17" s="43"/>
      <c r="M17" s="43">
        <v>2850</v>
      </c>
      <c r="N17" s="43">
        <v>10856</v>
      </c>
      <c r="O17" s="32">
        <v>40700</v>
      </c>
      <c r="P17" s="32">
        <v>9270</v>
      </c>
      <c r="Q17" s="32"/>
      <c r="R17" s="33">
        <v>49970</v>
      </c>
      <c r="S17" s="44">
        <v>39114</v>
      </c>
      <c r="T17" s="35"/>
      <c r="U17" s="45">
        <v>7</v>
      </c>
      <c r="V17" s="46">
        <v>20</v>
      </c>
      <c r="W17" s="46">
        <v>27</v>
      </c>
      <c r="X17" s="41" t="s">
        <v>90</v>
      </c>
      <c r="Y17" s="118"/>
    </row>
    <row r="18" spans="1:25" ht="15.95" customHeight="1">
      <c r="A18" s="40">
        <v>16</v>
      </c>
      <c r="B18" s="41" t="s">
        <v>43</v>
      </c>
      <c r="C18" s="42"/>
      <c r="D18" s="43"/>
      <c r="E18" s="43">
        <v>3851</v>
      </c>
      <c r="F18" s="43">
        <v>16302</v>
      </c>
      <c r="G18" s="43"/>
      <c r="H18" s="43"/>
      <c r="I18" s="43"/>
      <c r="J18" s="43">
        <v>868</v>
      </c>
      <c r="K18" s="43"/>
      <c r="L18" s="43"/>
      <c r="M18" s="43">
        <v>9350</v>
      </c>
      <c r="N18" s="43">
        <v>30371</v>
      </c>
      <c r="O18" s="32">
        <v>51185</v>
      </c>
      <c r="P18" s="32">
        <v>56120</v>
      </c>
      <c r="Q18" s="32"/>
      <c r="R18" s="33">
        <v>107305</v>
      </c>
      <c r="S18" s="44">
        <v>76934</v>
      </c>
      <c r="T18" s="35"/>
      <c r="U18" s="45">
        <v>10</v>
      </c>
      <c r="V18" s="46">
        <v>36</v>
      </c>
      <c r="W18" s="46">
        <v>46</v>
      </c>
      <c r="X18" s="41" t="s">
        <v>57</v>
      </c>
      <c r="Y18" s="118"/>
    </row>
    <row r="19" spans="1:25" ht="15.95" customHeight="1">
      <c r="A19" s="40">
        <v>17</v>
      </c>
      <c r="B19" s="41" t="s">
        <v>44</v>
      </c>
      <c r="C19" s="42"/>
      <c r="D19" s="43"/>
      <c r="E19" s="43"/>
      <c r="F19" s="43">
        <v>11839</v>
      </c>
      <c r="G19" s="43"/>
      <c r="H19" s="43">
        <v>500</v>
      </c>
      <c r="I19" s="43"/>
      <c r="J19" s="43"/>
      <c r="K19" s="43"/>
      <c r="L19" s="43"/>
      <c r="M19" s="43">
        <v>9050</v>
      </c>
      <c r="N19" s="43">
        <v>21389</v>
      </c>
      <c r="O19" s="32">
        <v>11235</v>
      </c>
      <c r="P19" s="32">
        <v>12065</v>
      </c>
      <c r="Q19" s="32"/>
      <c r="R19" s="33">
        <v>23300</v>
      </c>
      <c r="S19" s="44">
        <v>1911</v>
      </c>
      <c r="T19" s="35"/>
      <c r="U19" s="45">
        <v>2</v>
      </c>
      <c r="V19" s="46">
        <v>11</v>
      </c>
      <c r="W19" s="46">
        <v>13</v>
      </c>
      <c r="X19" s="41" t="s">
        <v>57</v>
      </c>
      <c r="Y19" s="118"/>
    </row>
    <row r="20" spans="1:25" ht="15.95" customHeight="1">
      <c r="A20" s="40">
        <v>18</v>
      </c>
      <c r="B20" s="41" t="s">
        <v>45</v>
      </c>
      <c r="C20" s="42"/>
      <c r="D20" s="43"/>
      <c r="E20" s="43">
        <v>674</v>
      </c>
      <c r="F20" s="43">
        <v>30875</v>
      </c>
      <c r="G20" s="43"/>
      <c r="H20" s="43"/>
      <c r="I20" s="43"/>
      <c r="J20" s="43"/>
      <c r="K20" s="43"/>
      <c r="L20" s="43"/>
      <c r="M20" s="43">
        <v>20525</v>
      </c>
      <c r="N20" s="43">
        <v>52074</v>
      </c>
      <c r="O20" s="32">
        <v>110685</v>
      </c>
      <c r="P20" s="32">
        <v>72355</v>
      </c>
      <c r="Q20" s="32"/>
      <c r="R20" s="33">
        <v>183040</v>
      </c>
      <c r="S20" s="44">
        <v>130966</v>
      </c>
      <c r="T20" s="35"/>
      <c r="U20" s="45"/>
      <c r="V20" s="46">
        <v>62</v>
      </c>
      <c r="W20" s="46">
        <v>62</v>
      </c>
      <c r="X20" s="41" t="s">
        <v>61</v>
      </c>
      <c r="Y20" s="118"/>
    </row>
    <row r="21" spans="1:25" ht="15.95" customHeight="1">
      <c r="A21" s="40">
        <v>19</v>
      </c>
      <c r="B21" s="41" t="s">
        <v>46</v>
      </c>
      <c r="C21" s="42"/>
      <c r="D21" s="43"/>
      <c r="E21" s="43">
        <v>10385</v>
      </c>
      <c r="F21" s="43"/>
      <c r="G21" s="43"/>
      <c r="H21" s="43"/>
      <c r="I21" s="43"/>
      <c r="J21" s="43"/>
      <c r="K21" s="43"/>
      <c r="L21" s="43"/>
      <c r="M21" s="43">
        <v>16550</v>
      </c>
      <c r="N21" s="43">
        <v>26935</v>
      </c>
      <c r="O21" s="32">
        <v>74030</v>
      </c>
      <c r="P21" s="32">
        <v>74235</v>
      </c>
      <c r="Q21" s="32"/>
      <c r="R21" s="33">
        <v>148265</v>
      </c>
      <c r="S21" s="44">
        <v>121330</v>
      </c>
      <c r="T21" s="50"/>
      <c r="U21" s="45"/>
      <c r="V21" s="46">
        <v>49</v>
      </c>
      <c r="W21" s="46">
        <v>49</v>
      </c>
      <c r="X21" s="41" t="s">
        <v>58</v>
      </c>
      <c r="Y21" s="125"/>
    </row>
    <row r="22" spans="1:25" ht="15.95" customHeight="1">
      <c r="A22" s="40">
        <v>20</v>
      </c>
      <c r="B22" s="41" t="s">
        <v>20</v>
      </c>
      <c r="C22" s="42"/>
      <c r="D22" s="43"/>
      <c r="E22" s="43">
        <v>5437</v>
      </c>
      <c r="F22" s="43">
        <v>52521</v>
      </c>
      <c r="G22" s="43"/>
      <c r="H22" s="43">
        <v>29579</v>
      </c>
      <c r="I22" s="43"/>
      <c r="J22" s="43">
        <v>302</v>
      </c>
      <c r="K22" s="43"/>
      <c r="L22" s="43"/>
      <c r="M22" s="43">
        <v>19650</v>
      </c>
      <c r="N22" s="43">
        <v>107489</v>
      </c>
      <c r="O22" s="32">
        <v>57575</v>
      </c>
      <c r="P22" s="32">
        <v>95115</v>
      </c>
      <c r="Q22" s="32">
        <v>5140</v>
      </c>
      <c r="R22" s="33">
        <v>157830</v>
      </c>
      <c r="S22" s="44">
        <v>50341</v>
      </c>
      <c r="T22" s="51"/>
      <c r="U22" s="45">
        <v>6</v>
      </c>
      <c r="V22" s="46">
        <v>48</v>
      </c>
      <c r="W22" s="46">
        <v>54</v>
      </c>
      <c r="X22" s="41" t="s">
        <v>58</v>
      </c>
      <c r="Y22" s="126"/>
    </row>
    <row r="23" spans="1:25" ht="15.95" customHeight="1">
      <c r="A23" s="40">
        <v>21</v>
      </c>
      <c r="B23" s="41" t="s">
        <v>47</v>
      </c>
      <c r="C23" s="42"/>
      <c r="D23" s="43"/>
      <c r="E23" s="43">
        <v>6462</v>
      </c>
      <c r="F23" s="43">
        <v>82692</v>
      </c>
      <c r="G23" s="43"/>
      <c r="H23" s="43"/>
      <c r="I23" s="43"/>
      <c r="J23" s="43"/>
      <c r="K23" s="43">
        <v>5950</v>
      </c>
      <c r="L23" s="43"/>
      <c r="M23" s="43">
        <v>16875</v>
      </c>
      <c r="N23" s="43">
        <v>111979</v>
      </c>
      <c r="O23" s="32">
        <v>76390</v>
      </c>
      <c r="P23" s="32">
        <v>26080</v>
      </c>
      <c r="Q23" s="32"/>
      <c r="R23" s="33">
        <v>102470</v>
      </c>
      <c r="S23" s="44">
        <v>-9509</v>
      </c>
      <c r="T23" s="51"/>
      <c r="U23" s="45">
        <v>4</v>
      </c>
      <c r="V23" s="46">
        <v>30</v>
      </c>
      <c r="W23" s="46">
        <v>34</v>
      </c>
      <c r="X23" s="41" t="s">
        <v>58</v>
      </c>
      <c r="Y23" s="126"/>
    </row>
    <row r="24" spans="1:25" ht="15.95" customHeight="1">
      <c r="A24" s="40">
        <v>22</v>
      </c>
      <c r="B24" s="41" t="s">
        <v>48</v>
      </c>
      <c r="C24" s="42"/>
      <c r="D24" s="43"/>
      <c r="E24" s="43">
        <v>691</v>
      </c>
      <c r="F24" s="43">
        <v>14381</v>
      </c>
      <c r="G24" s="43"/>
      <c r="H24" s="43"/>
      <c r="I24" s="43">
        <v>7648</v>
      </c>
      <c r="J24" s="43"/>
      <c r="K24" s="43"/>
      <c r="L24" s="43"/>
      <c r="M24" s="43">
        <v>21350</v>
      </c>
      <c r="N24" s="43">
        <v>44070</v>
      </c>
      <c r="O24" s="32">
        <v>65890</v>
      </c>
      <c r="P24" s="32">
        <v>91485</v>
      </c>
      <c r="Q24" s="32"/>
      <c r="R24" s="33">
        <v>157375</v>
      </c>
      <c r="S24" s="44">
        <v>113305</v>
      </c>
      <c r="T24" s="53"/>
      <c r="U24" s="45"/>
      <c r="V24" s="46">
        <v>10</v>
      </c>
      <c r="W24" s="46">
        <v>61</v>
      </c>
      <c r="X24" s="41" t="s">
        <v>58</v>
      </c>
      <c r="Y24" s="128"/>
    </row>
    <row r="25" spans="1:25" ht="15.95" customHeight="1">
      <c r="A25" s="40">
        <v>23</v>
      </c>
      <c r="B25" s="41" t="s">
        <v>43</v>
      </c>
      <c r="C25" s="42">
        <v>26336</v>
      </c>
      <c r="D25" s="43"/>
      <c r="E25" s="43">
        <v>4165</v>
      </c>
      <c r="F25" s="43">
        <v>37431</v>
      </c>
      <c r="G25" s="43"/>
      <c r="H25" s="43"/>
      <c r="I25" s="43"/>
      <c r="J25" s="43"/>
      <c r="K25" s="43">
        <v>12357</v>
      </c>
      <c r="L25" s="43"/>
      <c r="M25" s="43">
        <v>16950</v>
      </c>
      <c r="N25" s="43">
        <v>97239</v>
      </c>
      <c r="O25" s="32">
        <v>117875</v>
      </c>
      <c r="P25" s="32">
        <v>36155</v>
      </c>
      <c r="Q25" s="32">
        <v>3650</v>
      </c>
      <c r="R25" s="33">
        <v>157680</v>
      </c>
      <c r="S25" s="44">
        <v>60441</v>
      </c>
      <c r="T25" s="52"/>
      <c r="U25" s="45"/>
      <c r="V25" s="46">
        <v>3</v>
      </c>
      <c r="W25" s="46">
        <v>59</v>
      </c>
      <c r="X25" s="41" t="s">
        <v>58</v>
      </c>
      <c r="Y25" s="127"/>
    </row>
    <row r="26" spans="1:25" ht="15.95" customHeight="1">
      <c r="A26" s="40">
        <v>24</v>
      </c>
      <c r="B26" s="41" t="s">
        <v>44</v>
      </c>
      <c r="C26" s="42"/>
      <c r="D26" s="43"/>
      <c r="E26" s="43">
        <v>5153</v>
      </c>
      <c r="F26" s="43">
        <v>57997</v>
      </c>
      <c r="G26" s="43"/>
      <c r="H26" s="43">
        <v>2040</v>
      </c>
      <c r="I26" s="43"/>
      <c r="J26" s="43"/>
      <c r="K26" s="43"/>
      <c r="L26" s="43"/>
      <c r="M26" s="43">
        <v>19800</v>
      </c>
      <c r="N26" s="43">
        <v>84990</v>
      </c>
      <c r="O26" s="32">
        <v>50985</v>
      </c>
      <c r="P26" s="32">
        <v>92020</v>
      </c>
      <c r="Q26" s="32"/>
      <c r="R26" s="33">
        <v>143005</v>
      </c>
      <c r="S26" s="44">
        <v>58015</v>
      </c>
      <c r="T26" s="35"/>
      <c r="U26" s="45"/>
      <c r="V26" s="46">
        <v>7</v>
      </c>
      <c r="W26" s="46">
        <v>52</v>
      </c>
      <c r="X26" s="41" t="s">
        <v>58</v>
      </c>
      <c r="Y26" s="118"/>
    </row>
    <row r="27" spans="1:25" ht="15.95" customHeight="1">
      <c r="A27" s="40">
        <v>25</v>
      </c>
      <c r="B27" s="41" t="s">
        <v>45</v>
      </c>
      <c r="C27" s="42">
        <v>132047</v>
      </c>
      <c r="D27" s="43">
        <v>43487</v>
      </c>
      <c r="E27" s="43"/>
      <c r="F27" s="43"/>
      <c r="G27" s="43"/>
      <c r="H27" s="43">
        <v>2500</v>
      </c>
      <c r="I27" s="43"/>
      <c r="J27" s="43"/>
      <c r="K27" s="43">
        <v>4773</v>
      </c>
      <c r="L27" s="43"/>
      <c r="M27" s="43">
        <v>19075</v>
      </c>
      <c r="N27" s="43">
        <v>201882</v>
      </c>
      <c r="O27" s="32">
        <v>132005</v>
      </c>
      <c r="P27" s="32">
        <v>48190</v>
      </c>
      <c r="Q27" s="32">
        <v>4940</v>
      </c>
      <c r="R27" s="33">
        <v>185135</v>
      </c>
      <c r="S27" s="44">
        <v>-16747</v>
      </c>
      <c r="T27" s="35"/>
      <c r="U27" s="45"/>
      <c r="V27" s="46"/>
      <c r="W27" s="46">
        <v>67</v>
      </c>
      <c r="X27" s="41" t="s">
        <v>61</v>
      </c>
      <c r="Y27" s="118"/>
    </row>
    <row r="28" spans="1:25" ht="15.95" customHeight="1">
      <c r="A28" s="40">
        <v>26</v>
      </c>
      <c r="B28" s="41" t="s">
        <v>46</v>
      </c>
      <c r="C28" s="42"/>
      <c r="D28" s="43"/>
      <c r="E28" s="43">
        <v>10067</v>
      </c>
      <c r="F28" s="43"/>
      <c r="G28" s="43"/>
      <c r="H28" s="43">
        <v>1300</v>
      </c>
      <c r="I28" s="43"/>
      <c r="J28" s="43"/>
      <c r="K28" s="43">
        <v>18960</v>
      </c>
      <c r="L28" s="43"/>
      <c r="M28" s="43">
        <v>20825</v>
      </c>
      <c r="N28" s="43">
        <v>51152</v>
      </c>
      <c r="O28" s="32">
        <v>105945</v>
      </c>
      <c r="P28" s="32">
        <v>73975</v>
      </c>
      <c r="Q28" s="32"/>
      <c r="R28" s="33">
        <v>179920</v>
      </c>
      <c r="S28" s="44">
        <v>128768</v>
      </c>
      <c r="T28" s="35"/>
      <c r="U28" s="45"/>
      <c r="V28" s="46"/>
      <c r="W28" s="46">
        <v>50</v>
      </c>
      <c r="X28" s="41" t="s">
        <v>61</v>
      </c>
      <c r="Y28" s="118"/>
    </row>
    <row r="29" spans="1:25" ht="15.95" customHeight="1">
      <c r="A29" s="40">
        <v>27</v>
      </c>
      <c r="B29" s="41" t="s">
        <v>20</v>
      </c>
      <c r="C29" s="42"/>
      <c r="D29" s="43"/>
      <c r="E29" s="43">
        <v>10819</v>
      </c>
      <c r="F29" s="43">
        <v>82534</v>
      </c>
      <c r="G29" s="43"/>
      <c r="H29" s="43">
        <v>4980</v>
      </c>
      <c r="I29" s="43"/>
      <c r="J29" s="43"/>
      <c r="K29" s="43">
        <v>2430</v>
      </c>
      <c r="L29" s="43"/>
      <c r="M29" s="43">
        <v>18775</v>
      </c>
      <c r="N29" s="43">
        <v>119538</v>
      </c>
      <c r="O29" s="32">
        <v>45405</v>
      </c>
      <c r="P29" s="32">
        <v>74440</v>
      </c>
      <c r="Q29" s="32"/>
      <c r="R29" s="33">
        <v>119845</v>
      </c>
      <c r="S29" s="44">
        <v>307</v>
      </c>
      <c r="T29" s="35"/>
      <c r="U29" s="45"/>
      <c r="V29" s="46"/>
      <c r="W29" s="46">
        <v>40</v>
      </c>
      <c r="X29" s="41" t="s">
        <v>79</v>
      </c>
      <c r="Y29" s="118"/>
    </row>
    <row r="30" spans="1:25" ht="15.95" customHeight="1">
      <c r="A30" s="40">
        <v>28</v>
      </c>
      <c r="B30" s="41" t="s">
        <v>47</v>
      </c>
      <c r="C30" s="42"/>
      <c r="D30" s="43"/>
      <c r="E30" s="43">
        <v>5374</v>
      </c>
      <c r="F30" s="43">
        <v>26985</v>
      </c>
      <c r="G30" s="43"/>
      <c r="H30" s="43"/>
      <c r="I30" s="43"/>
      <c r="J30" s="43"/>
      <c r="K30" s="43">
        <v>4790</v>
      </c>
      <c r="L30" s="43"/>
      <c r="M30" s="43">
        <v>22975</v>
      </c>
      <c r="N30" s="43">
        <v>60124</v>
      </c>
      <c r="O30" s="32">
        <v>116315</v>
      </c>
      <c r="P30" s="32">
        <v>71850</v>
      </c>
      <c r="Q30" s="32"/>
      <c r="R30" s="33">
        <v>188165</v>
      </c>
      <c r="S30" s="44">
        <v>128041</v>
      </c>
      <c r="T30" s="35"/>
      <c r="U30" s="45"/>
      <c r="V30" s="46"/>
      <c r="W30" s="46">
        <v>53</v>
      </c>
      <c r="X30" s="41" t="s">
        <v>58</v>
      </c>
      <c r="Y30" s="118"/>
    </row>
    <row r="31" spans="1:25" ht="15.95" customHeight="1">
      <c r="A31" s="40">
        <v>29</v>
      </c>
      <c r="B31" s="41" t="s">
        <v>48</v>
      </c>
      <c r="C31" s="42"/>
      <c r="D31" s="43"/>
      <c r="E31" s="43">
        <v>6756</v>
      </c>
      <c r="F31" s="43">
        <v>7213</v>
      </c>
      <c r="G31" s="43"/>
      <c r="H31" s="43"/>
      <c r="I31" s="43"/>
      <c r="J31" s="43"/>
      <c r="K31" s="43"/>
      <c r="L31" s="43"/>
      <c r="M31" s="43">
        <v>22875</v>
      </c>
      <c r="N31" s="43">
        <v>36844</v>
      </c>
      <c r="O31" s="32">
        <v>163100</v>
      </c>
      <c r="P31" s="32">
        <v>59430</v>
      </c>
      <c r="Q31" s="32"/>
      <c r="R31" s="33">
        <v>222530</v>
      </c>
      <c r="S31" s="44">
        <v>185686</v>
      </c>
      <c r="T31" s="35"/>
      <c r="U31" s="45"/>
      <c r="V31" s="46"/>
      <c r="W31" s="46">
        <v>73</v>
      </c>
      <c r="X31" s="41" t="s">
        <v>79</v>
      </c>
      <c r="Y31" s="118"/>
    </row>
    <row r="32" spans="1:25" ht="15.95" customHeight="1">
      <c r="A32" s="40">
        <v>30</v>
      </c>
      <c r="B32" s="41" t="s">
        <v>43</v>
      </c>
      <c r="C32" s="42"/>
      <c r="D32" s="43"/>
      <c r="E32" s="43">
        <v>7826</v>
      </c>
      <c r="F32" s="43"/>
      <c r="G32" s="43"/>
      <c r="H32" s="43"/>
      <c r="I32" s="43"/>
      <c r="J32" s="43">
        <v>2494</v>
      </c>
      <c r="K32" s="43"/>
      <c r="L32" s="43"/>
      <c r="M32" s="43">
        <v>23125</v>
      </c>
      <c r="N32" s="43">
        <v>33445</v>
      </c>
      <c r="O32" s="32">
        <v>88950</v>
      </c>
      <c r="P32" s="32">
        <v>54735</v>
      </c>
      <c r="Q32" s="32"/>
      <c r="R32" s="33">
        <v>143685</v>
      </c>
      <c r="S32" s="44">
        <v>110240</v>
      </c>
      <c r="T32" s="35"/>
      <c r="U32" s="45"/>
      <c r="V32" s="46"/>
      <c r="W32" s="46">
        <v>50</v>
      </c>
      <c r="X32" s="41" t="s">
        <v>79</v>
      </c>
      <c r="Y32" s="118"/>
    </row>
    <row r="33" spans="1:25" ht="18.600000000000001" customHeight="1">
      <c r="A33" s="40">
        <v>31</v>
      </c>
      <c r="B33" s="41" t="s">
        <v>44</v>
      </c>
      <c r="C33" s="42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>
        <v>0</v>
      </c>
      <c r="O33" s="32"/>
      <c r="P33" s="32"/>
      <c r="Q33" s="32"/>
      <c r="R33" s="33">
        <v>0</v>
      </c>
      <c r="S33" s="44">
        <v>0</v>
      </c>
      <c r="T33" s="35"/>
      <c r="U33" s="45"/>
      <c r="V33" s="46"/>
      <c r="W33" s="46">
        <v>0</v>
      </c>
      <c r="X33" s="149"/>
      <c r="Y33" s="118"/>
    </row>
    <row r="34" spans="1:25" ht="19.149999999999999" customHeight="1">
      <c r="A34" s="55"/>
      <c r="B34" s="56"/>
      <c r="C34" s="57">
        <v>158383</v>
      </c>
      <c r="D34" s="58">
        <v>65619</v>
      </c>
      <c r="E34" s="58">
        <v>131967</v>
      </c>
      <c r="F34" s="58">
        <v>728228</v>
      </c>
      <c r="G34" s="58">
        <v>0</v>
      </c>
      <c r="H34" s="58">
        <v>52805</v>
      </c>
      <c r="I34" s="58">
        <v>7648</v>
      </c>
      <c r="J34" s="58">
        <v>25396</v>
      </c>
      <c r="K34" s="58">
        <v>247996</v>
      </c>
      <c r="L34" s="58">
        <v>0</v>
      </c>
      <c r="M34" s="58">
        <v>412600</v>
      </c>
      <c r="N34" s="58">
        <v>1830642</v>
      </c>
      <c r="O34" s="59">
        <v>1758589</v>
      </c>
      <c r="P34" s="59">
        <v>1311390</v>
      </c>
      <c r="Q34" s="59">
        <v>40750</v>
      </c>
      <c r="R34" s="60">
        <v>3110729</v>
      </c>
      <c r="S34" s="61">
        <v>1280087</v>
      </c>
      <c r="T34" s="49"/>
      <c r="U34" s="62"/>
      <c r="V34" s="63"/>
      <c r="W34" s="63">
        <v>0</v>
      </c>
      <c r="X34" s="150"/>
      <c r="Y34" s="49"/>
    </row>
    <row r="35" spans="1:25" ht="16.5" customHeight="1">
      <c r="A35" s="66"/>
      <c r="B35" s="66"/>
      <c r="C35" s="66"/>
      <c r="D35" s="66"/>
      <c r="E35" s="67"/>
      <c r="F35" s="67">
        <f>F34+E34</f>
        <v>860195</v>
      </c>
      <c r="G35" s="66"/>
      <c r="H35" s="66"/>
      <c r="I35" s="66"/>
      <c r="J35" s="66"/>
      <c r="K35" s="66"/>
      <c r="L35" s="66"/>
      <c r="M35" s="67">
        <f>M34+L34</f>
        <v>412600</v>
      </c>
      <c r="N35" s="66"/>
      <c r="O35" s="66"/>
      <c r="P35" s="66"/>
      <c r="Q35" s="66"/>
      <c r="R35" s="66"/>
      <c r="S35" s="66"/>
      <c r="T35" s="10"/>
      <c r="U35" s="66"/>
      <c r="V35" s="66"/>
      <c r="W35" s="66"/>
      <c r="X35" s="66"/>
      <c r="Y35" s="10"/>
    </row>
    <row r="36" spans="1:25" ht="18.600000000000001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0"/>
      <c r="R36" s="6"/>
      <c r="S36" s="6"/>
      <c r="T36" s="6"/>
      <c r="U36" s="6"/>
      <c r="V36" s="6"/>
      <c r="W36" s="10"/>
      <c r="X36" s="10"/>
      <c r="Y36" s="10"/>
    </row>
    <row r="37" spans="1:25" ht="18.600000000000001" customHeight="1">
      <c r="A37" s="211" t="s">
        <v>20</v>
      </c>
      <c r="B37" s="212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215" t="s">
        <v>49</v>
      </c>
      <c r="Q37" s="70"/>
      <c r="R37" s="217" t="s">
        <v>50</v>
      </c>
      <c r="S37" s="218"/>
      <c r="T37" s="218"/>
      <c r="U37" s="218"/>
      <c r="V37" s="219"/>
      <c r="W37" s="71"/>
      <c r="X37" s="10"/>
      <c r="Y37" s="10"/>
    </row>
    <row r="38" spans="1:25" ht="18.600000000000001" customHeight="1">
      <c r="A38" s="213"/>
      <c r="B38" s="214"/>
      <c r="C38" s="130" t="s">
        <v>67</v>
      </c>
      <c r="D38" s="131" t="s">
        <v>70</v>
      </c>
      <c r="E38" s="131" t="s">
        <v>69</v>
      </c>
      <c r="F38" s="131" t="s">
        <v>71</v>
      </c>
      <c r="G38" s="131" t="s">
        <v>84</v>
      </c>
      <c r="H38" s="131" t="s">
        <v>81</v>
      </c>
      <c r="I38" s="131" t="s">
        <v>85</v>
      </c>
      <c r="J38" s="131" t="s">
        <v>82</v>
      </c>
      <c r="K38" s="131" t="s">
        <v>72</v>
      </c>
      <c r="L38" s="69"/>
      <c r="M38" s="69"/>
      <c r="N38" s="69"/>
      <c r="O38" s="69"/>
      <c r="P38" s="216"/>
      <c r="Q38" s="71"/>
      <c r="R38" s="72"/>
      <c r="S38" s="72"/>
      <c r="T38" s="72"/>
      <c r="U38" s="66"/>
      <c r="V38" s="66"/>
      <c r="W38" s="10"/>
      <c r="X38" s="10"/>
      <c r="Y38" s="10"/>
    </row>
    <row r="39" spans="1:25" ht="19.149999999999999" customHeight="1">
      <c r="A39" s="73">
        <v>1</v>
      </c>
      <c r="B39" s="74" t="s">
        <v>48</v>
      </c>
      <c r="C39" s="73">
        <v>8250</v>
      </c>
      <c r="D39" s="76"/>
      <c r="E39" s="76"/>
      <c r="F39" s="76"/>
      <c r="G39" s="76"/>
      <c r="H39" s="76"/>
      <c r="I39" s="76"/>
      <c r="J39" s="140">
        <v>5225</v>
      </c>
      <c r="K39" s="76"/>
      <c r="L39" s="76"/>
      <c r="M39" s="76"/>
      <c r="N39" s="76"/>
      <c r="O39" s="76"/>
      <c r="P39" s="77">
        <v>13475</v>
      </c>
      <c r="Q39" s="78"/>
      <c r="R39" s="197" t="s">
        <v>51</v>
      </c>
      <c r="S39" s="198"/>
      <c r="T39" s="79"/>
      <c r="U39" s="80"/>
      <c r="V39" s="10"/>
      <c r="W39" s="10"/>
      <c r="X39" s="10"/>
      <c r="Y39" s="10"/>
    </row>
    <row r="40" spans="1:25" ht="19.149999999999999" customHeight="1">
      <c r="A40" s="81">
        <v>2</v>
      </c>
      <c r="B40" s="82" t="s">
        <v>43</v>
      </c>
      <c r="C40" s="81">
        <v>3850</v>
      </c>
      <c r="D40" s="84"/>
      <c r="E40" s="84"/>
      <c r="F40" s="84"/>
      <c r="G40" s="84"/>
      <c r="H40" s="84"/>
      <c r="I40" s="90">
        <v>1350</v>
      </c>
      <c r="J40" s="84"/>
      <c r="K40" s="84"/>
      <c r="L40" s="84"/>
      <c r="M40" s="84"/>
      <c r="N40" s="84"/>
      <c r="O40" s="84"/>
      <c r="P40" s="85">
        <v>5200</v>
      </c>
      <c r="Q40" s="71"/>
      <c r="R40" s="86"/>
      <c r="S40" s="86"/>
      <c r="T40" s="86"/>
      <c r="U40" s="10"/>
      <c r="V40" s="10"/>
      <c r="W40" s="10"/>
      <c r="X40" s="10"/>
      <c r="Y40" s="10"/>
    </row>
    <row r="41" spans="1:25" ht="16.5" customHeight="1">
      <c r="A41" s="81">
        <v>3</v>
      </c>
      <c r="B41" s="82" t="s">
        <v>44</v>
      </c>
      <c r="C41" s="81">
        <v>7700</v>
      </c>
      <c r="D41" s="84"/>
      <c r="E41" s="90">
        <v>4500</v>
      </c>
      <c r="F41" s="84"/>
      <c r="G41" s="84"/>
      <c r="H41" s="84"/>
      <c r="I41" s="84"/>
      <c r="J41" s="84"/>
      <c r="K41" s="90">
        <v>2500</v>
      </c>
      <c r="L41" s="84"/>
      <c r="M41" s="84"/>
      <c r="N41" s="84"/>
      <c r="O41" s="84"/>
      <c r="P41" s="85">
        <v>14700</v>
      </c>
      <c r="Q41" s="70"/>
      <c r="R41" s="199" t="s">
        <v>52</v>
      </c>
      <c r="S41" s="200"/>
      <c r="T41" s="87"/>
      <c r="U41" s="71"/>
      <c r="V41" s="10"/>
      <c r="W41" s="10"/>
      <c r="X41" s="10"/>
      <c r="Y41" s="10"/>
    </row>
    <row r="42" spans="1:25" ht="18.600000000000001" customHeight="1">
      <c r="A42" s="81">
        <v>4</v>
      </c>
      <c r="B42" s="82" t="s">
        <v>45</v>
      </c>
      <c r="C42" s="81">
        <v>8800</v>
      </c>
      <c r="D42" s="84"/>
      <c r="E42" s="84"/>
      <c r="F42" s="84"/>
      <c r="G42" s="84"/>
      <c r="H42" s="84"/>
      <c r="I42" s="84"/>
      <c r="J42" s="90">
        <v>5700</v>
      </c>
      <c r="K42" s="84"/>
      <c r="L42" s="84"/>
      <c r="M42" s="84"/>
      <c r="N42" s="84"/>
      <c r="O42" s="84"/>
      <c r="P42" s="85">
        <v>14500</v>
      </c>
      <c r="Q42" s="70"/>
      <c r="R42" s="201" t="s">
        <v>53</v>
      </c>
      <c r="S42" s="202"/>
      <c r="T42" s="88"/>
      <c r="U42" s="71"/>
      <c r="V42" s="10"/>
      <c r="W42" s="10"/>
      <c r="X42" s="10"/>
      <c r="Y42" s="10"/>
    </row>
    <row r="43" spans="1:25" ht="19.149999999999999" customHeight="1">
      <c r="A43" s="81">
        <v>5</v>
      </c>
      <c r="B43" s="82" t="s">
        <v>46</v>
      </c>
      <c r="C43" s="83"/>
      <c r="D43" s="90">
        <v>5500</v>
      </c>
      <c r="E43" s="90">
        <v>7500</v>
      </c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5">
        <v>13000</v>
      </c>
      <c r="Q43" s="70"/>
      <c r="R43" s="203" t="s">
        <v>54</v>
      </c>
      <c r="S43" s="204"/>
      <c r="T43" s="89"/>
      <c r="U43" s="71"/>
      <c r="V43" s="10"/>
      <c r="W43" s="10"/>
      <c r="X43" s="10"/>
      <c r="Y43" s="10"/>
    </row>
    <row r="44" spans="1:25" ht="16.5" customHeight="1">
      <c r="A44" s="81">
        <v>6</v>
      </c>
      <c r="B44" s="82" t="s">
        <v>20</v>
      </c>
      <c r="C44" s="83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5">
        <v>0</v>
      </c>
      <c r="Q44" s="71"/>
      <c r="R44" s="66"/>
      <c r="S44" s="66"/>
      <c r="T44" s="66"/>
      <c r="U44" s="10"/>
      <c r="V44" s="10"/>
      <c r="W44" s="10"/>
      <c r="X44" s="10"/>
      <c r="Y44" s="10"/>
    </row>
    <row r="45" spans="1:25" ht="15.95" customHeight="1">
      <c r="A45" s="81">
        <v>7</v>
      </c>
      <c r="B45" s="82" t="s">
        <v>47</v>
      </c>
      <c r="C45" s="83"/>
      <c r="D45" s="84"/>
      <c r="E45" s="90">
        <v>3500</v>
      </c>
      <c r="F45" s="84"/>
      <c r="G45" s="84"/>
      <c r="H45" s="84"/>
      <c r="I45" s="90">
        <v>4050</v>
      </c>
      <c r="J45" s="84"/>
      <c r="K45" s="84"/>
      <c r="L45" s="84"/>
      <c r="M45" s="84"/>
      <c r="N45" s="84"/>
      <c r="O45" s="84"/>
      <c r="P45" s="85">
        <v>7550</v>
      </c>
      <c r="Q45" s="71"/>
      <c r="R45" s="10"/>
      <c r="S45" s="10"/>
      <c r="T45" s="10"/>
      <c r="U45" s="10"/>
      <c r="V45" s="10"/>
      <c r="W45" s="10"/>
      <c r="X45" s="10"/>
      <c r="Y45" s="10"/>
    </row>
    <row r="46" spans="1:25" ht="15.95" customHeight="1">
      <c r="A46" s="81">
        <v>8</v>
      </c>
      <c r="B46" s="82" t="s">
        <v>48</v>
      </c>
      <c r="C46" s="81">
        <v>5500</v>
      </c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5">
        <v>5500</v>
      </c>
      <c r="Q46" s="71"/>
      <c r="R46" s="10"/>
      <c r="S46" s="10"/>
      <c r="T46" s="10"/>
      <c r="U46" s="10"/>
      <c r="V46" s="10"/>
      <c r="W46" s="10"/>
      <c r="X46" s="10"/>
      <c r="Y46" s="10"/>
    </row>
    <row r="47" spans="1:25" ht="15.95" customHeight="1">
      <c r="A47" s="134">
        <v>9</v>
      </c>
      <c r="B47" s="135" t="s">
        <v>43</v>
      </c>
      <c r="C47" s="136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8">
        <v>0</v>
      </c>
      <c r="Q47" s="71"/>
      <c r="R47" s="10"/>
      <c r="S47" s="10"/>
      <c r="T47" s="10"/>
      <c r="U47" s="10"/>
      <c r="V47" s="10"/>
      <c r="W47" s="10"/>
      <c r="X47" s="10"/>
      <c r="Y47" s="10"/>
    </row>
    <row r="48" spans="1:25" ht="15.95" customHeight="1">
      <c r="A48" s="81">
        <v>10</v>
      </c>
      <c r="B48" s="82" t="s">
        <v>44</v>
      </c>
      <c r="C48" s="81">
        <v>7700</v>
      </c>
      <c r="D48" s="90">
        <v>2000</v>
      </c>
      <c r="E48" s="84"/>
      <c r="F48" s="90">
        <v>5000</v>
      </c>
      <c r="G48" s="84"/>
      <c r="H48" s="84"/>
      <c r="I48" s="84"/>
      <c r="J48" s="84"/>
      <c r="K48" s="84"/>
      <c r="L48" s="84"/>
      <c r="M48" s="84"/>
      <c r="N48" s="84"/>
      <c r="O48" s="84"/>
      <c r="P48" s="85">
        <v>14700</v>
      </c>
      <c r="Q48" s="71"/>
      <c r="R48" s="10"/>
      <c r="S48" s="10"/>
      <c r="T48" s="10"/>
      <c r="U48" s="10"/>
      <c r="V48" s="10"/>
      <c r="W48" s="10"/>
      <c r="X48" s="10"/>
      <c r="Y48" s="10"/>
    </row>
    <row r="49" spans="1:25" ht="15.95" customHeight="1">
      <c r="A49" s="81">
        <v>11</v>
      </c>
      <c r="B49" s="82" t="s">
        <v>45</v>
      </c>
      <c r="C49" s="83"/>
      <c r="D49" s="90">
        <v>6500</v>
      </c>
      <c r="E49" s="90">
        <v>8500</v>
      </c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5">
        <v>15000</v>
      </c>
      <c r="Q49" s="71"/>
      <c r="R49" s="10"/>
      <c r="S49" s="10"/>
      <c r="T49" s="10"/>
      <c r="U49" s="10"/>
      <c r="V49" s="10"/>
      <c r="W49" s="10"/>
      <c r="X49" s="10"/>
      <c r="Y49" s="10"/>
    </row>
    <row r="50" spans="1:25" ht="15.95" customHeight="1">
      <c r="A50" s="81">
        <v>12</v>
      </c>
      <c r="B50" s="82" t="s">
        <v>46</v>
      </c>
      <c r="C50" s="81">
        <v>1100</v>
      </c>
      <c r="D50" s="90">
        <v>6000</v>
      </c>
      <c r="E50" s="84"/>
      <c r="F50" s="84"/>
      <c r="G50" s="90">
        <v>3600</v>
      </c>
      <c r="H50" s="84"/>
      <c r="I50" s="84"/>
      <c r="J50" s="84"/>
      <c r="K50" s="84"/>
      <c r="L50" s="84"/>
      <c r="M50" s="84"/>
      <c r="N50" s="84"/>
      <c r="O50" s="84"/>
      <c r="P50" s="85">
        <v>10700</v>
      </c>
      <c r="Q50" s="71"/>
      <c r="R50" s="10"/>
      <c r="S50" s="10"/>
      <c r="T50" s="10"/>
      <c r="U50" s="10"/>
      <c r="V50" s="10"/>
      <c r="W50" s="10"/>
      <c r="X50" s="10"/>
      <c r="Y50" s="10"/>
    </row>
    <row r="51" spans="1:25" ht="15.95" customHeight="1">
      <c r="A51" s="81">
        <v>13</v>
      </c>
      <c r="B51" s="82" t="s">
        <v>20</v>
      </c>
      <c r="C51" s="83"/>
      <c r="D51" s="84"/>
      <c r="E51" s="90">
        <v>4000</v>
      </c>
      <c r="F51" s="84"/>
      <c r="G51" s="84"/>
      <c r="H51" s="84"/>
      <c r="I51" s="84"/>
      <c r="J51" s="90">
        <v>5000</v>
      </c>
      <c r="K51" s="84"/>
      <c r="L51" s="84"/>
      <c r="M51" s="84"/>
      <c r="N51" s="84"/>
      <c r="O51" s="84"/>
      <c r="P51" s="85">
        <v>9000</v>
      </c>
      <c r="Q51" s="71"/>
      <c r="R51" s="10"/>
      <c r="S51" s="10"/>
      <c r="T51" s="10"/>
      <c r="U51" s="10"/>
      <c r="V51" s="10"/>
      <c r="W51" s="10"/>
      <c r="X51" s="10"/>
      <c r="Y51" s="10"/>
    </row>
    <row r="52" spans="1:25" ht="15.95" customHeight="1">
      <c r="A52" s="81">
        <v>14</v>
      </c>
      <c r="B52" s="82" t="s">
        <v>47</v>
      </c>
      <c r="C52" s="83"/>
      <c r="D52" s="84"/>
      <c r="E52" s="90">
        <v>2500</v>
      </c>
      <c r="F52" s="84"/>
      <c r="G52" s="84"/>
      <c r="H52" s="90">
        <v>6175</v>
      </c>
      <c r="I52" s="84"/>
      <c r="J52" s="84"/>
      <c r="K52" s="84"/>
      <c r="L52" s="84"/>
      <c r="M52" s="84"/>
      <c r="N52" s="84"/>
      <c r="O52" s="84"/>
      <c r="P52" s="85">
        <v>8675</v>
      </c>
      <c r="Q52" s="71"/>
      <c r="R52" s="10"/>
      <c r="S52" s="10"/>
      <c r="T52" s="10"/>
      <c r="U52" s="10"/>
      <c r="V52" s="10"/>
      <c r="W52" s="10"/>
      <c r="X52" s="10"/>
      <c r="Y52" s="10"/>
    </row>
    <row r="53" spans="1:25" ht="15.95" customHeight="1">
      <c r="A53" s="81">
        <v>15</v>
      </c>
      <c r="B53" s="82" t="s">
        <v>48</v>
      </c>
      <c r="C53" s="83"/>
      <c r="D53" s="84"/>
      <c r="E53" s="84"/>
      <c r="F53" s="84"/>
      <c r="G53" s="84"/>
      <c r="H53" s="84"/>
      <c r="I53" s="84"/>
      <c r="J53" s="90">
        <v>2850</v>
      </c>
      <c r="K53" s="84"/>
      <c r="L53" s="84"/>
      <c r="M53" s="84"/>
      <c r="N53" s="84"/>
      <c r="O53" s="84"/>
      <c r="P53" s="85">
        <v>2850</v>
      </c>
      <c r="Q53" s="71"/>
      <c r="R53" s="10"/>
      <c r="S53" s="10"/>
      <c r="T53" s="10"/>
      <c r="U53" s="10"/>
      <c r="V53" s="10"/>
      <c r="W53" s="10"/>
      <c r="X53" s="10"/>
      <c r="Y53" s="10"/>
    </row>
    <row r="54" spans="1:25" ht="15.95" customHeight="1">
      <c r="A54" s="81">
        <v>16</v>
      </c>
      <c r="B54" s="82" t="s">
        <v>43</v>
      </c>
      <c r="C54" s="81">
        <v>9350</v>
      </c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5">
        <v>9350</v>
      </c>
      <c r="Q54" s="71"/>
      <c r="R54" s="10"/>
      <c r="S54" s="10"/>
      <c r="T54" s="10"/>
      <c r="U54" s="10"/>
      <c r="V54" s="10"/>
      <c r="W54" s="10"/>
      <c r="X54" s="10"/>
      <c r="Y54" s="10"/>
    </row>
    <row r="55" spans="1:25" ht="15.95" customHeight="1">
      <c r="A55" s="81">
        <v>17</v>
      </c>
      <c r="B55" s="82" t="s">
        <v>44</v>
      </c>
      <c r="C55" s="81">
        <v>6050</v>
      </c>
      <c r="D55" s="84"/>
      <c r="E55" s="84"/>
      <c r="F55" s="90">
        <v>3000</v>
      </c>
      <c r="G55" s="84"/>
      <c r="H55" s="84"/>
      <c r="I55" s="84"/>
      <c r="J55" s="84"/>
      <c r="K55" s="84"/>
      <c r="L55" s="84"/>
      <c r="M55" s="84"/>
      <c r="N55" s="84"/>
      <c r="O55" s="84"/>
      <c r="P55" s="85">
        <v>9050</v>
      </c>
      <c r="Q55" s="71"/>
      <c r="R55" s="10"/>
      <c r="S55" s="10"/>
      <c r="T55" s="10"/>
      <c r="U55" s="10"/>
      <c r="V55" s="10"/>
      <c r="W55" s="10"/>
      <c r="X55" s="10"/>
      <c r="Y55" s="10"/>
    </row>
    <row r="56" spans="1:25" ht="15.95" customHeight="1">
      <c r="A56" s="81">
        <v>18</v>
      </c>
      <c r="B56" s="82" t="s">
        <v>45</v>
      </c>
      <c r="C56" s="81">
        <v>9350</v>
      </c>
      <c r="D56" s="90">
        <v>5000</v>
      </c>
      <c r="E56" s="84"/>
      <c r="F56" s="84"/>
      <c r="G56" s="84"/>
      <c r="H56" s="84"/>
      <c r="I56" s="84"/>
      <c r="J56" s="90">
        <v>6175</v>
      </c>
      <c r="K56" s="84"/>
      <c r="L56" s="84"/>
      <c r="M56" s="84"/>
      <c r="N56" s="84"/>
      <c r="O56" s="84"/>
      <c r="P56" s="85">
        <v>20525</v>
      </c>
      <c r="Q56" s="71"/>
      <c r="R56" s="10"/>
      <c r="S56" s="10"/>
      <c r="T56" s="10"/>
      <c r="U56" s="10"/>
      <c r="V56" s="10"/>
      <c r="W56" s="10"/>
      <c r="X56" s="10"/>
      <c r="Y56" s="10"/>
    </row>
    <row r="57" spans="1:25" ht="15.95" customHeight="1">
      <c r="A57" s="81">
        <v>19</v>
      </c>
      <c r="B57" s="82" t="s">
        <v>46</v>
      </c>
      <c r="C57" s="83"/>
      <c r="D57" s="90">
        <v>6500</v>
      </c>
      <c r="E57" s="90">
        <v>6000</v>
      </c>
      <c r="F57" s="84"/>
      <c r="G57" s="84"/>
      <c r="H57" s="84"/>
      <c r="I57" s="90">
        <v>4050</v>
      </c>
      <c r="J57" s="84"/>
      <c r="K57" s="84"/>
      <c r="L57" s="84"/>
      <c r="M57" s="84"/>
      <c r="N57" s="84"/>
      <c r="O57" s="84"/>
      <c r="P57" s="85">
        <v>16550</v>
      </c>
      <c r="Q57" s="71"/>
      <c r="R57" s="10"/>
      <c r="S57" s="10"/>
      <c r="T57" s="10"/>
      <c r="U57" s="10"/>
      <c r="V57" s="10"/>
      <c r="W57" s="10"/>
      <c r="X57" s="10"/>
      <c r="Y57" s="10"/>
    </row>
    <row r="58" spans="1:25" ht="15.95" customHeight="1">
      <c r="A58" s="81">
        <v>20</v>
      </c>
      <c r="B58" s="82" t="s">
        <v>20</v>
      </c>
      <c r="C58" s="81">
        <v>8250</v>
      </c>
      <c r="D58" s="84"/>
      <c r="E58" s="84"/>
      <c r="F58" s="84"/>
      <c r="G58" s="84"/>
      <c r="H58" s="84"/>
      <c r="I58" s="90">
        <v>5700</v>
      </c>
      <c r="J58" s="90">
        <v>5700</v>
      </c>
      <c r="K58" s="84"/>
      <c r="L58" s="84"/>
      <c r="M58" s="84"/>
      <c r="N58" s="84"/>
      <c r="O58" s="84"/>
      <c r="P58" s="85">
        <v>19650</v>
      </c>
      <c r="Q58" s="71"/>
      <c r="R58" s="10"/>
      <c r="S58" s="10"/>
      <c r="T58" s="10"/>
      <c r="U58" s="10"/>
      <c r="V58" s="10"/>
      <c r="W58" s="10"/>
      <c r="X58" s="10"/>
      <c r="Y58" s="10"/>
    </row>
    <row r="59" spans="1:25" ht="15.95" customHeight="1">
      <c r="A59" s="81">
        <v>21</v>
      </c>
      <c r="B59" s="82" t="s">
        <v>47</v>
      </c>
      <c r="C59" s="83"/>
      <c r="D59" s="84"/>
      <c r="E59" s="90">
        <v>5000</v>
      </c>
      <c r="F59" s="84"/>
      <c r="G59" s="84"/>
      <c r="H59" s="90">
        <v>6175</v>
      </c>
      <c r="I59" s="90">
        <v>5700</v>
      </c>
      <c r="J59" s="84"/>
      <c r="K59" s="84"/>
      <c r="L59" s="84"/>
      <c r="M59" s="84"/>
      <c r="N59" s="84"/>
      <c r="O59" s="84"/>
      <c r="P59" s="85">
        <v>16875</v>
      </c>
      <c r="Q59" s="71"/>
      <c r="R59" s="10"/>
      <c r="S59" s="10"/>
      <c r="T59" s="10"/>
      <c r="U59" s="10"/>
      <c r="V59" s="10"/>
      <c r="W59" s="10"/>
      <c r="X59" s="10"/>
      <c r="Y59" s="10"/>
    </row>
    <row r="60" spans="1:25" ht="15.95" customHeight="1">
      <c r="A60" s="81">
        <v>22</v>
      </c>
      <c r="B60" s="82" t="s">
        <v>48</v>
      </c>
      <c r="C60" s="81">
        <v>7700</v>
      </c>
      <c r="D60" s="90">
        <v>7000</v>
      </c>
      <c r="E60" s="84"/>
      <c r="F60" s="84"/>
      <c r="G60" s="84"/>
      <c r="H60" s="84"/>
      <c r="I60" s="84"/>
      <c r="J60" s="90">
        <v>6650</v>
      </c>
      <c r="K60" s="84"/>
      <c r="L60" s="84"/>
      <c r="M60" s="84"/>
      <c r="N60" s="84"/>
      <c r="O60" s="84"/>
      <c r="P60" s="85">
        <v>21350</v>
      </c>
      <c r="Q60" s="71"/>
      <c r="R60" s="10"/>
      <c r="S60" s="10"/>
      <c r="T60" s="10"/>
      <c r="U60" s="10"/>
      <c r="V60" s="10"/>
      <c r="W60" s="10"/>
      <c r="X60" s="10"/>
      <c r="Y60" s="10"/>
    </row>
    <row r="61" spans="1:25" ht="15.95" customHeight="1">
      <c r="A61" s="81">
        <v>23</v>
      </c>
      <c r="B61" s="82" t="s">
        <v>43</v>
      </c>
      <c r="C61" s="83"/>
      <c r="D61" s="84"/>
      <c r="E61" s="90">
        <v>6500</v>
      </c>
      <c r="F61" s="84"/>
      <c r="G61" s="90">
        <v>4275</v>
      </c>
      <c r="H61" s="90">
        <v>6175</v>
      </c>
      <c r="I61" s="84"/>
      <c r="J61" s="84"/>
      <c r="K61" s="84"/>
      <c r="L61" s="84"/>
      <c r="M61" s="84"/>
      <c r="N61" s="84"/>
      <c r="O61" s="84"/>
      <c r="P61" s="85">
        <v>16950</v>
      </c>
      <c r="Q61" s="71"/>
      <c r="R61" s="10"/>
      <c r="S61" s="10"/>
      <c r="T61" s="10"/>
      <c r="U61" s="10"/>
      <c r="V61" s="10"/>
      <c r="W61" s="10"/>
      <c r="X61" s="10"/>
      <c r="Y61" s="10"/>
    </row>
    <row r="62" spans="1:25" ht="15.95" customHeight="1">
      <c r="A62" s="81">
        <v>24</v>
      </c>
      <c r="B62" s="82" t="s">
        <v>44</v>
      </c>
      <c r="C62" s="81">
        <v>8800</v>
      </c>
      <c r="D62" s="90">
        <v>5000</v>
      </c>
      <c r="E62" s="84"/>
      <c r="F62" s="90">
        <v>6000</v>
      </c>
      <c r="G62" s="84"/>
      <c r="H62" s="84"/>
      <c r="I62" s="84"/>
      <c r="J62" s="84"/>
      <c r="K62" s="84"/>
      <c r="L62" s="84"/>
      <c r="M62" s="84"/>
      <c r="N62" s="84"/>
      <c r="O62" s="84"/>
      <c r="P62" s="85">
        <v>19800</v>
      </c>
      <c r="Q62" s="71"/>
      <c r="R62" s="10"/>
      <c r="S62" s="10"/>
      <c r="T62" s="10"/>
      <c r="U62" s="10"/>
      <c r="V62" s="10"/>
      <c r="W62" s="10"/>
      <c r="X62" s="10"/>
      <c r="Y62" s="10"/>
    </row>
    <row r="63" spans="1:25" ht="15.95" customHeight="1">
      <c r="A63" s="81">
        <v>25</v>
      </c>
      <c r="B63" s="82" t="s">
        <v>45</v>
      </c>
      <c r="C63" s="83"/>
      <c r="D63" s="84"/>
      <c r="E63" s="90">
        <v>4500</v>
      </c>
      <c r="F63" s="90">
        <v>6500</v>
      </c>
      <c r="G63" s="84"/>
      <c r="H63" s="84"/>
      <c r="I63" s="84"/>
      <c r="J63" s="90">
        <v>8075</v>
      </c>
      <c r="K63" s="84"/>
      <c r="L63" s="84"/>
      <c r="M63" s="84"/>
      <c r="N63" s="84"/>
      <c r="O63" s="84"/>
      <c r="P63" s="85">
        <v>19075</v>
      </c>
      <c r="Q63" s="71"/>
      <c r="R63" s="10"/>
      <c r="S63" s="10"/>
      <c r="T63" s="10"/>
      <c r="U63" s="10"/>
      <c r="V63" s="10"/>
      <c r="W63" s="10"/>
      <c r="X63" s="10"/>
      <c r="Y63" s="10"/>
    </row>
    <row r="64" spans="1:25" ht="15.95" customHeight="1">
      <c r="A64" s="81">
        <v>26</v>
      </c>
      <c r="B64" s="82" t="s">
        <v>46</v>
      </c>
      <c r="C64" s="81">
        <v>9900</v>
      </c>
      <c r="D64" s="84"/>
      <c r="E64" s="84"/>
      <c r="F64" s="84"/>
      <c r="G64" s="90">
        <v>4750</v>
      </c>
      <c r="H64" s="84"/>
      <c r="I64" s="84"/>
      <c r="J64" s="90">
        <v>6175</v>
      </c>
      <c r="K64" s="84"/>
      <c r="L64" s="84"/>
      <c r="M64" s="84"/>
      <c r="N64" s="84"/>
      <c r="O64" s="84"/>
      <c r="P64" s="85">
        <v>20825</v>
      </c>
      <c r="Q64" s="71"/>
      <c r="R64" s="10"/>
      <c r="S64" s="10"/>
      <c r="T64" s="10"/>
      <c r="U64" s="10"/>
      <c r="V64" s="10"/>
      <c r="W64" s="10"/>
      <c r="X64" s="10"/>
      <c r="Y64" s="10"/>
    </row>
    <row r="65" spans="1:25" ht="15.95" customHeight="1">
      <c r="A65" s="81">
        <v>27</v>
      </c>
      <c r="B65" s="82" t="s">
        <v>20</v>
      </c>
      <c r="C65" s="81">
        <v>8800</v>
      </c>
      <c r="D65" s="84"/>
      <c r="E65" s="84"/>
      <c r="F65" s="84"/>
      <c r="G65" s="84"/>
      <c r="H65" s="84"/>
      <c r="I65" s="90">
        <v>5225</v>
      </c>
      <c r="J65" s="90">
        <v>4750</v>
      </c>
      <c r="K65" s="84"/>
      <c r="L65" s="84"/>
      <c r="M65" s="84"/>
      <c r="N65" s="84"/>
      <c r="O65" s="84"/>
      <c r="P65" s="85">
        <v>18775</v>
      </c>
      <c r="Q65" s="71"/>
      <c r="R65" s="10"/>
      <c r="S65" s="10"/>
      <c r="T65" s="10"/>
      <c r="U65" s="10"/>
      <c r="V65" s="10"/>
      <c r="W65" s="10"/>
      <c r="X65" s="10"/>
      <c r="Y65" s="10"/>
    </row>
    <row r="66" spans="1:25" ht="15.95" customHeight="1">
      <c r="A66" s="81">
        <v>28</v>
      </c>
      <c r="B66" s="82" t="s">
        <v>47</v>
      </c>
      <c r="C66" s="81">
        <v>8800</v>
      </c>
      <c r="D66" s="84"/>
      <c r="E66" s="90">
        <v>5000</v>
      </c>
      <c r="F66" s="84"/>
      <c r="G66" s="84"/>
      <c r="H66" s="90">
        <v>6175</v>
      </c>
      <c r="I66" s="84"/>
      <c r="J66" s="84"/>
      <c r="K66" s="90">
        <v>3000</v>
      </c>
      <c r="L66" s="84"/>
      <c r="M66" s="84"/>
      <c r="N66" s="84"/>
      <c r="O66" s="84"/>
      <c r="P66" s="85">
        <v>22975</v>
      </c>
      <c r="Q66" s="71"/>
      <c r="R66" s="10"/>
      <c r="S66" s="10"/>
      <c r="T66" s="10"/>
      <c r="U66" s="10"/>
      <c r="V66" s="10"/>
      <c r="W66" s="10"/>
      <c r="X66" s="10"/>
      <c r="Y66" s="10"/>
    </row>
    <row r="67" spans="1:25" ht="15.95" customHeight="1">
      <c r="A67" s="81">
        <v>29</v>
      </c>
      <c r="B67" s="82" t="s">
        <v>48</v>
      </c>
      <c r="C67" s="83"/>
      <c r="D67" s="90">
        <v>6000</v>
      </c>
      <c r="E67" s="90">
        <v>5000</v>
      </c>
      <c r="F67" s="84"/>
      <c r="G67" s="84"/>
      <c r="H67" s="90">
        <v>6175</v>
      </c>
      <c r="I67" s="84"/>
      <c r="J67" s="90">
        <v>5700</v>
      </c>
      <c r="K67" s="84"/>
      <c r="L67" s="84"/>
      <c r="M67" s="84"/>
      <c r="N67" s="84"/>
      <c r="O67" s="84"/>
      <c r="P67" s="85">
        <v>22875</v>
      </c>
      <c r="Q67" s="71"/>
      <c r="R67" s="10"/>
      <c r="S67" s="10"/>
      <c r="T67" s="10"/>
      <c r="U67" s="10"/>
      <c r="V67" s="10"/>
      <c r="W67" s="10"/>
      <c r="X67" s="10"/>
      <c r="Y67" s="10"/>
    </row>
    <row r="68" spans="1:25" ht="15.95" customHeight="1">
      <c r="A68" s="90">
        <v>30</v>
      </c>
      <c r="B68" s="82" t="s">
        <v>43</v>
      </c>
      <c r="C68" s="83"/>
      <c r="D68" s="84"/>
      <c r="E68" s="90">
        <v>6500</v>
      </c>
      <c r="F68" s="84"/>
      <c r="G68" s="90">
        <v>4275</v>
      </c>
      <c r="H68" s="90">
        <v>6175</v>
      </c>
      <c r="I68" s="90">
        <v>6175</v>
      </c>
      <c r="J68" s="84"/>
      <c r="K68" s="84"/>
      <c r="L68" s="84"/>
      <c r="M68" s="84"/>
      <c r="N68" s="84"/>
      <c r="O68" s="84"/>
      <c r="P68" s="85">
        <v>23125</v>
      </c>
      <c r="Q68" s="71"/>
      <c r="R68" s="10"/>
      <c r="S68" s="10"/>
      <c r="T68" s="10"/>
      <c r="U68" s="10"/>
      <c r="V68" s="10"/>
      <c r="W68" s="10"/>
      <c r="X68" s="10"/>
      <c r="Y68" s="10"/>
    </row>
    <row r="69" spans="1:25" ht="18.600000000000001" customHeight="1">
      <c r="A69" s="90">
        <v>31</v>
      </c>
      <c r="B69" s="82" t="s">
        <v>44</v>
      </c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5">
        <v>0</v>
      </c>
      <c r="Q69" s="71"/>
      <c r="R69" s="10"/>
      <c r="S69" s="10"/>
      <c r="T69" s="10"/>
      <c r="U69" s="10"/>
      <c r="V69" s="10"/>
      <c r="W69" s="10"/>
      <c r="X69" s="10"/>
      <c r="Y69" s="10"/>
    </row>
    <row r="70" spans="1:25" ht="19.149999999999999" customHeight="1">
      <c r="A70" s="205" t="s">
        <v>49</v>
      </c>
      <c r="B70" s="206"/>
      <c r="C70" s="91">
        <v>119900</v>
      </c>
      <c r="D70" s="92">
        <v>49500</v>
      </c>
      <c r="E70" s="92">
        <v>69000</v>
      </c>
      <c r="F70" s="92">
        <v>20500</v>
      </c>
      <c r="G70" s="92">
        <v>16900</v>
      </c>
      <c r="H70" s="92">
        <v>37050</v>
      </c>
      <c r="I70" s="92">
        <v>32250</v>
      </c>
      <c r="J70" s="92">
        <v>62000</v>
      </c>
      <c r="K70" s="92">
        <v>5500</v>
      </c>
      <c r="L70" s="92">
        <v>0</v>
      </c>
      <c r="M70" s="92">
        <v>0</v>
      </c>
      <c r="N70" s="92">
        <v>0</v>
      </c>
      <c r="O70" s="92">
        <v>0</v>
      </c>
      <c r="P70" s="93">
        <v>412600</v>
      </c>
      <c r="Q70" s="71"/>
      <c r="R70" s="10"/>
      <c r="S70" s="10"/>
      <c r="T70" s="10"/>
      <c r="U70" s="10"/>
      <c r="V70" s="10"/>
      <c r="W70" s="10"/>
      <c r="X70" s="10"/>
      <c r="Y70" s="10"/>
    </row>
  </sheetData>
  <mergeCells count="10">
    <mergeCell ref="R42:S42"/>
    <mergeCell ref="R43:S43"/>
    <mergeCell ref="A70:B70"/>
    <mergeCell ref="A1:C1"/>
    <mergeCell ref="O1:Q1"/>
    <mergeCell ref="A37:B38"/>
    <mergeCell ref="P37:P38"/>
    <mergeCell ref="R37:V37"/>
    <mergeCell ref="R39:S39"/>
    <mergeCell ref="R41:S41"/>
  </mergeCells>
  <conditionalFormatting sqref="Y2:Y3 C3:W23 X4:Y23 U24:X24 C24:S34 T25:Y34 E35:F35 M35">
    <cfRule type="cellIs" dxfId="6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2023-04-04T14:25:38Z</dcterms:created>
  <dcterms:modified xsi:type="dcterms:W3CDTF">2023-04-04T14:26:35Z</dcterms:modified>
  <cp:category/>
  <cp:contentStatus/>
</cp:coreProperties>
</file>