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heckCompatibility="1" autoCompressPictures="0"/>
  <bookViews>
    <workbookView xWindow="5920" yWindow="840" windowWidth="19800" windowHeight="1498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<sst xmlns="http://schemas.openxmlformats.org/spreadsheetml/2006/main" count="607" uniqueCount="316">
  <si>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</si>
  <si>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</si>
  <si>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</si>
  <si>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</si>
  <si>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</si>
  <si>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</si>
  <si>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</si>
  <si>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</si>
  <si>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</si>
  <si>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</si>
  <si>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</si>
  <si>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</si>
  <si>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</si>
  <si>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</si>
  <si>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</si>
  <si>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</si>
  <si>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</si>
  <si>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</si>
  <si>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</si>
  <si>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</si>
  <si>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</si>
  <si>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</si>
  <si>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</si>
  <si>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</si>
  <si>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</si>
  <si>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</si>
  <si>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</si>
  <si>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</si>
  <si>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</si>
  <si>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</si>
  <si>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</si>
  <si>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</si>
  <si>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</si>
  <si>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</si>
  <si>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</si>
  <si>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</si>
  <si>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</si>
  <si>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</si>
  <si>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</si>
  <si>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</si>
  <si>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</si>
  <si>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</si>
  <si>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</si>
  <si>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</si>
  <si>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</si>
  <si>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</si>
  <si>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</si>
  <si>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</si>
  <si>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</si>
  <si>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</si>
  <si>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</si>
  <si>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</si>
  <si>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</si>
  <si>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</si>
  <si>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</si>
  <si>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</si>
  <si>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</si>
  <si>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</si>
  <si>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</si>
  <si>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</si>
  <si>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</si>
  <si>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</si>
  <si>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</si>
  <si>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</si>
  <si>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</si>
  <si>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</si>
  <si>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</si>
  <si>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</si>
  <si>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</si>
  <si>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</si>
  <si>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</si>
  <si>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</si>
  <si>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</si>
  <si>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</si>
  <si>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</si>
  <si>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</si>
  <si>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</si>
  <si>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</si>
  <si>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</si>
  <si>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</si>
  <si>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</si>
  <si>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</si>
  <si>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</si>
  <si>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</si>
  <si>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</si>
  <si>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</si>
  <si>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</si>
  <si>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</si>
  <si>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</si>
  <si>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</si>
  <si>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</si>
  <si>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</si>
  <si>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</si>
  <si>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</si>
  <si>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</si>
  <si>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</si>
  <si>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</si>
  <si>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</si>
  <si>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</si>
  <si>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</si>
  <si>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</si>
  <si>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</si>
  <si>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</si>
  <si>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</si>
  <si>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</si>
  <si>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</si>
  <si>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</si>
  <si>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</si>
  <si>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</si>
  <si>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</si>
  <si>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</si>
  <si>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</si>
  <si>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</si>
  <si>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</si>
  <si>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</si>
  <si>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</si>
  <si>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</si>
  <si>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</si>
  <si>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</si>
  <si>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</si>
  <si>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</si>
  <si>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</si>
  <si>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</si>
  <si>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</si>
  <si>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</si>
  <si>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</si>
  <si>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</si>
  <si>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</si>
  <si>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</si>
  <si>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</si>
  <si>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</si>
  <si>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</si>
  <si>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</si>
  <si>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</si>
  <si>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</si>
  <si>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</si>
  <si>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</si>
  <si>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</si>
  <si>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</si>
  <si>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</si>
  <si>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</si>
  <si>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</si>
  <si>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</si>
  <si>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</si>
  <si>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</si>
  <si>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</si>
  <si>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</si>
  <si>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</si>
  <si>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</si>
  <si>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</si>
  <si>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</si>
  <si>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</si>
  <si>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</si>
  <si>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</si>
  <si>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</si>
  <si>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</si>
  <si>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</si>
  <si>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</si>
  <si>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</si>
  <si>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</si>
  <si>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</si>
  <si>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</si>
  <si>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</si>
  <si>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</si>
  <si>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</si>
  <si>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</si>
  <si>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</si>
  <si>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</si>
  <si>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</si>
  <si>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</si>
  <si>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</si>
  <si>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</si>
  <si>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</si>
  <si>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</si>
  <si>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</si>
  <si>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</si>
  <si>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</si>
  <si>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</si>
  <si>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</si>
  <si>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</si>
  <si>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</si>
  <si>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</si>
  <si>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</si>
  <si>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</si>
  <si>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</si>
  <si>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</si>
  <si>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</si>
  <si>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</si>
  <si>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</si>
  <si>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</si>
  <si>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</si>
  <si>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</si>
  <si>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</si>
  <si>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</si>
  <si>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</si>
  <si>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</si>
  <si>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</si>
  <si>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</si>
  <si>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</si>
  <si>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</si>
  <si>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</si>
  <si>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</si>
  <si>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</si>
  <si>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</si>
  <si>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</si>
  <si>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</si>
  <si>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</si>
  <si>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</si>
  <si>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</si>
  <si>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</si>
  <si>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</si>
  <si>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</si>
  <si>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</si>
  <si>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</si>
  <si>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</si>
  <si>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</si>
  <si>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</si>
  <si>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</si>
  <si>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</si>
  <si>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</si>
  <si>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</si>
  <si>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</si>
  <si>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</si>
  <si>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</si>
  <si>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</si>
  <si>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</si>
  <si>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</si>
  <si>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</si>
  <si>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</si>
  <si>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</si>
  <si>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</si>
  <si>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</si>
  <si>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</si>
  <si>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</si>
  <si>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</si>
  <si>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</si>
  <si>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</si>
  <si>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</si>
  <si>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</si>
  <si>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</si>
  <si>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</si>
  <si>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</si>
  <si>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</si>
  <si>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</si>
  <si>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</si>
  <si>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</si>
  <si>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</si>
  <si>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</si>
  <si>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</si>
  <si>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Normal Driving</t>
    <phoneticPr fontId="12"/>
  </si>
  <si>
    <t>OS04 Highway</t>
    <phoneticPr fontId="12"/>
  </si>
  <si>
    <t>SD02 High speed</t>
    <phoneticPr fontId="12"/>
  </si>
  <si>
    <t>N/A</t>
    <phoneticPr fontId="12"/>
  </si>
  <si>
    <t>IU01 Correctly used</t>
    <phoneticPr fontId="12"/>
  </si>
  <si>
    <t>EN01 Normal consitions</t>
    <phoneticPr fontId="12"/>
  </si>
  <si>
    <t>Normal driving on highway during rain(slippery road) with high speed and correctly used system.</t>
    <phoneticPr fontId="12"/>
  </si>
  <si>
    <t>IU02 Incorrectly used</t>
    <phoneticPr fontId="12"/>
  </si>
  <si>
    <t>Normal driving on country roads during normal conditions with high speed(the driver is misusing the lane keeping assistance function as an autonomous function)</t>
    <phoneticPr fontId="12"/>
  </si>
  <si>
    <t>E3</t>
    <phoneticPr fontId="12"/>
  </si>
  <si>
    <t>E2</t>
    <phoneticPr fontId="12"/>
  </si>
  <si>
    <t>S3</t>
    <phoneticPr fontId="12"/>
  </si>
  <si>
    <t>C3</t>
    <phoneticPr fontId="12"/>
  </si>
  <si>
    <t>C3</t>
    <phoneticPr fontId="12"/>
  </si>
  <si>
    <t>ASIL C</t>
    <phoneticPr fontId="12"/>
  </si>
  <si>
    <t>ASIL B</t>
    <phoneticPr fontId="12"/>
  </si>
  <si>
    <t>The oscillating steering torque from the lane departure warning function shall be limited</t>
    <phoneticPr fontId="12"/>
  </si>
  <si>
    <t>The lane keeping assistance torque is applied for only limited time duration.</t>
    <phoneticPr fontId="12"/>
  </si>
  <si>
    <t>Normal driving on highway during rain is not so rare</t>
    <phoneticPr fontId="12"/>
  </si>
  <si>
    <t>In highway, the speed of vehicle is expected to be high</t>
    <phoneticPr fontId="12"/>
  </si>
  <si>
    <t xml:space="preserve">The condition of normal driving on country road during normal conditions sometimes happens </t>
    <phoneticPr fontId="12"/>
  </si>
  <si>
    <t>Driver hands are off from the steering wheel at high speed are difficult to control</t>
    <phoneticPr fontId="12"/>
  </si>
  <si>
    <t>Function always activated</t>
    <phoneticPr fontId="12"/>
  </si>
  <si>
    <t>DV04 Actor effect is too much</t>
    <phoneticPr fontId="12"/>
  </si>
  <si>
    <t>The Lane Departure Warning function applies an oscillating torque with high torque(above limit)</t>
    <phoneticPr fontId="12"/>
  </si>
  <si>
    <t>Collision with other vehicle</t>
    <phoneticPr fontId="12"/>
  </si>
  <si>
    <t>High haptic feedback can affect driver's ability to steer as intended. The driver could lose control of the vehicle and collide with another vehicle or with road infrastructure.</t>
    <phoneticPr fontId="12"/>
  </si>
  <si>
    <t>Oscillating torque to the steering wheel is too high</t>
    <phoneticPr fontId="12"/>
  </si>
  <si>
    <t>DV03 Function always activated</t>
    <phoneticPr fontId="12"/>
  </si>
  <si>
    <t>Lane Keeping Assistance functionis is always activated and it leads to misuse as an autonomous driving function</t>
    <phoneticPr fontId="12"/>
  </si>
  <si>
    <t>If Lane keeping assistance function is always activated, drivers can misuse the function as an autonomous driving and their hands are off from steering wheel. It can lead to lose control of car and collide with other vehicle.</t>
    <phoneticPr fontId="12"/>
  </si>
  <si>
    <t>Lane Keeping Assistance is always activated</t>
    <phoneticPr fontId="12"/>
  </si>
  <si>
    <t>OM03 Normal Driving</t>
    <phoneticPr fontId="12"/>
  </si>
  <si>
    <t>OS02 City Road</t>
    <phoneticPr fontId="12"/>
  </si>
  <si>
    <t>EN07 Snow(slippery road)</t>
    <phoneticPr fontId="12"/>
  </si>
  <si>
    <t>SD01 Low speed</t>
    <phoneticPr fontId="12"/>
  </si>
  <si>
    <t>N/A</t>
    <phoneticPr fontId="12"/>
  </si>
  <si>
    <t>IU01 Correctly used</t>
    <phoneticPr fontId="12"/>
  </si>
  <si>
    <t>Normal driving on city road during snow(slippery road) with low speed and correctly used the system.</t>
    <phoneticPr fontId="12"/>
  </si>
  <si>
    <t>Lane Departure Warning (LDW) function shall apply an oscillating steering torque to provide the driver with haptic feedback</t>
    <phoneticPr fontId="12"/>
  </si>
  <si>
    <t>Lane Departure Warning (LDW) function shall apply an oscillating steering torque to provide the driver with haptic feedback</t>
    <phoneticPr fontId="12"/>
  </si>
  <si>
    <t>S1</t>
    <phoneticPr fontId="12"/>
  </si>
  <si>
    <t>In city road, the speed of the vehicle is expected to be low</t>
    <phoneticPr fontId="12"/>
  </si>
  <si>
    <t>Oscillating steering wheel too much at high speed is hard to control</t>
    <phoneticPr fontId="12"/>
  </si>
  <si>
    <t>Oscillating steering wheel too much in snow(slippery condition) is difficult to control</t>
    <phoneticPr fontId="12"/>
  </si>
  <si>
    <t>E2</t>
    <phoneticPr fontId="12"/>
  </si>
  <si>
    <t>QM</t>
    <phoneticPr fontId="12"/>
  </si>
  <si>
    <t>OM03 Normal Driving</t>
    <phoneticPr fontId="12"/>
  </si>
  <si>
    <t>OS04 Highway</t>
    <phoneticPr fontId="12"/>
  </si>
  <si>
    <t>SD02 High speed</t>
    <phoneticPr fontId="12"/>
  </si>
  <si>
    <t>N/A</t>
    <phoneticPr fontId="12"/>
  </si>
  <si>
    <t>IU01 Correctly used</t>
    <phoneticPr fontId="12"/>
  </si>
  <si>
    <t>Normal driving on highway during snowfall(degraded view) with high speed and correctly used system.</t>
    <phoneticPr fontId="12"/>
  </si>
  <si>
    <t>DV19</t>
    <phoneticPr fontId="12"/>
  </si>
  <si>
    <t>Camera function shall capture vehicle driving including detectable lane lines</t>
    <phoneticPr fontId="12"/>
  </si>
  <si>
    <t>Camera function captures lane lines by mistake(because of the degraded view)</t>
    <phoneticPr fontId="12"/>
  </si>
  <si>
    <t xml:space="preserve">Falsely detected lane lines by camera leads to unintended use of Lane Departure Warning function or Lane Keeping Assistance </t>
    <phoneticPr fontId="12"/>
  </si>
  <si>
    <t>Camera function falsely detects lane lines</t>
    <phoneticPr fontId="12"/>
  </si>
  <si>
    <t>E2</t>
    <phoneticPr fontId="12"/>
  </si>
  <si>
    <t>The condition of normal driving on city road at snowy road condition sometimes occurs</t>
    <phoneticPr fontId="12"/>
  </si>
  <si>
    <t>The condition of normal driving on highway at snowfall condition sometimes occurs</t>
    <phoneticPr fontId="12"/>
  </si>
  <si>
    <t>C2</t>
    <phoneticPr fontId="12"/>
  </si>
  <si>
    <t>Unintended use of Lane Departure Warning and Lane Keeping Assistance function can be detectable by most of the drivers, so they can control the car.</t>
    <phoneticPr fontId="12"/>
  </si>
  <si>
    <t>ASIL A</t>
    <phoneticPr fontId="12"/>
  </si>
  <si>
    <t>The use of camera in degraded view condition shall be limited.</t>
    <phoneticPr fontId="12"/>
  </si>
  <si>
    <t>EN04Snowfall(degraded view)</t>
    <phoneticPr fontId="12"/>
  </si>
  <si>
    <t>EN06 Rain
(slippery road)</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</si>
</sst>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6"/>
      <name val="Arial"/>
    </font>
    <font>
      <u/>
      <sz val="10"/>
      <color theme="10"/>
      <name val="Arial"/>
    </font>
    <font>
      <u/>
      <sz val="10"/>
      <color theme="11"/>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3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8">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1" xfId="0" applyFont="1" applyBorder="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3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sqref="A1:V15"/>
    </sheetView>
  </sheetViews>
  <sheetFormatPr baseColWidth="12" defaultColWidth="14.5" defaultRowHeight="15.75" customHeight="1" x14ac:dyDescent="0"/>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
      <c r="A10" s="16" t="s">
        <v>11</v>
      </c>
      <c r="B10" s="66" t="s">
        <v>14</v>
      </c>
      <c r="C10" s="65"/>
      <c r="D10" s="65"/>
      <c r="E10" s="65"/>
      <c r="F10" s="65"/>
      <c r="G10" s="65"/>
      <c r="H10" s="65"/>
      <c r="I10" s="67" t="s">
        <v>27</v>
      </c>
      <c r="J10" s="65"/>
      <c r="K10" s="65"/>
      <c r="L10" s="65"/>
      <c r="M10" s="65"/>
      <c r="N10" s="65"/>
      <c r="O10" s="67" t="s">
        <v>33</v>
      </c>
      <c r="P10" s="65"/>
      <c r="Q10" s="65"/>
      <c r="R10" s="65"/>
      <c r="S10" s="65"/>
      <c r="T10" s="65"/>
      <c r="U10" s="64" t="s">
        <v>34</v>
      </c>
      <c r="V10" s="65"/>
      <c r="W10" s="13"/>
      <c r="X10" s="13"/>
      <c r="Y10" s="13"/>
      <c r="Z10" s="13"/>
      <c r="AA10" s="13"/>
      <c r="AB10" s="13"/>
    </row>
    <row r="11" spans="1:28" ht="24">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5" customHeight="1">
      <c r="A12" s="25" t="s">
        <v>59</v>
      </c>
      <c r="B12" s="26" t="s">
        <v>249</v>
      </c>
      <c r="C12" s="26" t="s">
        <v>250</v>
      </c>
      <c r="D12" s="31" t="s">
        <v>315</v>
      </c>
      <c r="E12" s="26" t="s">
        <v>251</v>
      </c>
      <c r="F12" s="26" t="s">
        <v>252</v>
      </c>
      <c r="G12" s="26" t="s">
        <v>253</v>
      </c>
      <c r="H12" s="26" t="s">
        <v>255</v>
      </c>
      <c r="I12" s="26" t="s">
        <v>288</v>
      </c>
      <c r="J12" s="26" t="s">
        <v>272</v>
      </c>
      <c r="K12" s="31" t="s">
        <v>273</v>
      </c>
      <c r="L12" s="26" t="s">
        <v>274</v>
      </c>
      <c r="M12" s="26" t="s">
        <v>275</v>
      </c>
      <c r="N12" s="27" t="s">
        <v>276</v>
      </c>
      <c r="O12" s="26" t="s">
        <v>258</v>
      </c>
      <c r="P12" s="26" t="s">
        <v>267</v>
      </c>
      <c r="Q12" s="26" t="s">
        <v>260</v>
      </c>
      <c r="R12" s="26" t="s">
        <v>268</v>
      </c>
      <c r="S12" s="26" t="s">
        <v>261</v>
      </c>
      <c r="T12" s="26" t="s">
        <v>292</v>
      </c>
      <c r="U12" s="25" t="s">
        <v>263</v>
      </c>
      <c r="V12" s="29" t="s">
        <v>265</v>
      </c>
      <c r="W12" s="31"/>
      <c r="X12" s="31"/>
      <c r="Y12" s="31"/>
      <c r="Z12" s="32"/>
      <c r="AA12" s="32"/>
      <c r="AB12" s="32"/>
    </row>
    <row r="13" spans="1:28" ht="85" customHeight="1">
      <c r="A13" s="25" t="s">
        <v>90</v>
      </c>
      <c r="B13" s="26" t="s">
        <v>249</v>
      </c>
      <c r="C13" s="26" t="s">
        <v>250</v>
      </c>
      <c r="D13" s="26" t="s">
        <v>254</v>
      </c>
      <c r="E13" s="26" t="s">
        <v>251</v>
      </c>
      <c r="F13" s="26" t="s">
        <v>252</v>
      </c>
      <c r="G13" s="26" t="s">
        <v>256</v>
      </c>
      <c r="H13" s="26" t="s">
        <v>257</v>
      </c>
      <c r="I13" s="26" t="s">
        <v>91</v>
      </c>
      <c r="J13" s="26" t="s">
        <v>277</v>
      </c>
      <c r="K13" s="26" t="s">
        <v>278</v>
      </c>
      <c r="L13" s="26" t="s">
        <v>274</v>
      </c>
      <c r="M13" s="26" t="s">
        <v>279</v>
      </c>
      <c r="N13" s="26" t="s">
        <v>280</v>
      </c>
      <c r="O13" s="26" t="s">
        <v>259</v>
      </c>
      <c r="P13" s="26" t="s">
        <v>269</v>
      </c>
      <c r="Q13" s="26" t="s">
        <v>260</v>
      </c>
      <c r="R13" s="26" t="s">
        <v>268</v>
      </c>
      <c r="S13" s="26" t="s">
        <v>262</v>
      </c>
      <c r="T13" s="26" t="s">
        <v>270</v>
      </c>
      <c r="U13" s="25" t="s">
        <v>264</v>
      </c>
      <c r="V13" s="29" t="s">
        <v>266</v>
      </c>
      <c r="W13" s="31"/>
      <c r="X13" s="31"/>
      <c r="Y13" s="31"/>
      <c r="Z13" s="32"/>
      <c r="AA13" s="32"/>
      <c r="AB13" s="32"/>
    </row>
    <row r="14" spans="1:28" ht="85" customHeight="1">
      <c r="A14" s="24" t="s">
        <v>92</v>
      </c>
      <c r="B14" s="63" t="s">
        <v>281</v>
      </c>
      <c r="C14" s="63" t="s">
        <v>282</v>
      </c>
      <c r="D14" s="63" t="s">
        <v>283</v>
      </c>
      <c r="E14" s="24" t="s">
        <v>284</v>
      </c>
      <c r="F14" s="63" t="s">
        <v>285</v>
      </c>
      <c r="G14" s="24" t="s">
        <v>286</v>
      </c>
      <c r="H14" s="26" t="s">
        <v>287</v>
      </c>
      <c r="I14" s="26" t="s">
        <v>289</v>
      </c>
      <c r="J14" s="26" t="s">
        <v>272</v>
      </c>
      <c r="K14" s="31" t="s">
        <v>273</v>
      </c>
      <c r="L14" s="26" t="s">
        <v>274</v>
      </c>
      <c r="M14" s="26" t="s">
        <v>275</v>
      </c>
      <c r="N14" s="27" t="s">
        <v>276</v>
      </c>
      <c r="O14" s="63" t="s">
        <v>294</v>
      </c>
      <c r="P14" s="26" t="s">
        <v>308</v>
      </c>
      <c r="Q14" s="63" t="s">
        <v>290</v>
      </c>
      <c r="R14" s="26" t="s">
        <v>291</v>
      </c>
      <c r="S14" s="63" t="s">
        <v>261</v>
      </c>
      <c r="T14" s="26" t="s">
        <v>293</v>
      </c>
      <c r="U14" s="25" t="s">
        <v>295</v>
      </c>
      <c r="V14" s="29" t="s">
        <v>265</v>
      </c>
      <c r="W14" s="30"/>
      <c r="X14" s="30"/>
      <c r="Y14" s="30"/>
      <c r="Z14" s="23"/>
      <c r="AA14" s="23"/>
      <c r="AB14" s="23"/>
    </row>
    <row r="15" spans="1:28" ht="85" customHeight="1">
      <c r="A15" s="24" t="s">
        <v>93</v>
      </c>
      <c r="B15" s="63" t="s">
        <v>296</v>
      </c>
      <c r="C15" s="63" t="s">
        <v>297</v>
      </c>
      <c r="D15" s="63" t="s">
        <v>314</v>
      </c>
      <c r="E15" s="24" t="s">
        <v>298</v>
      </c>
      <c r="F15" s="63" t="s">
        <v>299</v>
      </c>
      <c r="G15" s="24" t="s">
        <v>300</v>
      </c>
      <c r="H15" s="26" t="s">
        <v>301</v>
      </c>
      <c r="I15" s="26" t="s">
        <v>303</v>
      </c>
      <c r="J15" s="26" t="s">
        <v>302</v>
      </c>
      <c r="K15" s="26" t="s">
        <v>304</v>
      </c>
      <c r="L15" s="26" t="s">
        <v>274</v>
      </c>
      <c r="M15" s="26" t="s">
        <v>305</v>
      </c>
      <c r="N15" s="26" t="s">
        <v>306</v>
      </c>
      <c r="O15" s="63" t="s">
        <v>307</v>
      </c>
      <c r="P15" s="26" t="s">
        <v>309</v>
      </c>
      <c r="Q15" s="26" t="s">
        <v>260</v>
      </c>
      <c r="R15" s="26" t="s">
        <v>268</v>
      </c>
      <c r="S15" s="63" t="s">
        <v>310</v>
      </c>
      <c r="T15" s="26" t="s">
        <v>311</v>
      </c>
      <c r="U15" s="25" t="s">
        <v>312</v>
      </c>
      <c r="V15" s="29" t="s">
        <v>313</v>
      </c>
      <c r="W15" s="30"/>
      <c r="X15" s="30"/>
      <c r="Y15" s="30"/>
      <c r="Z15" s="23"/>
      <c r="AA15" s="23"/>
      <c r="AB15" s="23"/>
    </row>
  </sheetData>
  <mergeCells count="4">
    <mergeCell ref="U10:V10"/>
    <mergeCell ref="B10:H10"/>
    <mergeCell ref="I10:N10"/>
    <mergeCell ref="O10:T10"/>
  </mergeCells>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L1" workbookViewId="0"/>
  </sheetViews>
  <sheetFormatPr baseColWidth="12" defaultColWidth="14.5" defaultRowHeight="15.75" customHeight="1" x14ac:dyDescent="0"/>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
      <c r="B4" s="16" t="s">
        <v>11</v>
      </c>
      <c r="C4" s="66" t="s">
        <v>14</v>
      </c>
      <c r="D4" s="65"/>
      <c r="E4" s="65"/>
      <c r="F4" s="65"/>
      <c r="G4" s="65"/>
      <c r="H4" s="65"/>
      <c r="I4" s="68"/>
      <c r="J4" s="67" t="s">
        <v>27</v>
      </c>
      <c r="K4" s="65"/>
      <c r="L4" s="65"/>
      <c r="M4" s="65"/>
      <c r="N4" s="65"/>
      <c r="O4" s="68"/>
      <c r="P4" s="67" t="s">
        <v>33</v>
      </c>
      <c r="Q4" s="65"/>
      <c r="R4" s="65"/>
      <c r="S4" s="65"/>
      <c r="T4" s="65"/>
      <c r="U4" s="68"/>
      <c r="V4" s="64" t="s">
        <v>34</v>
      </c>
      <c r="W4" s="68"/>
    </row>
    <row r="5" spans="1:29" ht="24">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
      <c r="B12" s="16" t="s">
        <v>11</v>
      </c>
      <c r="C12" s="66" t="s">
        <v>97</v>
      </c>
      <c r="D12" s="65"/>
      <c r="E12" s="65"/>
      <c r="F12" s="65"/>
      <c r="G12" s="65"/>
      <c r="H12" s="65"/>
      <c r="I12" s="65"/>
      <c r="J12" s="67" t="s">
        <v>27</v>
      </c>
      <c r="K12" s="65"/>
      <c r="L12" s="65"/>
      <c r="M12" s="65"/>
      <c r="N12" s="65"/>
      <c r="O12" s="65"/>
      <c r="P12" s="67" t="s">
        <v>33</v>
      </c>
      <c r="Q12" s="65"/>
      <c r="R12" s="65"/>
      <c r="S12" s="65"/>
      <c r="T12" s="65"/>
      <c r="U12" s="65"/>
      <c r="V12" s="64" t="s">
        <v>34</v>
      </c>
      <c r="W12" s="65"/>
      <c r="X12" s="13"/>
      <c r="Y12" s="13"/>
      <c r="Z12" s="13"/>
      <c r="AA12" s="13"/>
      <c r="AB12" s="13"/>
      <c r="AC12" s="13"/>
    </row>
    <row r="13" spans="1:29" ht="24">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8" t="s">
        <v>112</v>
      </c>
      <c r="X14" s="30"/>
      <c r="Y14" s="30"/>
      <c r="Z14" s="30"/>
      <c r="AA14" s="23"/>
      <c r="AB14" s="23"/>
      <c r="AC14" s="23"/>
    </row>
    <row r="15" spans="1:29" ht="12.75" customHeight="1">
      <c r="B15" s="24" t="s">
        <v>90</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8" t="s">
        <v>112</v>
      </c>
      <c r="X15" s="30"/>
      <c r="Y15" s="30"/>
      <c r="Z15" s="30"/>
      <c r="AA15" s="23"/>
      <c r="AB15" s="23"/>
      <c r="AC15" s="23"/>
    </row>
    <row r="16" spans="1:29" ht="12.75" customHeight="1">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157</v>
      </c>
      <c r="V16" s="24" t="s">
        <v>158</v>
      </c>
      <c r="W16" s="28" t="s">
        <v>112</v>
      </c>
      <c r="X16" s="30"/>
      <c r="Y16" s="30"/>
      <c r="Z16" s="30"/>
      <c r="AA16" s="23"/>
      <c r="AB16" s="23"/>
      <c r="AC16" s="23"/>
    </row>
    <row r="17" spans="1:29" ht="12.75" customHeight="1">
      <c r="B17" s="24" t="s">
        <v>93</v>
      </c>
      <c r="C17" s="24" t="s">
        <v>103</v>
      </c>
      <c r="D17" s="24" t="s">
        <v>160</v>
      </c>
      <c r="E17" s="24" t="s">
        <v>105</v>
      </c>
      <c r="F17" s="24" t="s">
        <v>161</v>
      </c>
      <c r="G17" s="24" t="s">
        <v>162</v>
      </c>
      <c r="H17" s="24" t="s">
        <v>107</v>
      </c>
      <c r="I17" s="24" t="s">
        <v>163</v>
      </c>
      <c r="J17" s="24" t="s">
        <v>68</v>
      </c>
      <c r="K17" s="24" t="s">
        <v>109</v>
      </c>
      <c r="L17" s="24" t="s">
        <v>70</v>
      </c>
      <c r="M17" s="24" t="s">
        <v>165</v>
      </c>
      <c r="N17" s="24" t="s">
        <v>166</v>
      </c>
      <c r="O17" s="24" t="s">
        <v>73</v>
      </c>
      <c r="P17" s="24" t="s">
        <v>74</v>
      </c>
      <c r="Q17" s="24" t="s">
        <v>167</v>
      </c>
      <c r="R17" s="24" t="s">
        <v>131</v>
      </c>
      <c r="S17" s="24" t="s">
        <v>168</v>
      </c>
      <c r="T17" s="24" t="s">
        <v>120</v>
      </c>
      <c r="U17" s="24" t="s">
        <v>169</v>
      </c>
      <c r="V17" s="24" t="s">
        <v>170</v>
      </c>
      <c r="W17" s="28" t="s">
        <v>112</v>
      </c>
      <c r="X17" s="30"/>
      <c r="Y17" s="30"/>
      <c r="Z17" s="30"/>
      <c r="AA17" s="23"/>
      <c r="AB17" s="23"/>
      <c r="AC17" s="23"/>
    </row>
    <row r="18" spans="1:29" ht="12.75" customHeight="1">
      <c r="B18" s="24" t="s">
        <v>172</v>
      </c>
      <c r="C18" s="24" t="s">
        <v>103</v>
      </c>
      <c r="D18" s="24" t="s">
        <v>160</v>
      </c>
      <c r="E18" s="24" t="s">
        <v>113</v>
      </c>
      <c r="F18" s="24" t="s">
        <v>173</v>
      </c>
      <c r="G18" s="24" t="s">
        <v>114</v>
      </c>
      <c r="H18" s="24" t="s">
        <v>107</v>
      </c>
      <c r="I18" s="24" t="s">
        <v>175</v>
      </c>
      <c r="J18" s="24" t="s">
        <v>68</v>
      </c>
      <c r="K18" s="24" t="s">
        <v>109</v>
      </c>
      <c r="L18" s="24" t="s">
        <v>70</v>
      </c>
      <c r="M18" s="24" t="s">
        <v>111</v>
      </c>
      <c r="N18" s="24" t="s">
        <v>128</v>
      </c>
      <c r="O18" s="24" t="s">
        <v>73</v>
      </c>
      <c r="P18" s="24" t="s">
        <v>129</v>
      </c>
      <c r="Q18" s="24" t="s">
        <v>177</v>
      </c>
      <c r="R18" s="24" t="s">
        <v>131</v>
      </c>
      <c r="S18" s="24" t="s">
        <v>168</v>
      </c>
      <c r="T18" s="24" t="s">
        <v>179</v>
      </c>
      <c r="U18" s="24" t="s">
        <v>169</v>
      </c>
      <c r="V18" s="24" t="s">
        <v>170</v>
      </c>
      <c r="W18" s="28" t="s">
        <v>112</v>
      </c>
      <c r="X18" s="30"/>
      <c r="Y18" s="30"/>
      <c r="Z18" s="30"/>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C22" workbookViewId="0">
      <selection activeCell="D7" sqref="D7"/>
    </sheetView>
  </sheetViews>
  <sheetFormatPr baseColWidth="12" defaultColWidth="14.5" defaultRowHeight="15.75" customHeight="1" x14ac:dyDescent="0"/>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8"/>
        <v>EN02</v>
      </c>
      <c r="B52" s="12" t="s">
        <v>139</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8"/>
        <v>EN03</v>
      </c>
      <c r="B53" s="12" t="s">
        <v>142</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8"/>
        <v>EN04</v>
      </c>
      <c r="B54" s="12" t="s">
        <v>146</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8"/>
        <v>EN05</v>
      </c>
      <c r="B55" s="12" t="s">
        <v>148</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2" workbookViewId="0">
      <selection activeCell="B41" sqref="B41"/>
    </sheetView>
  </sheetViews>
  <sheetFormatPr baseColWidth="12" defaultColWidth="14.5" defaultRowHeight="15.75" customHeight="1" x14ac:dyDescent="0"/>
  <cols>
    <col min="2" max="2" width="43.1640625" customWidth="1"/>
    <col min="3" max="3" width="28.5" customWidth="1"/>
    <col min="4" max="4" width="45.6640625" customWidth="1"/>
  </cols>
  <sheetData>
    <row r="1" spans="1:26" ht="15.75" customHeight="1">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c r="A3" s="7" t="s">
        <v>4</v>
      </c>
      <c r="B3" s="8" t="s">
        <v>134</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c r="A4" s="10" t="str">
        <f t="shared" ref="A4:A23" si="0">"DV" &amp; TEXT(ROW()-ROW($A$3), "00")</f>
        <v>DV01</v>
      </c>
      <c r="B4" s="12" t="s">
        <v>69</v>
      </c>
      <c r="C4" s="12" t="s">
        <v>135</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c r="A5" s="10" t="str">
        <f t="shared" si="0"/>
        <v>DV02</v>
      </c>
      <c r="B5" s="12" t="s">
        <v>138</v>
      </c>
      <c r="C5" s="12" t="s">
        <v>135</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c r="A6" s="10" t="str">
        <f t="shared" si="0"/>
        <v>DV03</v>
      </c>
      <c r="B6" s="12" t="s">
        <v>271</v>
      </c>
      <c r="C6" s="12" t="s">
        <v>135</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c r="A7" s="10" t="str">
        <f t="shared" si="0"/>
        <v>DV04</v>
      </c>
      <c r="B7" s="12" t="s">
        <v>140</v>
      </c>
      <c r="C7" s="12" t="s">
        <v>141</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c r="A8" s="10" t="str">
        <f t="shared" si="0"/>
        <v>DV05</v>
      </c>
      <c r="B8" s="12" t="s">
        <v>143</v>
      </c>
      <c r="C8" s="12" t="s">
        <v>141</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c r="A9" s="10" t="str">
        <f t="shared" si="0"/>
        <v>DV06</v>
      </c>
      <c r="B9" s="12" t="s">
        <v>144</v>
      </c>
      <c r="C9" s="12" t="s">
        <v>145</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c r="A10" s="10" t="str">
        <f t="shared" si="0"/>
        <v>DV07</v>
      </c>
      <c r="B10" s="12" t="s">
        <v>147</v>
      </c>
      <c r="C10" s="12" t="s">
        <v>145</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10" t="str">
        <f t="shared" si="0"/>
        <v>DV08</v>
      </c>
      <c r="B11" s="12" t="s">
        <v>149</v>
      </c>
      <c r="C11" s="12" t="s">
        <v>150</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10" t="str">
        <f t="shared" si="0"/>
        <v>DV09</v>
      </c>
      <c r="B12" s="12" t="s">
        <v>152</v>
      </c>
      <c r="C12" s="12" t="s">
        <v>150</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10" t="str">
        <f t="shared" si="0"/>
        <v>DV10</v>
      </c>
      <c r="B13" s="12" t="s">
        <v>154</v>
      </c>
      <c r="C13" s="12" t="s">
        <v>155</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10" t="str">
        <f t="shared" si="0"/>
        <v>DV11</v>
      </c>
      <c r="B14" s="12" t="s">
        <v>159</v>
      </c>
      <c r="C14" s="12" t="s">
        <v>155</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10" t="str">
        <f t="shared" si="0"/>
        <v>DV12</v>
      </c>
      <c r="B15" s="12" t="s">
        <v>164</v>
      </c>
      <c r="C15" s="12" t="s">
        <v>141</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10" t="str">
        <f t="shared" si="0"/>
        <v>DV13</v>
      </c>
      <c r="B16" s="12" t="s">
        <v>171</v>
      </c>
      <c r="C16" s="12" t="s">
        <v>141</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10" t="str">
        <f t="shared" si="0"/>
        <v>DV14</v>
      </c>
      <c r="B17" s="12" t="s">
        <v>174</v>
      </c>
      <c r="C17" s="12" t="s">
        <v>145</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10" t="str">
        <f t="shared" si="0"/>
        <v>DV15</v>
      </c>
      <c r="B18" s="12" t="s">
        <v>176</v>
      </c>
      <c r="C18" s="12" t="s">
        <v>145</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10" t="str">
        <f t="shared" si="0"/>
        <v>DV16</v>
      </c>
      <c r="B19" s="12" t="s">
        <v>178</v>
      </c>
      <c r="C19" s="12" t="s">
        <v>150</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10" t="str">
        <f t="shared" si="0"/>
        <v>DV17</v>
      </c>
      <c r="B20" s="12" t="s">
        <v>180</v>
      </c>
      <c r="C20" s="12" t="s">
        <v>150</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10" t="str">
        <f t="shared" si="0"/>
        <v>DV18</v>
      </c>
      <c r="B21" s="12" t="s">
        <v>181</v>
      </c>
      <c r="C21" s="12" t="s">
        <v>155</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10" t="str">
        <f t="shared" si="0"/>
        <v>DV19</v>
      </c>
      <c r="B22" s="12" t="s">
        <v>182</v>
      </c>
      <c r="C22" s="12" t="s">
        <v>155</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7" t="s">
        <v>183</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40" t="s">
        <v>4</v>
      </c>
      <c r="B27" s="41" t="s">
        <v>184</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43" t="str">
        <f t="shared" ref="A28:A41" si="2">"EV" &amp; TEXT(ROW()-ROW($A$35), "00")</f>
        <v>EV-07</v>
      </c>
      <c r="B28" s="44" t="s">
        <v>185</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c r="A29" s="47" t="str">
        <f t="shared" si="2"/>
        <v>EV-06</v>
      </c>
      <c r="B29" s="48" t="s">
        <v>186</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c r="A30" s="47" t="str">
        <f t="shared" si="2"/>
        <v>EV-05</v>
      </c>
      <c r="B30" s="48" t="s">
        <v>187</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c r="A32" s="43" t="str">
        <f t="shared" si="2"/>
        <v>EV-03</v>
      </c>
      <c r="B32" s="44" t="s">
        <v>188</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c r="A33" s="43" t="str">
        <f t="shared" si="2"/>
        <v>EV-02</v>
      </c>
      <c r="B33" s="44" t="s">
        <v>189</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c r="A34" s="43" t="str">
        <f t="shared" si="2"/>
        <v>EV-01</v>
      </c>
      <c r="B34" s="44" t="s">
        <v>190</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c r="A35" s="43" t="str">
        <f t="shared" si="2"/>
        <v>EV00</v>
      </c>
      <c r="B35" s="44" t="s">
        <v>191</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c r="A36" s="43" t="str">
        <f t="shared" si="2"/>
        <v>EV01</v>
      </c>
      <c r="B36" s="44" t="s">
        <v>192</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c r="A37" s="43" t="str">
        <f t="shared" si="2"/>
        <v>EV02</v>
      </c>
      <c r="B37" s="44" t="s">
        <v>193</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c r="A38" s="43" t="str">
        <f t="shared" si="2"/>
        <v>EV03</v>
      </c>
      <c r="B38" s="44" t="s">
        <v>194</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c r="A39" s="43" t="str">
        <f t="shared" si="2"/>
        <v>EV04</v>
      </c>
      <c r="B39" s="44" t="s">
        <v>195</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c r="A40" s="43" t="str">
        <f t="shared" si="2"/>
        <v>EV05</v>
      </c>
      <c r="B40" s="44" t="s">
        <v>196</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5.75" customHeight="1">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5.75" customHeight="1">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5.75" customHeight="1">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5.75" customHeight="1">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5.75" customHeight="1">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5.75" customHeight="1">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5.75" customHeight="1">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5.75" customHeight="1">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5.75" customHeight="1">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5.75" customHeight="1">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5.75" customHeight="1">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baseColWidth="12" defaultColWidth="14.5" defaultRowHeight="15.75" customHeight="1" x14ac:dyDescent="0"/>
  <cols>
    <col min="2" max="2" width="29.83203125" customWidth="1"/>
    <col min="3" max="4" width="51.5" customWidth="1"/>
    <col min="5" max="5" width="33.6640625" customWidth="1"/>
  </cols>
  <sheetData>
    <row r="1" spans="1:26" ht="12.75" customHeight="1">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c r="A3" s="54"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c r="A4" s="54"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c r="A5" s="54"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c r="A6" s="54"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c r="A7" s="54"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c r="A12" s="54"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4"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4"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4"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4</v>
      </c>
      <c r="B19" s="8" t="s">
        <v>198</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c r="A20" s="54" t="s">
        <v>236</v>
      </c>
      <c r="B20" s="12" t="s">
        <v>237</v>
      </c>
      <c r="C20" s="57" t="s">
        <v>237</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4" t="s">
        <v>238</v>
      </c>
      <c r="B21" s="12" t="s">
        <v>239</v>
      </c>
      <c r="C21" s="57" t="s">
        <v>240</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4" t="s">
        <v>241</v>
      </c>
      <c r="B22" s="12" t="s">
        <v>242</v>
      </c>
      <c r="C22" s="57" t="s">
        <v>243</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4" t="s">
        <v>244</v>
      </c>
      <c r="B23" s="12" t="s">
        <v>245</v>
      </c>
      <c r="C23" s="57" t="s">
        <v>246</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A30" sqref="A29:XFD30"/>
    </sheetView>
  </sheetViews>
  <sheetFormatPr baseColWidth="12" defaultColWidth="14.5" defaultRowHeight="15.75" customHeight="1" x14ac:dyDescent="0"/>
  <sheetData>
    <row r="2" spans="2:7" ht="15.75" customHeight="1">
      <c r="B2" s="72" t="s">
        <v>224</v>
      </c>
      <c r="C2" s="73" t="s">
        <v>197</v>
      </c>
      <c r="D2" s="75" t="s">
        <v>219</v>
      </c>
      <c r="E2" s="76"/>
      <c r="F2" s="76"/>
      <c r="G2" s="77"/>
    </row>
    <row r="3" spans="2:7" ht="15.75" customHeight="1">
      <c r="B3" s="71"/>
      <c r="C3" s="74"/>
      <c r="D3" s="59" t="s">
        <v>221</v>
      </c>
      <c r="E3" s="59" t="s">
        <v>225</v>
      </c>
      <c r="F3" s="59" t="s">
        <v>228</v>
      </c>
      <c r="G3" s="59" t="s">
        <v>232</v>
      </c>
    </row>
    <row r="4" spans="2:7" ht="15.75" customHeight="1">
      <c r="B4" s="69" t="s">
        <v>238</v>
      </c>
      <c r="C4" s="62" t="s">
        <v>203</v>
      </c>
      <c r="D4" s="62" t="s">
        <v>81</v>
      </c>
      <c r="E4" s="62" t="s">
        <v>81</v>
      </c>
      <c r="F4" s="62" t="s">
        <v>81</v>
      </c>
      <c r="G4" s="62" t="s">
        <v>81</v>
      </c>
    </row>
    <row r="5" spans="2:7" ht="15.75" customHeight="1">
      <c r="B5" s="70"/>
      <c r="C5" s="62" t="s">
        <v>207</v>
      </c>
      <c r="D5" s="62" t="s">
        <v>81</v>
      </c>
      <c r="E5" s="62" t="s">
        <v>81</v>
      </c>
      <c r="F5" s="62" t="s">
        <v>81</v>
      </c>
      <c r="G5" s="62" t="s">
        <v>81</v>
      </c>
    </row>
    <row r="6" spans="2:7" ht="15.75" customHeight="1">
      <c r="B6" s="70"/>
      <c r="C6" s="62" t="s">
        <v>211</v>
      </c>
      <c r="D6" s="62" t="s">
        <v>81</v>
      </c>
      <c r="E6" s="62" t="s">
        <v>81</v>
      </c>
      <c r="F6" s="62" t="s">
        <v>81</v>
      </c>
      <c r="G6" s="62" t="s">
        <v>158</v>
      </c>
    </row>
    <row r="7" spans="2:7" ht="15.75" customHeight="1">
      <c r="B7" s="71"/>
      <c r="C7" s="62" t="s">
        <v>215</v>
      </c>
      <c r="D7" s="62" t="s">
        <v>81</v>
      </c>
      <c r="E7" s="62" t="s">
        <v>81</v>
      </c>
      <c r="F7" s="62" t="s">
        <v>158</v>
      </c>
      <c r="G7" s="62" t="s">
        <v>170</v>
      </c>
    </row>
    <row r="8" spans="2:7" ht="15.75" customHeight="1">
      <c r="B8" s="69" t="s">
        <v>241</v>
      </c>
      <c r="C8" s="62" t="s">
        <v>203</v>
      </c>
      <c r="D8" s="62" t="s">
        <v>81</v>
      </c>
      <c r="E8" s="62" t="s">
        <v>81</v>
      </c>
      <c r="F8" s="62" t="s">
        <v>81</v>
      </c>
      <c r="G8" s="62" t="s">
        <v>81</v>
      </c>
    </row>
    <row r="9" spans="2:7" ht="15.75" customHeight="1">
      <c r="B9" s="70"/>
      <c r="C9" s="62" t="s">
        <v>207</v>
      </c>
      <c r="D9" s="62" t="s">
        <v>81</v>
      </c>
      <c r="E9" s="62" t="s">
        <v>81</v>
      </c>
      <c r="F9" s="62" t="s">
        <v>81</v>
      </c>
      <c r="G9" s="62" t="s">
        <v>158</v>
      </c>
    </row>
    <row r="10" spans="2:7" ht="15.75" customHeight="1">
      <c r="B10" s="70"/>
      <c r="C10" s="62" t="s">
        <v>211</v>
      </c>
      <c r="D10" s="62" t="s">
        <v>81</v>
      </c>
      <c r="E10" s="62" t="s">
        <v>81</v>
      </c>
      <c r="F10" s="62" t="s">
        <v>158</v>
      </c>
      <c r="G10" s="62" t="s">
        <v>170</v>
      </c>
    </row>
    <row r="11" spans="2:7" ht="15.75" customHeight="1">
      <c r="B11" s="71"/>
      <c r="C11" s="62" t="s">
        <v>215</v>
      </c>
      <c r="D11" s="62" t="s">
        <v>81</v>
      </c>
      <c r="E11" s="62" t="s">
        <v>158</v>
      </c>
      <c r="F11" s="62" t="s">
        <v>170</v>
      </c>
      <c r="G11" s="62" t="s">
        <v>247</v>
      </c>
    </row>
    <row r="12" spans="2:7" ht="15.75" customHeight="1">
      <c r="B12" s="69" t="s">
        <v>244</v>
      </c>
      <c r="C12" s="62" t="s">
        <v>203</v>
      </c>
      <c r="D12" s="62" t="s">
        <v>81</v>
      </c>
      <c r="E12" s="62" t="s">
        <v>81</v>
      </c>
      <c r="F12" s="62" t="s">
        <v>81</v>
      </c>
      <c r="G12" s="62" t="s">
        <v>158</v>
      </c>
    </row>
    <row r="13" spans="2:7" ht="15.75" customHeight="1">
      <c r="B13" s="70"/>
      <c r="C13" s="62" t="s">
        <v>207</v>
      </c>
      <c r="D13" s="62" t="s">
        <v>81</v>
      </c>
      <c r="E13" s="62" t="s">
        <v>81</v>
      </c>
      <c r="F13" s="62" t="s">
        <v>158</v>
      </c>
      <c r="G13" s="62" t="s">
        <v>170</v>
      </c>
    </row>
    <row r="14" spans="2:7" ht="15.75" customHeight="1">
      <c r="B14" s="70"/>
      <c r="C14" s="62" t="s">
        <v>211</v>
      </c>
      <c r="D14" s="62" t="s">
        <v>81</v>
      </c>
      <c r="E14" s="62" t="s">
        <v>158</v>
      </c>
      <c r="F14" s="62" t="s">
        <v>170</v>
      </c>
      <c r="G14" s="62" t="s">
        <v>247</v>
      </c>
    </row>
    <row r="15" spans="2:7" ht="15.75" customHeight="1">
      <c r="B15" s="71"/>
      <c r="C15" s="62" t="s">
        <v>215</v>
      </c>
      <c r="D15" s="62" t="s">
        <v>81</v>
      </c>
      <c r="E15" s="62" t="s">
        <v>170</v>
      </c>
      <c r="F15" s="62" t="s">
        <v>247</v>
      </c>
      <c r="G15" s="62" t="s">
        <v>248</v>
      </c>
    </row>
  </sheetData>
  <mergeCells count="6">
    <mergeCell ref="B12:B15"/>
    <mergeCell ref="B2:B3"/>
    <mergeCell ref="C2:C3"/>
    <mergeCell ref="D2:G2"/>
    <mergeCell ref="B4:B7"/>
    <mergeCell ref="B8:B11"/>
  </mergeCells>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本多 亮介</cp:lastModifiedBy>
  <cp:lastPrinted>2017-08-13T07:59:14Z</cp:lastPrinted>
  <dcterms:created xsi:type="dcterms:W3CDTF">2017-08-13T07:51:18Z</dcterms:created>
  <dcterms:modified xsi:type="dcterms:W3CDTF">2017-08-13T07:59:17Z</dcterms:modified>
</cp:coreProperties>
</file>