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5920" yWindow="840" windowWidth="19800" windowHeight="14980" tabRatio="5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<sst xmlns="http://schemas.openxmlformats.org/spreadsheetml/2006/main" count="607" uniqueCount="316">
  <si>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</si>
  <si>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</si>
  <si>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</si>
  <si>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</si>
  <si>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</si>
  <si>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</si>
  <si>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</si>
  <si>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</si>
  <si>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</si>
  <si>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</si>
  <si>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</si>
  <si>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</si>
  <si>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</si>
  <si>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</si>
  <si>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</si>
  <si>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</si>
  <si>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</si>
  <si>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</si>
  <si>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</si>
  <si>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</si>
  <si>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</si>
  <si>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</si>
  <si>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</si>
  <si>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</si>
  <si>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</si>
  <si>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</si>
  <si>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</si>
  <si>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</si>
  <si>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</si>
  <si>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</si>
  <si>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</si>
  <si>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</si>
  <si>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</si>
  <si>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</si>
  <si>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</si>
  <si>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</si>
  <si>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</si>
  <si>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</si>
  <si>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</si>
  <si>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</si>
  <si>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</si>
  <si>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</si>
  <si>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</si>
  <si>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</si>
  <si>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</si>
  <si>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</si>
  <si>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</si>
  <si>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</si>
  <si>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</si>
  <si>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</si>
  <si>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</si>
  <si>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</si>
  <si>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</si>
  <si>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</si>
  <si>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</si>
  <si>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</si>
  <si>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</si>
  <si>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</si>
  <si>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</si>
  <si>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</si>
  <si>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</si>
  <si>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</si>
  <si>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</si>
  <si>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</si>
  <si>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</si>
  <si>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</si>
  <si>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</si>
  <si>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</si>
  <si>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</si>
  <si>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</si>
  <si>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</si>
  <si>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</si>
  <si>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</si>
  <si>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</si>
  <si>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</si>
  <si>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</si>
  <si>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</si>
  <si>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</si>
  <si>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</si>
  <si>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</si>
  <si>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</si>
  <si>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</si>
  <si>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</si>
  <si>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</si>
  <si>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</si>
  <si>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</si>
  <si>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</si>
  <si>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</si>
  <si>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</si>
  <si>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</si>
  <si>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</si>
  <si>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</si>
  <si>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</si>
  <si>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</si>
  <si>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</si>
  <si>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</si>
  <si>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</si>
  <si>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</si>
  <si>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</si>
  <si>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</si>
  <si>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</si>
  <si>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</si>
  <si>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</si>
  <si>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</si>
  <si>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</si>
  <si>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</si>
  <si>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</si>
  <si>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</si>
  <si>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</si>
  <si>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</si>
  <si>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</si>
  <si>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</si>
  <si>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</si>
  <si>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</si>
  <si>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</si>
  <si>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</si>
  <si>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</si>
  <si>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</si>
  <si>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</si>
  <si>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</si>
  <si>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</si>
  <si>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</si>
  <si>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</si>
  <si>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</si>
  <si>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</si>
  <si>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</si>
  <si>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</si>
  <si>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</si>
  <si>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</si>
  <si>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</si>
  <si>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</si>
  <si>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</si>
  <si>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</si>
  <si>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</si>
  <si>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</si>
  <si>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</si>
  <si>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</si>
  <si>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</si>
  <si>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</si>
  <si>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</si>
  <si>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</si>
  <si>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</si>
  <si>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</si>
  <si>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</si>
  <si>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</si>
  <si>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</si>
  <si>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</si>
  <si>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</si>
  <si>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</si>
  <si>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</si>
  <si>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</si>
  <si>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</si>
  <si>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</si>
  <si>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</si>
  <si>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</si>
  <si>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</si>
  <si>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</si>
  <si>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</si>
  <si>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</si>
  <si>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</si>
  <si>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</si>
  <si>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</si>
  <si>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</si>
  <si>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</si>
  <si>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</si>
  <si>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</si>
  <si>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</si>
  <si>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</si>
  <si>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</si>
  <si>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</si>
  <si>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</si>
  <si>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</si>
  <si>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</si>
  <si>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</si>
  <si>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</si>
  <si>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</si>
  <si>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</si>
  <si>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</si>
  <si>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</si>
  <si>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</si>
  <si>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</si>
  <si>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</si>
  <si>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</si>
  <si>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</si>
  <si>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</si>
  <si>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</si>
  <si>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</si>
  <si>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</si>
  <si>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</si>
  <si>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</si>
  <si>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</si>
  <si>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</si>
  <si>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</si>
  <si>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</si>
  <si>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</si>
  <si>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</si>
  <si>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</si>
  <si>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</si>
  <si>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</si>
  <si>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</si>
  <si>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</si>
  <si>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</si>
  <si>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</si>
  <si>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</si>
  <si>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</si>
  <si>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</si>
  <si>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</si>
  <si>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</si>
  <si>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</si>
  <si>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</si>
  <si>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</si>
  <si>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</si>
  <si>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</si>
  <si>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</si>
  <si>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</si>
  <si>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</si>
  <si>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</si>
  <si>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</si>
  <si>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</si>
  <si>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</si>
  <si>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</si>
  <si>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</si>
  <si>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</si>
  <si>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</si>
  <si>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</si>
  <si>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</si>
  <si>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</si>
  <si>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</si>
  <si>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</si>
  <si>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</si>
  <si>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</si>
  <si>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</si>
  <si>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</si>
  <si>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</si>
  <si>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</si>
  <si>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</si>
  <si>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</si>
  <si>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</si>
  <si>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</si>
  <si>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</si>
  <si>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</si>
  <si>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</si>
  <si>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</si>
  <si>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</si>
  <si>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</si>
  <si>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</si>
  <si>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</si>
  <si>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</si>
  <si>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</si>
  <si>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OM03 Normal Driving</t>
    <phoneticPr fontId="12"/>
  </si>
  <si>
    <t>OS04 Highway</t>
    <phoneticPr fontId="12"/>
  </si>
  <si>
    <t>EN06 Rain(slippery road)</t>
    <phoneticPr fontId="12"/>
  </si>
  <si>
    <t>SD02 High speed</t>
    <phoneticPr fontId="12"/>
  </si>
  <si>
    <t>N/A</t>
    <phoneticPr fontId="12"/>
  </si>
  <si>
    <t>IU01 Correctly used</t>
    <phoneticPr fontId="12"/>
  </si>
  <si>
    <t>EN01 Normal consitions</t>
    <phoneticPr fontId="12"/>
  </si>
  <si>
    <t>Normal driving on highway during rain(slippery road) with high speed and correctly used system.</t>
    <phoneticPr fontId="12"/>
  </si>
  <si>
    <t>IU02 Incorrectly used</t>
    <phoneticPr fontId="12"/>
  </si>
  <si>
    <t>Normal driving on country roads during normal conditions with high speed(the driver is misusing the lane keeping assistance function as an autonomous function)</t>
    <phoneticPr fontId="12"/>
  </si>
  <si>
    <t>E3</t>
    <phoneticPr fontId="12"/>
  </si>
  <si>
    <t>E2</t>
    <phoneticPr fontId="12"/>
  </si>
  <si>
    <t>S3</t>
    <phoneticPr fontId="12"/>
  </si>
  <si>
    <t>C3</t>
    <phoneticPr fontId="12"/>
  </si>
  <si>
    <t>C3</t>
    <phoneticPr fontId="12"/>
  </si>
  <si>
    <t>ASIL C</t>
    <phoneticPr fontId="12"/>
  </si>
  <si>
    <t>ASIL B</t>
    <phoneticPr fontId="12"/>
  </si>
  <si>
    <t>The oscillating steering torque from the lane departure warning function shall be limited</t>
    <phoneticPr fontId="12"/>
  </si>
  <si>
    <t>The lane keeping assistance torque is applied for only limited time duration.</t>
    <phoneticPr fontId="12"/>
  </si>
  <si>
    <t>Normal driving on highway during rain is not so rare</t>
    <phoneticPr fontId="12"/>
  </si>
  <si>
    <t>In highway, the speed of vehicle is expected to be high</t>
    <phoneticPr fontId="12"/>
  </si>
  <si>
    <t xml:space="preserve">The condition of normal driving on country road during normal conditions sometimes happens </t>
    <phoneticPr fontId="12"/>
  </si>
  <si>
    <t>Driver hands are off from the steering wheel at high speed are difficult to control</t>
    <phoneticPr fontId="12"/>
  </si>
  <si>
    <t>Function always activated</t>
    <phoneticPr fontId="12"/>
  </si>
  <si>
    <t>DV04 Actor effect is too much</t>
    <phoneticPr fontId="12"/>
  </si>
  <si>
    <t>The Lane Departure Warning function applies an oscillating torque with high torque(above limit)</t>
    <phoneticPr fontId="12"/>
  </si>
  <si>
    <t>Collision with other vehicle</t>
    <phoneticPr fontId="12"/>
  </si>
  <si>
    <t>High haptic feedback can affect driver's ability to steer as intended. The driver could lose control of the vehicle and collide with another vehicle or with road infrastructure.</t>
    <phoneticPr fontId="12"/>
  </si>
  <si>
    <t>Oscillating torque to the steering wheel is too high</t>
    <phoneticPr fontId="12"/>
  </si>
  <si>
    <t>DV03 Function always activated</t>
    <phoneticPr fontId="12"/>
  </si>
  <si>
    <t>Lane Keeping Assistance functionis is always activated and it leads to misuse as an autonomous driving function</t>
    <phoneticPr fontId="12"/>
  </si>
  <si>
    <t>If Lane keeping assistance function is always activated, drivers can misuse the function as an autonomous driving and their hands are off from steering wheel. It can lead to lose control of car and collide with other vehicle.</t>
    <phoneticPr fontId="12"/>
  </si>
  <si>
    <t>Lane Keeping Assistance is always activated</t>
    <phoneticPr fontId="12"/>
  </si>
  <si>
    <t>OM03 Normal Driving</t>
    <phoneticPr fontId="12"/>
  </si>
  <si>
    <t>OS02 City Road</t>
    <phoneticPr fontId="12"/>
  </si>
  <si>
    <t>EN07 Snow(slippery road)</t>
    <phoneticPr fontId="12"/>
  </si>
  <si>
    <t>SD01 Low speed</t>
    <phoneticPr fontId="12"/>
  </si>
  <si>
    <t>N/A</t>
    <phoneticPr fontId="12"/>
  </si>
  <si>
    <t>IU01 Correctly used</t>
    <phoneticPr fontId="12"/>
  </si>
  <si>
    <t>Normal driving on city road during snow(slippery road) with low speed and correctly used the system.</t>
    <phoneticPr fontId="12"/>
  </si>
  <si>
    <t>Lane Departure Warning (LDW) function shall apply an oscillating steering torque to provide the driver with haptic feedback</t>
    <phoneticPr fontId="12"/>
  </si>
  <si>
    <t>Lane Departure Warning (LDW) function shall apply an oscillating steering torque to provide the driver with haptic feedback</t>
    <phoneticPr fontId="12"/>
  </si>
  <si>
    <t>S1</t>
    <phoneticPr fontId="12"/>
  </si>
  <si>
    <t>In city road, the speed of the vehicle is expected to be low</t>
    <phoneticPr fontId="12"/>
  </si>
  <si>
    <t>Oscillating steering wheel too much at high speed is hard to control</t>
    <phoneticPr fontId="12"/>
  </si>
  <si>
    <t>Oscillating steering wheel too much in snow(slippery condition) is difficult to control</t>
    <phoneticPr fontId="12"/>
  </si>
  <si>
    <t>E2</t>
    <phoneticPr fontId="12"/>
  </si>
  <si>
    <t>QM</t>
    <phoneticPr fontId="12"/>
  </si>
  <si>
    <t>OM03 Normal Driving</t>
    <phoneticPr fontId="12"/>
  </si>
  <si>
    <t>OS04 Highway</t>
    <phoneticPr fontId="12"/>
  </si>
  <si>
    <t>EN04 Snowfall(degraded view)</t>
    <phoneticPr fontId="12"/>
  </si>
  <si>
    <t>SD02 High speed</t>
    <phoneticPr fontId="12"/>
  </si>
  <si>
    <t>N/A</t>
    <phoneticPr fontId="12"/>
  </si>
  <si>
    <t>IU01 Correctly used</t>
    <phoneticPr fontId="12"/>
  </si>
  <si>
    <t>Normal driving on highway during snowfall(degraded view) with high speed and correctly used system.</t>
    <phoneticPr fontId="12"/>
  </si>
  <si>
    <t>DV19</t>
    <phoneticPr fontId="12"/>
  </si>
  <si>
    <t>Camera function shall capture vehicle driving including detectable lane lines</t>
    <phoneticPr fontId="12"/>
  </si>
  <si>
    <t>Camera function captures lane lines by mistake(because of the degraded view)</t>
    <phoneticPr fontId="12"/>
  </si>
  <si>
    <t xml:space="preserve">Falsely detected lane lines by camera leads to unintended use of Lane Departure Warning function or Lane Keeping Assistance </t>
    <phoneticPr fontId="12"/>
  </si>
  <si>
    <t>Camera function falsely detects lane lines</t>
    <phoneticPr fontId="12"/>
  </si>
  <si>
    <t>E2</t>
    <phoneticPr fontId="12"/>
  </si>
  <si>
    <t>The condition of normal driving on city road at snowy road condition sometimes occurs</t>
    <phoneticPr fontId="12"/>
  </si>
  <si>
    <t>The condition of normal driving on highway at snowfall condition sometimes occurs</t>
    <phoneticPr fontId="12"/>
  </si>
  <si>
    <t>C2</t>
    <phoneticPr fontId="12"/>
  </si>
  <si>
    <t>Unintended use of Lane Departure Warning and Lane Keeping Assistance function can be detectable by most of the drivers, so they can control the car.</t>
    <phoneticPr fontId="12"/>
  </si>
  <si>
    <t>ASIL A</t>
    <phoneticPr fontId="12"/>
  </si>
  <si>
    <t>The use of camera in degraded view condition shall be limited.</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</si>
</sst>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6"/>
      <name val="Arial"/>
    </font>
    <font>
      <u/>
      <sz val="10"/>
      <color theme="10"/>
      <name val="Arial"/>
    </font>
    <font>
      <u/>
      <sz val="10"/>
      <color theme="11"/>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3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78">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0" xfId="0" applyFont="1" applyAlignment="1">
      <alignment horizontal="left" vertical="top"/>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37">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Q2" workbookViewId="0">
      <selection activeCell="V15" sqref="V15"/>
    </sheetView>
  </sheetViews>
  <sheetFormatPr baseColWidth="12" defaultColWidth="14.5" defaultRowHeight="15.75" customHeight="1" x14ac:dyDescent="0"/>
  <cols>
    <col min="2" max="2" width="22.1640625" customWidth="1"/>
    <col min="3" max="3" width="19" customWidth="1"/>
    <col min="4" max="5" width="18.33203125" customWidth="1"/>
    <col min="6" max="6" width="18.83203125" customWidth="1"/>
    <col min="7" max="7" width="16.5" customWidth="1"/>
    <col min="8" max="8" width="34.5" customWidth="1"/>
    <col min="9" max="9" width="18.83203125" customWidth="1"/>
    <col min="10" max="10" width="13.33203125" customWidth="1"/>
    <col min="11" max="11" width="22.5" customWidth="1"/>
    <col min="12" max="12" width="18.6640625" customWidth="1"/>
    <col min="13" max="13" width="28" customWidth="1"/>
    <col min="14" max="14" width="25.5"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
      <c r="A10" s="16" t="s">
        <v>11</v>
      </c>
      <c r="B10" s="66" t="s">
        <v>14</v>
      </c>
      <c r="C10" s="65"/>
      <c r="D10" s="65"/>
      <c r="E10" s="65"/>
      <c r="F10" s="65"/>
      <c r="G10" s="65"/>
      <c r="H10" s="65"/>
      <c r="I10" s="67" t="s">
        <v>27</v>
      </c>
      <c r="J10" s="65"/>
      <c r="K10" s="65"/>
      <c r="L10" s="65"/>
      <c r="M10" s="65"/>
      <c r="N10" s="65"/>
      <c r="O10" s="67" t="s">
        <v>33</v>
      </c>
      <c r="P10" s="65"/>
      <c r="Q10" s="65"/>
      <c r="R10" s="65"/>
      <c r="S10" s="65"/>
      <c r="T10" s="65"/>
      <c r="U10" s="64" t="s">
        <v>34</v>
      </c>
      <c r="V10" s="65"/>
      <c r="W10" s="13"/>
      <c r="X10" s="13"/>
      <c r="Y10" s="13"/>
      <c r="Z10" s="13"/>
      <c r="AA10" s="13"/>
      <c r="AB10" s="13"/>
    </row>
    <row r="11" spans="1:28" ht="24">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c r="A12" s="25" t="s">
        <v>59</v>
      </c>
      <c r="B12" s="26" t="s">
        <v>249</v>
      </c>
      <c r="C12" s="26" t="s">
        <v>250</v>
      </c>
      <c r="D12" s="63" t="s">
        <v>251</v>
      </c>
      <c r="E12" s="26" t="s">
        <v>252</v>
      </c>
      <c r="F12" s="26" t="s">
        <v>253</v>
      </c>
      <c r="G12" s="26" t="s">
        <v>254</v>
      </c>
      <c r="H12" s="26" t="s">
        <v>256</v>
      </c>
      <c r="I12" s="26" t="s">
        <v>289</v>
      </c>
      <c r="J12" s="26" t="s">
        <v>273</v>
      </c>
      <c r="K12" s="31" t="s">
        <v>274</v>
      </c>
      <c r="L12" s="26" t="s">
        <v>275</v>
      </c>
      <c r="M12" s="26" t="s">
        <v>276</v>
      </c>
      <c r="N12" s="27" t="s">
        <v>277</v>
      </c>
      <c r="O12" s="26" t="s">
        <v>259</v>
      </c>
      <c r="P12" s="26" t="s">
        <v>268</v>
      </c>
      <c r="Q12" s="26" t="s">
        <v>261</v>
      </c>
      <c r="R12" s="26" t="s">
        <v>269</v>
      </c>
      <c r="S12" s="26" t="s">
        <v>262</v>
      </c>
      <c r="T12" s="26" t="s">
        <v>293</v>
      </c>
      <c r="U12" s="25" t="s">
        <v>264</v>
      </c>
      <c r="V12" s="29" t="s">
        <v>266</v>
      </c>
      <c r="W12" s="31"/>
      <c r="X12" s="31"/>
      <c r="Y12" s="31"/>
      <c r="Z12" s="32"/>
      <c r="AA12" s="32"/>
      <c r="AB12" s="32"/>
    </row>
    <row r="13" spans="1:28" ht="12.75" customHeight="1">
      <c r="A13" s="25" t="s">
        <v>90</v>
      </c>
      <c r="B13" s="26" t="s">
        <v>249</v>
      </c>
      <c r="C13" s="26" t="s">
        <v>250</v>
      </c>
      <c r="D13" s="26" t="s">
        <v>255</v>
      </c>
      <c r="E13" s="26" t="s">
        <v>252</v>
      </c>
      <c r="F13" s="26" t="s">
        <v>253</v>
      </c>
      <c r="G13" s="26" t="s">
        <v>257</v>
      </c>
      <c r="H13" s="26" t="s">
        <v>258</v>
      </c>
      <c r="I13" s="26" t="s">
        <v>91</v>
      </c>
      <c r="J13" s="26" t="s">
        <v>278</v>
      </c>
      <c r="K13" s="26" t="s">
        <v>279</v>
      </c>
      <c r="L13" s="26" t="s">
        <v>275</v>
      </c>
      <c r="M13" s="26" t="s">
        <v>280</v>
      </c>
      <c r="N13" s="26" t="s">
        <v>281</v>
      </c>
      <c r="O13" s="26" t="s">
        <v>260</v>
      </c>
      <c r="P13" s="26" t="s">
        <v>270</v>
      </c>
      <c r="Q13" s="26" t="s">
        <v>261</v>
      </c>
      <c r="R13" s="26" t="s">
        <v>269</v>
      </c>
      <c r="S13" s="26" t="s">
        <v>263</v>
      </c>
      <c r="T13" s="26" t="s">
        <v>271</v>
      </c>
      <c r="U13" s="25" t="s">
        <v>265</v>
      </c>
      <c r="V13" s="29" t="s">
        <v>267</v>
      </c>
      <c r="W13" s="31"/>
      <c r="X13" s="31"/>
      <c r="Y13" s="31"/>
      <c r="Z13" s="32"/>
      <c r="AA13" s="32"/>
      <c r="AB13" s="32"/>
    </row>
    <row r="14" spans="1:28" ht="12.75" customHeight="1">
      <c r="A14" s="24" t="s">
        <v>92</v>
      </c>
      <c r="B14" s="24" t="s">
        <v>282</v>
      </c>
      <c r="C14" s="24" t="s">
        <v>283</v>
      </c>
      <c r="D14" s="24" t="s">
        <v>284</v>
      </c>
      <c r="E14" s="24" t="s">
        <v>285</v>
      </c>
      <c r="F14" s="24" t="s">
        <v>286</v>
      </c>
      <c r="G14" s="24" t="s">
        <v>287</v>
      </c>
      <c r="H14" s="24" t="s">
        <v>288</v>
      </c>
      <c r="I14" s="24" t="s">
        <v>290</v>
      </c>
      <c r="J14" s="26" t="s">
        <v>273</v>
      </c>
      <c r="K14" s="31" t="s">
        <v>274</v>
      </c>
      <c r="L14" s="26" t="s">
        <v>275</v>
      </c>
      <c r="M14" s="26" t="s">
        <v>276</v>
      </c>
      <c r="N14" s="27" t="s">
        <v>277</v>
      </c>
      <c r="O14" s="24" t="s">
        <v>295</v>
      </c>
      <c r="P14" s="24" t="s">
        <v>310</v>
      </c>
      <c r="Q14" s="24" t="s">
        <v>291</v>
      </c>
      <c r="R14" s="24" t="s">
        <v>292</v>
      </c>
      <c r="S14" s="24" t="s">
        <v>262</v>
      </c>
      <c r="T14" s="24" t="s">
        <v>294</v>
      </c>
      <c r="U14" s="24" t="s">
        <v>296</v>
      </c>
      <c r="V14" s="29" t="s">
        <v>266</v>
      </c>
      <c r="W14" s="30"/>
      <c r="X14" s="30"/>
      <c r="Y14" s="30"/>
      <c r="Z14" s="23"/>
      <c r="AA14" s="23"/>
      <c r="AB14" s="23"/>
    </row>
    <row r="15" spans="1:28" ht="12" customHeight="1">
      <c r="A15" s="24" t="s">
        <v>93</v>
      </c>
      <c r="B15" s="24" t="s">
        <v>297</v>
      </c>
      <c r="C15" s="24" t="s">
        <v>298</v>
      </c>
      <c r="D15" s="24" t="s">
        <v>299</v>
      </c>
      <c r="E15" s="24" t="s">
        <v>300</v>
      </c>
      <c r="F15" s="24" t="s">
        <v>301</v>
      </c>
      <c r="G15" s="24" t="s">
        <v>302</v>
      </c>
      <c r="H15" s="24" t="s">
        <v>303</v>
      </c>
      <c r="I15" s="24" t="s">
        <v>305</v>
      </c>
      <c r="J15" s="24" t="s">
        <v>304</v>
      </c>
      <c r="K15" s="24" t="s">
        <v>306</v>
      </c>
      <c r="L15" s="26" t="s">
        <v>275</v>
      </c>
      <c r="M15" s="24" t="s">
        <v>307</v>
      </c>
      <c r="N15" s="24" t="s">
        <v>308</v>
      </c>
      <c r="O15" s="24" t="s">
        <v>309</v>
      </c>
      <c r="P15" s="24" t="s">
        <v>311</v>
      </c>
      <c r="Q15" s="26" t="s">
        <v>261</v>
      </c>
      <c r="R15" s="26" t="s">
        <v>269</v>
      </c>
      <c r="S15" s="24" t="s">
        <v>312</v>
      </c>
      <c r="T15" s="24" t="s">
        <v>313</v>
      </c>
      <c r="U15" s="24" t="s">
        <v>314</v>
      </c>
      <c r="V15" s="28" t="s">
        <v>315</v>
      </c>
      <c r="W15" s="30"/>
      <c r="X15" s="30"/>
      <c r="Y15" s="30"/>
      <c r="Z15" s="23"/>
      <c r="AA15" s="23"/>
      <c r="AB15" s="23"/>
    </row>
  </sheetData>
  <mergeCells count="4">
    <mergeCell ref="U10:V10"/>
    <mergeCell ref="B10:H10"/>
    <mergeCell ref="I10:N10"/>
    <mergeCell ref="O10:T10"/>
  </mergeCells>
  <phoneticPr fontId="1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L1" workbookViewId="0"/>
  </sheetViews>
  <sheetFormatPr baseColWidth="12" defaultColWidth="14.5" defaultRowHeight="15.75" customHeight="1" x14ac:dyDescent="0"/>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
      <c r="B4" s="16" t="s">
        <v>11</v>
      </c>
      <c r="C4" s="66" t="s">
        <v>14</v>
      </c>
      <c r="D4" s="65"/>
      <c r="E4" s="65"/>
      <c r="F4" s="65"/>
      <c r="G4" s="65"/>
      <c r="H4" s="65"/>
      <c r="I4" s="68"/>
      <c r="J4" s="67" t="s">
        <v>27</v>
      </c>
      <c r="K4" s="65"/>
      <c r="L4" s="65"/>
      <c r="M4" s="65"/>
      <c r="N4" s="65"/>
      <c r="O4" s="68"/>
      <c r="P4" s="67" t="s">
        <v>33</v>
      </c>
      <c r="Q4" s="65"/>
      <c r="R4" s="65"/>
      <c r="S4" s="65"/>
      <c r="T4" s="65"/>
      <c r="U4" s="68"/>
      <c r="V4" s="64" t="s">
        <v>34</v>
      </c>
      <c r="W4" s="68"/>
    </row>
    <row r="5" spans="1:29" ht="24">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30"/>
      <c r="Y6" s="30"/>
      <c r="Z6" s="30"/>
      <c r="AA6" s="23"/>
      <c r="AB6" s="23"/>
      <c r="AC6" s="23"/>
    </row>
    <row r="7" spans="1:29" ht="12.7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c r="A10" s="3"/>
      <c r="B10" s="6" t="s">
        <v>94</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
      <c r="B12" s="16" t="s">
        <v>11</v>
      </c>
      <c r="C12" s="66" t="s">
        <v>97</v>
      </c>
      <c r="D12" s="65"/>
      <c r="E12" s="65"/>
      <c r="F12" s="65"/>
      <c r="G12" s="65"/>
      <c r="H12" s="65"/>
      <c r="I12" s="65"/>
      <c r="J12" s="67" t="s">
        <v>27</v>
      </c>
      <c r="K12" s="65"/>
      <c r="L12" s="65"/>
      <c r="M12" s="65"/>
      <c r="N12" s="65"/>
      <c r="O12" s="65"/>
      <c r="P12" s="67" t="s">
        <v>33</v>
      </c>
      <c r="Q12" s="65"/>
      <c r="R12" s="65"/>
      <c r="S12" s="65"/>
      <c r="T12" s="65"/>
      <c r="U12" s="65"/>
      <c r="V12" s="64" t="s">
        <v>34</v>
      </c>
      <c r="W12" s="65"/>
      <c r="X12" s="13"/>
      <c r="Y12" s="13"/>
      <c r="Z12" s="13"/>
      <c r="AA12" s="13"/>
      <c r="AB12" s="13"/>
      <c r="AC12" s="13"/>
    </row>
    <row r="13" spans="1:29" ht="24">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c r="B14" s="24" t="s">
        <v>59</v>
      </c>
      <c r="C14" s="24" t="s">
        <v>103</v>
      </c>
      <c r="D14" s="24" t="s">
        <v>104</v>
      </c>
      <c r="E14" s="24" t="s">
        <v>105</v>
      </c>
      <c r="F14" s="24" t="s">
        <v>106</v>
      </c>
      <c r="G14" s="24" t="s">
        <v>64</v>
      </c>
      <c r="H14" s="24" t="s">
        <v>107</v>
      </c>
      <c r="I14" s="24" t="s">
        <v>108</v>
      </c>
      <c r="J14" s="24" t="s">
        <v>68</v>
      </c>
      <c r="K14" s="24" t="s">
        <v>109</v>
      </c>
      <c r="L14" s="24" t="s">
        <v>70</v>
      </c>
      <c r="M14" s="24" t="s">
        <v>111</v>
      </c>
      <c r="N14" s="24" t="s">
        <v>72</v>
      </c>
      <c r="O14" s="24" t="s">
        <v>73</v>
      </c>
      <c r="P14" s="24" t="s">
        <v>74</v>
      </c>
      <c r="Q14" s="24" t="s">
        <v>75</v>
      </c>
      <c r="R14" s="24" t="s">
        <v>76</v>
      </c>
      <c r="S14" s="24" t="s">
        <v>77</v>
      </c>
      <c r="T14" s="24" t="s">
        <v>79</v>
      </c>
      <c r="U14" s="24" t="s">
        <v>80</v>
      </c>
      <c r="V14" s="24" t="s">
        <v>81</v>
      </c>
      <c r="W14" s="28" t="s">
        <v>112</v>
      </c>
      <c r="X14" s="30"/>
      <c r="Y14" s="30"/>
      <c r="Z14" s="30"/>
      <c r="AA14" s="23"/>
      <c r="AB14" s="23"/>
      <c r="AC14" s="23"/>
    </row>
    <row r="15" spans="1:29" ht="12.75" customHeight="1">
      <c r="B15" s="24" t="s">
        <v>90</v>
      </c>
      <c r="C15" s="24" t="s">
        <v>103</v>
      </c>
      <c r="D15" s="24" t="s">
        <v>104</v>
      </c>
      <c r="E15" s="24" t="s">
        <v>113</v>
      </c>
      <c r="F15" s="24" t="s">
        <v>106</v>
      </c>
      <c r="G15" s="24" t="s">
        <v>114</v>
      </c>
      <c r="H15" s="24" t="s">
        <v>107</v>
      </c>
      <c r="I15" s="24" t="s">
        <v>115</v>
      </c>
      <c r="J15" s="24" t="s">
        <v>68</v>
      </c>
      <c r="K15" s="24" t="s">
        <v>109</v>
      </c>
      <c r="L15" s="24" t="s">
        <v>70</v>
      </c>
      <c r="M15" s="24" t="s">
        <v>111</v>
      </c>
      <c r="N15" s="24" t="s">
        <v>72</v>
      </c>
      <c r="O15" s="24" t="s">
        <v>73</v>
      </c>
      <c r="P15" s="24" t="s">
        <v>118</v>
      </c>
      <c r="Q15" s="24" t="s">
        <v>119</v>
      </c>
      <c r="R15" s="24" t="s">
        <v>76</v>
      </c>
      <c r="S15" s="24" t="s">
        <v>77</v>
      </c>
      <c r="T15" s="24" t="s">
        <v>120</v>
      </c>
      <c r="U15" s="24" t="s">
        <v>121</v>
      </c>
      <c r="V15" s="24" t="s">
        <v>81</v>
      </c>
      <c r="W15" s="28" t="s">
        <v>112</v>
      </c>
      <c r="X15" s="30"/>
      <c r="Y15" s="30"/>
      <c r="Z15" s="30"/>
      <c r="AA15" s="23"/>
      <c r="AB15" s="23"/>
      <c r="AC15" s="23"/>
    </row>
    <row r="16" spans="1:29" ht="12.75" customHeight="1">
      <c r="B16" s="24" t="s">
        <v>92</v>
      </c>
      <c r="C16" s="24" t="s">
        <v>103</v>
      </c>
      <c r="D16" s="24" t="s">
        <v>122</v>
      </c>
      <c r="E16" s="24" t="s">
        <v>113</v>
      </c>
      <c r="F16" s="24" t="s">
        <v>123</v>
      </c>
      <c r="G16" s="24" t="s">
        <v>124</v>
      </c>
      <c r="H16" s="24" t="s">
        <v>107</v>
      </c>
      <c r="I16" s="24" t="s">
        <v>126</v>
      </c>
      <c r="J16" s="24" t="s">
        <v>68</v>
      </c>
      <c r="K16" s="24" t="s">
        <v>109</v>
      </c>
      <c r="L16" s="24" t="s">
        <v>70</v>
      </c>
      <c r="M16" s="24" t="s">
        <v>111</v>
      </c>
      <c r="N16" s="24" t="s">
        <v>128</v>
      </c>
      <c r="O16" s="24" t="s">
        <v>73</v>
      </c>
      <c r="P16" s="24" t="s">
        <v>129</v>
      </c>
      <c r="Q16" s="24" t="s">
        <v>130</v>
      </c>
      <c r="R16" s="24" t="s">
        <v>131</v>
      </c>
      <c r="S16" s="24" t="s">
        <v>132</v>
      </c>
      <c r="T16" s="24" t="s">
        <v>133</v>
      </c>
      <c r="U16" s="24" t="s">
        <v>157</v>
      </c>
      <c r="V16" s="24" t="s">
        <v>158</v>
      </c>
      <c r="W16" s="28" t="s">
        <v>112</v>
      </c>
      <c r="X16" s="30"/>
      <c r="Y16" s="30"/>
      <c r="Z16" s="30"/>
      <c r="AA16" s="23"/>
      <c r="AB16" s="23"/>
      <c r="AC16" s="23"/>
    </row>
    <row r="17" spans="1:29" ht="12.75" customHeight="1">
      <c r="B17" s="24" t="s">
        <v>93</v>
      </c>
      <c r="C17" s="24" t="s">
        <v>103</v>
      </c>
      <c r="D17" s="24" t="s">
        <v>160</v>
      </c>
      <c r="E17" s="24" t="s">
        <v>105</v>
      </c>
      <c r="F17" s="24" t="s">
        <v>161</v>
      </c>
      <c r="G17" s="24" t="s">
        <v>162</v>
      </c>
      <c r="H17" s="24" t="s">
        <v>107</v>
      </c>
      <c r="I17" s="24" t="s">
        <v>163</v>
      </c>
      <c r="J17" s="24" t="s">
        <v>68</v>
      </c>
      <c r="K17" s="24" t="s">
        <v>109</v>
      </c>
      <c r="L17" s="24" t="s">
        <v>70</v>
      </c>
      <c r="M17" s="24" t="s">
        <v>165</v>
      </c>
      <c r="N17" s="24" t="s">
        <v>166</v>
      </c>
      <c r="O17" s="24" t="s">
        <v>73</v>
      </c>
      <c r="P17" s="24" t="s">
        <v>74</v>
      </c>
      <c r="Q17" s="24" t="s">
        <v>167</v>
      </c>
      <c r="R17" s="24" t="s">
        <v>131</v>
      </c>
      <c r="S17" s="24" t="s">
        <v>168</v>
      </c>
      <c r="T17" s="24" t="s">
        <v>120</v>
      </c>
      <c r="U17" s="24" t="s">
        <v>169</v>
      </c>
      <c r="V17" s="24" t="s">
        <v>170</v>
      </c>
      <c r="W17" s="28" t="s">
        <v>112</v>
      </c>
      <c r="X17" s="30"/>
      <c r="Y17" s="30"/>
      <c r="Z17" s="30"/>
      <c r="AA17" s="23"/>
      <c r="AB17" s="23"/>
      <c r="AC17" s="23"/>
    </row>
    <row r="18" spans="1:29" ht="12.75" customHeight="1">
      <c r="B18" s="24" t="s">
        <v>172</v>
      </c>
      <c r="C18" s="24" t="s">
        <v>103</v>
      </c>
      <c r="D18" s="24" t="s">
        <v>160</v>
      </c>
      <c r="E18" s="24" t="s">
        <v>113</v>
      </c>
      <c r="F18" s="24" t="s">
        <v>173</v>
      </c>
      <c r="G18" s="24" t="s">
        <v>114</v>
      </c>
      <c r="H18" s="24" t="s">
        <v>107</v>
      </c>
      <c r="I18" s="24" t="s">
        <v>175</v>
      </c>
      <c r="J18" s="24" t="s">
        <v>68</v>
      </c>
      <c r="K18" s="24" t="s">
        <v>109</v>
      </c>
      <c r="L18" s="24" t="s">
        <v>70</v>
      </c>
      <c r="M18" s="24" t="s">
        <v>111</v>
      </c>
      <c r="N18" s="24" t="s">
        <v>128</v>
      </c>
      <c r="O18" s="24" t="s">
        <v>73</v>
      </c>
      <c r="P18" s="24" t="s">
        <v>129</v>
      </c>
      <c r="Q18" s="24" t="s">
        <v>177</v>
      </c>
      <c r="R18" s="24" t="s">
        <v>131</v>
      </c>
      <c r="S18" s="24" t="s">
        <v>168</v>
      </c>
      <c r="T18" s="24" t="s">
        <v>179</v>
      </c>
      <c r="U18" s="24" t="s">
        <v>169</v>
      </c>
      <c r="V18" s="24" t="s">
        <v>170</v>
      </c>
      <c r="W18" s="28" t="s">
        <v>112</v>
      </c>
      <c r="X18" s="30"/>
      <c r="Y18" s="30"/>
      <c r="Z18" s="30"/>
      <c r="AA18" s="23"/>
      <c r="AB18" s="23"/>
      <c r="AC18" s="23"/>
    </row>
    <row r="19" spans="1:29" ht="12.7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honeticPr fontId="12"/>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C22" workbookViewId="0">
      <selection activeCell="D7" sqref="D7"/>
    </sheetView>
  </sheetViews>
  <sheetFormatPr baseColWidth="12" defaultColWidth="14.5" defaultRowHeight="15.75" customHeight="1" x14ac:dyDescent="0"/>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c r="B2" s="3"/>
      <c r="C2" s="3"/>
      <c r="D2" s="3"/>
      <c r="E2" s="3"/>
      <c r="F2" s="3"/>
      <c r="G2" s="3"/>
      <c r="H2" s="3"/>
      <c r="I2" s="3"/>
      <c r="J2" s="3"/>
      <c r="K2" s="3"/>
      <c r="L2" s="3"/>
      <c r="M2" s="3"/>
      <c r="N2" s="3"/>
      <c r="O2" s="3"/>
      <c r="P2" s="3"/>
      <c r="Q2" s="3"/>
      <c r="R2" s="3"/>
      <c r="S2" s="3"/>
      <c r="T2" s="3"/>
      <c r="U2" s="3"/>
      <c r="V2" s="3"/>
      <c r="W2" s="3"/>
      <c r="X2" s="3"/>
      <c r="Y2" s="3"/>
      <c r="Z2" s="3"/>
    </row>
    <row r="3" spans="1:26" ht="12.75" customHeight="1">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c r="A24" s="10" t="str">
        <f t="shared" si="2"/>
        <v>OS07</v>
      </c>
      <c r="B24" s="12" t="s">
        <v>85</v>
      </c>
      <c r="C24" s="12" t="s">
        <v>86</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c r="A25" s="10" t="str">
        <f t="shared" si="2"/>
        <v>OS08</v>
      </c>
      <c r="B25" s="12" t="s">
        <v>87</v>
      </c>
      <c r="C25" s="12" t="s">
        <v>86</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c r="A26" s="10" t="str">
        <f t="shared" si="2"/>
        <v>OS09</v>
      </c>
      <c r="B26" s="12" t="s">
        <v>88</v>
      </c>
      <c r="C26" s="12" t="s">
        <v>86</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c r="A27" s="10" t="str">
        <f t="shared" si="2"/>
        <v>OS10</v>
      </c>
      <c r="B27" s="12" t="s">
        <v>89</v>
      </c>
      <c r="C27" s="12" t="s">
        <v>86</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c r="A33" s="10" t="str">
        <f t="shared" ref="A33:A39" si="4">"SD" &amp; TEXT(ROW()-ROW($A$32), "00")</f>
        <v>SD01</v>
      </c>
      <c r="B33" s="12" t="s">
        <v>95</v>
      </c>
      <c r="C33" s="12" t="s">
        <v>96</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c r="A34" s="10" t="str">
        <f t="shared" si="4"/>
        <v>SD02</v>
      </c>
      <c r="B34" s="12" t="s">
        <v>98</v>
      </c>
      <c r="C34" s="12" t="s">
        <v>96</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c r="A35" s="10" t="str">
        <f t="shared" si="4"/>
        <v>SD03</v>
      </c>
      <c r="B35" s="12" t="s">
        <v>99</v>
      </c>
      <c r="C35" s="12" t="s">
        <v>96</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c r="A36" s="10" t="str">
        <f t="shared" si="4"/>
        <v>SD04</v>
      </c>
      <c r="B36" s="12" t="s">
        <v>100</v>
      </c>
      <c r="C36" s="12" t="s">
        <v>96</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c r="A37" s="10" t="str">
        <f t="shared" si="4"/>
        <v>SD05</v>
      </c>
      <c r="B37" s="12" t="s">
        <v>101</v>
      </c>
      <c r="C37" s="12" t="s">
        <v>96</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c r="A38" s="10" t="str">
        <f t="shared" si="4"/>
        <v>SD06</v>
      </c>
      <c r="B38" s="12" t="s">
        <v>102</v>
      </c>
      <c r="C38" s="12" t="s">
        <v>96</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5" t="s">
        <v>110</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c r="A44" s="10" t="str">
        <f t="shared" ref="A44:A46" si="6">"IU" &amp; TEXT(ROW()-ROW($A$43), "00")</f>
        <v>IU01</v>
      </c>
      <c r="B44" s="12" t="s">
        <v>116</v>
      </c>
      <c r="C44" s="12" t="s">
        <v>117</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c r="A45" s="10" t="str">
        <f t="shared" si="6"/>
        <v>IU02</v>
      </c>
      <c r="B45" s="12" t="s">
        <v>125</v>
      </c>
      <c r="C45" s="12" t="s">
        <v>127</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c r="A51" s="10" t="str">
        <f t="shared" ref="A51:A59" si="8">"EN" &amp; TEXT(ROW()-ROW($A$50), "00")</f>
        <v>EN01</v>
      </c>
      <c r="B51" s="12" t="s">
        <v>136</v>
      </c>
      <c r="C51" s="12" t="s">
        <v>137</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c r="A52" s="10" t="str">
        <f t="shared" si="8"/>
        <v>EN02</v>
      </c>
      <c r="B52" s="12" t="s">
        <v>139</v>
      </c>
      <c r="C52" s="12" t="s">
        <v>137</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c r="A53" s="10" t="str">
        <f t="shared" si="8"/>
        <v>EN03</v>
      </c>
      <c r="B53" s="12" t="s">
        <v>142</v>
      </c>
      <c r="C53" s="12" t="s">
        <v>137</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c r="A54" s="10" t="str">
        <f t="shared" si="8"/>
        <v>EN04</v>
      </c>
      <c r="B54" s="12" t="s">
        <v>146</v>
      </c>
      <c r="C54" s="12" t="s">
        <v>137</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c r="A55" s="10" t="str">
        <f t="shared" si="8"/>
        <v>EN05</v>
      </c>
      <c r="B55" s="12" t="s">
        <v>148</v>
      </c>
      <c r="C55" s="12" t="s">
        <v>137</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c r="A56" s="10" t="str">
        <f t="shared" si="8"/>
        <v>EN06</v>
      </c>
      <c r="B56" s="12" t="s">
        <v>151</v>
      </c>
      <c r="C56" s="12" t="s">
        <v>86</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c r="A57" s="10" t="str">
        <f t="shared" si="8"/>
        <v>EN07</v>
      </c>
      <c r="B57" s="12" t="s">
        <v>153</v>
      </c>
      <c r="C57" s="12" t="s">
        <v>86</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c r="A58" s="10" t="str">
        <f t="shared" si="8"/>
        <v>EN08</v>
      </c>
      <c r="B58" s="12" t="s">
        <v>156</v>
      </c>
      <c r="C58" s="12" t="s">
        <v>86</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E62" s="3"/>
      <c r="F62" s="3"/>
      <c r="G62" s="3"/>
      <c r="H62" s="3"/>
      <c r="I62" s="3"/>
      <c r="J62" s="3"/>
      <c r="K62" s="3"/>
      <c r="L62" s="3"/>
      <c r="M62" s="3"/>
      <c r="N62" s="3"/>
      <c r="O62" s="3"/>
      <c r="P62" s="3"/>
      <c r="Q62" s="3"/>
      <c r="R62" s="3"/>
      <c r="S62" s="3"/>
      <c r="T62" s="3"/>
      <c r="U62" s="3"/>
      <c r="V62" s="3"/>
      <c r="W62" s="3"/>
      <c r="X62" s="3"/>
      <c r="Y62" s="3"/>
      <c r="Z62" s="3"/>
    </row>
    <row r="63" spans="1:26" ht="12.75" customHeight="1">
      <c r="E63" s="3"/>
      <c r="F63" s="3"/>
      <c r="G63" s="3"/>
      <c r="H63" s="3"/>
      <c r="I63" s="3"/>
      <c r="J63" s="3"/>
      <c r="K63" s="3"/>
      <c r="L63" s="3"/>
      <c r="M63" s="3"/>
      <c r="N63" s="3"/>
      <c r="O63" s="3"/>
      <c r="P63" s="3"/>
      <c r="Q63" s="3"/>
      <c r="R63" s="3"/>
      <c r="S63" s="3"/>
      <c r="T63" s="3"/>
      <c r="U63" s="3"/>
      <c r="V63" s="3"/>
      <c r="W63" s="3"/>
      <c r="X63" s="3"/>
      <c r="Y63" s="3"/>
      <c r="Z63" s="3"/>
    </row>
    <row r="64" spans="1:26" ht="12.75" customHeight="1">
      <c r="E64" s="3"/>
      <c r="F64" s="3"/>
      <c r="G64" s="3"/>
      <c r="H64" s="3"/>
      <c r="I64" s="3"/>
      <c r="J64" s="3"/>
      <c r="K64" s="3"/>
      <c r="L64" s="3"/>
      <c r="M64" s="3"/>
      <c r="N64" s="3"/>
      <c r="O64" s="3"/>
      <c r="P64" s="3"/>
      <c r="Q64" s="3"/>
      <c r="R64" s="3"/>
      <c r="S64" s="3"/>
      <c r="T64" s="3"/>
      <c r="U64" s="3"/>
      <c r="V64" s="3"/>
      <c r="W64" s="3"/>
      <c r="X64" s="3"/>
      <c r="Y64" s="3"/>
      <c r="Z64" s="3"/>
    </row>
    <row r="65" spans="5:26" ht="12.75" customHeight="1">
      <c r="E65" s="3"/>
      <c r="F65" s="3"/>
      <c r="G65" s="3"/>
      <c r="H65" s="3"/>
      <c r="I65" s="3"/>
      <c r="J65" s="3"/>
      <c r="K65" s="3"/>
      <c r="L65" s="3"/>
      <c r="M65" s="3"/>
      <c r="N65" s="3"/>
      <c r="O65" s="3"/>
      <c r="P65" s="3"/>
      <c r="Q65" s="3"/>
      <c r="R65" s="3"/>
      <c r="S65" s="3"/>
      <c r="T65" s="3"/>
      <c r="U65" s="3"/>
      <c r="V65" s="3"/>
      <c r="W65" s="3"/>
      <c r="X65" s="3"/>
      <c r="Y65" s="3"/>
      <c r="Z65" s="3"/>
    </row>
    <row r="66" spans="5:26" ht="12.75" customHeight="1">
      <c r="E66" s="3"/>
      <c r="F66" s="3"/>
      <c r="G66" s="3"/>
      <c r="H66" s="3"/>
      <c r="I66" s="3"/>
      <c r="J66" s="3"/>
      <c r="K66" s="3"/>
      <c r="L66" s="3"/>
      <c r="M66" s="3"/>
      <c r="N66" s="3"/>
      <c r="O66" s="3"/>
      <c r="P66" s="3"/>
      <c r="Q66" s="3"/>
      <c r="R66" s="3"/>
      <c r="S66" s="3"/>
      <c r="T66" s="3"/>
      <c r="U66" s="3"/>
      <c r="V66" s="3"/>
      <c r="W66" s="3"/>
      <c r="X66" s="3"/>
      <c r="Y66" s="3"/>
      <c r="Z66" s="3"/>
    </row>
    <row r="67" spans="5:26" ht="12.75" customHeight="1">
      <c r="E67" s="3"/>
      <c r="F67" s="3"/>
      <c r="G67" s="3"/>
      <c r="H67" s="3"/>
      <c r="I67" s="3"/>
      <c r="J67" s="3"/>
      <c r="K67" s="3"/>
      <c r="L67" s="3"/>
      <c r="M67" s="3"/>
      <c r="N67" s="3"/>
      <c r="O67" s="3"/>
      <c r="P67" s="3"/>
      <c r="Q67" s="3"/>
      <c r="R67" s="3"/>
      <c r="S67" s="3"/>
      <c r="T67" s="3"/>
      <c r="U67" s="3"/>
      <c r="V67" s="3"/>
      <c r="W67" s="3"/>
      <c r="X67" s="3"/>
      <c r="Y67" s="3"/>
      <c r="Z67" s="3"/>
    </row>
    <row r="68" spans="5:26" ht="12.75" customHeight="1">
      <c r="E68" s="3"/>
      <c r="F68" s="3"/>
      <c r="G68" s="3"/>
      <c r="H68" s="3"/>
      <c r="I68" s="3"/>
      <c r="J68" s="3"/>
      <c r="K68" s="3"/>
      <c r="L68" s="3"/>
      <c r="M68" s="3"/>
      <c r="N68" s="3"/>
      <c r="O68" s="3"/>
      <c r="P68" s="3"/>
      <c r="Q68" s="3"/>
      <c r="R68" s="3"/>
      <c r="S68" s="3"/>
      <c r="T68" s="3"/>
      <c r="U68" s="3"/>
      <c r="V68" s="3"/>
      <c r="W68" s="3"/>
      <c r="X68" s="3"/>
      <c r="Y68" s="3"/>
      <c r="Z68" s="3"/>
    </row>
    <row r="69" spans="5:26" ht="12.75" customHeight="1">
      <c r="E69" s="3"/>
      <c r="F69" s="3"/>
      <c r="G69" s="3"/>
      <c r="H69" s="3"/>
      <c r="I69" s="3"/>
      <c r="J69" s="3"/>
      <c r="K69" s="3"/>
      <c r="L69" s="3"/>
      <c r="M69" s="3"/>
      <c r="N69" s="3"/>
      <c r="O69" s="3"/>
      <c r="P69" s="3"/>
      <c r="Q69" s="3"/>
      <c r="R69" s="3"/>
      <c r="S69" s="3"/>
      <c r="T69" s="3"/>
      <c r="U69" s="3"/>
      <c r="V69" s="3"/>
      <c r="W69" s="3"/>
      <c r="X69" s="3"/>
      <c r="Y69" s="3"/>
      <c r="Z69" s="3"/>
    </row>
    <row r="70" spans="5:26" ht="12.75" customHeight="1">
      <c r="E70" s="3"/>
      <c r="F70" s="3"/>
      <c r="G70" s="3"/>
      <c r="H70" s="3"/>
      <c r="I70" s="3"/>
      <c r="J70" s="3"/>
      <c r="K70" s="3"/>
      <c r="L70" s="3"/>
      <c r="M70" s="3"/>
      <c r="N70" s="3"/>
      <c r="O70" s="3"/>
      <c r="P70" s="3"/>
      <c r="Q70" s="3"/>
      <c r="R70" s="3"/>
      <c r="S70" s="3"/>
      <c r="T70" s="3"/>
      <c r="U70" s="3"/>
      <c r="V70" s="3"/>
      <c r="W70" s="3"/>
      <c r="X70" s="3"/>
      <c r="Y70" s="3"/>
      <c r="Z70" s="3"/>
    </row>
    <row r="71" spans="5:26" ht="12.75" customHeight="1">
      <c r="E71" s="3"/>
      <c r="F71" s="3"/>
      <c r="G71" s="3"/>
      <c r="H71" s="3"/>
      <c r="I71" s="3"/>
      <c r="J71" s="3"/>
      <c r="K71" s="3"/>
      <c r="L71" s="3"/>
      <c r="M71" s="3"/>
      <c r="N71" s="3"/>
      <c r="O71" s="3"/>
      <c r="P71" s="3"/>
      <c r="Q71" s="3"/>
      <c r="R71" s="3"/>
      <c r="S71" s="3"/>
      <c r="T71" s="3"/>
      <c r="U71" s="3"/>
      <c r="V71" s="3"/>
      <c r="W71" s="3"/>
      <c r="X71" s="3"/>
      <c r="Y71" s="3"/>
      <c r="Z71" s="3"/>
    </row>
    <row r="72" spans="5:26" ht="12.75" customHeight="1">
      <c r="E72" s="3"/>
      <c r="F72" s="3"/>
      <c r="G72" s="3"/>
      <c r="H72" s="3"/>
      <c r="I72" s="3"/>
      <c r="J72" s="3"/>
      <c r="K72" s="3"/>
      <c r="L72" s="3"/>
      <c r="M72" s="3"/>
      <c r="N72" s="3"/>
      <c r="O72" s="3"/>
      <c r="P72" s="3"/>
      <c r="Q72" s="3"/>
      <c r="R72" s="3"/>
      <c r="S72" s="3"/>
      <c r="T72" s="3"/>
      <c r="U72" s="3"/>
      <c r="V72" s="3"/>
      <c r="W72" s="3"/>
      <c r="X72" s="3"/>
      <c r="Y72" s="3"/>
      <c r="Z72" s="3"/>
    </row>
    <row r="73" spans="5:26" ht="12.75" customHeight="1">
      <c r="E73" s="3"/>
      <c r="F73" s="3"/>
      <c r="G73" s="3"/>
      <c r="H73" s="3"/>
      <c r="I73" s="3"/>
      <c r="J73" s="3"/>
      <c r="K73" s="3"/>
      <c r="L73" s="3"/>
      <c r="M73" s="3"/>
      <c r="N73" s="3"/>
      <c r="O73" s="3"/>
      <c r="P73" s="3"/>
      <c r="Q73" s="3"/>
      <c r="R73" s="3"/>
      <c r="S73" s="3"/>
      <c r="T73" s="3"/>
      <c r="U73" s="3"/>
      <c r="V73" s="3"/>
      <c r="W73" s="3"/>
      <c r="X73" s="3"/>
      <c r="Y73" s="3"/>
      <c r="Z73" s="3"/>
    </row>
    <row r="74" spans="5:26" ht="12.75" customHeight="1">
      <c r="E74" s="3"/>
      <c r="F74" s="3"/>
      <c r="G74" s="3"/>
      <c r="H74" s="3"/>
      <c r="I74" s="3"/>
      <c r="J74" s="3"/>
      <c r="K74" s="3"/>
      <c r="L74" s="3"/>
      <c r="M74" s="3"/>
      <c r="N74" s="3"/>
      <c r="O74" s="3"/>
      <c r="P74" s="3"/>
      <c r="Q74" s="3"/>
      <c r="R74" s="3"/>
      <c r="S74" s="3"/>
      <c r="T74" s="3"/>
      <c r="U74" s="3"/>
      <c r="V74" s="3"/>
      <c r="W74" s="3"/>
      <c r="X74" s="3"/>
      <c r="Y74" s="3"/>
      <c r="Z74" s="3"/>
    </row>
    <row r="75" spans="5:26" ht="12.75" customHeight="1">
      <c r="E75" s="3"/>
      <c r="F75" s="3"/>
      <c r="G75" s="3"/>
      <c r="H75" s="3"/>
      <c r="I75" s="3"/>
      <c r="J75" s="3"/>
      <c r="K75" s="3"/>
      <c r="L75" s="3"/>
      <c r="M75" s="3"/>
      <c r="N75" s="3"/>
      <c r="O75" s="3"/>
      <c r="P75" s="3"/>
      <c r="Q75" s="3"/>
      <c r="R75" s="3"/>
      <c r="S75" s="3"/>
      <c r="T75" s="3"/>
      <c r="U75" s="3"/>
      <c r="V75" s="3"/>
      <c r="W75" s="3"/>
      <c r="X75" s="3"/>
      <c r="Y75" s="3"/>
      <c r="Z75" s="3"/>
    </row>
    <row r="76" spans="5:26" ht="12.75" customHeight="1">
      <c r="E76" s="3"/>
      <c r="F76" s="3"/>
      <c r="G76" s="3"/>
      <c r="H76" s="3"/>
      <c r="I76" s="3"/>
      <c r="J76" s="3"/>
      <c r="K76" s="3"/>
      <c r="L76" s="3"/>
      <c r="M76" s="3"/>
      <c r="N76" s="3"/>
      <c r="O76" s="3"/>
      <c r="P76" s="3"/>
      <c r="Q76" s="3"/>
      <c r="R76" s="3"/>
      <c r="S76" s="3"/>
      <c r="T76" s="3"/>
      <c r="U76" s="3"/>
      <c r="V76" s="3"/>
      <c r="W76" s="3"/>
      <c r="X76" s="3"/>
      <c r="Y76" s="3"/>
      <c r="Z76" s="3"/>
    </row>
    <row r="77" spans="5:26" ht="12.75" customHeight="1">
      <c r="E77" s="3"/>
      <c r="F77" s="3"/>
      <c r="G77" s="3"/>
      <c r="H77" s="3"/>
      <c r="I77" s="3"/>
      <c r="J77" s="3"/>
      <c r="K77" s="3"/>
      <c r="L77" s="3"/>
      <c r="M77" s="3"/>
      <c r="N77" s="3"/>
      <c r="O77" s="3"/>
      <c r="P77" s="3"/>
      <c r="Q77" s="3"/>
      <c r="R77" s="3"/>
      <c r="S77" s="3"/>
      <c r="T77" s="3"/>
      <c r="U77" s="3"/>
      <c r="V77" s="3"/>
      <c r="W77" s="3"/>
      <c r="X77" s="3"/>
      <c r="Y77" s="3"/>
      <c r="Z77" s="3"/>
    </row>
    <row r="78" spans="5:26" ht="12.75" customHeight="1">
      <c r="E78" s="3"/>
      <c r="F78" s="3"/>
      <c r="G78" s="3"/>
      <c r="H78" s="3"/>
      <c r="I78" s="3"/>
      <c r="J78" s="3"/>
      <c r="K78" s="3"/>
      <c r="L78" s="3"/>
      <c r="M78" s="3"/>
      <c r="N78" s="3"/>
      <c r="O78" s="3"/>
      <c r="P78" s="3"/>
      <c r="Q78" s="3"/>
      <c r="R78" s="3"/>
      <c r="S78" s="3"/>
      <c r="T78" s="3"/>
      <c r="U78" s="3"/>
      <c r="V78" s="3"/>
      <c r="W78" s="3"/>
      <c r="X78" s="3"/>
      <c r="Y78" s="3"/>
      <c r="Z78" s="3"/>
    </row>
    <row r="79" spans="5:26" ht="12.75" customHeight="1">
      <c r="E79" s="3"/>
      <c r="F79" s="3"/>
      <c r="G79" s="3"/>
      <c r="H79" s="3"/>
      <c r="I79" s="3"/>
      <c r="J79" s="3"/>
      <c r="K79" s="3"/>
      <c r="L79" s="3"/>
      <c r="M79" s="3"/>
      <c r="N79" s="3"/>
      <c r="O79" s="3"/>
      <c r="P79" s="3"/>
      <c r="Q79" s="3"/>
      <c r="R79" s="3"/>
      <c r="S79" s="3"/>
      <c r="T79" s="3"/>
      <c r="U79" s="3"/>
      <c r="V79" s="3"/>
      <c r="W79" s="3"/>
      <c r="X79" s="3"/>
      <c r="Y79" s="3"/>
      <c r="Z79" s="3"/>
    </row>
    <row r="80" spans="5:26" ht="12.75" customHeight="1">
      <c r="E80" s="3"/>
      <c r="F80" s="3"/>
      <c r="G80" s="3"/>
      <c r="H80" s="3"/>
      <c r="I80" s="3"/>
      <c r="J80" s="3"/>
      <c r="K80" s="3"/>
      <c r="L80" s="3"/>
      <c r="M80" s="3"/>
      <c r="N80" s="3"/>
      <c r="O80" s="3"/>
      <c r="P80" s="3"/>
      <c r="Q80" s="3"/>
      <c r="R80" s="3"/>
      <c r="S80" s="3"/>
      <c r="T80" s="3"/>
      <c r="U80" s="3"/>
      <c r="V80" s="3"/>
      <c r="W80" s="3"/>
      <c r="X80" s="3"/>
      <c r="Y80" s="3"/>
      <c r="Z80" s="3"/>
    </row>
    <row r="81" spans="1:26" ht="12.75" customHeight="1">
      <c r="E81" s="3"/>
      <c r="F81" s="3"/>
      <c r="G81" s="3"/>
      <c r="H81" s="3"/>
      <c r="I81" s="3"/>
      <c r="J81" s="3"/>
      <c r="K81" s="3"/>
      <c r="L81" s="3"/>
      <c r="M81" s="3"/>
      <c r="N81" s="3"/>
      <c r="O81" s="3"/>
      <c r="P81" s="3"/>
      <c r="Q81" s="3"/>
      <c r="R81" s="3"/>
      <c r="S81" s="3"/>
      <c r="T81" s="3"/>
      <c r="U81" s="3"/>
      <c r="V81" s="3"/>
      <c r="W81" s="3"/>
      <c r="X81" s="3"/>
      <c r="Y81" s="3"/>
      <c r="Z81" s="3"/>
    </row>
    <row r="82" spans="1:26" ht="12.75" customHeight="1">
      <c r="E82" s="3"/>
      <c r="F82" s="3"/>
      <c r="G82" s="3"/>
      <c r="H82" s="3"/>
      <c r="I82" s="3"/>
      <c r="J82" s="3"/>
      <c r="K82" s="3"/>
      <c r="L82" s="3"/>
      <c r="M82" s="3"/>
      <c r="N82" s="3"/>
      <c r="O82" s="3"/>
      <c r="P82" s="3"/>
      <c r="Q82" s="3"/>
      <c r="R82" s="3"/>
      <c r="S82" s="3"/>
      <c r="T82" s="3"/>
      <c r="U82" s="3"/>
      <c r="V82" s="3"/>
      <c r="W82" s="3"/>
      <c r="X82" s="3"/>
      <c r="Y82" s="3"/>
      <c r="Z82" s="3"/>
    </row>
    <row r="83" spans="1:26" ht="12.75" customHeight="1">
      <c r="E83" s="3"/>
      <c r="F83" s="3"/>
      <c r="G83" s="3"/>
      <c r="H83" s="3"/>
      <c r="I83" s="3"/>
      <c r="J83" s="3"/>
      <c r="K83" s="3"/>
      <c r="L83" s="3"/>
      <c r="M83" s="3"/>
      <c r="N83" s="3"/>
      <c r="O83" s="3"/>
      <c r="P83" s="3"/>
      <c r="Q83" s="3"/>
      <c r="R83" s="3"/>
      <c r="S83" s="3"/>
      <c r="T83" s="3"/>
      <c r="U83" s="3"/>
      <c r="V83" s="3"/>
      <c r="W83" s="3"/>
      <c r="X83" s="3"/>
      <c r="Y83" s="3"/>
      <c r="Z83" s="3"/>
    </row>
    <row r="84" spans="1:26" ht="12.75" customHeight="1">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honeticPr fontId="1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2" workbookViewId="0">
      <selection activeCell="B41" sqref="B41"/>
    </sheetView>
  </sheetViews>
  <sheetFormatPr baseColWidth="12" defaultColWidth="14.5" defaultRowHeight="15.75" customHeight="1" x14ac:dyDescent="0"/>
  <cols>
    <col min="2" max="2" width="43.1640625" customWidth="1"/>
    <col min="3" max="3" width="28.5" customWidth="1"/>
    <col min="4" max="4" width="45.6640625" customWidth="1"/>
  </cols>
  <sheetData>
    <row r="1" spans="1:26" ht="15.75" customHeight="1">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c r="A3" s="7" t="s">
        <v>4</v>
      </c>
      <c r="B3" s="8" t="s">
        <v>134</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c r="A4" s="10" t="str">
        <f t="shared" ref="A4:A23" si="0">"DV" &amp; TEXT(ROW()-ROW($A$3), "00")</f>
        <v>DV01</v>
      </c>
      <c r="B4" s="12" t="s">
        <v>69</v>
      </c>
      <c r="C4" s="12" t="s">
        <v>135</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c r="A5" s="10" t="str">
        <f t="shared" si="0"/>
        <v>DV02</v>
      </c>
      <c r="B5" s="12" t="s">
        <v>138</v>
      </c>
      <c r="C5" s="12" t="s">
        <v>135</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c r="A6" s="10" t="str">
        <f t="shared" si="0"/>
        <v>DV03</v>
      </c>
      <c r="B6" s="12" t="s">
        <v>272</v>
      </c>
      <c r="C6" s="12" t="s">
        <v>135</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c r="A7" s="10" t="str">
        <f t="shared" si="0"/>
        <v>DV04</v>
      </c>
      <c r="B7" s="12" t="s">
        <v>140</v>
      </c>
      <c r="C7" s="12" t="s">
        <v>141</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c r="A8" s="10" t="str">
        <f t="shared" si="0"/>
        <v>DV05</v>
      </c>
      <c r="B8" s="12" t="s">
        <v>143</v>
      </c>
      <c r="C8" s="12" t="s">
        <v>141</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c r="A9" s="10" t="str">
        <f t="shared" si="0"/>
        <v>DV06</v>
      </c>
      <c r="B9" s="12" t="s">
        <v>144</v>
      </c>
      <c r="C9" s="12" t="s">
        <v>145</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c r="A10" s="10" t="str">
        <f t="shared" si="0"/>
        <v>DV07</v>
      </c>
      <c r="B10" s="12" t="s">
        <v>147</v>
      </c>
      <c r="C10" s="12" t="s">
        <v>145</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c r="A11" s="10" t="str">
        <f t="shared" si="0"/>
        <v>DV08</v>
      </c>
      <c r="B11" s="12" t="s">
        <v>149</v>
      </c>
      <c r="C11" s="12" t="s">
        <v>150</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c r="A12" s="10" t="str">
        <f t="shared" si="0"/>
        <v>DV09</v>
      </c>
      <c r="B12" s="12" t="s">
        <v>152</v>
      </c>
      <c r="C12" s="12" t="s">
        <v>150</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c r="A13" s="10" t="str">
        <f t="shared" si="0"/>
        <v>DV10</v>
      </c>
      <c r="B13" s="12" t="s">
        <v>154</v>
      </c>
      <c r="C13" s="12" t="s">
        <v>155</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c r="A14" s="10" t="str">
        <f t="shared" si="0"/>
        <v>DV11</v>
      </c>
      <c r="B14" s="12" t="s">
        <v>159</v>
      </c>
      <c r="C14" s="12" t="s">
        <v>155</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c r="A15" s="10" t="str">
        <f t="shared" si="0"/>
        <v>DV12</v>
      </c>
      <c r="B15" s="12" t="s">
        <v>164</v>
      </c>
      <c r="C15" s="12" t="s">
        <v>141</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c r="A16" s="10" t="str">
        <f t="shared" si="0"/>
        <v>DV13</v>
      </c>
      <c r="B16" s="12" t="s">
        <v>171</v>
      </c>
      <c r="C16" s="12" t="s">
        <v>141</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c r="A17" s="10" t="str">
        <f t="shared" si="0"/>
        <v>DV14</v>
      </c>
      <c r="B17" s="12" t="s">
        <v>174</v>
      </c>
      <c r="C17" s="12" t="s">
        <v>145</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c r="A18" s="10" t="str">
        <f t="shared" si="0"/>
        <v>DV15</v>
      </c>
      <c r="B18" s="12" t="s">
        <v>176</v>
      </c>
      <c r="C18" s="12" t="s">
        <v>145</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c r="A19" s="10" t="str">
        <f t="shared" si="0"/>
        <v>DV16</v>
      </c>
      <c r="B19" s="12" t="s">
        <v>178</v>
      </c>
      <c r="C19" s="12" t="s">
        <v>150</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c r="A20" s="10" t="str">
        <f t="shared" si="0"/>
        <v>DV17</v>
      </c>
      <c r="B20" s="12" t="s">
        <v>180</v>
      </c>
      <c r="C20" s="12" t="s">
        <v>150</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c r="A21" s="10" t="str">
        <f t="shared" si="0"/>
        <v>DV18</v>
      </c>
      <c r="B21" s="12" t="s">
        <v>181</v>
      </c>
      <c r="C21" s="12" t="s">
        <v>155</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c r="A22" s="10" t="str">
        <f t="shared" si="0"/>
        <v>DV19</v>
      </c>
      <c r="B22" s="12" t="s">
        <v>182</v>
      </c>
      <c r="C22" s="12" t="s">
        <v>155</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c r="A26" s="37" t="s">
        <v>183</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c r="A27" s="40" t="s">
        <v>4</v>
      </c>
      <c r="B27" s="41" t="s">
        <v>184</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c r="A28" s="43" t="str">
        <f t="shared" ref="A28:A41" si="2">"EV" &amp; TEXT(ROW()-ROW($A$35), "00")</f>
        <v>EV-07</v>
      </c>
      <c r="B28" s="44" t="s">
        <v>185</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5.75" customHeight="1">
      <c r="A29" s="47" t="str">
        <f t="shared" si="2"/>
        <v>EV-06</v>
      </c>
      <c r="B29" s="48" t="s">
        <v>186</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5.75" customHeight="1">
      <c r="A30" s="47" t="str">
        <f t="shared" si="2"/>
        <v>EV-05</v>
      </c>
      <c r="B30" s="48" t="s">
        <v>187</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5.75" customHeight="1">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5.75" customHeight="1">
      <c r="A32" s="43" t="str">
        <f t="shared" si="2"/>
        <v>EV-03</v>
      </c>
      <c r="B32" s="44" t="s">
        <v>188</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5.75" customHeight="1">
      <c r="A33" s="43" t="str">
        <f t="shared" si="2"/>
        <v>EV-02</v>
      </c>
      <c r="B33" s="44" t="s">
        <v>189</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5.75" customHeight="1">
      <c r="A34" s="43" t="str">
        <f t="shared" si="2"/>
        <v>EV-01</v>
      </c>
      <c r="B34" s="44" t="s">
        <v>190</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5.75" customHeight="1">
      <c r="A35" s="43" t="str">
        <f t="shared" si="2"/>
        <v>EV00</v>
      </c>
      <c r="B35" s="44" t="s">
        <v>191</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5.75" customHeight="1">
      <c r="A36" s="43" t="str">
        <f t="shared" si="2"/>
        <v>EV01</v>
      </c>
      <c r="B36" s="44" t="s">
        <v>192</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5.75" customHeight="1">
      <c r="A37" s="43" t="str">
        <f t="shared" si="2"/>
        <v>EV02</v>
      </c>
      <c r="B37" s="44" t="s">
        <v>193</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5.75" customHeight="1">
      <c r="A38" s="43" t="str">
        <f t="shared" si="2"/>
        <v>EV03</v>
      </c>
      <c r="B38" s="44" t="s">
        <v>194</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5.75" customHeight="1">
      <c r="A39" s="43" t="str">
        <f t="shared" si="2"/>
        <v>EV04</v>
      </c>
      <c r="B39" s="44" t="s">
        <v>195</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5.75" customHeight="1">
      <c r="A40" s="43" t="str">
        <f t="shared" si="2"/>
        <v>EV05</v>
      </c>
      <c r="B40" s="44" t="s">
        <v>196</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5.75" customHeight="1">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5.75" customHeight="1">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5.75" customHeight="1">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5.75" customHeight="1">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5.75" customHeight="1">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5.75" customHeight="1">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5.75" customHeight="1">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5.75" customHeight="1">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5.75" customHeight="1">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5.75" customHeight="1">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5.75" customHeight="1">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5.75" customHeight="1">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5.75" customHeight="1">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5.75" customHeight="1">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5.75" customHeight="1">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5.75" customHeight="1">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5.75" customHeight="1">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5.75" customHeight="1">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5.75" customHeight="1">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5.75" customHeight="1">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honeticPr fontId="1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baseColWidth="12" defaultColWidth="14.5" defaultRowHeight="15.75" customHeight="1" x14ac:dyDescent="0"/>
  <cols>
    <col min="2" max="2" width="29.83203125" customWidth="1"/>
    <col min="3" max="4" width="51.5" customWidth="1"/>
    <col min="5" max="5" width="33.6640625" customWidth="1"/>
  </cols>
  <sheetData>
    <row r="1" spans="1:26" ht="12.75" customHeight="1">
      <c r="A1" s="5" t="s">
        <v>197</v>
      </c>
      <c r="B1" s="3"/>
      <c r="C1" s="3"/>
      <c r="D1" s="3"/>
      <c r="E1" s="3"/>
      <c r="F1" s="3"/>
      <c r="G1" s="3"/>
      <c r="H1" s="3"/>
      <c r="I1" s="3"/>
      <c r="J1" s="3"/>
      <c r="K1" s="3"/>
      <c r="L1" s="3"/>
      <c r="M1" s="3"/>
      <c r="N1" s="3"/>
      <c r="O1" s="3"/>
      <c r="P1" s="3"/>
      <c r="Q1" s="3"/>
      <c r="R1" s="3"/>
      <c r="S1" s="3"/>
      <c r="T1" s="3"/>
      <c r="U1" s="3"/>
      <c r="V1" s="3"/>
      <c r="W1" s="3"/>
      <c r="X1" s="3"/>
      <c r="Y1" s="3"/>
      <c r="Z1" s="3"/>
    </row>
    <row r="2" spans="1:26" ht="12.75" customHeight="1">
      <c r="A2" s="7" t="s">
        <v>4</v>
      </c>
      <c r="B2" s="8" t="s">
        <v>198</v>
      </c>
      <c r="C2" s="8" t="s">
        <v>199</v>
      </c>
      <c r="D2" s="8" t="s">
        <v>200</v>
      </c>
      <c r="E2" s="8" t="s">
        <v>7</v>
      </c>
      <c r="F2" s="3"/>
      <c r="G2" s="3"/>
      <c r="H2" s="3"/>
      <c r="I2" s="3"/>
      <c r="J2" s="3"/>
      <c r="K2" s="3"/>
      <c r="L2" s="3"/>
      <c r="M2" s="3"/>
      <c r="N2" s="3"/>
      <c r="O2" s="3"/>
      <c r="P2" s="3"/>
      <c r="Q2" s="3"/>
      <c r="R2" s="3"/>
      <c r="S2" s="3"/>
      <c r="T2" s="3"/>
      <c r="U2" s="3"/>
      <c r="V2" s="3"/>
      <c r="W2" s="3"/>
      <c r="X2" s="3"/>
      <c r="Y2" s="3"/>
      <c r="Z2" s="3"/>
    </row>
    <row r="3" spans="1:26" ht="12.75" customHeight="1">
      <c r="A3" s="54" t="s">
        <v>201</v>
      </c>
      <c r="B3" s="12" t="s">
        <v>202</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c r="A4" s="54" t="s">
        <v>203</v>
      </c>
      <c r="B4" s="12" t="s">
        <v>204</v>
      </c>
      <c r="C4" s="12" t="s">
        <v>205</v>
      </c>
      <c r="D4" s="12" t="s">
        <v>206</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c r="A5" s="54" t="s">
        <v>207</v>
      </c>
      <c r="B5" s="12" t="s">
        <v>208</v>
      </c>
      <c r="C5" s="12" t="s">
        <v>209</v>
      </c>
      <c r="D5" s="12" t="s">
        <v>210</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c r="A6" s="54" t="s">
        <v>211</v>
      </c>
      <c r="B6" s="12" t="s">
        <v>212</v>
      </c>
      <c r="C6" s="12" t="s">
        <v>213</v>
      </c>
      <c r="D6" s="12" t="s">
        <v>214</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c r="A7" s="54" t="s">
        <v>215</v>
      </c>
      <c r="B7" s="12" t="s">
        <v>216</v>
      </c>
      <c r="C7" s="12" t="s">
        <v>217</v>
      </c>
      <c r="D7" s="12" t="s">
        <v>218</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c r="A9" s="3"/>
      <c r="B9" s="3"/>
      <c r="C9" s="3"/>
      <c r="D9" s="3"/>
      <c r="E9" s="3"/>
      <c r="F9" s="3"/>
      <c r="G9" s="3"/>
      <c r="H9" s="3"/>
      <c r="I9" s="3"/>
      <c r="J9" s="3"/>
      <c r="K9" s="3"/>
      <c r="L9" s="3"/>
      <c r="M9" s="3"/>
      <c r="N9" s="3"/>
      <c r="O9" s="3"/>
      <c r="P9" s="3"/>
      <c r="Q9" s="3"/>
      <c r="R9" s="3"/>
      <c r="S9" s="3"/>
      <c r="T9" s="3"/>
      <c r="U9" s="3"/>
      <c r="V9" s="3"/>
      <c r="W9" s="3"/>
      <c r="X9" s="3"/>
      <c r="Y9" s="3"/>
      <c r="Z9" s="3"/>
    </row>
    <row r="10" spans="1:26" ht="12.75" customHeight="1">
      <c r="A10" s="5" t="s">
        <v>219</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c r="A11" s="7" t="s">
        <v>4</v>
      </c>
      <c r="B11" s="8" t="s">
        <v>198</v>
      </c>
      <c r="C11" s="8" t="s">
        <v>6</v>
      </c>
      <c r="D11" s="8" t="s">
        <v>220</v>
      </c>
      <c r="E11" s="8" t="s">
        <v>7</v>
      </c>
      <c r="F11" s="3"/>
      <c r="G11" s="3"/>
      <c r="H11" s="3"/>
      <c r="I11" s="3"/>
      <c r="J11" s="3"/>
      <c r="K11" s="3"/>
      <c r="L11" s="3"/>
      <c r="M11" s="3"/>
      <c r="N11" s="3"/>
      <c r="O11" s="3"/>
      <c r="P11" s="3"/>
      <c r="Q11" s="3"/>
      <c r="R11" s="3"/>
      <c r="S11" s="3"/>
      <c r="T11" s="3"/>
      <c r="U11" s="3"/>
      <c r="V11" s="3"/>
      <c r="W11" s="3"/>
      <c r="X11" s="3"/>
      <c r="Y11" s="3"/>
      <c r="Z11" s="3"/>
    </row>
    <row r="12" spans="1:26" ht="12.75" customHeight="1">
      <c r="A12" s="54" t="s">
        <v>221</v>
      </c>
      <c r="B12" s="12" t="s">
        <v>222</v>
      </c>
      <c r="C12" s="12" t="s">
        <v>222</v>
      </c>
      <c r="D12" s="12" t="s">
        <v>223</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c r="A13" s="54" t="s">
        <v>225</v>
      </c>
      <c r="B13" s="12" t="s">
        <v>226</v>
      </c>
      <c r="C13" s="12" t="s">
        <v>226</v>
      </c>
      <c r="D13" s="12" t="s">
        <v>227</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c r="A14" s="54" t="s">
        <v>228</v>
      </c>
      <c r="B14" s="12" t="s">
        <v>229</v>
      </c>
      <c r="C14" s="12" t="s">
        <v>230</v>
      </c>
      <c r="D14" s="12" t="s">
        <v>231</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c r="A15" s="54" t="s">
        <v>232</v>
      </c>
      <c r="B15" s="12" t="s">
        <v>233</v>
      </c>
      <c r="C15" s="12" t="s">
        <v>234</v>
      </c>
      <c r="D15" s="12" t="s">
        <v>235</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5" t="s">
        <v>224</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7" t="s">
        <v>4</v>
      </c>
      <c r="B19" s="8" t="s">
        <v>198</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c r="A20" s="54" t="s">
        <v>236</v>
      </c>
      <c r="B20" s="12" t="s">
        <v>237</v>
      </c>
      <c r="C20" s="57" t="s">
        <v>237</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c r="A21" s="54" t="s">
        <v>238</v>
      </c>
      <c r="B21" s="12" t="s">
        <v>239</v>
      </c>
      <c r="C21" s="57" t="s">
        <v>240</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c r="A22" s="54" t="s">
        <v>241</v>
      </c>
      <c r="B22" s="12" t="s">
        <v>242</v>
      </c>
      <c r="C22" s="57" t="s">
        <v>243</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c r="A23" s="54" t="s">
        <v>244</v>
      </c>
      <c r="B23" s="12" t="s">
        <v>245</v>
      </c>
      <c r="C23" s="57" t="s">
        <v>246</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honeticPr fontId="1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A30" sqref="A29:XFD30"/>
    </sheetView>
  </sheetViews>
  <sheetFormatPr baseColWidth="12" defaultColWidth="14.5" defaultRowHeight="15.75" customHeight="1" x14ac:dyDescent="0"/>
  <sheetData>
    <row r="2" spans="2:7" ht="15.75" customHeight="1">
      <c r="B2" s="72" t="s">
        <v>224</v>
      </c>
      <c r="C2" s="73" t="s">
        <v>197</v>
      </c>
      <c r="D2" s="75" t="s">
        <v>219</v>
      </c>
      <c r="E2" s="76"/>
      <c r="F2" s="76"/>
      <c r="G2" s="77"/>
    </row>
    <row r="3" spans="2:7" ht="15.75" customHeight="1">
      <c r="B3" s="71"/>
      <c r="C3" s="74"/>
      <c r="D3" s="59" t="s">
        <v>221</v>
      </c>
      <c r="E3" s="59" t="s">
        <v>225</v>
      </c>
      <c r="F3" s="59" t="s">
        <v>228</v>
      </c>
      <c r="G3" s="59" t="s">
        <v>232</v>
      </c>
    </row>
    <row r="4" spans="2:7" ht="15.75" customHeight="1">
      <c r="B4" s="69" t="s">
        <v>238</v>
      </c>
      <c r="C4" s="62" t="s">
        <v>203</v>
      </c>
      <c r="D4" s="62" t="s">
        <v>81</v>
      </c>
      <c r="E4" s="62" t="s">
        <v>81</v>
      </c>
      <c r="F4" s="62" t="s">
        <v>81</v>
      </c>
      <c r="G4" s="62" t="s">
        <v>81</v>
      </c>
    </row>
    <row r="5" spans="2:7" ht="15.75" customHeight="1">
      <c r="B5" s="70"/>
      <c r="C5" s="62" t="s">
        <v>207</v>
      </c>
      <c r="D5" s="62" t="s">
        <v>81</v>
      </c>
      <c r="E5" s="62" t="s">
        <v>81</v>
      </c>
      <c r="F5" s="62" t="s">
        <v>81</v>
      </c>
      <c r="G5" s="62" t="s">
        <v>81</v>
      </c>
    </row>
    <row r="6" spans="2:7" ht="15.75" customHeight="1">
      <c r="B6" s="70"/>
      <c r="C6" s="62" t="s">
        <v>211</v>
      </c>
      <c r="D6" s="62" t="s">
        <v>81</v>
      </c>
      <c r="E6" s="62" t="s">
        <v>81</v>
      </c>
      <c r="F6" s="62" t="s">
        <v>81</v>
      </c>
      <c r="G6" s="62" t="s">
        <v>158</v>
      </c>
    </row>
    <row r="7" spans="2:7" ht="15.75" customHeight="1">
      <c r="B7" s="71"/>
      <c r="C7" s="62" t="s">
        <v>215</v>
      </c>
      <c r="D7" s="62" t="s">
        <v>81</v>
      </c>
      <c r="E7" s="62" t="s">
        <v>81</v>
      </c>
      <c r="F7" s="62" t="s">
        <v>158</v>
      </c>
      <c r="G7" s="62" t="s">
        <v>170</v>
      </c>
    </row>
    <row r="8" spans="2:7" ht="15.75" customHeight="1">
      <c r="B8" s="69" t="s">
        <v>241</v>
      </c>
      <c r="C8" s="62" t="s">
        <v>203</v>
      </c>
      <c r="D8" s="62" t="s">
        <v>81</v>
      </c>
      <c r="E8" s="62" t="s">
        <v>81</v>
      </c>
      <c r="F8" s="62" t="s">
        <v>81</v>
      </c>
      <c r="G8" s="62" t="s">
        <v>81</v>
      </c>
    </row>
    <row r="9" spans="2:7" ht="15.75" customHeight="1">
      <c r="B9" s="70"/>
      <c r="C9" s="62" t="s">
        <v>207</v>
      </c>
      <c r="D9" s="62" t="s">
        <v>81</v>
      </c>
      <c r="E9" s="62" t="s">
        <v>81</v>
      </c>
      <c r="F9" s="62" t="s">
        <v>81</v>
      </c>
      <c r="G9" s="62" t="s">
        <v>158</v>
      </c>
    </row>
    <row r="10" spans="2:7" ht="15.75" customHeight="1">
      <c r="B10" s="70"/>
      <c r="C10" s="62" t="s">
        <v>211</v>
      </c>
      <c r="D10" s="62" t="s">
        <v>81</v>
      </c>
      <c r="E10" s="62" t="s">
        <v>81</v>
      </c>
      <c r="F10" s="62" t="s">
        <v>158</v>
      </c>
      <c r="G10" s="62" t="s">
        <v>170</v>
      </c>
    </row>
    <row r="11" spans="2:7" ht="15.75" customHeight="1">
      <c r="B11" s="71"/>
      <c r="C11" s="62" t="s">
        <v>215</v>
      </c>
      <c r="D11" s="62" t="s">
        <v>81</v>
      </c>
      <c r="E11" s="62" t="s">
        <v>158</v>
      </c>
      <c r="F11" s="62" t="s">
        <v>170</v>
      </c>
      <c r="G11" s="62" t="s">
        <v>247</v>
      </c>
    </row>
    <row r="12" spans="2:7" ht="15.75" customHeight="1">
      <c r="B12" s="69" t="s">
        <v>244</v>
      </c>
      <c r="C12" s="62" t="s">
        <v>203</v>
      </c>
      <c r="D12" s="62" t="s">
        <v>81</v>
      </c>
      <c r="E12" s="62" t="s">
        <v>81</v>
      </c>
      <c r="F12" s="62" t="s">
        <v>81</v>
      </c>
      <c r="G12" s="62" t="s">
        <v>158</v>
      </c>
    </row>
    <row r="13" spans="2:7" ht="15.75" customHeight="1">
      <c r="B13" s="70"/>
      <c r="C13" s="62" t="s">
        <v>207</v>
      </c>
      <c r="D13" s="62" t="s">
        <v>81</v>
      </c>
      <c r="E13" s="62" t="s">
        <v>81</v>
      </c>
      <c r="F13" s="62" t="s">
        <v>158</v>
      </c>
      <c r="G13" s="62" t="s">
        <v>170</v>
      </c>
    </row>
    <row r="14" spans="2:7" ht="15.75" customHeight="1">
      <c r="B14" s="70"/>
      <c r="C14" s="62" t="s">
        <v>211</v>
      </c>
      <c r="D14" s="62" t="s">
        <v>81</v>
      </c>
      <c r="E14" s="62" t="s">
        <v>158</v>
      </c>
      <c r="F14" s="62" t="s">
        <v>170</v>
      </c>
      <c r="G14" s="62" t="s">
        <v>247</v>
      </c>
    </row>
    <row r="15" spans="2:7" ht="15.75" customHeight="1">
      <c r="B15" s="71"/>
      <c r="C15" s="62" t="s">
        <v>215</v>
      </c>
      <c r="D15" s="62" t="s">
        <v>81</v>
      </c>
      <c r="E15" s="62" t="s">
        <v>170</v>
      </c>
      <c r="F15" s="62" t="s">
        <v>247</v>
      </c>
      <c r="G15" s="62" t="s">
        <v>248</v>
      </c>
    </row>
  </sheetData>
  <mergeCells count="6">
    <mergeCell ref="B12:B15"/>
    <mergeCell ref="B2:B3"/>
    <mergeCell ref="C2:C3"/>
    <mergeCell ref="D2:G2"/>
    <mergeCell ref="B4:B7"/>
    <mergeCell ref="B8:B11"/>
  </mergeCells>
  <phoneticPr fontId="1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Hazard Analysis and Risk Assess</vt:lpstr>
      <vt:lpstr>Examples</vt:lpstr>
      <vt:lpstr>Situational Analysis Guidewords</vt:lpstr>
      <vt:lpstr>Hazard Analysis Guidewords</vt:lpstr>
      <vt:lpstr>Severity, Exposure, Controllabi</vt:lpstr>
      <vt:lpstr>ASIL 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本多 亮介</cp:lastModifiedBy>
  <dcterms:modified xsi:type="dcterms:W3CDTF">2017-08-12T05:14:00Z</dcterms:modified>
</cp:coreProperties>
</file>