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atura2018\89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Sheet1!$A$1:$Q$515</definedName>
    <definedName name="punkty_rekrutacyjne" localSheetId="0">Sheet1!$A$1:$M$515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4" i="1"/>
  <c r="O2" i="1"/>
  <c r="O3" i="1"/>
  <c r="Q372" i="1"/>
  <c r="Q215" i="1"/>
  <c r="Q134" i="1"/>
  <c r="Q123" i="1"/>
  <c r="Q135" i="1"/>
  <c r="Q466" i="1"/>
  <c r="Q465" i="1"/>
  <c r="Q389" i="1"/>
  <c r="Q171" i="1"/>
  <c r="Q329" i="1"/>
  <c r="Q514" i="1"/>
  <c r="Q260" i="1"/>
  <c r="Q130" i="1"/>
  <c r="Q379" i="1"/>
  <c r="Q370" i="1"/>
  <c r="Q18" i="1"/>
  <c r="Q16" i="1"/>
  <c r="Q401" i="1"/>
  <c r="Q213" i="1"/>
  <c r="Q385" i="1"/>
  <c r="Q377" i="1"/>
  <c r="Q485" i="1"/>
  <c r="Q432" i="1"/>
  <c r="Q414" i="1"/>
  <c r="Q378" i="1"/>
  <c r="Q395" i="1"/>
  <c r="Q210" i="1"/>
  <c r="Q112" i="1"/>
  <c r="Q381" i="1"/>
  <c r="Q212" i="1"/>
  <c r="Q403" i="1"/>
  <c r="Q87" i="1"/>
  <c r="Q350" i="1"/>
  <c r="Q244" i="1"/>
  <c r="Q37" i="1"/>
  <c r="Q219" i="1"/>
  <c r="Q147" i="1"/>
  <c r="Q380" i="1"/>
  <c r="Q364" i="1"/>
  <c r="Q472" i="1"/>
  <c r="Q376" i="1"/>
  <c r="Q214" i="1"/>
  <c r="Q168" i="1"/>
  <c r="Q417" i="1"/>
  <c r="Q390" i="1"/>
  <c r="Q264" i="1"/>
  <c r="Q346" i="1"/>
  <c r="Q409" i="1"/>
  <c r="Q510" i="1"/>
  <c r="Q386" i="1"/>
  <c r="Q274" i="1"/>
  <c r="Q265" i="1"/>
  <c r="Q437" i="1"/>
  <c r="Q250" i="1"/>
  <c r="Q362" i="1"/>
  <c r="Q415" i="1"/>
  <c r="Q512" i="1"/>
  <c r="Q359" i="1"/>
  <c r="Q427" i="1"/>
  <c r="Q479" i="1"/>
  <c r="Q328" i="1"/>
  <c r="Q3" i="1"/>
  <c r="Q515" i="1"/>
  <c r="Q235" i="1"/>
  <c r="Q80" i="1"/>
  <c r="Q84" i="1"/>
  <c r="Q493" i="1"/>
  <c r="Q504" i="1"/>
  <c r="Q507" i="1"/>
  <c r="Q500" i="1"/>
  <c r="Q79" i="1"/>
  <c r="Q304" i="1"/>
  <c r="Q263" i="1"/>
  <c r="Q421" i="1"/>
  <c r="Q284" i="1"/>
  <c r="Q347" i="1"/>
  <c r="Q95" i="1"/>
  <c r="Q424" i="1"/>
  <c r="Q358" i="1"/>
  <c r="Q452" i="1"/>
  <c r="Q431" i="1"/>
  <c r="Q410" i="1"/>
  <c r="Q433" i="1"/>
  <c r="Q282" i="1"/>
  <c r="Q361" i="1"/>
  <c r="Q107" i="1"/>
  <c r="Q463" i="1"/>
  <c r="Q20" i="1"/>
  <c r="Q233" i="1"/>
  <c r="Q352" i="1"/>
  <c r="Q40" i="1"/>
  <c r="Q68" i="1"/>
  <c r="Q86" i="1"/>
  <c r="Q261" i="1"/>
  <c r="Q486" i="1"/>
  <c r="Q331" i="1"/>
  <c r="Q136" i="1"/>
  <c r="Q55" i="1"/>
  <c r="Q131" i="1"/>
  <c r="Q91" i="1"/>
  <c r="Q38" i="1"/>
  <c r="Q298" i="1"/>
  <c r="Q188" i="1"/>
  <c r="Q422" i="1"/>
  <c r="Q53" i="1"/>
  <c r="Q491" i="1"/>
  <c r="Q15" i="1"/>
  <c r="Q477" i="1"/>
  <c r="Q77" i="1"/>
  <c r="Q349" i="1"/>
  <c r="Q356" i="1"/>
  <c r="Q196" i="1"/>
  <c r="Q354" i="1"/>
  <c r="Q246" i="1"/>
  <c r="Q207" i="1"/>
  <c r="Q337" i="1"/>
  <c r="Q21" i="1"/>
  <c r="Q167" i="1"/>
  <c r="Q54" i="1"/>
  <c r="Q455" i="1"/>
  <c r="Q191" i="1"/>
  <c r="Q294" i="1"/>
  <c r="Q439" i="1"/>
  <c r="Q374" i="1"/>
  <c r="Q44" i="1"/>
  <c r="Q488" i="1"/>
  <c r="Q324" i="1"/>
  <c r="Q291" i="1"/>
  <c r="Q140" i="1"/>
  <c r="Q242" i="1"/>
  <c r="Q252" i="1"/>
  <c r="Q451" i="1"/>
  <c r="Q236" i="1"/>
  <c r="Q125" i="1"/>
  <c r="Q230" i="1"/>
  <c r="Q295" i="1"/>
  <c r="Q473" i="1"/>
  <c r="Q108" i="1"/>
  <c r="Q306" i="1"/>
  <c r="Q36" i="1"/>
  <c r="Q150" i="1"/>
  <c r="Q50" i="1"/>
  <c r="Q187" i="1"/>
  <c r="Q453" i="1"/>
  <c r="Q487" i="1"/>
  <c r="Q109" i="1"/>
  <c r="Q256" i="1"/>
  <c r="Q237" i="1"/>
  <c r="Q262" i="1"/>
  <c r="Q247" i="1"/>
  <c r="Q2" i="1"/>
  <c r="Q490" i="1"/>
  <c r="Q76" i="1"/>
  <c r="Q142" i="1"/>
  <c r="Q205" i="1"/>
  <c r="Q139" i="1"/>
  <c r="Q8" i="1"/>
  <c r="Q447" i="1"/>
  <c r="Q300" i="1"/>
  <c r="Q170" i="1"/>
  <c r="Q470" i="1"/>
  <c r="Q148" i="1"/>
  <c r="Q122" i="1"/>
  <c r="Q173" i="1"/>
  <c r="Q272" i="1"/>
  <c r="Q124" i="1"/>
  <c r="Q92" i="1"/>
  <c r="Q151" i="1"/>
  <c r="Q208" i="1"/>
  <c r="Q203" i="1"/>
  <c r="Q190" i="1"/>
  <c r="Q7" i="1"/>
  <c r="Q231" i="1"/>
  <c r="Q371" i="1"/>
  <c r="Q286" i="1"/>
  <c r="Q325" i="1"/>
  <c r="Q499" i="1"/>
  <c r="Q206" i="1"/>
  <c r="Q311" i="1"/>
  <c r="Q175" i="1"/>
  <c r="Q481" i="1"/>
  <c r="Q121" i="1"/>
  <c r="Q257" i="1"/>
  <c r="Q88" i="1"/>
  <c r="Q90" i="1"/>
  <c r="Q81" i="1"/>
  <c r="Q369" i="1"/>
  <c r="Q446" i="1"/>
  <c r="Q119" i="1"/>
  <c r="Q333" i="1"/>
  <c r="Q144" i="1"/>
  <c r="Q209" i="1"/>
  <c r="Q468" i="1"/>
  <c r="Q307" i="1"/>
  <c r="Q10" i="1"/>
  <c r="Q31" i="1"/>
  <c r="Q164" i="1"/>
  <c r="Q467" i="1"/>
  <c r="Q484" i="1"/>
  <c r="Q201" i="1"/>
  <c r="Q52" i="1"/>
  <c r="Q313" i="1"/>
  <c r="Q270" i="1"/>
  <c r="Q341" i="1"/>
  <c r="Q492" i="1"/>
  <c r="Q305" i="1"/>
  <c r="Q334" i="1"/>
  <c r="Q19" i="1"/>
  <c r="Q100" i="1"/>
  <c r="Q110" i="1"/>
  <c r="Q6" i="1"/>
  <c r="Q58" i="1"/>
  <c r="Q13" i="1"/>
  <c r="Q120" i="1"/>
  <c r="Q458" i="1"/>
  <c r="Q118" i="1"/>
  <c r="Q29" i="1"/>
  <c r="Q461" i="1"/>
  <c r="Q482" i="1"/>
  <c r="Q480" i="1"/>
  <c r="Q89" i="1"/>
  <c r="Q202" i="1"/>
  <c r="Q330" i="1"/>
  <c r="Q348" i="1"/>
  <c r="Q204" i="1"/>
  <c r="Q67" i="1"/>
  <c r="Q85" i="1"/>
  <c r="Q241" i="1"/>
  <c r="Q63" i="1"/>
  <c r="Q56" i="1"/>
  <c r="Q289" i="1"/>
  <c r="Q292" i="1"/>
  <c r="Q143" i="1"/>
  <c r="Q61" i="1"/>
  <c r="Q71" i="1"/>
  <c r="Q211" i="1"/>
  <c r="Q302" i="1"/>
  <c r="Q287" i="1"/>
  <c r="Q454" i="1"/>
  <c r="Q402" i="1"/>
  <c r="Q47" i="1"/>
  <c r="Q160" i="1"/>
  <c r="Q156" i="1"/>
  <c r="Q192" i="1"/>
  <c r="Q184" i="1"/>
  <c r="Q280" i="1"/>
  <c r="Q388" i="1"/>
  <c r="Q434" i="1"/>
  <c r="Q440" i="1"/>
  <c r="Q224" i="1"/>
  <c r="Q276" i="1"/>
  <c r="Q62" i="1"/>
  <c r="Q438" i="1"/>
  <c r="Q172" i="1"/>
  <c r="Q194" i="1"/>
  <c r="Q476" i="1"/>
  <c r="Q373" i="1"/>
  <c r="Q353" i="1"/>
  <c r="Q165" i="1"/>
  <c r="Q338" i="1"/>
  <c r="Q166" i="1"/>
  <c r="Q309" i="1"/>
  <c r="Q423" i="1"/>
  <c r="Q497" i="1"/>
  <c r="Q117" i="1"/>
  <c r="Q101" i="1"/>
  <c r="Q387" i="1"/>
  <c r="Q457" i="1"/>
  <c r="Q449" i="1"/>
  <c r="Q228" i="1"/>
  <c r="Q428" i="1"/>
  <c r="Q186" i="1"/>
  <c r="Q181" i="1"/>
  <c r="Q511" i="1"/>
  <c r="Q220" i="1"/>
  <c r="Q254" i="1"/>
  <c r="Q127" i="1"/>
  <c r="Q217" i="1"/>
  <c r="Q180" i="1"/>
  <c r="Q450" i="1"/>
  <c r="Q355" i="1"/>
  <c r="Q198" i="1"/>
  <c r="Q495" i="1"/>
  <c r="Q496" i="1"/>
  <c r="Q365" i="1"/>
  <c r="Q399" i="1"/>
  <c r="Q321" i="1"/>
  <c r="Q17" i="1"/>
  <c r="Q26" i="1"/>
  <c r="Q327" i="1"/>
  <c r="Q508" i="1"/>
  <c r="Q269" i="1"/>
  <c r="Q195" i="1"/>
  <c r="Q39" i="1"/>
  <c r="Q145" i="1"/>
  <c r="Q226" i="1"/>
  <c r="Q24" i="1"/>
  <c r="Q74" i="1"/>
  <c r="Q411" i="1"/>
  <c r="Q412" i="1"/>
  <c r="Q46" i="1"/>
  <c r="Q413" i="1"/>
  <c r="Q4" i="1"/>
  <c r="Q243" i="1"/>
  <c r="Q318" i="1"/>
  <c r="Q177" i="1"/>
  <c r="Q398" i="1"/>
  <c r="Q60" i="1"/>
  <c r="Q342" i="1"/>
  <c r="Q193" i="1"/>
  <c r="Q96" i="1"/>
  <c r="Q332" i="1"/>
  <c r="Q255" i="1"/>
  <c r="Q320" i="1"/>
  <c r="Q259" i="1"/>
  <c r="Q200" i="1"/>
  <c r="Q137" i="1"/>
  <c r="Q464" i="1"/>
  <c r="Q82" i="1"/>
  <c r="Q297" i="1"/>
  <c r="Q72" i="1"/>
  <c r="Q66" i="1"/>
  <c r="Q253" i="1"/>
  <c r="Q430" i="1"/>
  <c r="Q43" i="1"/>
  <c r="Q290" i="1"/>
  <c r="Q288" i="1"/>
  <c r="Q174" i="1"/>
  <c r="Q83" i="1"/>
  <c r="Q97" i="1"/>
  <c r="Q27" i="1"/>
  <c r="Q221" i="1"/>
  <c r="Q176" i="1"/>
  <c r="Q133" i="1"/>
  <c r="Q293" i="1"/>
  <c r="Q506" i="1"/>
  <c r="Q152" i="1"/>
  <c r="Q357" i="1"/>
  <c r="Q416" i="1"/>
  <c r="Q34" i="1"/>
  <c r="Q489" i="1"/>
  <c r="Q33" i="1"/>
  <c r="Q240" i="1"/>
  <c r="Q326" i="1"/>
  <c r="Q30" i="1"/>
  <c r="Q114" i="1"/>
  <c r="Q104" i="1"/>
  <c r="Q103" i="1"/>
  <c r="Q251" i="1"/>
  <c r="Q394" i="1"/>
  <c r="Q360" i="1"/>
  <c r="Q227" i="1"/>
  <c r="Q444" i="1"/>
  <c r="Q382" i="1"/>
  <c r="Q146" i="1"/>
  <c r="Q267" i="1"/>
  <c r="Q169" i="1"/>
  <c r="Q340" i="1"/>
  <c r="Q70" i="1"/>
  <c r="Q393" i="1"/>
  <c r="Q392" i="1"/>
  <c r="Q494" i="1"/>
  <c r="Q132" i="1"/>
  <c r="Q323" i="1"/>
  <c r="Q275" i="1"/>
  <c r="Q317" i="1"/>
  <c r="Q442" i="1"/>
  <c r="Q199" i="1"/>
  <c r="Q197" i="1"/>
  <c r="Q98" i="1"/>
  <c r="Q99" i="1"/>
  <c r="Q335" i="1"/>
  <c r="Q351" i="1"/>
  <c r="Q383" i="1"/>
  <c r="Q366" i="1"/>
  <c r="Q400" i="1"/>
  <c r="Q232" i="1"/>
  <c r="Q462" i="1"/>
  <c r="Q460" i="1"/>
  <c r="Q23" i="1"/>
  <c r="Q248" i="1"/>
  <c r="Q116" i="1"/>
  <c r="Q128" i="1"/>
  <c r="Q436" i="1"/>
  <c r="Q419" i="1"/>
  <c r="Q153" i="1"/>
  <c r="Q316" i="1"/>
  <c r="Q234" i="1"/>
  <c r="Q445" i="1"/>
  <c r="Q404" i="1"/>
  <c r="Q266" i="1"/>
  <c r="Q78" i="1"/>
  <c r="Q425" i="1"/>
  <c r="Q283" i="1"/>
  <c r="Q59" i="1"/>
  <c r="Q57" i="1"/>
  <c r="Q94" i="1"/>
  <c r="Q456" i="1"/>
  <c r="Q303" i="1"/>
  <c r="Q9" i="1"/>
  <c r="Q420" i="1"/>
  <c r="Q308" i="1"/>
  <c r="Q158" i="1"/>
  <c r="Q69" i="1"/>
  <c r="Q42" i="1"/>
  <c r="Q216" i="1"/>
  <c r="Q35" i="1"/>
  <c r="Q222" i="1"/>
  <c r="Q271" i="1"/>
  <c r="Q32" i="1"/>
  <c r="Q126" i="1"/>
  <c r="Q509" i="1"/>
  <c r="Q501" i="1"/>
  <c r="Q106" i="1"/>
  <c r="Q105" i="1"/>
  <c r="Q75" i="1"/>
  <c r="Q245" i="1"/>
  <c r="Q111" i="1"/>
  <c r="Q314" i="1"/>
  <c r="Q183" i="1"/>
  <c r="Q49" i="1"/>
  <c r="Q478" i="1"/>
  <c r="Q435" i="1"/>
  <c r="Q11" i="1"/>
  <c r="Q418" i="1"/>
  <c r="Q73" i="1"/>
  <c r="Q218" i="1"/>
  <c r="Q407" i="1"/>
  <c r="Q278" i="1"/>
  <c r="Q405" i="1"/>
  <c r="Q384" i="1"/>
  <c r="Q344" i="1"/>
  <c r="Q310" i="1"/>
  <c r="Q273" i="1"/>
  <c r="Q93" i="1"/>
  <c r="Q5" i="1"/>
  <c r="Q343" i="1"/>
  <c r="Q339" i="1"/>
  <c r="Q345" i="1"/>
  <c r="Q238" i="1"/>
  <c r="Q426" i="1"/>
  <c r="Q459" i="1"/>
  <c r="Q469" i="1"/>
  <c r="Q505" i="1"/>
  <c r="Q51" i="1"/>
  <c r="Q161" i="1"/>
  <c r="Q129" i="1"/>
  <c r="Q368" i="1"/>
  <c r="Q41" i="1"/>
  <c r="Q503" i="1"/>
  <c r="Q396" i="1"/>
  <c r="Q178" i="1"/>
  <c r="Q28" i="1"/>
  <c r="Q48" i="1"/>
  <c r="Q225" i="1"/>
  <c r="Q279" i="1"/>
  <c r="Q65" i="1"/>
  <c r="Q367" i="1"/>
  <c r="Q189" i="1"/>
  <c r="Q182" i="1"/>
  <c r="Q138" i="1"/>
  <c r="Q397" i="1"/>
  <c r="Q299" i="1"/>
  <c r="Q45" i="1"/>
  <c r="Q179" i="1"/>
  <c r="Q162" i="1"/>
  <c r="Q281" i="1"/>
  <c r="Q301" i="1"/>
  <c r="Q319" i="1"/>
  <c r="Q14" i="1"/>
  <c r="Q322" i="1"/>
  <c r="Q483" i="1"/>
  <c r="Q375" i="1"/>
  <c r="Q102" i="1"/>
  <c r="Q448" i="1"/>
  <c r="Q406" i="1"/>
  <c r="Q502" i="1"/>
  <c r="Q115" i="1"/>
  <c r="Q336" i="1"/>
  <c r="Q443" i="1"/>
  <c r="Q149" i="1"/>
  <c r="Q163" i="1"/>
  <c r="Q185" i="1"/>
  <c r="Q268" i="1"/>
  <c r="Q408" i="1"/>
  <c r="Q474" i="1"/>
  <c r="Q22" i="1"/>
  <c r="Q249" i="1"/>
  <c r="Q113" i="1"/>
  <c r="Q277" i="1"/>
  <c r="Q513" i="1"/>
  <c r="Q296" i="1"/>
  <c r="Q391" i="1"/>
  <c r="Q25" i="1"/>
  <c r="Q154" i="1"/>
  <c r="Q155" i="1"/>
  <c r="Q363" i="1"/>
  <c r="Q498" i="1"/>
  <c r="Q159" i="1"/>
  <c r="Q223" i="1"/>
  <c r="Q315" i="1"/>
  <c r="Q471" i="1"/>
  <c r="Q157" i="1"/>
  <c r="Q64" i="1"/>
  <c r="Q239" i="1"/>
  <c r="Q141" i="1"/>
  <c r="Q12" i="1"/>
  <c r="Q258" i="1"/>
  <c r="Q441" i="1"/>
  <c r="Q475" i="1"/>
  <c r="Q285" i="1"/>
  <c r="Q312" i="1"/>
  <c r="Q229" i="1"/>
  <c r="Q429" i="1"/>
  <c r="P210" i="1"/>
  <c r="P112" i="1"/>
  <c r="P381" i="1"/>
  <c r="P212" i="1"/>
  <c r="P403" i="1"/>
  <c r="P87" i="1"/>
  <c r="P350" i="1"/>
  <c r="P244" i="1"/>
  <c r="P37" i="1"/>
  <c r="P219" i="1"/>
  <c r="P147" i="1"/>
  <c r="P380" i="1"/>
  <c r="P364" i="1"/>
  <c r="P472" i="1"/>
  <c r="P376" i="1"/>
  <c r="P214" i="1"/>
  <c r="P168" i="1"/>
  <c r="P417" i="1"/>
  <c r="P390" i="1"/>
  <c r="P264" i="1"/>
  <c r="P346" i="1"/>
  <c r="P409" i="1"/>
  <c r="P510" i="1"/>
  <c r="P386" i="1"/>
  <c r="P274" i="1"/>
  <c r="P265" i="1"/>
  <c r="P437" i="1"/>
  <c r="P250" i="1"/>
  <c r="P362" i="1"/>
  <c r="P415" i="1"/>
  <c r="P512" i="1"/>
  <c r="P359" i="1"/>
  <c r="P427" i="1"/>
  <c r="P479" i="1"/>
  <c r="P328" i="1"/>
  <c r="P3" i="1"/>
  <c r="P515" i="1"/>
  <c r="P235" i="1"/>
  <c r="P80" i="1"/>
  <c r="P84" i="1"/>
  <c r="P493" i="1"/>
  <c r="P504" i="1"/>
  <c r="P507" i="1"/>
  <c r="P500" i="1"/>
  <c r="P79" i="1"/>
  <c r="P304" i="1"/>
  <c r="P263" i="1"/>
  <c r="P421" i="1"/>
  <c r="P284" i="1"/>
  <c r="P347" i="1"/>
  <c r="P95" i="1"/>
  <c r="P424" i="1"/>
  <c r="P358" i="1"/>
  <c r="P452" i="1"/>
  <c r="P431" i="1"/>
  <c r="P410" i="1"/>
  <c r="P433" i="1"/>
  <c r="P282" i="1"/>
  <c r="P361" i="1"/>
  <c r="P107" i="1"/>
  <c r="P463" i="1"/>
  <c r="P20" i="1"/>
  <c r="P233" i="1"/>
  <c r="P352" i="1"/>
  <c r="P40" i="1"/>
  <c r="P68" i="1"/>
  <c r="P86" i="1"/>
  <c r="P261" i="1"/>
  <c r="P486" i="1"/>
  <c r="P331" i="1"/>
  <c r="P136" i="1"/>
  <c r="P55" i="1"/>
  <c r="P131" i="1"/>
  <c r="P91" i="1"/>
  <c r="P38" i="1"/>
  <c r="P298" i="1"/>
  <c r="P188" i="1"/>
  <c r="P422" i="1"/>
  <c r="P53" i="1"/>
  <c r="P491" i="1"/>
  <c r="P15" i="1"/>
  <c r="P477" i="1"/>
  <c r="P77" i="1"/>
  <c r="P349" i="1"/>
  <c r="P356" i="1"/>
  <c r="P196" i="1"/>
  <c r="P354" i="1"/>
  <c r="P246" i="1"/>
  <c r="P207" i="1"/>
  <c r="P337" i="1"/>
  <c r="P21" i="1"/>
  <c r="P167" i="1"/>
  <c r="P54" i="1"/>
  <c r="P455" i="1"/>
  <c r="P191" i="1"/>
  <c r="P294" i="1"/>
  <c r="P439" i="1"/>
  <c r="P374" i="1"/>
  <c r="P44" i="1"/>
  <c r="P488" i="1"/>
  <c r="P324" i="1"/>
  <c r="P291" i="1"/>
  <c r="P140" i="1"/>
  <c r="P242" i="1"/>
  <c r="P252" i="1"/>
  <c r="P451" i="1"/>
  <c r="P236" i="1"/>
  <c r="P125" i="1"/>
  <c r="P230" i="1"/>
  <c r="P295" i="1"/>
  <c r="P473" i="1"/>
  <c r="P108" i="1"/>
  <c r="P306" i="1"/>
  <c r="P36" i="1"/>
  <c r="P150" i="1"/>
  <c r="P50" i="1"/>
  <c r="P187" i="1"/>
  <c r="P453" i="1"/>
  <c r="P487" i="1"/>
  <c r="P109" i="1"/>
  <c r="P256" i="1"/>
  <c r="P237" i="1"/>
  <c r="P262" i="1"/>
  <c r="P247" i="1"/>
  <c r="P2" i="1"/>
  <c r="P490" i="1"/>
  <c r="P76" i="1"/>
  <c r="P142" i="1"/>
  <c r="P205" i="1"/>
  <c r="P139" i="1"/>
  <c r="P8" i="1"/>
  <c r="P447" i="1"/>
  <c r="P300" i="1"/>
  <c r="P170" i="1"/>
  <c r="P470" i="1"/>
  <c r="P148" i="1"/>
  <c r="P122" i="1"/>
  <c r="P173" i="1"/>
  <c r="P272" i="1"/>
  <c r="P124" i="1"/>
  <c r="P92" i="1"/>
  <c r="P151" i="1"/>
  <c r="P208" i="1"/>
  <c r="P203" i="1"/>
  <c r="P190" i="1"/>
  <c r="P7" i="1"/>
  <c r="P231" i="1"/>
  <c r="P371" i="1"/>
  <c r="P286" i="1"/>
  <c r="P325" i="1"/>
  <c r="P499" i="1"/>
  <c r="P206" i="1"/>
  <c r="P311" i="1"/>
  <c r="P175" i="1"/>
  <c r="P481" i="1"/>
  <c r="P121" i="1"/>
  <c r="P257" i="1"/>
  <c r="P88" i="1"/>
  <c r="P90" i="1"/>
  <c r="P81" i="1"/>
  <c r="P369" i="1"/>
  <c r="P446" i="1"/>
  <c r="P119" i="1"/>
  <c r="P333" i="1"/>
  <c r="P144" i="1"/>
  <c r="P209" i="1"/>
  <c r="P468" i="1"/>
  <c r="P307" i="1"/>
  <c r="P10" i="1"/>
  <c r="P31" i="1"/>
  <c r="P164" i="1"/>
  <c r="P467" i="1"/>
  <c r="P484" i="1"/>
  <c r="P201" i="1"/>
  <c r="P52" i="1"/>
  <c r="P313" i="1"/>
  <c r="P270" i="1"/>
  <c r="P341" i="1"/>
  <c r="P492" i="1"/>
  <c r="P305" i="1"/>
  <c r="P334" i="1"/>
  <c r="P19" i="1"/>
  <c r="P100" i="1"/>
  <c r="P110" i="1"/>
  <c r="P6" i="1"/>
  <c r="P58" i="1"/>
  <c r="P13" i="1"/>
  <c r="P120" i="1"/>
  <c r="P458" i="1"/>
  <c r="P118" i="1"/>
  <c r="P29" i="1"/>
  <c r="P461" i="1"/>
  <c r="P482" i="1"/>
  <c r="P480" i="1"/>
  <c r="P89" i="1"/>
  <c r="P202" i="1"/>
  <c r="P330" i="1"/>
  <c r="P348" i="1"/>
  <c r="P204" i="1"/>
  <c r="P67" i="1"/>
  <c r="P85" i="1"/>
  <c r="P241" i="1"/>
  <c r="P63" i="1"/>
  <c r="P56" i="1"/>
  <c r="P289" i="1"/>
  <c r="P292" i="1"/>
  <c r="P143" i="1"/>
  <c r="P61" i="1"/>
  <c r="P71" i="1"/>
  <c r="P211" i="1"/>
  <c r="P302" i="1"/>
  <c r="P287" i="1"/>
  <c r="P454" i="1"/>
  <c r="P402" i="1"/>
  <c r="P47" i="1"/>
  <c r="P160" i="1"/>
  <c r="P156" i="1"/>
  <c r="P192" i="1"/>
  <c r="P184" i="1"/>
  <c r="P280" i="1"/>
  <c r="P388" i="1"/>
  <c r="P434" i="1"/>
  <c r="P440" i="1"/>
  <c r="P224" i="1"/>
  <c r="P276" i="1"/>
  <c r="P62" i="1"/>
  <c r="P438" i="1"/>
  <c r="P172" i="1"/>
  <c r="P194" i="1"/>
  <c r="P476" i="1"/>
  <c r="P373" i="1"/>
  <c r="P353" i="1"/>
  <c r="P165" i="1"/>
  <c r="P338" i="1"/>
  <c r="P166" i="1"/>
  <c r="P309" i="1"/>
  <c r="P423" i="1"/>
  <c r="P497" i="1"/>
  <c r="P117" i="1"/>
  <c r="P101" i="1"/>
  <c r="P387" i="1"/>
  <c r="P457" i="1"/>
  <c r="P449" i="1"/>
  <c r="P228" i="1"/>
  <c r="P428" i="1"/>
  <c r="P186" i="1"/>
  <c r="P181" i="1"/>
  <c r="P511" i="1"/>
  <c r="P220" i="1"/>
  <c r="P254" i="1"/>
  <c r="P127" i="1"/>
  <c r="P217" i="1"/>
  <c r="P180" i="1"/>
  <c r="P450" i="1"/>
  <c r="P355" i="1"/>
  <c r="P198" i="1"/>
  <c r="P495" i="1"/>
  <c r="P496" i="1"/>
  <c r="P365" i="1"/>
  <c r="P399" i="1"/>
  <c r="P321" i="1"/>
  <c r="P17" i="1"/>
  <c r="P26" i="1"/>
  <c r="P327" i="1"/>
  <c r="P508" i="1"/>
  <c r="P269" i="1"/>
  <c r="P195" i="1"/>
  <c r="P39" i="1"/>
  <c r="P145" i="1"/>
  <c r="P226" i="1"/>
  <c r="P24" i="1"/>
  <c r="P74" i="1"/>
  <c r="P411" i="1"/>
  <c r="P412" i="1"/>
  <c r="P46" i="1"/>
  <c r="P413" i="1"/>
  <c r="P4" i="1"/>
  <c r="P243" i="1"/>
  <c r="P318" i="1"/>
  <c r="P177" i="1"/>
  <c r="P398" i="1"/>
  <c r="P60" i="1"/>
  <c r="P342" i="1"/>
  <c r="P193" i="1"/>
  <c r="P96" i="1"/>
  <c r="P332" i="1"/>
  <c r="P255" i="1"/>
  <c r="P320" i="1"/>
  <c r="P259" i="1"/>
  <c r="P200" i="1"/>
  <c r="P137" i="1"/>
  <c r="P464" i="1"/>
  <c r="P82" i="1"/>
  <c r="P297" i="1"/>
  <c r="P72" i="1"/>
  <c r="P66" i="1"/>
  <c r="P253" i="1"/>
  <c r="P430" i="1"/>
  <c r="P43" i="1"/>
  <c r="P290" i="1"/>
  <c r="P288" i="1"/>
  <c r="P174" i="1"/>
  <c r="P83" i="1"/>
  <c r="P97" i="1"/>
  <c r="P27" i="1"/>
  <c r="P221" i="1"/>
  <c r="P176" i="1"/>
  <c r="P133" i="1"/>
  <c r="P293" i="1"/>
  <c r="P506" i="1"/>
  <c r="P152" i="1"/>
  <c r="P357" i="1"/>
  <c r="P416" i="1"/>
  <c r="P34" i="1"/>
  <c r="P489" i="1"/>
  <c r="P33" i="1"/>
  <c r="P240" i="1"/>
  <c r="P326" i="1"/>
  <c r="P30" i="1"/>
  <c r="P114" i="1"/>
  <c r="P104" i="1"/>
  <c r="P103" i="1"/>
  <c r="P251" i="1"/>
  <c r="P394" i="1"/>
  <c r="P360" i="1"/>
  <c r="P227" i="1"/>
  <c r="P444" i="1"/>
  <c r="P382" i="1"/>
  <c r="P146" i="1"/>
  <c r="P267" i="1"/>
  <c r="P169" i="1"/>
  <c r="P340" i="1"/>
  <c r="P70" i="1"/>
  <c r="P393" i="1"/>
  <c r="P392" i="1"/>
  <c r="P494" i="1"/>
  <c r="P132" i="1"/>
  <c r="P323" i="1"/>
  <c r="P275" i="1"/>
  <c r="P317" i="1"/>
  <c r="P442" i="1"/>
  <c r="P199" i="1"/>
  <c r="P197" i="1"/>
  <c r="P98" i="1"/>
  <c r="P99" i="1"/>
  <c r="P335" i="1"/>
  <c r="P351" i="1"/>
  <c r="P383" i="1"/>
  <c r="P366" i="1"/>
  <c r="P400" i="1"/>
  <c r="P232" i="1"/>
  <c r="P462" i="1"/>
  <c r="P460" i="1"/>
  <c r="P23" i="1"/>
  <c r="P248" i="1"/>
  <c r="P116" i="1"/>
  <c r="P128" i="1"/>
  <c r="P436" i="1"/>
  <c r="P419" i="1"/>
  <c r="P153" i="1"/>
  <c r="P316" i="1"/>
  <c r="P234" i="1"/>
  <c r="P445" i="1"/>
  <c r="P404" i="1"/>
  <c r="P266" i="1"/>
  <c r="P78" i="1"/>
  <c r="P425" i="1"/>
  <c r="P283" i="1"/>
  <c r="P59" i="1"/>
  <c r="P57" i="1"/>
  <c r="P94" i="1"/>
  <c r="P456" i="1"/>
  <c r="P303" i="1"/>
  <c r="P9" i="1"/>
  <c r="P420" i="1"/>
  <c r="P308" i="1"/>
  <c r="P158" i="1"/>
  <c r="P69" i="1"/>
  <c r="P42" i="1"/>
  <c r="P216" i="1"/>
  <c r="P35" i="1"/>
  <c r="P222" i="1"/>
  <c r="P271" i="1"/>
  <c r="P32" i="1"/>
  <c r="P126" i="1"/>
  <c r="P509" i="1"/>
  <c r="P501" i="1"/>
  <c r="P106" i="1"/>
  <c r="P105" i="1"/>
  <c r="P75" i="1"/>
  <c r="P245" i="1"/>
  <c r="P111" i="1"/>
  <c r="P314" i="1"/>
  <c r="P183" i="1"/>
  <c r="P49" i="1"/>
  <c r="P478" i="1"/>
  <c r="P435" i="1"/>
  <c r="P11" i="1"/>
  <c r="P418" i="1"/>
  <c r="P73" i="1"/>
  <c r="P218" i="1"/>
  <c r="P407" i="1"/>
  <c r="P278" i="1"/>
  <c r="P405" i="1"/>
  <c r="P384" i="1"/>
  <c r="P344" i="1"/>
  <c r="P310" i="1"/>
  <c r="P273" i="1"/>
  <c r="P93" i="1"/>
  <c r="P5" i="1"/>
  <c r="P343" i="1"/>
  <c r="P339" i="1"/>
  <c r="P345" i="1"/>
  <c r="P238" i="1"/>
  <c r="P426" i="1"/>
  <c r="P459" i="1"/>
  <c r="P469" i="1"/>
  <c r="P505" i="1"/>
  <c r="P51" i="1"/>
  <c r="P161" i="1"/>
  <c r="P129" i="1"/>
  <c r="P368" i="1"/>
  <c r="P41" i="1"/>
  <c r="P503" i="1"/>
  <c r="P396" i="1"/>
  <c r="P178" i="1"/>
  <c r="P28" i="1"/>
  <c r="P48" i="1"/>
  <c r="P225" i="1"/>
  <c r="P279" i="1"/>
  <c r="P65" i="1"/>
  <c r="P367" i="1"/>
  <c r="P189" i="1"/>
  <c r="P182" i="1"/>
  <c r="P138" i="1"/>
  <c r="P397" i="1"/>
  <c r="P299" i="1"/>
  <c r="P45" i="1"/>
  <c r="P179" i="1"/>
  <c r="P162" i="1"/>
  <c r="P281" i="1"/>
  <c r="P301" i="1"/>
  <c r="P319" i="1"/>
  <c r="P14" i="1"/>
  <c r="P322" i="1"/>
  <c r="P483" i="1"/>
  <c r="P375" i="1"/>
  <c r="P102" i="1"/>
  <c r="P448" i="1"/>
  <c r="P406" i="1"/>
  <c r="P502" i="1"/>
  <c r="P115" i="1"/>
  <c r="P336" i="1"/>
  <c r="P443" i="1"/>
  <c r="P149" i="1"/>
  <c r="P163" i="1"/>
  <c r="P185" i="1"/>
  <c r="P268" i="1"/>
  <c r="P408" i="1"/>
  <c r="P474" i="1"/>
  <c r="P22" i="1"/>
  <c r="P249" i="1"/>
  <c r="P113" i="1"/>
  <c r="P277" i="1"/>
  <c r="P513" i="1"/>
  <c r="P296" i="1"/>
  <c r="P391" i="1"/>
  <c r="P25" i="1"/>
  <c r="P154" i="1"/>
  <c r="P155" i="1"/>
  <c r="P363" i="1"/>
  <c r="P498" i="1"/>
  <c r="P159" i="1"/>
  <c r="P223" i="1"/>
  <c r="P315" i="1"/>
  <c r="P471" i="1"/>
  <c r="P157" i="1"/>
  <c r="P64" i="1"/>
  <c r="P239" i="1"/>
  <c r="P141" i="1"/>
  <c r="P12" i="1"/>
  <c r="P258" i="1"/>
  <c r="P441" i="1"/>
  <c r="P475" i="1"/>
  <c r="P285" i="1"/>
  <c r="P312" i="1"/>
  <c r="P229" i="1"/>
  <c r="P372" i="1"/>
  <c r="X3" i="1"/>
  <c r="Y3" i="1"/>
  <c r="X4" i="1"/>
  <c r="Y4" i="1"/>
  <c r="X5" i="1"/>
  <c r="Y5" i="1"/>
  <c r="X6" i="1"/>
  <c r="Y6" i="1"/>
  <c r="X7" i="1"/>
  <c r="Y7" i="1"/>
  <c r="W3" i="1"/>
  <c r="W4" i="1"/>
  <c r="W5" i="1"/>
  <c r="W6" i="1"/>
  <c r="W7" i="1"/>
  <c r="V7" i="1"/>
  <c r="V6" i="1"/>
  <c r="V5" i="1"/>
  <c r="V4" i="1"/>
  <c r="V3" i="1"/>
  <c r="P260" i="1"/>
  <c r="P130" i="1"/>
  <c r="P379" i="1"/>
  <c r="P370" i="1"/>
  <c r="P18" i="1"/>
  <c r="P16" i="1"/>
  <c r="P401" i="1"/>
  <c r="P213" i="1"/>
  <c r="P385" i="1"/>
  <c r="P377" i="1"/>
  <c r="P485" i="1"/>
  <c r="P432" i="1"/>
  <c r="P414" i="1"/>
  <c r="P378" i="1"/>
  <c r="P395" i="1"/>
  <c r="P215" i="1"/>
  <c r="P134" i="1"/>
  <c r="P123" i="1"/>
  <c r="P135" i="1"/>
  <c r="P466" i="1"/>
  <c r="P465" i="1"/>
  <c r="P389" i="1"/>
  <c r="P171" i="1"/>
  <c r="P329" i="1"/>
  <c r="P514" i="1"/>
  <c r="P429" i="1"/>
  <c r="O350" i="1"/>
  <c r="O244" i="1"/>
  <c r="O37" i="1"/>
  <c r="O219" i="1"/>
  <c r="O147" i="1"/>
  <c r="O380" i="1"/>
  <c r="O364" i="1"/>
  <c r="O472" i="1"/>
  <c r="O376" i="1"/>
  <c r="O214" i="1"/>
  <c r="O168" i="1"/>
  <c r="O417" i="1"/>
  <c r="O390" i="1"/>
  <c r="O264" i="1"/>
  <c r="O346" i="1"/>
  <c r="O409" i="1"/>
  <c r="O510" i="1"/>
  <c r="O386" i="1"/>
  <c r="O274" i="1"/>
  <c r="O265" i="1"/>
  <c r="O437" i="1"/>
  <c r="O250" i="1"/>
  <c r="O362" i="1"/>
  <c r="O415" i="1"/>
  <c r="O512" i="1"/>
  <c r="O359" i="1"/>
  <c r="O427" i="1"/>
  <c r="O479" i="1"/>
  <c r="O328" i="1"/>
  <c r="O515" i="1"/>
  <c r="O235" i="1"/>
  <c r="O80" i="1"/>
  <c r="O84" i="1"/>
  <c r="O493" i="1"/>
  <c r="O504" i="1"/>
  <c r="O507" i="1"/>
  <c r="O500" i="1"/>
  <c r="O79" i="1"/>
  <c r="O304" i="1"/>
  <c r="O263" i="1"/>
  <c r="O421" i="1"/>
  <c r="O284" i="1"/>
  <c r="O347" i="1"/>
  <c r="O95" i="1"/>
  <c r="O424" i="1"/>
  <c r="O358" i="1"/>
  <c r="O452" i="1"/>
  <c r="O431" i="1"/>
  <c r="O410" i="1"/>
  <c r="O433" i="1"/>
  <c r="O282" i="1"/>
  <c r="O361" i="1"/>
  <c r="O107" i="1"/>
  <c r="O463" i="1"/>
  <c r="O20" i="1"/>
  <c r="O233" i="1"/>
  <c r="O352" i="1"/>
  <c r="O40" i="1"/>
  <c r="O68" i="1"/>
  <c r="O86" i="1"/>
  <c r="O261" i="1"/>
  <c r="O486" i="1"/>
  <c r="O331" i="1"/>
  <c r="O136" i="1"/>
  <c r="O55" i="1"/>
  <c r="O131" i="1"/>
  <c r="O91" i="1"/>
  <c r="O38" i="1"/>
  <c r="O298" i="1"/>
  <c r="O188" i="1"/>
  <c r="O422" i="1"/>
  <c r="O53" i="1"/>
  <c r="O491" i="1"/>
  <c r="O477" i="1"/>
  <c r="O77" i="1"/>
  <c r="O349" i="1"/>
  <c r="O356" i="1"/>
  <c r="O196" i="1"/>
  <c r="O354" i="1"/>
  <c r="O246" i="1"/>
  <c r="O207" i="1"/>
  <c r="O337" i="1"/>
  <c r="O21" i="1"/>
  <c r="O167" i="1"/>
  <c r="O54" i="1"/>
  <c r="O455" i="1"/>
  <c r="O191" i="1"/>
  <c r="O294" i="1"/>
  <c r="O439" i="1"/>
  <c r="O374" i="1"/>
  <c r="O44" i="1"/>
  <c r="O488" i="1"/>
  <c r="O324" i="1"/>
  <c r="O291" i="1"/>
  <c r="O140" i="1"/>
  <c r="O242" i="1"/>
  <c r="O252" i="1"/>
  <c r="O451" i="1"/>
  <c r="O236" i="1"/>
  <c r="O125" i="1"/>
  <c r="O230" i="1"/>
  <c r="O295" i="1"/>
  <c r="O473" i="1"/>
  <c r="O108" i="1"/>
  <c r="O306" i="1"/>
  <c r="O36" i="1"/>
  <c r="O150" i="1"/>
  <c r="O50" i="1"/>
  <c r="O187" i="1"/>
  <c r="O453" i="1"/>
  <c r="O487" i="1"/>
  <c r="O109" i="1"/>
  <c r="O256" i="1"/>
  <c r="O237" i="1"/>
  <c r="O262" i="1"/>
  <c r="O247" i="1"/>
  <c r="O490" i="1"/>
  <c r="O76" i="1"/>
  <c r="O142" i="1"/>
  <c r="O205" i="1"/>
  <c r="O139" i="1"/>
  <c r="O447" i="1"/>
  <c r="O300" i="1"/>
  <c r="O170" i="1"/>
  <c r="O470" i="1"/>
  <c r="O148" i="1"/>
  <c r="O122" i="1"/>
  <c r="O173" i="1"/>
  <c r="O272" i="1"/>
  <c r="O124" i="1"/>
  <c r="O92" i="1"/>
  <c r="O151" i="1"/>
  <c r="O208" i="1"/>
  <c r="O203" i="1"/>
  <c r="O190" i="1"/>
  <c r="O231" i="1"/>
  <c r="O371" i="1"/>
  <c r="O286" i="1"/>
  <c r="O325" i="1"/>
  <c r="O499" i="1"/>
  <c r="O206" i="1"/>
  <c r="O311" i="1"/>
  <c r="O175" i="1"/>
  <c r="O481" i="1"/>
  <c r="O121" i="1"/>
  <c r="O257" i="1"/>
  <c r="O88" i="1"/>
  <c r="O90" i="1"/>
  <c r="O81" i="1"/>
  <c r="O369" i="1"/>
  <c r="O446" i="1"/>
  <c r="O119" i="1"/>
  <c r="O333" i="1"/>
  <c r="O144" i="1"/>
  <c r="O209" i="1"/>
  <c r="O468" i="1"/>
  <c r="O307" i="1"/>
  <c r="O31" i="1"/>
  <c r="O164" i="1"/>
  <c r="O467" i="1"/>
  <c r="O484" i="1"/>
  <c r="O201" i="1"/>
  <c r="O52" i="1"/>
  <c r="O313" i="1"/>
  <c r="O270" i="1"/>
  <c r="O341" i="1"/>
  <c r="O492" i="1"/>
  <c r="O305" i="1"/>
  <c r="O334" i="1"/>
  <c r="O19" i="1"/>
  <c r="O100" i="1"/>
  <c r="O110" i="1"/>
  <c r="O58" i="1"/>
  <c r="O120" i="1"/>
  <c r="O458" i="1"/>
  <c r="O118" i="1"/>
  <c r="O29" i="1"/>
  <c r="O461" i="1"/>
  <c r="O482" i="1"/>
  <c r="O480" i="1"/>
  <c r="O89" i="1"/>
  <c r="O202" i="1"/>
  <c r="O330" i="1"/>
  <c r="O348" i="1"/>
  <c r="O204" i="1"/>
  <c r="O67" i="1"/>
  <c r="O85" i="1"/>
  <c r="O241" i="1"/>
  <c r="O63" i="1"/>
  <c r="O56" i="1"/>
  <c r="O289" i="1"/>
  <c r="O292" i="1"/>
  <c r="O143" i="1"/>
  <c r="O61" i="1"/>
  <c r="O71" i="1"/>
  <c r="O211" i="1"/>
  <c r="O302" i="1"/>
  <c r="O287" i="1"/>
  <c r="O454" i="1"/>
  <c r="O402" i="1"/>
  <c r="O47" i="1"/>
  <c r="O160" i="1"/>
  <c r="O156" i="1"/>
  <c r="O192" i="1"/>
  <c r="O184" i="1"/>
  <c r="O280" i="1"/>
  <c r="O388" i="1"/>
  <c r="O434" i="1"/>
  <c r="O440" i="1"/>
  <c r="O224" i="1"/>
  <c r="O276" i="1"/>
  <c r="O62" i="1"/>
  <c r="O438" i="1"/>
  <c r="O172" i="1"/>
  <c r="O194" i="1"/>
  <c r="O476" i="1"/>
  <c r="O373" i="1"/>
  <c r="O353" i="1"/>
  <c r="O165" i="1"/>
  <c r="O338" i="1"/>
  <c r="O166" i="1"/>
  <c r="O309" i="1"/>
  <c r="O423" i="1"/>
  <c r="O497" i="1"/>
  <c r="O117" i="1"/>
  <c r="O101" i="1"/>
  <c r="O387" i="1"/>
  <c r="O457" i="1"/>
  <c r="O449" i="1"/>
  <c r="O228" i="1"/>
  <c r="O428" i="1"/>
  <c r="O186" i="1"/>
  <c r="O181" i="1"/>
  <c r="O511" i="1"/>
  <c r="O220" i="1"/>
  <c r="O254" i="1"/>
  <c r="O127" i="1"/>
  <c r="O217" i="1"/>
  <c r="O180" i="1"/>
  <c r="O450" i="1"/>
  <c r="O355" i="1"/>
  <c r="O198" i="1"/>
  <c r="O495" i="1"/>
  <c r="O496" i="1"/>
  <c r="O365" i="1"/>
  <c r="O399" i="1"/>
  <c r="O321" i="1"/>
  <c r="O17" i="1"/>
  <c r="O26" i="1"/>
  <c r="O327" i="1"/>
  <c r="O508" i="1"/>
  <c r="O269" i="1"/>
  <c r="O195" i="1"/>
  <c r="O39" i="1"/>
  <c r="O145" i="1"/>
  <c r="O226" i="1"/>
  <c r="O24" i="1"/>
  <c r="O74" i="1"/>
  <c r="O411" i="1"/>
  <c r="O412" i="1"/>
  <c r="O46" i="1"/>
  <c r="O413" i="1"/>
  <c r="O243" i="1"/>
  <c r="O318" i="1"/>
  <c r="O177" i="1"/>
  <c r="O398" i="1"/>
  <c r="O60" i="1"/>
  <c r="O342" i="1"/>
  <c r="O193" i="1"/>
  <c r="O96" i="1"/>
  <c r="O332" i="1"/>
  <c r="O255" i="1"/>
  <c r="O320" i="1"/>
  <c r="O259" i="1"/>
  <c r="O200" i="1"/>
  <c r="O137" i="1"/>
  <c r="O464" i="1"/>
  <c r="O82" i="1"/>
  <c r="O297" i="1"/>
  <c r="O72" i="1"/>
  <c r="O66" i="1"/>
  <c r="O253" i="1"/>
  <c r="O430" i="1"/>
  <c r="O43" i="1"/>
  <c r="O290" i="1"/>
  <c r="O288" i="1"/>
  <c r="O174" i="1"/>
  <c r="O83" i="1"/>
  <c r="O97" i="1"/>
  <c r="O27" i="1"/>
  <c r="O221" i="1"/>
  <c r="O176" i="1"/>
  <c r="O133" i="1"/>
  <c r="O293" i="1"/>
  <c r="O506" i="1"/>
  <c r="O152" i="1"/>
  <c r="O357" i="1"/>
  <c r="O416" i="1"/>
  <c r="O34" i="1"/>
  <c r="O489" i="1"/>
  <c r="O33" i="1"/>
  <c r="O240" i="1"/>
  <c r="O326" i="1"/>
  <c r="O30" i="1"/>
  <c r="O114" i="1"/>
  <c r="O104" i="1"/>
  <c r="O103" i="1"/>
  <c r="O251" i="1"/>
  <c r="O394" i="1"/>
  <c r="O360" i="1"/>
  <c r="O227" i="1"/>
  <c r="O444" i="1"/>
  <c r="O382" i="1"/>
  <c r="O146" i="1"/>
  <c r="O267" i="1"/>
  <c r="O169" i="1"/>
  <c r="O340" i="1"/>
  <c r="O70" i="1"/>
  <c r="O393" i="1"/>
  <c r="O392" i="1"/>
  <c r="O494" i="1"/>
  <c r="O132" i="1"/>
  <c r="O323" i="1"/>
  <c r="O275" i="1"/>
  <c r="O317" i="1"/>
  <c r="O442" i="1"/>
  <c r="O199" i="1"/>
  <c r="O197" i="1"/>
  <c r="O98" i="1"/>
  <c r="O99" i="1"/>
  <c r="O335" i="1"/>
  <c r="O351" i="1"/>
  <c r="O383" i="1"/>
  <c r="O366" i="1"/>
  <c r="O400" i="1"/>
  <c r="O232" i="1"/>
  <c r="O462" i="1"/>
  <c r="O460" i="1"/>
  <c r="O23" i="1"/>
  <c r="O248" i="1"/>
  <c r="O116" i="1"/>
  <c r="O128" i="1"/>
  <c r="O436" i="1"/>
  <c r="O419" i="1"/>
  <c r="O153" i="1"/>
  <c r="O316" i="1"/>
  <c r="O234" i="1"/>
  <c r="O445" i="1"/>
  <c r="O404" i="1"/>
  <c r="O266" i="1"/>
  <c r="O78" i="1"/>
  <c r="O425" i="1"/>
  <c r="O283" i="1"/>
  <c r="O59" i="1"/>
  <c r="O57" i="1"/>
  <c r="O94" i="1"/>
  <c r="O456" i="1"/>
  <c r="O303" i="1"/>
  <c r="O420" i="1"/>
  <c r="O308" i="1"/>
  <c r="O158" i="1"/>
  <c r="O69" i="1"/>
  <c r="O42" i="1"/>
  <c r="O216" i="1"/>
  <c r="O35" i="1"/>
  <c r="O222" i="1"/>
  <c r="O271" i="1"/>
  <c r="O32" i="1"/>
  <c r="O126" i="1"/>
  <c r="O509" i="1"/>
  <c r="O501" i="1"/>
  <c r="O106" i="1"/>
  <c r="O105" i="1"/>
  <c r="O75" i="1"/>
  <c r="O245" i="1"/>
  <c r="O111" i="1"/>
  <c r="O314" i="1"/>
  <c r="O183" i="1"/>
  <c r="O49" i="1"/>
  <c r="O478" i="1"/>
  <c r="O435" i="1"/>
  <c r="O418" i="1"/>
  <c r="O73" i="1"/>
  <c r="O218" i="1"/>
  <c r="O407" i="1"/>
  <c r="O278" i="1"/>
  <c r="O405" i="1"/>
  <c r="O384" i="1"/>
  <c r="O344" i="1"/>
  <c r="O310" i="1"/>
  <c r="O273" i="1"/>
  <c r="O93" i="1"/>
  <c r="O343" i="1"/>
  <c r="O339" i="1"/>
  <c r="O345" i="1"/>
  <c r="O238" i="1"/>
  <c r="O426" i="1"/>
  <c r="O459" i="1"/>
  <c r="O469" i="1"/>
  <c r="O505" i="1"/>
  <c r="O51" i="1"/>
  <c r="O161" i="1"/>
  <c r="O129" i="1"/>
  <c r="O368" i="1"/>
  <c r="O41" i="1"/>
  <c r="O503" i="1"/>
  <c r="O396" i="1"/>
  <c r="O178" i="1"/>
  <c r="O28" i="1"/>
  <c r="O48" i="1"/>
  <c r="O225" i="1"/>
  <c r="O279" i="1"/>
  <c r="O65" i="1"/>
  <c r="O367" i="1"/>
  <c r="O189" i="1"/>
  <c r="O182" i="1"/>
  <c r="O138" i="1"/>
  <c r="O397" i="1"/>
  <c r="O299" i="1"/>
  <c r="O45" i="1"/>
  <c r="O179" i="1"/>
  <c r="O162" i="1"/>
  <c r="O281" i="1"/>
  <c r="O301" i="1"/>
  <c r="O319" i="1"/>
  <c r="O322" i="1"/>
  <c r="O483" i="1"/>
  <c r="O375" i="1"/>
  <c r="O102" i="1"/>
  <c r="O448" i="1"/>
  <c r="O406" i="1"/>
  <c r="O502" i="1"/>
  <c r="O115" i="1"/>
  <c r="O336" i="1"/>
  <c r="O443" i="1"/>
  <c r="O149" i="1"/>
  <c r="O163" i="1"/>
  <c r="O185" i="1"/>
  <c r="O268" i="1"/>
  <c r="O408" i="1"/>
  <c r="O474" i="1"/>
  <c r="O22" i="1"/>
  <c r="O249" i="1"/>
  <c r="O113" i="1"/>
  <c r="O277" i="1"/>
  <c r="O513" i="1"/>
  <c r="O296" i="1"/>
  <c r="O391" i="1"/>
  <c r="O25" i="1"/>
  <c r="O154" i="1"/>
  <c r="O155" i="1"/>
  <c r="O363" i="1"/>
  <c r="O498" i="1"/>
  <c r="O159" i="1"/>
  <c r="O223" i="1"/>
  <c r="O315" i="1"/>
  <c r="O471" i="1"/>
  <c r="O157" i="1"/>
  <c r="O64" i="1"/>
  <c r="O239" i="1"/>
  <c r="O141" i="1"/>
  <c r="O258" i="1"/>
  <c r="O441" i="1"/>
  <c r="O475" i="1"/>
  <c r="O285" i="1"/>
  <c r="O312" i="1"/>
  <c r="O229" i="1"/>
  <c r="O372" i="1"/>
  <c r="N350" i="1"/>
  <c r="N244" i="1"/>
  <c r="N37" i="1"/>
  <c r="N219" i="1"/>
  <c r="N147" i="1"/>
  <c r="N380" i="1"/>
  <c r="N364" i="1"/>
  <c r="N472" i="1"/>
  <c r="N376" i="1"/>
  <c r="N214" i="1"/>
  <c r="N168" i="1"/>
  <c r="N417" i="1"/>
  <c r="N390" i="1"/>
  <c r="N264" i="1"/>
  <c r="N346" i="1"/>
  <c r="N409" i="1"/>
  <c r="N510" i="1"/>
  <c r="N386" i="1"/>
  <c r="N274" i="1"/>
  <c r="N265" i="1"/>
  <c r="N437" i="1"/>
  <c r="N250" i="1"/>
  <c r="N362" i="1"/>
  <c r="N415" i="1"/>
  <c r="N512" i="1"/>
  <c r="N359" i="1"/>
  <c r="N427" i="1"/>
  <c r="N479" i="1"/>
  <c r="N328" i="1"/>
  <c r="N3" i="1"/>
  <c r="N515" i="1"/>
  <c r="N235" i="1"/>
  <c r="N80" i="1"/>
  <c r="N84" i="1"/>
  <c r="N493" i="1"/>
  <c r="N504" i="1"/>
  <c r="N507" i="1"/>
  <c r="N500" i="1"/>
  <c r="N79" i="1"/>
  <c r="N304" i="1"/>
  <c r="N263" i="1"/>
  <c r="N421" i="1"/>
  <c r="N284" i="1"/>
  <c r="N347" i="1"/>
  <c r="N95" i="1"/>
  <c r="N424" i="1"/>
  <c r="N358" i="1"/>
  <c r="N452" i="1"/>
  <c r="N431" i="1"/>
  <c r="N410" i="1"/>
  <c r="N433" i="1"/>
  <c r="N282" i="1"/>
  <c r="N361" i="1"/>
  <c r="N107" i="1"/>
  <c r="N463" i="1"/>
  <c r="N20" i="1"/>
  <c r="N233" i="1"/>
  <c r="N352" i="1"/>
  <c r="N40" i="1"/>
  <c r="N68" i="1"/>
  <c r="N86" i="1"/>
  <c r="N261" i="1"/>
  <c r="N486" i="1"/>
  <c r="N331" i="1"/>
  <c r="N136" i="1"/>
  <c r="N55" i="1"/>
  <c r="N131" i="1"/>
  <c r="N91" i="1"/>
  <c r="N38" i="1"/>
  <c r="N298" i="1"/>
  <c r="N188" i="1"/>
  <c r="N422" i="1"/>
  <c r="N53" i="1"/>
  <c r="N491" i="1"/>
  <c r="N15" i="1"/>
  <c r="N477" i="1"/>
  <c r="N77" i="1"/>
  <c r="N349" i="1"/>
  <c r="N356" i="1"/>
  <c r="N196" i="1"/>
  <c r="N354" i="1"/>
  <c r="N246" i="1"/>
  <c r="N207" i="1"/>
  <c r="N337" i="1"/>
  <c r="N21" i="1"/>
  <c r="N167" i="1"/>
  <c r="N54" i="1"/>
  <c r="N455" i="1"/>
  <c r="N191" i="1"/>
  <c r="N294" i="1"/>
  <c r="N439" i="1"/>
  <c r="N374" i="1"/>
  <c r="N44" i="1"/>
  <c r="N488" i="1"/>
  <c r="N324" i="1"/>
  <c r="N291" i="1"/>
  <c r="N140" i="1"/>
  <c r="N242" i="1"/>
  <c r="N252" i="1"/>
  <c r="N451" i="1"/>
  <c r="N236" i="1"/>
  <c r="N125" i="1"/>
  <c r="N230" i="1"/>
  <c r="N295" i="1"/>
  <c r="N473" i="1"/>
  <c r="N108" i="1"/>
  <c r="N306" i="1"/>
  <c r="N36" i="1"/>
  <c r="N150" i="1"/>
  <c r="N50" i="1"/>
  <c r="N187" i="1"/>
  <c r="N453" i="1"/>
  <c r="N487" i="1"/>
  <c r="N109" i="1"/>
  <c r="N256" i="1"/>
  <c r="N237" i="1"/>
  <c r="N262" i="1"/>
  <c r="N247" i="1"/>
  <c r="N2" i="1"/>
  <c r="N490" i="1"/>
  <c r="N76" i="1"/>
  <c r="N142" i="1"/>
  <c r="N205" i="1"/>
  <c r="N139" i="1"/>
  <c r="N8" i="1"/>
  <c r="N447" i="1"/>
  <c r="N300" i="1"/>
  <c r="N170" i="1"/>
  <c r="N470" i="1"/>
  <c r="N148" i="1"/>
  <c r="N122" i="1"/>
  <c r="N173" i="1"/>
  <c r="N272" i="1"/>
  <c r="N124" i="1"/>
  <c r="N92" i="1"/>
  <c r="N151" i="1"/>
  <c r="N208" i="1"/>
  <c r="N203" i="1"/>
  <c r="N190" i="1"/>
  <c r="N7" i="1"/>
  <c r="N231" i="1"/>
  <c r="N371" i="1"/>
  <c r="N286" i="1"/>
  <c r="N325" i="1"/>
  <c r="N499" i="1"/>
  <c r="N206" i="1"/>
  <c r="N311" i="1"/>
  <c r="N175" i="1"/>
  <c r="N481" i="1"/>
  <c r="N121" i="1"/>
  <c r="N257" i="1"/>
  <c r="N88" i="1"/>
  <c r="N90" i="1"/>
  <c r="N81" i="1"/>
  <c r="N369" i="1"/>
  <c r="N446" i="1"/>
  <c r="N119" i="1"/>
  <c r="N333" i="1"/>
  <c r="N144" i="1"/>
  <c r="N209" i="1"/>
  <c r="N468" i="1"/>
  <c r="N307" i="1"/>
  <c r="N10" i="1"/>
  <c r="N31" i="1"/>
  <c r="N164" i="1"/>
  <c r="N467" i="1"/>
  <c r="N484" i="1"/>
  <c r="N201" i="1"/>
  <c r="N52" i="1"/>
  <c r="N313" i="1"/>
  <c r="N270" i="1"/>
  <c r="N341" i="1"/>
  <c r="N492" i="1"/>
  <c r="N305" i="1"/>
  <c r="N334" i="1"/>
  <c r="N19" i="1"/>
  <c r="N100" i="1"/>
  <c r="N110" i="1"/>
  <c r="N6" i="1"/>
  <c r="N58" i="1"/>
  <c r="N13" i="1"/>
  <c r="N120" i="1"/>
  <c r="N458" i="1"/>
  <c r="N118" i="1"/>
  <c r="N29" i="1"/>
  <c r="N461" i="1"/>
  <c r="N482" i="1"/>
  <c r="N480" i="1"/>
  <c r="N89" i="1"/>
  <c r="N202" i="1"/>
  <c r="N330" i="1"/>
  <c r="N348" i="1"/>
  <c r="N204" i="1"/>
  <c r="N67" i="1"/>
  <c r="N85" i="1"/>
  <c r="N241" i="1"/>
  <c r="N63" i="1"/>
  <c r="N56" i="1"/>
  <c r="N289" i="1"/>
  <c r="N292" i="1"/>
  <c r="N143" i="1"/>
  <c r="N61" i="1"/>
  <c r="N71" i="1"/>
  <c r="N211" i="1"/>
  <c r="N302" i="1"/>
  <c r="N287" i="1"/>
  <c r="N454" i="1"/>
  <c r="N402" i="1"/>
  <c r="N47" i="1"/>
  <c r="N160" i="1"/>
  <c r="N156" i="1"/>
  <c r="N192" i="1"/>
  <c r="N184" i="1"/>
  <c r="N280" i="1"/>
  <c r="N388" i="1"/>
  <c r="N434" i="1"/>
  <c r="N440" i="1"/>
  <c r="N224" i="1"/>
  <c r="N276" i="1"/>
  <c r="N62" i="1"/>
  <c r="N438" i="1"/>
  <c r="N172" i="1"/>
  <c r="N194" i="1"/>
  <c r="N476" i="1"/>
  <c r="N373" i="1"/>
  <c r="N353" i="1"/>
  <c r="N165" i="1"/>
  <c r="N338" i="1"/>
  <c r="N166" i="1"/>
  <c r="N309" i="1"/>
  <c r="N423" i="1"/>
  <c r="N497" i="1"/>
  <c r="N117" i="1"/>
  <c r="N101" i="1"/>
  <c r="N387" i="1"/>
  <c r="N457" i="1"/>
  <c r="N449" i="1"/>
  <c r="N228" i="1"/>
  <c r="N428" i="1"/>
  <c r="N186" i="1"/>
  <c r="N181" i="1"/>
  <c r="N511" i="1"/>
  <c r="N220" i="1"/>
  <c r="N254" i="1"/>
  <c r="N127" i="1"/>
  <c r="N217" i="1"/>
  <c r="N180" i="1"/>
  <c r="N450" i="1"/>
  <c r="N355" i="1"/>
  <c r="N198" i="1"/>
  <c r="N495" i="1"/>
  <c r="N496" i="1"/>
  <c r="N365" i="1"/>
  <c r="N399" i="1"/>
  <c r="N321" i="1"/>
  <c r="N17" i="1"/>
  <c r="N26" i="1"/>
  <c r="N327" i="1"/>
  <c r="N508" i="1"/>
  <c r="N269" i="1"/>
  <c r="N195" i="1"/>
  <c r="N39" i="1"/>
  <c r="N145" i="1"/>
  <c r="N226" i="1"/>
  <c r="N24" i="1"/>
  <c r="N74" i="1"/>
  <c r="N411" i="1"/>
  <c r="N412" i="1"/>
  <c r="N46" i="1"/>
  <c r="N413" i="1"/>
  <c r="N4" i="1"/>
  <c r="N243" i="1"/>
  <c r="N318" i="1"/>
  <c r="N177" i="1"/>
  <c r="N398" i="1"/>
  <c r="N60" i="1"/>
  <c r="N342" i="1"/>
  <c r="N193" i="1"/>
  <c r="N96" i="1"/>
  <c r="N332" i="1"/>
  <c r="N255" i="1"/>
  <c r="N320" i="1"/>
  <c r="N259" i="1"/>
  <c r="N200" i="1"/>
  <c r="N137" i="1"/>
  <c r="N464" i="1"/>
  <c r="N82" i="1"/>
  <c r="N297" i="1"/>
  <c r="N72" i="1"/>
  <c r="N66" i="1"/>
  <c r="N253" i="1"/>
  <c r="N430" i="1"/>
  <c r="N43" i="1"/>
  <c r="N290" i="1"/>
  <c r="N288" i="1"/>
  <c r="N174" i="1"/>
  <c r="N83" i="1"/>
  <c r="N97" i="1"/>
  <c r="N27" i="1"/>
  <c r="N221" i="1"/>
  <c r="N176" i="1"/>
  <c r="N133" i="1"/>
  <c r="N293" i="1"/>
  <c r="N506" i="1"/>
  <c r="N152" i="1"/>
  <c r="N357" i="1"/>
  <c r="N416" i="1"/>
  <c r="N34" i="1"/>
  <c r="N489" i="1"/>
  <c r="N33" i="1"/>
  <c r="N240" i="1"/>
  <c r="N326" i="1"/>
  <c r="N30" i="1"/>
  <c r="N114" i="1"/>
  <c r="N104" i="1"/>
  <c r="N103" i="1"/>
  <c r="N251" i="1"/>
  <c r="N394" i="1"/>
  <c r="N360" i="1"/>
  <c r="N227" i="1"/>
  <c r="N444" i="1"/>
  <c r="N382" i="1"/>
  <c r="N146" i="1"/>
  <c r="N267" i="1"/>
  <c r="N169" i="1"/>
  <c r="N340" i="1"/>
  <c r="N70" i="1"/>
  <c r="N393" i="1"/>
  <c r="N392" i="1"/>
  <c r="N494" i="1"/>
  <c r="N132" i="1"/>
  <c r="N323" i="1"/>
  <c r="N275" i="1"/>
  <c r="N317" i="1"/>
  <c r="N442" i="1"/>
  <c r="N199" i="1"/>
  <c r="N197" i="1"/>
  <c r="N98" i="1"/>
  <c r="N99" i="1"/>
  <c r="N335" i="1"/>
  <c r="N351" i="1"/>
  <c r="N383" i="1"/>
  <c r="N366" i="1"/>
  <c r="N400" i="1"/>
  <c r="N232" i="1"/>
  <c r="N462" i="1"/>
  <c r="N460" i="1"/>
  <c r="N23" i="1"/>
  <c r="N248" i="1"/>
  <c r="N116" i="1"/>
  <c r="N128" i="1"/>
  <c r="N436" i="1"/>
  <c r="N419" i="1"/>
  <c r="N153" i="1"/>
  <c r="N316" i="1"/>
  <c r="N234" i="1"/>
  <c r="N445" i="1"/>
  <c r="N404" i="1"/>
  <c r="N266" i="1"/>
  <c r="N78" i="1"/>
  <c r="N425" i="1"/>
  <c r="N283" i="1"/>
  <c r="N59" i="1"/>
  <c r="N57" i="1"/>
  <c r="N94" i="1"/>
  <c r="N456" i="1"/>
  <c r="N303" i="1"/>
  <c r="N9" i="1"/>
  <c r="N420" i="1"/>
  <c r="N308" i="1"/>
  <c r="N158" i="1"/>
  <c r="N69" i="1"/>
  <c r="N42" i="1"/>
  <c r="N216" i="1"/>
  <c r="N35" i="1"/>
  <c r="N222" i="1"/>
  <c r="N271" i="1"/>
  <c r="N32" i="1"/>
  <c r="N126" i="1"/>
  <c r="N509" i="1"/>
  <c r="N501" i="1"/>
  <c r="N106" i="1"/>
  <c r="N105" i="1"/>
  <c r="N75" i="1"/>
  <c r="N245" i="1"/>
  <c r="N111" i="1"/>
  <c r="N314" i="1"/>
  <c r="N183" i="1"/>
  <c r="N49" i="1"/>
  <c r="N478" i="1"/>
  <c r="N435" i="1"/>
  <c r="N11" i="1"/>
  <c r="N418" i="1"/>
  <c r="N73" i="1"/>
  <c r="N218" i="1"/>
  <c r="N407" i="1"/>
  <c r="N278" i="1"/>
  <c r="N405" i="1"/>
  <c r="N384" i="1"/>
  <c r="N344" i="1"/>
  <c r="N310" i="1"/>
  <c r="N273" i="1"/>
  <c r="N93" i="1"/>
  <c r="N5" i="1"/>
  <c r="N343" i="1"/>
  <c r="N339" i="1"/>
  <c r="N345" i="1"/>
  <c r="N238" i="1"/>
  <c r="N426" i="1"/>
  <c r="N459" i="1"/>
  <c r="N469" i="1"/>
  <c r="N505" i="1"/>
  <c r="N51" i="1"/>
  <c r="N161" i="1"/>
  <c r="N129" i="1"/>
  <c r="N368" i="1"/>
  <c r="N41" i="1"/>
  <c r="N503" i="1"/>
  <c r="N396" i="1"/>
  <c r="N178" i="1"/>
  <c r="N28" i="1"/>
  <c r="N48" i="1"/>
  <c r="N225" i="1"/>
  <c r="N279" i="1"/>
  <c r="N65" i="1"/>
  <c r="N367" i="1"/>
  <c r="N189" i="1"/>
  <c r="N182" i="1"/>
  <c r="N138" i="1"/>
  <c r="N397" i="1"/>
  <c r="N299" i="1"/>
  <c r="N45" i="1"/>
  <c r="N179" i="1"/>
  <c r="N162" i="1"/>
  <c r="N281" i="1"/>
  <c r="N301" i="1"/>
  <c r="N319" i="1"/>
  <c r="N14" i="1"/>
  <c r="N322" i="1"/>
  <c r="N483" i="1"/>
  <c r="N375" i="1"/>
  <c r="N102" i="1"/>
  <c r="N448" i="1"/>
  <c r="N406" i="1"/>
  <c r="N502" i="1"/>
  <c r="N115" i="1"/>
  <c r="N336" i="1"/>
  <c r="N443" i="1"/>
  <c r="N149" i="1"/>
  <c r="N163" i="1"/>
  <c r="N185" i="1"/>
  <c r="N268" i="1"/>
  <c r="N408" i="1"/>
  <c r="N474" i="1"/>
  <c r="N22" i="1"/>
  <c r="N249" i="1"/>
  <c r="N113" i="1"/>
  <c r="N277" i="1"/>
  <c r="N513" i="1"/>
  <c r="N296" i="1"/>
  <c r="N391" i="1"/>
  <c r="N25" i="1"/>
  <c r="N154" i="1"/>
  <c r="N155" i="1"/>
  <c r="N363" i="1"/>
  <c r="N498" i="1"/>
  <c r="N159" i="1"/>
  <c r="N223" i="1"/>
  <c r="N315" i="1"/>
  <c r="N471" i="1"/>
  <c r="N157" i="1"/>
  <c r="N64" i="1"/>
  <c r="N239" i="1"/>
  <c r="N141" i="1"/>
  <c r="N12" i="1"/>
  <c r="N258" i="1"/>
  <c r="N441" i="1"/>
  <c r="N475" i="1"/>
  <c r="N285" i="1"/>
  <c r="N312" i="1"/>
  <c r="N229" i="1"/>
  <c r="N372" i="1"/>
  <c r="O215" i="1"/>
  <c r="O134" i="1"/>
  <c r="O123" i="1"/>
  <c r="O135" i="1"/>
  <c r="O466" i="1"/>
  <c r="O465" i="1"/>
  <c r="O389" i="1"/>
  <c r="O171" i="1"/>
  <c r="O329" i="1"/>
  <c r="O514" i="1"/>
  <c r="O260" i="1"/>
  <c r="O130" i="1"/>
  <c r="O379" i="1"/>
  <c r="O370" i="1"/>
  <c r="O18" i="1"/>
  <c r="O16" i="1"/>
  <c r="O401" i="1"/>
  <c r="O213" i="1"/>
  <c r="O385" i="1"/>
  <c r="O377" i="1"/>
  <c r="O485" i="1"/>
  <c r="O432" i="1"/>
  <c r="O414" i="1"/>
  <c r="O378" i="1"/>
  <c r="O395" i="1"/>
  <c r="O210" i="1"/>
  <c r="O112" i="1"/>
  <c r="O381" i="1"/>
  <c r="O212" i="1"/>
  <c r="O403" i="1"/>
  <c r="O87" i="1"/>
  <c r="O429" i="1"/>
  <c r="N429" i="1"/>
  <c r="N215" i="1"/>
  <c r="N134" i="1"/>
  <c r="N123" i="1"/>
  <c r="N135" i="1"/>
  <c r="N466" i="1"/>
  <c r="N465" i="1"/>
  <c r="N389" i="1"/>
  <c r="N171" i="1"/>
  <c r="N329" i="1"/>
  <c r="N514" i="1"/>
  <c r="N260" i="1"/>
  <c r="N130" i="1"/>
  <c r="N379" i="1"/>
  <c r="N370" i="1"/>
  <c r="N18" i="1"/>
  <c r="N16" i="1"/>
  <c r="N401" i="1"/>
  <c r="N213" i="1"/>
  <c r="N385" i="1"/>
  <c r="N377" i="1"/>
  <c r="N485" i="1"/>
  <c r="N432" i="1"/>
  <c r="N414" i="1"/>
  <c r="N378" i="1"/>
  <c r="N395" i="1"/>
  <c r="N210" i="1"/>
  <c r="N112" i="1"/>
  <c r="N381" i="1"/>
  <c r="N212" i="1"/>
  <c r="N403" i="1"/>
  <c r="N87" i="1"/>
  <c r="S5" i="1" l="1"/>
  <c r="S2" i="1"/>
</calcChain>
</file>

<file path=xl/connections.xml><?xml version="1.0" encoding="utf-8"?>
<connections xmlns="http://schemas.openxmlformats.org/spreadsheetml/2006/main">
  <connection id="1" name="punkty_rekrutacyjne" type="6" refreshedVersion="6" background="1" saveData="1">
    <textPr codePage="932" sourceFile="D:\Programming\matura2018\dane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<sst xmlns="http://schemas.openxmlformats.org/spreadsheetml/2006/main" count="1060" uniqueCount="689">
  <si>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</si>
  <si>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</si>
  <si>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</si>
  <si>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</si>
  <si>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</si>
  <si>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</si>
  <si>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</si>
  <si>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</si>
  <si>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</si>
  <si>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</si>
  <si>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</si>
  <si>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</si>
  <si>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</si>
  <si>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</si>
  <si>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</si>
  <si>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</si>
  <si>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</si>
  <si>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</si>
  <si>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</si>
  <si>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</si>
  <si>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</si>
  <si>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</si>
  <si>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</si>
  <si>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</si>
  <si>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</si>
  <si>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</si>
  <si>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</si>
  <si>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</si>
  <si>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</si>
  <si>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</si>
  <si>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</si>
  <si>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</si>
  <si>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</si>
  <si>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</si>
  <si>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</si>
  <si>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</si>
  <si>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</si>
  <si>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</si>
  <si>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</si>
  <si>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</si>
  <si>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</si>
  <si>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</si>
  <si>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</si>
  <si>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</si>
  <si>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</si>
  <si>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</si>
  <si>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</si>
  <si>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</si>
  <si>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</si>
  <si>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</si>
  <si>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</si>
  <si>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</si>
  <si>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</si>
  <si>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</si>
  <si>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</si>
  <si>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</si>
  <si>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</si>
  <si>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</si>
  <si>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</si>
  <si>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</si>
  <si>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</si>
  <si>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</si>
  <si>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</si>
  <si>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</si>
  <si>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</si>
  <si>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</si>
  <si>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</si>
  <si>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</si>
  <si>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</si>
  <si>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</si>
  <si>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</si>
  <si>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</si>
  <si>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</si>
  <si>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</si>
  <si>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</si>
  <si>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</si>
  <si>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</si>
  <si>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</si>
  <si>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</si>
  <si>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</si>
  <si>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</si>
  <si>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</si>
  <si>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</si>
  <si>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</si>
  <si>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</si>
  <si>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</si>
  <si>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</si>
  <si>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</si>
  <si>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</si>
  <si>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</si>
  <si>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</si>
  <si>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</si>
  <si>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</si>
  <si>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</si>
  <si>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</si>
  <si>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</si>
  <si>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</si>
  <si>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</si>
  <si>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</si>
  <si>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</si>
  <si>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</si>
  <si>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</si>
  <si>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</si>
  <si>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</si>
  <si>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</si>
  <si>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</si>
  <si>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</si>
  <si>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</si>
  <si>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</si>
  <si>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</si>
  <si>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</si>
  <si>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</si>
  <si>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</si>
  <si>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</si>
  <si>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</si>
  <si>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</si>
  <si>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</si>
  <si>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</si>
  <si>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</si>
  <si>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</si>
  <si>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</si>
  <si>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</si>
  <si>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</si>
  <si>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</si>
  <si>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</si>
  <si>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</si>
  <si>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</si>
  <si>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</si>
  <si>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</si>
  <si>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</si>
  <si>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</si>
  <si>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</si>
  <si>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</si>
  <si>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</si>
  <si>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</si>
  <si>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</si>
  <si>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</si>
  <si>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</si>
  <si>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</si>
  <si>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</si>
  <si>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</si>
  <si>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</si>
  <si>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</si>
  <si>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</si>
  <si>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</si>
  <si>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</si>
  <si>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</si>
  <si>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</si>
  <si>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</si>
  <si>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</si>
  <si>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</si>
  <si>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</si>
  <si>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</si>
  <si>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</si>
  <si>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</si>
  <si>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</si>
  <si>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</si>
  <si>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</si>
  <si>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</si>
  <si>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</si>
  <si>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</si>
  <si>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</si>
  <si>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</si>
  <si>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</si>
  <si>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</si>
  <si>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</si>
  <si>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</si>
  <si>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</si>
  <si>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</si>
  <si>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</si>
  <si>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</si>
  <si>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</si>
  <si>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</si>
  <si>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</si>
  <si>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</si>
  <si>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</si>
  <si>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</si>
  <si>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</si>
  <si>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</si>
  <si>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</si>
  <si>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</si>
  <si>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</si>
  <si>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</si>
  <si>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</si>
  <si>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</si>
  <si>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</si>
  <si>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</si>
  <si>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</si>
  <si>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</si>
  <si>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</si>
  <si>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</si>
  <si>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</si>
  <si>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</si>
  <si>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</si>
  <si>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</si>
  <si>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</si>
  <si>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</si>
  <si>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</si>
  <si>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</si>
  <si>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</si>
  <si>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</si>
  <si>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</si>
  <si>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</si>
  <si>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</si>
  <si>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</si>
  <si>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</si>
  <si>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</si>
  <si>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</si>
  <si>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</si>
  <si>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</si>
  <si>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</si>
  <si>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</si>
  <si>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</si>
  <si>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</si>
  <si>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</si>
  <si>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</si>
  <si>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</si>
  <si>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</si>
  <si>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</si>
  <si>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</si>
  <si>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</si>
  <si>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</si>
  <si>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</si>
  <si>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</si>
  <si>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</si>
  <si>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</si>
  <si>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</si>
  <si>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</si>
  <si>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</si>
  <si>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</si>
  <si>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</si>
  <si>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</si>
  <si>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</si>
  <si>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</si>
  <si>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</si>
  <si>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</si>
  <si>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</si>
  <si>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</si>
  <si>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</si>
  <si>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</si>
  <si>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</si>
  <si>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</si>
  <si>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</si>
  <si>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</si>
  <si>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</si>
  <si>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</si>
  <si>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</si>
  <si>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</si>
  <si>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</si>
  <si>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</si>
  <si>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</si>
  <si>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</si>
  <si>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</si>
  <si>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</si>
  <si>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</si>
  <si>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</si>
  <si>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</si>
  <si>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</si>
  <si>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</si>
  <si>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</si>
  <si>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</si>
  <si>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</si>
  <si>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</si>
  <si>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</si>
  <si>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</si>
  <si>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</si>
  <si>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</si>
  <si>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</si>
  <si>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</si>
  <si>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</si>
  <si>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</si>
  <si>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</si>
  <si>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</si>
  <si>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</si>
  <si>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</si>
  <si>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</si>
  <si>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</si>
  <si>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</si>
  <si>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</si>
  <si>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</si>
  <si>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</si>
  <si>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</si>
  <si>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</si>
  <si>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</si>
  <si>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</si>
  <si>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</si>
  <si>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</si>
  <si>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</si>
  <si>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</si>
  <si>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</si>
  <si>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</si>
  <si>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</si>
  <si>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</si>
  <si>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</si>
  <si>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</si>
  <si>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</si>
  <si>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</si>
  <si>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</si>
  <si>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</si>
  <si>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</si>
  <si>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</si>
  <si>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</si>
  <si>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</si>
  <si>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</si>
  <si>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</si>
  <si>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</si>
  <si>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</si>
  <si>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</si>
  <si>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</si>
  <si>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</si>
  <si>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</si>
  <si>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</si>
  <si>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</si>
  <si>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</si>
  <si>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</si>
  <si>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</si>
  <si>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</si>
  <si>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</si>
  <si>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</si>
  <si>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</si>
  <si>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</si>
  <si>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</si>
  <si>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</si>
  <si>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</si>
  <si>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</si>
  <si>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</si>
  <si>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</si>
  <si>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</si>
  <si>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</si>
  <si>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</si>
  <si>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</si>
  <si>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</si>
  <si>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</si>
  <si>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</si>
  <si>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</si>
  <si>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</si>
  <si>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</si>
  <si>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</si>
  <si>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</si>
  <si>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</si>
  <si>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</si>
  <si>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</si>
  <si>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</si>
  <si>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</si>
  <si>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</si>
  <si>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</si>
  <si>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</si>
  <si>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</si>
  <si>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</si>
  <si>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</si>
  <si>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</si>
  <si>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</si>
  <si>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</si>
  <si>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</si>
  <si>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</si>
  <si>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</si>
  <si>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</si>
  <si>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</si>
  <si>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</si>
  <si>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</si>
  <si>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</si>
  <si>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</si>
  <si>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</si>
  <si>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</si>
  <si>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</si>
  <si>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</si>
  <si>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</si>
  <si>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</si>
  <si>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</si>
  <si>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</si>
  <si>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</si>
  <si>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</si>
  <si>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</si>
  <si>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</si>
  <si>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</si>
  <si>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</si>
  <si>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</si>
  <si>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</si>
  <si>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</si>
  <si>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</si>
  <si>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</si>
  <si>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</si>
  <si>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</si>
  <si>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</si>
  <si>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</si>
  <si>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</si>
  <si>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</si>
  <si>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</si>
  <si>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</si>
  <si>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</si>
  <si>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</si>
  <si>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</si>
  <si>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</si>
  <si>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</si>
  <si>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</si>
  <si>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</si>
  <si>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</si>
  <si>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</si>
  <si>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</si>
  <si>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</si>
  <si>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</si>
  <si>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</si>
  <si>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</si>
  <si>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</si>
  <si>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</si>
  <si>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</si>
  <si>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</si>
  <si>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</si>
  <si>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</si>
  <si>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</si>
  <si>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</si>
  <si>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</si>
  <si>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</si>
  <si>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</si>
  <si>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</si>
  <si>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</si>
  <si>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</si>
  <si>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</si>
  <si>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</si>
  <si>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</si>
  <si>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</si>
  <si>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</si>
  <si>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</si>
  <si>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</si>
  <si>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</si>
  <si>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</si>
  <si>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</si>
  <si>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</si>
  <si>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</si>
  <si>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</si>
  <si>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</si>
  <si>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</si>
  <si>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</si>
  <si>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</si>
  <si>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</si>
  <si>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</si>
  <si>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</si>
  <si>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</si>
  <si>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</si>
  <si>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</si>
  <si>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</si>
  <si>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</si>
  <si>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</si>
  <si>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</si>
  <si>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</si>
  <si>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</si>
  <si>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</si>
  <si>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</si>
  <si>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</si>
  <si>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</si>
  <si>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</si>
  <si>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</si>
  <si>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</si>
  <si>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</si>
  <si>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</si>
  <si>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</si>
  <si>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</si>
  <si>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</si>
  <si>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</si>
  <si>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</si>
  <si>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</si>
  <si>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</si>
  <si>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</si>
  <si>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</si>
  <si>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</si>
  <si>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</si>
  <si>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</si>
  <si>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</si>
  <si>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</si>
  <si>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</si>
  <si>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</si>
  <si>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</si>
  <si>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</si>
  <si>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</si>
  <si>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</si>
  <si>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</si>
  <si>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</si>
  <si>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</si>
  <si>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</si>
  <si>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</si>
  <si>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</si>
  <si>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</si>
  <si>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</si>
  <si>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</si>
  <si>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</si>
  <si>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</si>
  <si>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</si>
  <si>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</si>
  <si>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</si>
  <si>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</si>
  <si>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</si>
  <si>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</si>
  <si>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</si>
  <si>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</si>
  <si>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</si>
  <si>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</si>
  <si>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</si>
  <si>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</si>
  <si>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</si>
  <si>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</si>
  <si>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</si>
  <si>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</si>
  <si>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</si>
  <si>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</si>
  <si>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</si>
  <si>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</si>
  <si>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</si>
  <si>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</si>
  <si>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</si>
  <si>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</si>
  <si>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</si>
  <si>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</si>
  <si>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</si>
  <si>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</si>
  <si>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</si>
  <si>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</si>
  <si>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</si>
  <si>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</si>
  <si>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</si>
  <si>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</si>
  <si>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</si>
  <si>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</si>
  <si>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</si>
  <si>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</si>
  <si>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</si>
  <si>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</si>
  <si>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</si>
  <si>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</si>
  <si>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</si>
  <si>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</si>
  <si>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</si>
  <si>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</si>
  <si>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</si>
  <si>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</si>
  <si>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</si>
  <si>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</si>
  <si>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</si>
  <si>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</si>
  <si>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</si>
  <si>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</si>
  <si>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</si>
  <si>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</si>
  <si>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</si>
  <si>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</si>
  <si>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</si>
  <si>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</si>
  <si>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</si>
  <si>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</si>
  <si>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</si>
  <si>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</si>
  <si>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</si>
  <si>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</si>
  <si>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</si>
  <si>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</si>
  <si>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</si>
  <si>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</si>
  <si>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</si>
  <si>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</si>
  <si>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</si>
  <si>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</si>
  <si>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</si>
  <si>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</si>
  <si>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</si>
  <si>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</si>
  <si>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</si>
  <si>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</si>
  <si>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</si>
  <si>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</si>
  <si>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</si>
  <si>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</si>
  <si>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</si>
  <si>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</si>
  <si>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</si>
  <si>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</si>
  <si>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</si>
  <si>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</si>
  <si>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</si>
  <si>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</si>
  <si>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</si>
  <si>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</si>
  <si>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</si>
  <si>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</si>
  <si>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</si>
  <si>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</si>
  <si>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</si>
  <si>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</si>
  <si>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</si>
  <si>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</si>
  <si>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</si>
  <si>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</si>
  <si>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</si>
  <si>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</si>
  <si>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</si>
  <si>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</si>
  <si>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</si>
  <si>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</si>
  <si>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</si>
  <si>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</si>
  <si>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</si>
  <si>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</si>
  <si>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</si>
  <si>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</si>
  <si>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</si>
  <si>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</si>
  <si>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</si>
  <si>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</si>
  <si>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</si>
  <si>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</si>
  <si>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</si>
  <si>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</si>
  <si>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</si>
  <si>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</si>
  <si>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</si>
  <si>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</si>
  <si>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</si>
  <si>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</si>
  <si>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</si>
  <si>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</si>
  <si>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</si>
  <si>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</si>
  <si>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</si>
  <si>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</si>
  <si>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</si>
  <si>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</si>
  <si>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</si>
  <si>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</si>
  <si>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</si>
  <si>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</si>
  <si>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</si>
  <si>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</si>
  <si>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</si>
  <si>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</si>
  <si>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</si>
  <si>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</si>
  <si>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</si>
  <si>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</si>
  <si>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</si>
  <si>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</si>
  <si>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</si>
  <si>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</si>
  <si>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</si>
  <si>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</si>
  <si>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</si>
  <si>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</si>
  <si>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</si>
  <si>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</si>
  <si>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</si>
  <si>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</si>
  <si>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</si>
  <si>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</si>
  <si>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</si>
  <si>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</si>
  <si>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</si>
  <si>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</si>
  <si>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</si>
  <si>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</si>
  <si>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</si>
  <si>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</si>
  <si>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</si>
  <si>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</si>
  <si>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</si>
  <si>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</si>
  <si>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</si>
  <si>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</si>
  <si>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</si>
  <si>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</si>
  <si>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</si>
  <si>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</si>
  <si>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</si>
  <si>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</si>
  <si>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</si>
  <si>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</si>
  <si>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Zad 1</t>
  </si>
  <si>
    <t>Zad 2</t>
  </si>
  <si>
    <t>Zad 3</t>
  </si>
  <si>
    <t>Liczba ocen</t>
  </si>
  <si>
    <t>Polski</t>
  </si>
  <si>
    <t>Matma</t>
  </si>
  <si>
    <t>Biologia</t>
  </si>
  <si>
    <t>Geografia</t>
  </si>
  <si>
    <t>dopuszczających</t>
  </si>
  <si>
    <t>dostatecznych</t>
  </si>
  <si>
    <t>dobrych</t>
  </si>
  <si>
    <t>bardzo dobrych</t>
  </si>
  <si>
    <t>celujących</t>
  </si>
  <si>
    <t>Zad 5</t>
  </si>
  <si>
    <t>Zad 4</t>
  </si>
  <si>
    <t>Ocena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</si>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</sst>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Sheet1!$U$3:$U$7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0-41BD-8992-D18D6ED6FAC8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Matma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Sheet1!$U$3:$U$7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0-41BD-8992-D18D6ED6FAC8}"/>
            </c:ext>
          </c:extLst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Sheet1!$U$3:$U$7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0-41BD-8992-D18D6ED6FAC8}"/>
            </c:ext>
          </c:extLst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Sheet1!$U$3:$U$7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0-41BD-8992-D18D6ED6FA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5742040"/>
        <c:axId val="465742368"/>
      </c:barChart>
      <c:catAx>
        <c:axId val="465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42368"/>
        <c:crosses val="autoZero"/>
        <c:auto val="1"/>
        <c:lblAlgn val="ctr"/>
        <c:lblOffset val="100"/>
        <c:noMultiLvlLbl val="0"/>
      </c:catAx>
      <c:valAx>
        <c:axId val="4657423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657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8</xdr:row>
      <xdr:rowOff>9525</xdr:rowOff>
    </xdr:from>
    <xdr:to>
      <xdr:col>25</xdr:col>
      <xdr:colOff>571500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3D22A-6814-49BA-B4B4-14DA40CF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5"/>
  <sheetViews>
    <sheetView tabSelected="1" topLeftCell="A13" workbookViewId="0">
      <selection activeCell="AC6" sqref="X1:AC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7" max="17" width="8.85546875" customWidth="1"/>
    <col min="19" max="19" width="11.5703125" customWidth="1"/>
    <col min="20" max="20" width="8.85546875" customWidth="1"/>
    <col min="21" max="21" width="15.5703125" bestFit="1" customWidth="1"/>
    <col min="23" max="24" width="11.5703125" customWidth="1"/>
    <col min="25" max="25" width="9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672</v>
      </c>
      <c r="O1" t="s">
        <v>673</v>
      </c>
      <c r="P1" t="s">
        <v>674</v>
      </c>
      <c r="Q1" t="s">
        <v>685</v>
      </c>
      <c r="S1" t="s">
        <v>673</v>
      </c>
      <c r="U1" t="s">
        <v>686</v>
      </c>
      <c r="AA1" t="s">
        <v>687</v>
      </c>
      <c r="AB1" t="s">
        <v>688</v>
      </c>
    </row>
    <row r="2" spans="1:28" x14ac:dyDescent="0.25">
      <c r="A2" t="s">
        <v>238</v>
      </c>
      <c r="B2" t="s">
        <v>239</v>
      </c>
      <c r="C2">
        <v>7</v>
      </c>
      <c r="D2">
        <v>5</v>
      </c>
      <c r="E2">
        <v>6</v>
      </c>
      <c r="F2">
        <v>6</v>
      </c>
      <c r="G2">
        <v>2</v>
      </c>
      <c r="H2">
        <v>5</v>
      </c>
      <c r="I2">
        <v>80</v>
      </c>
      <c r="J2">
        <v>90</v>
      </c>
      <c r="K2">
        <v>62</v>
      </c>
      <c r="L2">
        <v>97</v>
      </c>
      <c r="M2">
        <v>3</v>
      </c>
      <c r="N2">
        <f>IF(AND(C2 = 0, D2 &gt;= 5, AVERAGE(E2:H2) &gt; 4), 1, 0)</f>
        <v>0</v>
      </c>
      <c r="O2">
        <f>C2+IF(D2=6,2,0)+INDEX($AB$2:$AB$6, MATCH(E2, $AA$2:$AA$6))+INDEX($AB$2:$AB$6, MATCH(F2, $AA$2:$AA$6, 0))+INDEX($AB$2:$AB$6, MATCH(G2, $AA$2:$AA$6, 0))+INDEX($AB$2:$AB$6, MATCH(H2, $AA$2:$AA$6, 0))+(SUM(I2:M2)/10)</f>
        <v>68.2</v>
      </c>
      <c r="P2">
        <f>IF(IF(I2 = 100, 1, 0) + IF(J2 = 100, 1, 0) + IF(K2 = 100, 1, 0) + IF(L2 = 100, 1, 0) + IF(M2 = 100, 1, 0) &gt;= 3, 1, 0)</f>
        <v>0</v>
      </c>
      <c r="Q2">
        <f>IF(C2+IF(D2=6,2,0)+INDEX($AB$2:$AB$6, MATCH(E2, $AA$2:$AA$6, 0))+INDEX($AB$2:$AB$6, MATCH(F2, $AA$2:$AA$6, 0))+INDEX($AB$2:$AB$6, MATCH(G2, $AA$2:$AA$6, 0))+INDEX($AB$2:$AB$6, MATCH(H2, $AA$2:$AA$6, 0)) &gt; SUM(I2:M2) / 10, 1, 0)</f>
        <v>1</v>
      </c>
      <c r="S2">
        <f>MODE(O2:O515)</f>
        <v>55.6</v>
      </c>
      <c r="U2" s="2" t="s">
        <v>675</v>
      </c>
      <c r="V2" s="2" t="s">
        <v>676</v>
      </c>
      <c r="W2" s="2" t="s">
        <v>677</v>
      </c>
      <c r="X2" s="2" t="s">
        <v>678</v>
      </c>
      <c r="Y2" s="2" t="s">
        <v>679</v>
      </c>
      <c r="AA2">
        <v>2</v>
      </c>
      <c r="AB2">
        <v>0</v>
      </c>
    </row>
    <row r="3" spans="1:28" x14ac:dyDescent="0.25">
      <c r="A3" t="s">
        <v>111</v>
      </c>
      <c r="B3" t="s">
        <v>74</v>
      </c>
      <c r="C3">
        <v>5</v>
      </c>
      <c r="D3">
        <v>2</v>
      </c>
      <c r="E3">
        <v>4</v>
      </c>
      <c r="F3">
        <v>5</v>
      </c>
      <c r="G3">
        <v>5</v>
      </c>
      <c r="H3">
        <v>3</v>
      </c>
      <c r="I3">
        <v>39</v>
      </c>
      <c r="J3">
        <v>16</v>
      </c>
      <c r="K3">
        <v>8</v>
      </c>
      <c r="L3">
        <v>66</v>
      </c>
      <c r="M3">
        <v>29</v>
      </c>
      <c r="N3">
        <f>IF(AND(C3 = 0, D3 &gt;= 5, AVERAGE(E3:H3) &gt; 4), 1, 0)</f>
        <v>0</v>
      </c>
      <c r="O3">
        <f>C3+IF(D3=6,2,0)+INDEX($AB$2:$AB$6, MATCH(E3, $AA$2:$AA$6))+INDEX($AB$2:$AB$6, MATCH(F3, $AA$2:$AA$6, 0))+INDEX($AB$2:$AB$6, MATCH(G3, $AA$2:$AA$6, 0))+INDEX($AB$2:$AB$6, MATCH(H3, $AA$2:$AA$6, 0))+(SUM(I3:M3)/10)</f>
        <v>46.8</v>
      </c>
      <c r="P3">
        <f>IF(IF(I3 = 100, 1, 0) + IF(J3 = 100, 1, 0) + IF(K3 = 100, 1, 0) + IF(L3 = 100, 1, 0) + IF(M3 = 100, 1, 0) &gt;= 3, 1, 0)</f>
        <v>0</v>
      </c>
      <c r="Q3">
        <f>IF(C3+IF(D3=6,2,0)+INDEX($AB$2:$AB$6, MATCH(E3, $AA$2:$AA$6, 0))+INDEX($AB$2:$AB$6, MATCH(F3, $AA$2:$AA$6, 0))+INDEX($AB$2:$AB$6, MATCH(G3, $AA$2:$AA$6, 0))+INDEX($AB$2:$AB$6, MATCH(H3, $AA$2:$AA$6, 0)) &gt; SUM(I3:M3) / 10, 1, 0)</f>
        <v>1</v>
      </c>
      <c r="U3" s="1" t="s">
        <v>680</v>
      </c>
      <c r="V3" s="1">
        <f>COUNTIF(E$2:E$515, 2)</f>
        <v>95</v>
      </c>
      <c r="W3" s="1">
        <f>COUNTIF(F$2:F$515, 2)</f>
        <v>110</v>
      </c>
      <c r="X3" s="1">
        <f>COUNTIF(G$2:G$515, 2)</f>
        <v>101</v>
      </c>
      <c r="Y3" s="1">
        <f>COUNTIF(H$2:H$515, 2)</f>
        <v>112</v>
      </c>
      <c r="AA3">
        <v>3</v>
      </c>
      <c r="AB3">
        <v>4</v>
      </c>
    </row>
    <row r="4" spans="1:28" x14ac:dyDescent="0.25">
      <c r="A4" t="s">
        <v>433</v>
      </c>
      <c r="B4" t="s">
        <v>434</v>
      </c>
      <c r="C4">
        <v>5</v>
      </c>
      <c r="D4">
        <v>2</v>
      </c>
      <c r="E4">
        <v>6</v>
      </c>
      <c r="F4">
        <v>4</v>
      </c>
      <c r="G4">
        <v>5</v>
      </c>
      <c r="H4">
        <v>6</v>
      </c>
      <c r="I4">
        <v>35</v>
      </c>
      <c r="J4">
        <v>77</v>
      </c>
      <c r="K4">
        <v>82</v>
      </c>
      <c r="L4">
        <v>42</v>
      </c>
      <c r="M4">
        <v>17</v>
      </c>
      <c r="N4">
        <f>IF(AND(C4 = 0, D4 &gt;= 5, AVERAGE(E4:H4) &gt; 4), 1, 0)</f>
        <v>0</v>
      </c>
      <c r="O4">
        <f>C4+IF(D4=6,2,0)+INDEX($AB$2:$AB$6, MATCH(E4, $AA$2:$AA$6))+INDEX($AB$2:$AB$6, MATCH(F4, $AA$2:$AA$6, 0))+INDEX($AB$2:$AB$6, MATCH(G4, $AA$2:$AA$6, 0))+INDEX($AB$2:$AB$6, MATCH(H4, $AA$2:$AA$6, 0))+(SUM(I4:M4)/10)</f>
        <v>64.3</v>
      </c>
      <c r="P4">
        <f>IF(IF(I4 = 100, 1, 0) + IF(J4 = 100, 1, 0) + IF(K4 = 100, 1, 0) + IF(L4 = 100, 1, 0) + IF(M4 = 100, 1, 0) &gt;= 3, 1, 0)</f>
        <v>0</v>
      </c>
      <c r="Q4">
        <f>IF(C4+IF(D4=6,2,0)+INDEX($AB$2:$AB$6, MATCH(E4, $AA$2:$AA$6, 0))+INDEX($AB$2:$AB$6, MATCH(F4, $AA$2:$AA$6, 0))+INDEX($AB$2:$AB$6, MATCH(G4, $AA$2:$AA$6, 0))+INDEX($AB$2:$AB$6, MATCH(H4, $AA$2:$AA$6, 0)) &gt; SUM(I4:M4) / 10, 1, 0)</f>
        <v>1</v>
      </c>
      <c r="S4" t="s">
        <v>685</v>
      </c>
      <c r="U4" s="1" t="s">
        <v>681</v>
      </c>
      <c r="V4" s="1">
        <f>COUNTIF(E$2:E$515, 3)</f>
        <v>96</v>
      </c>
      <c r="W4" s="1">
        <f>COUNTIF(F$2:F$515, 3)</f>
        <v>106</v>
      </c>
      <c r="X4" s="1">
        <f>COUNTIF(G$2:G$515, 3)</f>
        <v>105</v>
      </c>
      <c r="Y4" s="1">
        <f>COUNTIF(H$2:H$515, 3)</f>
        <v>97</v>
      </c>
      <c r="AA4">
        <v>4</v>
      </c>
      <c r="AB4">
        <v>6</v>
      </c>
    </row>
    <row r="5" spans="1:28" x14ac:dyDescent="0.25">
      <c r="A5" t="s">
        <v>584</v>
      </c>
      <c r="B5" t="s">
        <v>171</v>
      </c>
      <c r="C5">
        <v>5</v>
      </c>
      <c r="D5">
        <v>5</v>
      </c>
      <c r="E5">
        <v>5</v>
      </c>
      <c r="F5">
        <v>5</v>
      </c>
      <c r="G5">
        <v>2</v>
      </c>
      <c r="H5">
        <v>6</v>
      </c>
      <c r="I5">
        <v>45</v>
      </c>
      <c r="J5">
        <v>94</v>
      </c>
      <c r="K5">
        <v>45</v>
      </c>
      <c r="L5">
        <v>100</v>
      </c>
      <c r="M5">
        <v>98</v>
      </c>
      <c r="N5">
        <f>IF(AND(C5 = 0, D5 &gt;= 5, AVERAGE(E5:H5) &gt; 4), 1, 0)</f>
        <v>0</v>
      </c>
      <c r="O5">
        <f t="shared" ref="O5:O15" si="0">C5+IF(D5=6,2,0)+INDEX($AB$2:$AB$6, MATCH(E5, $AA$2:$AA$6))+INDEX($AB$2:$AB$6, MATCH(F5, $AA$2:$AA$6, 0))+INDEX($AB$2:$AB$6, MATCH(G5, $AA$2:$AA$6, 0))+INDEX($AB$2:$AB$6, MATCH(H5, $AA$2:$AA$6, 0))+(SUM(I5:M5)/10)</f>
        <v>69.2</v>
      </c>
      <c r="P5">
        <f>IF(IF(I5 = 100, 1, 0) + IF(J5 = 100, 1, 0) + IF(K5 = 100, 1, 0) + IF(L5 = 100, 1, 0) + IF(M5 = 100, 1, 0) &gt;= 3, 1, 0)</f>
        <v>0</v>
      </c>
      <c r="Q5">
        <f>IF(C5+IF(D5=6,2,0)+INDEX($AB$2:$AB$6, MATCH(E5, $AA$2:$AA$6, 0))+INDEX($AB$2:$AB$6, MATCH(F5, $AA$2:$AA$6, 0))+INDEX($AB$2:$AB$6, MATCH(G5, $AA$2:$AA$6, 0))+INDEX($AB$2:$AB$6, MATCH(H5, $AA$2:$AA$6, 0)) &gt; SUM(I5:M5) / 10, 1, 0)</f>
        <v>0</v>
      </c>
      <c r="S5">
        <f>COUNTIF(Q2:Q515, 1)</f>
        <v>300</v>
      </c>
      <c r="U5" s="1" t="s">
        <v>682</v>
      </c>
      <c r="V5" s="1">
        <f>COUNTIF(E$2:E$515, 4)</f>
        <v>101</v>
      </c>
      <c r="W5" s="1">
        <f>COUNTIF(F$2:F$515, 4)</f>
        <v>100</v>
      </c>
      <c r="X5" s="1">
        <f>COUNTIF(G$2:G$515, 4)</f>
        <v>94</v>
      </c>
      <c r="Y5" s="1">
        <f>COUNTIF(H$2:H$515, 4)</f>
        <v>96</v>
      </c>
      <c r="AA5">
        <v>5</v>
      </c>
      <c r="AB5">
        <v>8</v>
      </c>
    </row>
    <row r="6" spans="1:28" x14ac:dyDescent="0.25">
      <c r="A6" t="s">
        <v>314</v>
      </c>
      <c r="B6" t="s">
        <v>249</v>
      </c>
      <c r="C6">
        <v>7</v>
      </c>
      <c r="D6">
        <v>2</v>
      </c>
      <c r="E6">
        <v>2</v>
      </c>
      <c r="F6">
        <v>3</v>
      </c>
      <c r="G6">
        <v>6</v>
      </c>
      <c r="H6">
        <v>5</v>
      </c>
      <c r="I6">
        <v>11</v>
      </c>
      <c r="J6">
        <v>6</v>
      </c>
      <c r="K6">
        <v>24</v>
      </c>
      <c r="L6">
        <v>72</v>
      </c>
      <c r="M6">
        <v>17</v>
      </c>
      <c r="N6">
        <f>IF(AND(C6 = 0, D6 &gt;= 5, AVERAGE(E6:H6) &gt; 4), 1, 0)</f>
        <v>0</v>
      </c>
      <c r="O6">
        <f t="shared" si="0"/>
        <v>42</v>
      </c>
      <c r="P6">
        <f>IF(IF(I6 = 100, 1, 0) + IF(J6 = 100, 1, 0) + IF(K6 = 100, 1, 0) + IF(L6 = 100, 1, 0) + IF(M6 = 100, 1, 0) &gt;= 3, 1, 0)</f>
        <v>0</v>
      </c>
      <c r="Q6">
        <f>IF(C6+IF(D6=6,2,0)+INDEX($AB$2:$AB$6, MATCH(E6, $AA$2:$AA$6, 0))+INDEX($AB$2:$AB$6, MATCH(F6, $AA$2:$AA$6, 0))+INDEX($AB$2:$AB$6, MATCH(G6, $AA$2:$AA$6, 0))+INDEX($AB$2:$AB$6, MATCH(H6, $AA$2:$AA$6, 0)) &gt; SUM(I6:M6) / 10, 1, 0)</f>
        <v>1</v>
      </c>
      <c r="U6" s="1" t="s">
        <v>683</v>
      </c>
      <c r="V6" s="1">
        <f>COUNTIF(E$2:E$515, 5)</f>
        <v>108</v>
      </c>
      <c r="W6" s="1">
        <f>COUNTIF(F$2:F$515, 5)</f>
        <v>97</v>
      </c>
      <c r="X6" s="1">
        <f>COUNTIF(G$2:G$515, 5)</f>
        <v>110</v>
      </c>
      <c r="Y6" s="1">
        <f>COUNTIF(H$2:H$515, 5)</f>
        <v>97</v>
      </c>
      <c r="AA6">
        <v>6</v>
      </c>
      <c r="AB6">
        <v>10</v>
      </c>
    </row>
    <row r="7" spans="1:28" x14ac:dyDescent="0.25">
      <c r="A7" t="s">
        <v>267</v>
      </c>
      <c r="B7" t="s">
        <v>239</v>
      </c>
      <c r="C7">
        <v>5</v>
      </c>
      <c r="D7">
        <v>3</v>
      </c>
      <c r="E7">
        <v>5</v>
      </c>
      <c r="F7">
        <v>3</v>
      </c>
      <c r="G7">
        <v>3</v>
      </c>
      <c r="H7">
        <v>2</v>
      </c>
      <c r="I7">
        <v>33</v>
      </c>
      <c r="J7">
        <v>10</v>
      </c>
      <c r="K7">
        <v>92</v>
      </c>
      <c r="L7">
        <v>74</v>
      </c>
      <c r="M7">
        <v>79</v>
      </c>
      <c r="N7">
        <f>IF(AND(C7 = 0, D7 &gt;= 5, AVERAGE(E7:H7) &gt; 4), 1, 0)</f>
        <v>0</v>
      </c>
      <c r="O7">
        <f t="shared" si="0"/>
        <v>49.8</v>
      </c>
      <c r="P7">
        <f>IF(IF(I7 = 100, 1, 0) + IF(J7 = 100, 1, 0) + IF(K7 = 100, 1, 0) + IF(L7 = 100, 1, 0) + IF(M7 = 100, 1, 0) &gt;= 3, 1, 0)</f>
        <v>0</v>
      </c>
      <c r="Q7">
        <f>IF(C7+IF(D7=6,2,0)+INDEX($AB$2:$AB$6, MATCH(E7, $AA$2:$AA$6, 0))+INDEX($AB$2:$AB$6, MATCH(F7, $AA$2:$AA$6, 0))+INDEX($AB$2:$AB$6, MATCH(G7, $AA$2:$AA$6, 0))+INDEX($AB$2:$AB$6, MATCH(H7, $AA$2:$AA$6, 0)) &gt; SUM(I7:M7) / 10, 1, 0)</f>
        <v>0</v>
      </c>
      <c r="U7" s="1" t="s">
        <v>684</v>
      </c>
      <c r="V7" s="1">
        <f>COUNTIF(E$2:E$515, 6)</f>
        <v>114</v>
      </c>
      <c r="W7" s="1">
        <f>COUNTIF(F$2:F$515, 6)</f>
        <v>101</v>
      </c>
      <c r="X7" s="1">
        <f>COUNTIF(G$2:G$515, 6)</f>
        <v>104</v>
      </c>
      <c r="Y7" s="1">
        <f>COUNTIF(H$2:H$515, 6)</f>
        <v>112</v>
      </c>
    </row>
    <row r="8" spans="1:28" x14ac:dyDescent="0.25">
      <c r="A8" t="s">
        <v>248</v>
      </c>
      <c r="B8" t="s">
        <v>249</v>
      </c>
      <c r="C8">
        <v>3</v>
      </c>
      <c r="D8">
        <v>4</v>
      </c>
      <c r="E8">
        <v>6</v>
      </c>
      <c r="F8">
        <v>2</v>
      </c>
      <c r="G8">
        <v>2</v>
      </c>
      <c r="H8">
        <v>5</v>
      </c>
      <c r="I8">
        <v>54</v>
      </c>
      <c r="J8">
        <v>12</v>
      </c>
      <c r="K8">
        <v>13</v>
      </c>
      <c r="L8">
        <v>21</v>
      </c>
      <c r="M8">
        <v>24</v>
      </c>
      <c r="N8">
        <f>IF(AND(C8 = 0, D8 &gt;= 5, AVERAGE(E8:H8) &gt; 4), 1, 0)</f>
        <v>0</v>
      </c>
      <c r="O8">
        <f t="shared" si="0"/>
        <v>33.4</v>
      </c>
      <c r="P8">
        <f>IF(IF(I8 = 100, 1, 0) + IF(J8 = 100, 1, 0) + IF(K8 = 100, 1, 0) + IF(L8 = 100, 1, 0) + IF(M8 = 100, 1, 0) &gt;= 3, 1, 0)</f>
        <v>0</v>
      </c>
      <c r="Q8">
        <f>IF(C8+IF(D8=6,2,0)+INDEX($AB$2:$AB$6, MATCH(E8, $AA$2:$AA$6, 0))+INDEX($AB$2:$AB$6, MATCH(F8, $AA$2:$AA$6, 0))+INDEX($AB$2:$AB$6, MATCH(G8, $AA$2:$AA$6, 0))+INDEX($AB$2:$AB$6, MATCH(H8, $AA$2:$AA$6, 0)) &gt; SUM(I8:M8) / 10, 1, 0)</f>
        <v>1</v>
      </c>
    </row>
    <row r="9" spans="1:28" x14ac:dyDescent="0.25">
      <c r="A9" t="s">
        <v>546</v>
      </c>
      <c r="B9" t="s">
        <v>249</v>
      </c>
      <c r="C9">
        <v>2</v>
      </c>
      <c r="D9">
        <v>4</v>
      </c>
      <c r="E9">
        <v>2</v>
      </c>
      <c r="F9">
        <v>4</v>
      </c>
      <c r="G9">
        <v>5</v>
      </c>
      <c r="H9">
        <v>2</v>
      </c>
      <c r="I9">
        <v>9</v>
      </c>
      <c r="J9">
        <v>76</v>
      </c>
      <c r="K9">
        <v>35</v>
      </c>
      <c r="L9">
        <v>83</v>
      </c>
      <c r="M9">
        <v>13</v>
      </c>
      <c r="N9">
        <f>IF(AND(C9 = 0, D9 &gt;= 5, AVERAGE(E9:H9) &gt; 4), 1, 0)</f>
        <v>0</v>
      </c>
      <c r="O9">
        <f t="shared" si="0"/>
        <v>37.6</v>
      </c>
      <c r="P9">
        <f>IF(IF(I9 = 100, 1, 0) + IF(J9 = 100, 1, 0) + IF(K9 = 100, 1, 0) + IF(L9 = 100, 1, 0) + IF(M9 = 100, 1, 0) &gt;= 3, 1, 0)</f>
        <v>0</v>
      </c>
      <c r="Q9">
        <f>IF(C9+IF(D9=6,2,0)+INDEX($AB$2:$AB$6, MATCH(E9, $AA$2:$AA$6, 0))+INDEX($AB$2:$AB$6, MATCH(F9, $AA$2:$AA$6, 0))+INDEX($AB$2:$AB$6, MATCH(G9, $AA$2:$AA$6, 0))+INDEX($AB$2:$AB$6, MATCH(H9, $AA$2:$AA$6, 0)) &gt; SUM(I9:M9) / 10, 1, 0)</f>
        <v>0</v>
      </c>
    </row>
    <row r="10" spans="1:28" x14ac:dyDescent="0.25">
      <c r="A10" t="s">
        <v>293</v>
      </c>
      <c r="B10" t="s">
        <v>239</v>
      </c>
      <c r="C10">
        <v>7</v>
      </c>
      <c r="D10">
        <v>6</v>
      </c>
      <c r="E10">
        <v>4</v>
      </c>
      <c r="F10">
        <v>6</v>
      </c>
      <c r="G10">
        <v>6</v>
      </c>
      <c r="H10">
        <v>5</v>
      </c>
      <c r="I10">
        <v>85</v>
      </c>
      <c r="J10">
        <v>37</v>
      </c>
      <c r="K10">
        <v>73</v>
      </c>
      <c r="L10">
        <v>73</v>
      </c>
      <c r="M10">
        <v>19</v>
      </c>
      <c r="N10">
        <f>IF(AND(C10 = 0, D10 &gt;= 5, AVERAGE(E10:H10) &gt; 4), 1, 0)</f>
        <v>0</v>
      </c>
      <c r="O10">
        <f t="shared" si="0"/>
        <v>71.7</v>
      </c>
      <c r="P10">
        <f>IF(IF(I10 = 100, 1, 0) + IF(J10 = 100, 1, 0) + IF(K10 = 100, 1, 0) + IF(L10 = 100, 1, 0) + IF(M10 = 100, 1, 0) &gt;= 3, 1, 0)</f>
        <v>0</v>
      </c>
      <c r="Q10">
        <f>IF(C10+IF(D10=6,2,0)+INDEX($AB$2:$AB$6, MATCH(E10, $AA$2:$AA$6, 0))+INDEX($AB$2:$AB$6, MATCH(F10, $AA$2:$AA$6, 0))+INDEX($AB$2:$AB$6, MATCH(G10, $AA$2:$AA$6, 0))+INDEX($AB$2:$AB$6, MATCH(H10, $AA$2:$AA$6, 0)) &gt; SUM(I10:M10) / 10, 1, 0)</f>
        <v>1</v>
      </c>
    </row>
    <row r="11" spans="1:28" x14ac:dyDescent="0.25">
      <c r="A11" t="s">
        <v>572</v>
      </c>
      <c r="B11" t="s">
        <v>177</v>
      </c>
      <c r="C11">
        <v>3</v>
      </c>
      <c r="D11">
        <v>4</v>
      </c>
      <c r="E11">
        <v>2</v>
      </c>
      <c r="F11">
        <v>5</v>
      </c>
      <c r="G11">
        <v>2</v>
      </c>
      <c r="H11">
        <v>6</v>
      </c>
      <c r="I11">
        <v>80</v>
      </c>
      <c r="J11">
        <v>86</v>
      </c>
      <c r="K11">
        <v>29</v>
      </c>
      <c r="L11">
        <v>32</v>
      </c>
      <c r="M11">
        <v>85</v>
      </c>
      <c r="N11">
        <f>IF(AND(C11 = 0, D11 &gt;= 5, AVERAGE(E11:H11) &gt; 4), 1, 0)</f>
        <v>0</v>
      </c>
      <c r="O11">
        <f t="shared" si="0"/>
        <v>52.2</v>
      </c>
      <c r="P11">
        <f>IF(IF(I11 = 100, 1, 0) + IF(J11 = 100, 1, 0) + IF(K11 = 100, 1, 0) + IF(L11 = 100, 1, 0) + IF(M11 = 100, 1, 0) &gt;= 3, 1, 0)</f>
        <v>0</v>
      </c>
      <c r="Q11">
        <f>IF(C11+IF(D11=6,2,0)+INDEX($AB$2:$AB$6, MATCH(E11, $AA$2:$AA$6, 0))+INDEX($AB$2:$AB$6, MATCH(F11, $AA$2:$AA$6, 0))+INDEX($AB$2:$AB$6, MATCH(G11, $AA$2:$AA$6, 0))+INDEX($AB$2:$AB$6, MATCH(H11, $AA$2:$AA$6, 0)) &gt; SUM(I11:M11) / 10, 1, 0)</f>
        <v>0</v>
      </c>
    </row>
    <row r="12" spans="1:28" x14ac:dyDescent="0.25">
      <c r="A12" t="s">
        <v>664</v>
      </c>
      <c r="B12" t="s">
        <v>665</v>
      </c>
      <c r="C12">
        <v>8</v>
      </c>
      <c r="D12">
        <v>3</v>
      </c>
      <c r="E12">
        <v>3</v>
      </c>
      <c r="F12">
        <v>4</v>
      </c>
      <c r="G12">
        <v>5</v>
      </c>
      <c r="H12">
        <v>5</v>
      </c>
      <c r="I12">
        <v>78</v>
      </c>
      <c r="J12">
        <v>45</v>
      </c>
      <c r="K12">
        <v>23</v>
      </c>
      <c r="L12">
        <v>91</v>
      </c>
      <c r="M12">
        <v>58</v>
      </c>
      <c r="N12">
        <f>IF(AND(C12 = 0, D12 &gt;= 5, AVERAGE(E12:H12) &gt; 4), 1, 0)</f>
        <v>0</v>
      </c>
      <c r="O12">
        <f t="shared" si="0"/>
        <v>63.5</v>
      </c>
      <c r="P12">
        <f>IF(IF(I12 = 100, 1, 0) + IF(J12 = 100, 1, 0) + IF(K12 = 100, 1, 0) + IF(L12 = 100, 1, 0) + IF(M12 = 100, 1, 0) &gt;= 3, 1, 0)</f>
        <v>0</v>
      </c>
      <c r="Q12">
        <f>IF(C12+IF(D12=6,2,0)+INDEX($AB$2:$AB$6, MATCH(E12, $AA$2:$AA$6, 0))+INDEX($AB$2:$AB$6, MATCH(F12, $AA$2:$AA$6, 0))+INDEX($AB$2:$AB$6, MATCH(G12, $AA$2:$AA$6, 0))+INDEX($AB$2:$AB$6, MATCH(H12, $AA$2:$AA$6, 0)) &gt; SUM(I12:M12) / 10, 1, 0)</f>
        <v>1</v>
      </c>
    </row>
    <row r="13" spans="1:28" x14ac:dyDescent="0.25">
      <c r="A13" t="s">
        <v>317</v>
      </c>
      <c r="B13" t="s">
        <v>232</v>
      </c>
      <c r="C13">
        <v>8</v>
      </c>
      <c r="D13">
        <v>4</v>
      </c>
      <c r="E13">
        <v>5</v>
      </c>
      <c r="F13">
        <v>5</v>
      </c>
      <c r="G13">
        <v>3</v>
      </c>
      <c r="H13">
        <v>4</v>
      </c>
      <c r="I13">
        <v>92</v>
      </c>
      <c r="J13">
        <v>71</v>
      </c>
      <c r="K13">
        <v>26</v>
      </c>
      <c r="L13">
        <v>42</v>
      </c>
      <c r="M13">
        <v>46</v>
      </c>
      <c r="N13">
        <f>IF(AND(C13 = 0, D13 &gt;= 5, AVERAGE(E13:H13) &gt; 4), 1, 0)</f>
        <v>0</v>
      </c>
      <c r="O13">
        <f t="shared" si="0"/>
        <v>61.7</v>
      </c>
      <c r="P13">
        <f>IF(IF(I13 = 100, 1, 0) + IF(J13 = 100, 1, 0) + IF(K13 = 100, 1, 0) + IF(L13 = 100, 1, 0) + IF(M13 = 100, 1, 0) &gt;= 3, 1, 0)</f>
        <v>0</v>
      </c>
      <c r="Q13">
        <f>IF(C13+IF(D13=6,2,0)+INDEX($AB$2:$AB$6, MATCH(E13, $AA$2:$AA$6, 0))+INDEX($AB$2:$AB$6, MATCH(F13, $AA$2:$AA$6, 0))+INDEX($AB$2:$AB$6, MATCH(G13, $AA$2:$AA$6, 0))+INDEX($AB$2:$AB$6, MATCH(H13, $AA$2:$AA$6, 0)) &gt; SUM(I13:M13) / 10, 1, 0)</f>
        <v>1</v>
      </c>
    </row>
    <row r="14" spans="1:28" x14ac:dyDescent="0.25">
      <c r="A14" t="s">
        <v>623</v>
      </c>
      <c r="B14" t="s">
        <v>239</v>
      </c>
      <c r="C14">
        <v>0</v>
      </c>
      <c r="D14">
        <v>2</v>
      </c>
      <c r="E14">
        <v>2</v>
      </c>
      <c r="F14">
        <v>5</v>
      </c>
      <c r="G14">
        <v>6</v>
      </c>
      <c r="H14">
        <v>2</v>
      </c>
      <c r="I14">
        <v>87</v>
      </c>
      <c r="J14">
        <v>18</v>
      </c>
      <c r="K14">
        <v>93</v>
      </c>
      <c r="L14">
        <v>62</v>
      </c>
      <c r="M14">
        <v>95</v>
      </c>
      <c r="N14">
        <f>IF(AND(C14 = 0, D14 &gt;= 5, AVERAGE(E14:H14) &gt; 4), 1, 0)</f>
        <v>0</v>
      </c>
      <c r="O14">
        <f t="shared" si="0"/>
        <v>53.5</v>
      </c>
      <c r="P14">
        <f>IF(IF(I14 = 100, 1, 0) + IF(J14 = 100, 1, 0) + IF(K14 = 100, 1, 0) + IF(L14 = 100, 1, 0) + IF(M14 = 100, 1, 0) &gt;= 3, 1, 0)</f>
        <v>0</v>
      </c>
      <c r="Q14">
        <f>IF(C14+IF(D14=6,2,0)+INDEX($AB$2:$AB$6, MATCH(E14, $AA$2:$AA$6, 0))+INDEX($AB$2:$AB$6, MATCH(F14, $AA$2:$AA$6, 0))+INDEX($AB$2:$AB$6, MATCH(G14, $AA$2:$AA$6, 0))+INDEX($AB$2:$AB$6, MATCH(H14, $AA$2:$AA$6, 0)) &gt; SUM(I14:M14) / 10, 1, 0)</f>
        <v>0</v>
      </c>
    </row>
    <row r="15" spans="1:28" x14ac:dyDescent="0.25">
      <c r="A15" t="s">
        <v>179</v>
      </c>
      <c r="B15" t="s">
        <v>180</v>
      </c>
      <c r="C15">
        <v>0</v>
      </c>
      <c r="D15">
        <v>5</v>
      </c>
      <c r="E15">
        <v>3</v>
      </c>
      <c r="F15">
        <v>5</v>
      </c>
      <c r="G15">
        <v>2</v>
      </c>
      <c r="H15">
        <v>5</v>
      </c>
      <c r="I15">
        <v>20</v>
      </c>
      <c r="J15">
        <v>51</v>
      </c>
      <c r="K15">
        <v>64</v>
      </c>
      <c r="L15">
        <v>67</v>
      </c>
      <c r="M15">
        <v>72</v>
      </c>
      <c r="N15">
        <f>IF(AND(C15 = 0, D15 &gt;= 5, AVERAGE(E15:H15) &gt; 4), 1, 0)</f>
        <v>0</v>
      </c>
      <c r="O15">
        <f t="shared" si="0"/>
        <v>47.4</v>
      </c>
      <c r="P15">
        <f>IF(IF(I15 = 100, 1, 0) + IF(J15 = 100, 1, 0) + IF(K15 = 100, 1, 0) + IF(L15 = 100, 1, 0) + IF(M15 = 100, 1, 0) &gt;= 3, 1, 0)</f>
        <v>0</v>
      </c>
      <c r="Q15">
        <f>IF(C15+IF(D15=6,2,0)+INDEX($AB$2:$AB$6, MATCH(E15, $AA$2:$AA$6, 0))+INDEX($AB$2:$AB$6, MATCH(F15, $AA$2:$AA$6, 0))+INDEX($AB$2:$AB$6, MATCH(G15, $AA$2:$AA$6, 0))+INDEX($AB$2:$AB$6, MATCH(H15, $AA$2:$AA$6, 0)) &gt; SUM(I15:M15) / 10, 1, 0)</f>
        <v>0</v>
      </c>
    </row>
    <row r="16" spans="1:28" x14ac:dyDescent="0.25">
      <c r="A16" t="s">
        <v>42</v>
      </c>
      <c r="B16" t="s">
        <v>43</v>
      </c>
      <c r="C16">
        <v>2</v>
      </c>
      <c r="D16">
        <v>5</v>
      </c>
      <c r="E16">
        <v>3</v>
      </c>
      <c r="F16">
        <v>5</v>
      </c>
      <c r="G16">
        <v>6</v>
      </c>
      <c r="H16">
        <v>3</v>
      </c>
      <c r="I16">
        <v>47</v>
      </c>
      <c r="J16">
        <v>30</v>
      </c>
      <c r="K16">
        <v>2</v>
      </c>
      <c r="L16">
        <v>45</v>
      </c>
      <c r="M16">
        <v>76</v>
      </c>
      <c r="N16">
        <f>IF(AND(C16 = 0, D16 &gt;= 5, AVERAGE(E16:H16) &gt; 4), 1, 0)</f>
        <v>0</v>
      </c>
      <c r="O16">
        <f>C16+IF(D16=6,2,0)+INDEX($AB$2:$AB$6, MATCH(E16, $AA$2:$AA$6, 0))+INDEX($AB$2:$AB$6, MATCH(F16, $AA$2:$AA$6, 0))+INDEX($AB$2:$AB$6, MATCH(G16, $AA$2:$AA$6, 0))+INDEX($AB$2:$AB$6, MATCH(H16, $AA$2:$AA$6, 0))+(SUM(I16:M16)/10)</f>
        <v>48</v>
      </c>
      <c r="P16">
        <f>IF(IF(I16 = 100, 1, 0) + IF(J16 = 100, 1, 0) + IF(K16 = 100, 1, 0) + IF(L16 = 100, 1, 0) + IF(M16 = 100, 1, 0) &gt;= 3, 1, 0)</f>
        <v>0</v>
      </c>
      <c r="Q16">
        <f>IF(C16+IF(D16=6,2,0)+INDEX($AB$2:$AB$6, MATCH(E16, $AA$2:$AA$6, 0))+INDEX($AB$2:$AB$6, MATCH(F16, $AA$2:$AA$6, 0))+INDEX($AB$2:$AB$6, MATCH(G16, $AA$2:$AA$6, 0))+INDEX($AB$2:$AB$6, MATCH(H16, $AA$2:$AA$6, 0)) &gt; SUM(I16:M16) / 10, 1, 0)</f>
        <v>1</v>
      </c>
    </row>
    <row r="17" spans="1:17" x14ac:dyDescent="0.25">
      <c r="A17" t="s">
        <v>40</v>
      </c>
      <c r="B17" t="s">
        <v>43</v>
      </c>
      <c r="C17">
        <v>0</v>
      </c>
      <c r="D17">
        <v>6</v>
      </c>
      <c r="E17">
        <v>3</v>
      </c>
      <c r="F17">
        <v>5</v>
      </c>
      <c r="G17">
        <v>6</v>
      </c>
      <c r="H17">
        <v>3</v>
      </c>
      <c r="I17">
        <v>67</v>
      </c>
      <c r="J17">
        <v>66</v>
      </c>
      <c r="K17">
        <v>56</v>
      </c>
      <c r="L17">
        <v>41</v>
      </c>
      <c r="M17">
        <v>26</v>
      </c>
      <c r="N17">
        <f>IF(AND(C17 = 0, D17 &gt;= 5, AVERAGE(E17:H17) &gt; 4), 1, 0)</f>
        <v>1</v>
      </c>
      <c r="O17">
        <f>C17+IF(D17=6,2,0)+INDEX($AB$2:$AB$6, MATCH(E17, $AA$2:$AA$6, 0))+INDEX($AB$2:$AB$6, MATCH(F17, $AA$2:$AA$6, 0))+INDEX($AB$2:$AB$6, MATCH(G17, $AA$2:$AA$6, 0))+INDEX($AB$2:$AB$6, MATCH(H17, $AA$2:$AA$6, 0))+(SUM(I17:M17)/10)</f>
        <v>53.6</v>
      </c>
      <c r="P17">
        <f>IF(IF(I17 = 100, 1, 0) + IF(J17 = 100, 1, 0) + IF(K17 = 100, 1, 0) + IF(L17 = 100, 1, 0) + IF(M17 = 100, 1, 0) &gt;= 3, 1, 0)</f>
        <v>0</v>
      </c>
      <c r="Q17">
        <f>IF(C17+IF(D17=6,2,0)+INDEX($AB$2:$AB$6, MATCH(E17, $AA$2:$AA$6, 0))+INDEX($AB$2:$AB$6, MATCH(F17, $AA$2:$AA$6, 0))+INDEX($AB$2:$AB$6, MATCH(G17, $AA$2:$AA$6, 0))+INDEX($AB$2:$AB$6, MATCH(H17, $AA$2:$AA$6, 0)) &gt; SUM(I17:M17) / 10, 1, 0)</f>
        <v>1</v>
      </c>
    </row>
    <row r="18" spans="1:17" x14ac:dyDescent="0.25">
      <c r="A18" t="s">
        <v>40</v>
      </c>
      <c r="B18" t="s">
        <v>41</v>
      </c>
      <c r="C18">
        <v>8</v>
      </c>
      <c r="D18">
        <v>6</v>
      </c>
      <c r="E18">
        <v>4</v>
      </c>
      <c r="F18">
        <v>3</v>
      </c>
      <c r="G18">
        <v>4</v>
      </c>
      <c r="H18">
        <v>5</v>
      </c>
      <c r="I18">
        <v>22</v>
      </c>
      <c r="J18">
        <v>46</v>
      </c>
      <c r="K18">
        <v>36</v>
      </c>
      <c r="L18">
        <v>35</v>
      </c>
      <c r="M18">
        <v>91</v>
      </c>
      <c r="N18">
        <f>IF(AND(C18 = 0, D18 &gt;= 5, AVERAGE(E18:H18) &gt; 4), 1, 0)</f>
        <v>0</v>
      </c>
      <c r="O18">
        <f>C18+IF(D18=6,2,0)+INDEX($AB$2:$AB$6, MATCH(E18, $AA$2:$AA$6, 0))+INDEX($AB$2:$AB$6, MATCH(F18, $AA$2:$AA$6, 0))+INDEX($AB$2:$AB$6, MATCH(G18, $AA$2:$AA$6, 0))+INDEX($AB$2:$AB$6, MATCH(H18, $AA$2:$AA$6, 0))+(SUM(I18:M18)/10)</f>
        <v>57</v>
      </c>
      <c r="P18">
        <f>IF(IF(I18 = 100, 1, 0) + IF(J18 = 100, 1, 0) + IF(K18 = 100, 1, 0) + IF(L18 = 100, 1, 0) + IF(M18 = 100, 1, 0) &gt;= 3, 1, 0)</f>
        <v>0</v>
      </c>
      <c r="Q18">
        <f>IF(C18+IF(D18=6,2,0)+INDEX($AB$2:$AB$6, MATCH(E18, $AA$2:$AA$6, 0))+INDEX($AB$2:$AB$6, MATCH(F18, $AA$2:$AA$6, 0))+INDEX($AB$2:$AB$6, MATCH(G18, $AA$2:$AA$6, 0))+INDEX($AB$2:$AB$6, MATCH(H18, $AA$2:$AA$6, 0)) &gt; SUM(I18:M18) / 10, 1, 0)</f>
        <v>1</v>
      </c>
    </row>
    <row r="19" spans="1:17" x14ac:dyDescent="0.25">
      <c r="A19" t="s">
        <v>309</v>
      </c>
      <c r="B19" t="s">
        <v>239</v>
      </c>
      <c r="C19">
        <v>3</v>
      </c>
      <c r="D19">
        <v>4</v>
      </c>
      <c r="E19">
        <v>2</v>
      </c>
      <c r="F19">
        <v>2</v>
      </c>
      <c r="G19">
        <v>6</v>
      </c>
      <c r="H19">
        <v>4</v>
      </c>
      <c r="I19">
        <v>48</v>
      </c>
      <c r="J19">
        <v>56</v>
      </c>
      <c r="K19">
        <v>97</v>
      </c>
      <c r="L19">
        <v>34</v>
      </c>
      <c r="M19">
        <v>50</v>
      </c>
      <c r="N19">
        <f>IF(AND(C19 = 0, D19 &gt;= 5, AVERAGE(E19:H19) &gt; 4), 1, 0)</f>
        <v>0</v>
      </c>
      <c r="O19">
        <f>C19+IF(D19=6,2,0)+INDEX($AB$2:$AB$6, MATCH(E19, $AA$2:$AA$6, 0))+INDEX($AB$2:$AB$6, MATCH(F19, $AA$2:$AA$6, 0))+INDEX($AB$2:$AB$6, MATCH(G19, $AA$2:$AA$6, 0))+INDEX($AB$2:$AB$6, MATCH(H19, $AA$2:$AA$6, 0))+(SUM(I19:M19)/10)</f>
        <v>47.5</v>
      </c>
      <c r="P19">
        <f>IF(IF(I19 = 100, 1, 0) + IF(J19 = 100, 1, 0) + IF(K19 = 100, 1, 0) + IF(L19 = 100, 1, 0) + IF(M19 = 100, 1, 0) &gt;= 3, 1, 0)</f>
        <v>0</v>
      </c>
      <c r="Q19">
        <f>IF(C19+IF(D19=6,2,0)+INDEX($AB$2:$AB$6, MATCH(E19, $AA$2:$AA$6, 0))+INDEX($AB$2:$AB$6, MATCH(F19, $AA$2:$AA$6, 0))+INDEX($AB$2:$AB$6, MATCH(G19, $AA$2:$AA$6, 0))+INDEX($AB$2:$AB$6, MATCH(H19, $AA$2:$AA$6, 0)) &gt; SUM(I19:M19) / 10, 1, 0)</f>
        <v>0</v>
      </c>
    </row>
    <row r="20" spans="1:17" x14ac:dyDescent="0.25">
      <c r="A20" t="s">
        <v>148</v>
      </c>
      <c r="B20" t="s">
        <v>28</v>
      </c>
      <c r="C20">
        <v>2</v>
      </c>
      <c r="D20">
        <v>4</v>
      </c>
      <c r="E20">
        <v>2</v>
      </c>
      <c r="F20">
        <v>6</v>
      </c>
      <c r="G20">
        <v>4</v>
      </c>
      <c r="H20">
        <v>4</v>
      </c>
      <c r="I20">
        <v>84</v>
      </c>
      <c r="J20">
        <v>95</v>
      </c>
      <c r="K20">
        <v>31</v>
      </c>
      <c r="L20">
        <v>8</v>
      </c>
      <c r="M20">
        <v>54</v>
      </c>
      <c r="N20">
        <f>IF(AND(C20 = 0, D20 &gt;= 5, AVERAGE(E20:H20) &gt; 4), 1, 0)</f>
        <v>0</v>
      </c>
      <c r="O20">
        <f>C20+IF(D20=6,2,0)+INDEX($AB$2:$AB$6, MATCH(E20, $AA$2:$AA$6, 0))+INDEX($AB$2:$AB$6, MATCH(F20, $AA$2:$AA$6, 0))+INDEX($AB$2:$AB$6, MATCH(G20, $AA$2:$AA$6, 0))+INDEX($AB$2:$AB$6, MATCH(H20, $AA$2:$AA$6, 0))+(SUM(I20:M20)/10)</f>
        <v>51.2</v>
      </c>
      <c r="P20">
        <f>IF(IF(I20 = 100, 1, 0) + IF(J20 = 100, 1, 0) + IF(K20 = 100, 1, 0) + IF(L20 = 100, 1, 0) + IF(M20 = 100, 1, 0) &gt;= 3, 1, 0)</f>
        <v>0</v>
      </c>
      <c r="Q20">
        <f>IF(C20+IF(D20=6,2,0)+INDEX($AB$2:$AB$6, MATCH(E20, $AA$2:$AA$6, 0))+INDEX($AB$2:$AB$6, MATCH(F20, $AA$2:$AA$6, 0))+INDEX($AB$2:$AB$6, MATCH(G20, $AA$2:$AA$6, 0))+INDEX($AB$2:$AB$6, MATCH(H20, $AA$2:$AA$6, 0)) &gt; SUM(I20:M20) / 10, 1, 0)</f>
        <v>0</v>
      </c>
    </row>
    <row r="21" spans="1:17" x14ac:dyDescent="0.25">
      <c r="A21" t="s">
        <v>148</v>
      </c>
      <c r="B21" t="s">
        <v>193</v>
      </c>
      <c r="C21">
        <v>4</v>
      </c>
      <c r="D21">
        <v>5</v>
      </c>
      <c r="E21">
        <v>5</v>
      </c>
      <c r="F21">
        <v>3</v>
      </c>
      <c r="G21">
        <v>5</v>
      </c>
      <c r="H21">
        <v>2</v>
      </c>
      <c r="I21">
        <v>79</v>
      </c>
      <c r="J21">
        <v>53</v>
      </c>
      <c r="K21">
        <v>97</v>
      </c>
      <c r="L21">
        <v>34</v>
      </c>
      <c r="M21">
        <v>92</v>
      </c>
      <c r="N21">
        <f>IF(AND(C21 = 0, D21 &gt;= 5, AVERAGE(E21:H21) &gt; 4), 1, 0)</f>
        <v>0</v>
      </c>
      <c r="O21">
        <f>C21+IF(D21=6,2,0)+INDEX($AB$2:$AB$6, MATCH(E21, $AA$2:$AA$6, 0))+INDEX($AB$2:$AB$6, MATCH(F21, $AA$2:$AA$6, 0))+INDEX($AB$2:$AB$6, MATCH(G21, $AA$2:$AA$6, 0))+INDEX($AB$2:$AB$6, MATCH(H21, $AA$2:$AA$6, 0))+(SUM(I21:M21)/10)</f>
        <v>59.5</v>
      </c>
      <c r="P21">
        <f>IF(IF(I21 = 100, 1, 0) + IF(J21 = 100, 1, 0) + IF(K21 = 100, 1, 0) + IF(L21 = 100, 1, 0) + IF(M21 = 100, 1, 0) &gt;= 3, 1, 0)</f>
        <v>0</v>
      </c>
      <c r="Q21">
        <f>IF(C21+IF(D21=6,2,0)+INDEX($AB$2:$AB$6, MATCH(E21, $AA$2:$AA$6, 0))+INDEX($AB$2:$AB$6, MATCH(F21, $AA$2:$AA$6, 0))+INDEX($AB$2:$AB$6, MATCH(G21, $AA$2:$AA$6, 0))+INDEX($AB$2:$AB$6, MATCH(H21, $AA$2:$AA$6, 0)) &gt; SUM(I21:M21) / 10, 1, 0)</f>
        <v>0</v>
      </c>
    </row>
    <row r="22" spans="1:17" x14ac:dyDescent="0.25">
      <c r="A22" t="s">
        <v>642</v>
      </c>
      <c r="B22" t="s">
        <v>43</v>
      </c>
      <c r="C22">
        <v>1</v>
      </c>
      <c r="D22">
        <v>3</v>
      </c>
      <c r="E22">
        <v>5</v>
      </c>
      <c r="F22">
        <v>6</v>
      </c>
      <c r="G22">
        <v>2</v>
      </c>
      <c r="H22">
        <v>5</v>
      </c>
      <c r="I22">
        <v>53</v>
      </c>
      <c r="J22">
        <v>25</v>
      </c>
      <c r="K22">
        <v>62</v>
      </c>
      <c r="L22">
        <v>74</v>
      </c>
      <c r="M22">
        <v>81</v>
      </c>
      <c r="N22">
        <f>IF(AND(C22 = 0, D22 &gt;= 5, AVERAGE(E22:H22) &gt; 4), 1, 0)</f>
        <v>0</v>
      </c>
      <c r="O22">
        <f>C22+IF(D22=6,2,0)+INDEX($AB$2:$AB$6, MATCH(E22, $AA$2:$AA$6, 0))+INDEX($AB$2:$AB$6, MATCH(F22, $AA$2:$AA$6, 0))+INDEX($AB$2:$AB$6, MATCH(G22, $AA$2:$AA$6, 0))+INDEX($AB$2:$AB$6, MATCH(H22, $AA$2:$AA$6, 0))+(SUM(I22:M22)/10)</f>
        <v>56.5</v>
      </c>
      <c r="P22">
        <f>IF(IF(I22 = 100, 1, 0) + IF(J22 = 100, 1, 0) + IF(K22 = 100, 1, 0) + IF(L22 = 100, 1, 0) + IF(M22 = 100, 1, 0) &gt;= 3, 1, 0)</f>
        <v>0</v>
      </c>
      <c r="Q22">
        <f>IF(C22+IF(D22=6,2,0)+INDEX($AB$2:$AB$6, MATCH(E22, $AA$2:$AA$6, 0))+INDEX($AB$2:$AB$6, MATCH(F22, $AA$2:$AA$6, 0))+INDEX($AB$2:$AB$6, MATCH(G22, $AA$2:$AA$6, 0))+INDEX($AB$2:$AB$6, MATCH(H22, $AA$2:$AA$6, 0)) &gt; SUM(I22:M22) / 10, 1, 0)</f>
        <v>0</v>
      </c>
    </row>
    <row r="23" spans="1:17" x14ac:dyDescent="0.25">
      <c r="A23" t="s">
        <v>521</v>
      </c>
      <c r="B23" t="s">
        <v>43</v>
      </c>
      <c r="C23">
        <v>6</v>
      </c>
      <c r="D23">
        <v>4</v>
      </c>
      <c r="E23">
        <v>2</v>
      </c>
      <c r="F23">
        <v>4</v>
      </c>
      <c r="G23">
        <v>4</v>
      </c>
      <c r="H23">
        <v>6</v>
      </c>
      <c r="I23">
        <v>16</v>
      </c>
      <c r="J23">
        <v>19</v>
      </c>
      <c r="K23">
        <v>66</v>
      </c>
      <c r="L23">
        <v>96</v>
      </c>
      <c r="M23">
        <v>61</v>
      </c>
      <c r="N23">
        <f>IF(AND(C23 = 0, D23 &gt;= 5, AVERAGE(E23:H23) &gt; 4), 1, 0)</f>
        <v>0</v>
      </c>
      <c r="O23">
        <f>C23+IF(D23=6,2,0)+INDEX($AB$2:$AB$6, MATCH(E23, $AA$2:$AA$6, 0))+INDEX($AB$2:$AB$6, MATCH(F23, $AA$2:$AA$6, 0))+INDEX($AB$2:$AB$6, MATCH(G23, $AA$2:$AA$6, 0))+INDEX($AB$2:$AB$6, MATCH(H23, $AA$2:$AA$6, 0))+(SUM(I23:M23)/10)</f>
        <v>53.8</v>
      </c>
      <c r="P23">
        <f>IF(IF(I23 = 100, 1, 0) + IF(J23 = 100, 1, 0) + IF(K23 = 100, 1, 0) + IF(L23 = 100, 1, 0) + IF(M23 = 100, 1, 0) &gt;= 3, 1, 0)</f>
        <v>0</v>
      </c>
      <c r="Q23">
        <f>IF(C23+IF(D23=6,2,0)+INDEX($AB$2:$AB$6, MATCH(E23, $AA$2:$AA$6, 0))+INDEX($AB$2:$AB$6, MATCH(F23, $AA$2:$AA$6, 0))+INDEX($AB$2:$AB$6, MATCH(G23, $AA$2:$AA$6, 0))+INDEX($AB$2:$AB$6, MATCH(H23, $AA$2:$AA$6, 0)) &gt; SUM(I23:M23) / 10, 1, 0)</f>
        <v>1</v>
      </c>
    </row>
    <row r="24" spans="1:17" x14ac:dyDescent="0.25">
      <c r="A24" t="s">
        <v>424</v>
      </c>
      <c r="B24" t="s">
        <v>425</v>
      </c>
      <c r="C24">
        <v>8</v>
      </c>
      <c r="D24">
        <v>5</v>
      </c>
      <c r="E24">
        <v>4</v>
      </c>
      <c r="F24">
        <v>6</v>
      </c>
      <c r="G24">
        <v>6</v>
      </c>
      <c r="H24">
        <v>5</v>
      </c>
      <c r="I24">
        <v>37</v>
      </c>
      <c r="J24">
        <v>52</v>
      </c>
      <c r="K24">
        <v>6</v>
      </c>
      <c r="L24">
        <v>34</v>
      </c>
      <c r="M24">
        <v>84</v>
      </c>
      <c r="N24">
        <f>IF(AND(C24 = 0, D24 &gt;= 5, AVERAGE(E24:H24) &gt; 4), 1, 0)</f>
        <v>0</v>
      </c>
      <c r="O24">
        <f>C24+IF(D24=6,2,0)+INDEX($AB$2:$AB$6, MATCH(E24, $AA$2:$AA$6, 0))+INDEX($AB$2:$AB$6, MATCH(F24, $AA$2:$AA$6, 0))+INDEX($AB$2:$AB$6, MATCH(G24, $AA$2:$AA$6, 0))+INDEX($AB$2:$AB$6, MATCH(H24, $AA$2:$AA$6, 0))+(SUM(I24:M24)/10)</f>
        <v>63.3</v>
      </c>
      <c r="P24">
        <f>IF(IF(I24 = 100, 1, 0) + IF(J24 = 100, 1, 0) + IF(K24 = 100, 1, 0) + IF(L24 = 100, 1, 0) + IF(M24 = 100, 1, 0) &gt;= 3, 1, 0)</f>
        <v>0</v>
      </c>
      <c r="Q24">
        <f>IF(C24+IF(D24=6,2,0)+INDEX($AB$2:$AB$6, MATCH(E24, $AA$2:$AA$6, 0))+INDEX($AB$2:$AB$6, MATCH(F24, $AA$2:$AA$6, 0))+INDEX($AB$2:$AB$6, MATCH(G24, $AA$2:$AA$6, 0))+INDEX($AB$2:$AB$6, MATCH(H24, $AA$2:$AA$6, 0)) &gt; SUM(I24:M24) / 10, 1, 0)</f>
        <v>1</v>
      </c>
    </row>
    <row r="25" spans="1:17" x14ac:dyDescent="0.25">
      <c r="A25" t="s">
        <v>652</v>
      </c>
      <c r="B25" t="s">
        <v>239</v>
      </c>
      <c r="C25">
        <v>8</v>
      </c>
      <c r="D25">
        <v>2</v>
      </c>
      <c r="E25">
        <v>3</v>
      </c>
      <c r="F25">
        <v>4</v>
      </c>
      <c r="G25">
        <v>5</v>
      </c>
      <c r="H25">
        <v>4</v>
      </c>
      <c r="I25">
        <v>65</v>
      </c>
      <c r="J25">
        <v>19</v>
      </c>
      <c r="K25">
        <v>19</v>
      </c>
      <c r="L25">
        <v>8</v>
      </c>
      <c r="M25">
        <v>20</v>
      </c>
      <c r="N25">
        <f>IF(AND(C25 = 0, D25 &gt;= 5, AVERAGE(E25:H25) &gt; 4), 1, 0)</f>
        <v>0</v>
      </c>
      <c r="O25">
        <f>C25+IF(D25=6,2,0)+INDEX($AB$2:$AB$6, MATCH(E25, $AA$2:$AA$6, 0))+INDEX($AB$2:$AB$6, MATCH(F25, $AA$2:$AA$6, 0))+INDEX($AB$2:$AB$6, MATCH(G25, $AA$2:$AA$6, 0))+INDEX($AB$2:$AB$6, MATCH(H25, $AA$2:$AA$6, 0))+(SUM(I25:M25)/10)</f>
        <v>45.1</v>
      </c>
      <c r="P25">
        <f>IF(IF(I25 = 100, 1, 0) + IF(J25 = 100, 1, 0) + IF(K25 = 100, 1, 0) + IF(L25 = 100, 1, 0) + IF(M25 = 100, 1, 0) &gt;= 3, 1, 0)</f>
        <v>0</v>
      </c>
      <c r="Q25">
        <f>IF(C25+IF(D25=6,2,0)+INDEX($AB$2:$AB$6, MATCH(E25, $AA$2:$AA$6, 0))+INDEX($AB$2:$AB$6, MATCH(F25, $AA$2:$AA$6, 0))+INDEX($AB$2:$AB$6, MATCH(G25, $AA$2:$AA$6, 0))+INDEX($AB$2:$AB$6, MATCH(H25, $AA$2:$AA$6, 0)) &gt; SUM(I25:M25) / 10, 1, 0)</f>
        <v>1</v>
      </c>
    </row>
    <row r="26" spans="1:17" x14ac:dyDescent="0.25">
      <c r="A26" t="s">
        <v>415</v>
      </c>
      <c r="B26" t="s">
        <v>416</v>
      </c>
      <c r="C26">
        <v>4</v>
      </c>
      <c r="D26">
        <v>5</v>
      </c>
      <c r="E26">
        <v>6</v>
      </c>
      <c r="F26">
        <v>5</v>
      </c>
      <c r="G26">
        <v>2</v>
      </c>
      <c r="H26">
        <v>4</v>
      </c>
      <c r="I26">
        <v>65</v>
      </c>
      <c r="J26">
        <v>75</v>
      </c>
      <c r="K26">
        <v>95</v>
      </c>
      <c r="L26">
        <v>100</v>
      </c>
      <c r="M26">
        <v>89</v>
      </c>
      <c r="N26">
        <f>IF(AND(C26 = 0, D26 &gt;= 5, AVERAGE(E26:H26) &gt; 4), 1, 0)</f>
        <v>0</v>
      </c>
      <c r="O26">
        <f>C26+IF(D26=6,2,0)+INDEX($AB$2:$AB$6, MATCH(E26, $AA$2:$AA$6, 0))+INDEX($AB$2:$AB$6, MATCH(F26, $AA$2:$AA$6, 0))+INDEX($AB$2:$AB$6, MATCH(G26, $AA$2:$AA$6, 0))+INDEX($AB$2:$AB$6, MATCH(H26, $AA$2:$AA$6, 0))+(SUM(I26:M26)/10)</f>
        <v>70.400000000000006</v>
      </c>
      <c r="P26">
        <f>IF(IF(I26 = 100, 1, 0) + IF(J26 = 100, 1, 0) + IF(K26 = 100, 1, 0) + IF(L26 = 100, 1, 0) + IF(M26 = 100, 1, 0) &gt;= 3, 1, 0)</f>
        <v>0</v>
      </c>
      <c r="Q26">
        <f>IF(C26+IF(D26=6,2,0)+INDEX($AB$2:$AB$6, MATCH(E26, $AA$2:$AA$6, 0))+INDEX($AB$2:$AB$6, MATCH(F26, $AA$2:$AA$6, 0))+INDEX($AB$2:$AB$6, MATCH(G26, $AA$2:$AA$6, 0))+INDEX($AB$2:$AB$6, MATCH(H26, $AA$2:$AA$6, 0)) &gt; SUM(I26:M26) / 10, 1, 0)</f>
        <v>0</v>
      </c>
    </row>
    <row r="27" spans="1:17" x14ac:dyDescent="0.25">
      <c r="A27" t="s">
        <v>465</v>
      </c>
      <c r="B27" t="s">
        <v>239</v>
      </c>
      <c r="C27">
        <v>4</v>
      </c>
      <c r="D27">
        <v>3</v>
      </c>
      <c r="E27">
        <v>6</v>
      </c>
      <c r="F27">
        <v>2</v>
      </c>
      <c r="G27">
        <v>3</v>
      </c>
      <c r="H27">
        <v>3</v>
      </c>
      <c r="I27">
        <v>7</v>
      </c>
      <c r="J27">
        <v>15</v>
      </c>
      <c r="K27">
        <v>62</v>
      </c>
      <c r="L27">
        <v>9</v>
      </c>
      <c r="M27">
        <v>43</v>
      </c>
      <c r="N27">
        <f>IF(AND(C27 = 0, D27 &gt;= 5, AVERAGE(E27:H27) &gt; 4), 1, 0)</f>
        <v>0</v>
      </c>
      <c r="O27">
        <f>C27+IF(D27=6,2,0)+INDEX($AB$2:$AB$6, MATCH(E27, $AA$2:$AA$6, 0))+INDEX($AB$2:$AB$6, MATCH(F27, $AA$2:$AA$6, 0))+INDEX($AB$2:$AB$6, MATCH(G27, $AA$2:$AA$6, 0))+INDEX($AB$2:$AB$6, MATCH(H27, $AA$2:$AA$6, 0))+(SUM(I27:M27)/10)</f>
        <v>35.6</v>
      </c>
      <c r="P27">
        <f>IF(IF(I27 = 100, 1, 0) + IF(J27 = 100, 1, 0) + IF(K27 = 100, 1, 0) + IF(L27 = 100, 1, 0) + IF(M27 = 100, 1, 0) &gt;= 3, 1, 0)</f>
        <v>0</v>
      </c>
      <c r="Q27">
        <f>IF(C27+IF(D27=6,2,0)+INDEX($AB$2:$AB$6, MATCH(E27, $AA$2:$AA$6, 0))+INDEX($AB$2:$AB$6, MATCH(F27, $AA$2:$AA$6, 0))+INDEX($AB$2:$AB$6, MATCH(G27, $AA$2:$AA$6, 0))+INDEX($AB$2:$AB$6, MATCH(H27, $AA$2:$AA$6, 0)) &gt; SUM(I27:M27) / 10, 1, 0)</f>
        <v>1</v>
      </c>
    </row>
    <row r="28" spans="1:17" x14ac:dyDescent="0.25">
      <c r="A28" t="s">
        <v>605</v>
      </c>
      <c r="B28" t="s">
        <v>110</v>
      </c>
      <c r="C28">
        <v>4</v>
      </c>
      <c r="D28">
        <v>2</v>
      </c>
      <c r="E28">
        <v>4</v>
      </c>
      <c r="F28">
        <v>6</v>
      </c>
      <c r="G28">
        <v>5</v>
      </c>
      <c r="H28">
        <v>5</v>
      </c>
      <c r="I28">
        <v>29</v>
      </c>
      <c r="J28">
        <v>92</v>
      </c>
      <c r="K28">
        <v>99</v>
      </c>
      <c r="L28">
        <v>79</v>
      </c>
      <c r="M28">
        <v>8</v>
      </c>
      <c r="N28">
        <f>IF(AND(C28 = 0, D28 &gt;= 5, AVERAGE(E28:H28) &gt; 4), 1, 0)</f>
        <v>0</v>
      </c>
      <c r="O28">
        <f>C28+IF(D28=6,2,0)+INDEX($AB$2:$AB$6, MATCH(E28, $AA$2:$AA$6, 0))+INDEX($AB$2:$AB$6, MATCH(F28, $AA$2:$AA$6, 0))+INDEX($AB$2:$AB$6, MATCH(G28, $AA$2:$AA$6, 0))+INDEX($AB$2:$AB$6, MATCH(H28, $AA$2:$AA$6, 0))+(SUM(I28:M28)/10)</f>
        <v>66.7</v>
      </c>
      <c r="P28">
        <f>IF(IF(I28 = 100, 1, 0) + IF(J28 = 100, 1, 0) + IF(K28 = 100, 1, 0) + IF(L28 = 100, 1, 0) + IF(M28 = 100, 1, 0) &gt;= 3, 1, 0)</f>
        <v>0</v>
      </c>
      <c r="Q28">
        <f>IF(C28+IF(D28=6,2,0)+INDEX($AB$2:$AB$6, MATCH(E28, $AA$2:$AA$6, 0))+INDEX($AB$2:$AB$6, MATCH(F28, $AA$2:$AA$6, 0))+INDEX($AB$2:$AB$6, MATCH(G28, $AA$2:$AA$6, 0))+INDEX($AB$2:$AB$6, MATCH(H28, $AA$2:$AA$6, 0)) &gt; SUM(I28:M28) / 10, 1, 0)</f>
        <v>1</v>
      </c>
    </row>
    <row r="29" spans="1:17" x14ac:dyDescent="0.25">
      <c r="A29" t="s">
        <v>321</v>
      </c>
      <c r="B29" t="s">
        <v>322</v>
      </c>
      <c r="C29">
        <v>3</v>
      </c>
      <c r="D29">
        <v>4</v>
      </c>
      <c r="E29">
        <v>2</v>
      </c>
      <c r="F29">
        <v>4</v>
      </c>
      <c r="G29">
        <v>5</v>
      </c>
      <c r="H29">
        <v>6</v>
      </c>
      <c r="I29">
        <v>47</v>
      </c>
      <c r="J29">
        <v>80</v>
      </c>
      <c r="K29">
        <v>34</v>
      </c>
      <c r="L29">
        <v>4</v>
      </c>
      <c r="M29">
        <v>81</v>
      </c>
      <c r="N29">
        <f>IF(AND(C29 = 0, D29 &gt;= 5, AVERAGE(E29:H29) &gt; 4), 1, 0)</f>
        <v>0</v>
      </c>
      <c r="O29">
        <f>C29+IF(D29=6,2,0)+INDEX($AB$2:$AB$6, MATCH(E29, $AA$2:$AA$6, 0))+INDEX($AB$2:$AB$6, MATCH(F29, $AA$2:$AA$6, 0))+INDEX($AB$2:$AB$6, MATCH(G29, $AA$2:$AA$6, 0))+INDEX($AB$2:$AB$6, MATCH(H29, $AA$2:$AA$6, 0))+(SUM(I29:M29)/10)</f>
        <v>51.6</v>
      </c>
      <c r="P29">
        <f>IF(IF(I29 = 100, 1, 0) + IF(J29 = 100, 1, 0) + IF(K29 = 100, 1, 0) + IF(L29 = 100, 1, 0) + IF(M29 = 100, 1, 0) &gt;= 3, 1, 0)</f>
        <v>0</v>
      </c>
      <c r="Q29">
        <f>IF(C29+IF(D29=6,2,0)+INDEX($AB$2:$AB$6, MATCH(E29, $AA$2:$AA$6, 0))+INDEX($AB$2:$AB$6, MATCH(F29, $AA$2:$AA$6, 0))+INDEX($AB$2:$AB$6, MATCH(G29, $AA$2:$AA$6, 0))+INDEX($AB$2:$AB$6, MATCH(H29, $AA$2:$AA$6, 0)) &gt; SUM(I29:M29) / 10, 1, 0)</f>
        <v>1</v>
      </c>
    </row>
    <row r="30" spans="1:17" x14ac:dyDescent="0.25">
      <c r="A30" t="s">
        <v>480</v>
      </c>
      <c r="B30" t="s">
        <v>477</v>
      </c>
      <c r="C30">
        <v>3</v>
      </c>
      <c r="D30">
        <v>2</v>
      </c>
      <c r="E30">
        <v>5</v>
      </c>
      <c r="F30">
        <v>5</v>
      </c>
      <c r="G30">
        <v>4</v>
      </c>
      <c r="H30">
        <v>5</v>
      </c>
      <c r="I30">
        <v>91</v>
      </c>
      <c r="J30">
        <v>53</v>
      </c>
      <c r="K30">
        <v>13</v>
      </c>
      <c r="L30">
        <v>58</v>
      </c>
      <c r="M30">
        <v>75</v>
      </c>
      <c r="N30">
        <f>IF(AND(C30 = 0, D30 &gt;= 5, AVERAGE(E30:H30) &gt; 4), 1, 0)</f>
        <v>0</v>
      </c>
      <c r="O30">
        <f>C30+IF(D30=6,2,0)+INDEX($AB$2:$AB$6, MATCH(E30, $AA$2:$AA$6, 0))+INDEX($AB$2:$AB$6, MATCH(F30, $AA$2:$AA$6, 0))+INDEX($AB$2:$AB$6, MATCH(G30, $AA$2:$AA$6, 0))+INDEX($AB$2:$AB$6, MATCH(H30, $AA$2:$AA$6, 0))+(SUM(I30:M30)/10)</f>
        <v>62</v>
      </c>
      <c r="P30">
        <f>IF(IF(I30 = 100, 1, 0) + IF(J30 = 100, 1, 0) + IF(K30 = 100, 1, 0) + IF(L30 = 100, 1, 0) + IF(M30 = 100, 1, 0) &gt;= 3, 1, 0)</f>
        <v>0</v>
      </c>
      <c r="Q30">
        <f>IF(C30+IF(D30=6,2,0)+INDEX($AB$2:$AB$6, MATCH(E30, $AA$2:$AA$6, 0))+INDEX($AB$2:$AB$6, MATCH(F30, $AA$2:$AA$6, 0))+INDEX($AB$2:$AB$6, MATCH(G30, $AA$2:$AA$6, 0))+INDEX($AB$2:$AB$6, MATCH(H30, $AA$2:$AA$6, 0)) &gt; SUM(I30:M30) / 10, 1, 0)</f>
        <v>1</v>
      </c>
    </row>
    <row r="31" spans="1:17" x14ac:dyDescent="0.25">
      <c r="A31" t="s">
        <v>294</v>
      </c>
      <c r="B31" t="s">
        <v>28</v>
      </c>
      <c r="C31">
        <v>8</v>
      </c>
      <c r="D31">
        <v>3</v>
      </c>
      <c r="E31">
        <v>3</v>
      </c>
      <c r="F31">
        <v>4</v>
      </c>
      <c r="G31">
        <v>3</v>
      </c>
      <c r="H31">
        <v>5</v>
      </c>
      <c r="I31">
        <v>96</v>
      </c>
      <c r="J31">
        <v>17</v>
      </c>
      <c r="K31">
        <v>94</v>
      </c>
      <c r="L31">
        <v>90</v>
      </c>
      <c r="M31">
        <v>1</v>
      </c>
      <c r="N31">
        <f>IF(AND(C31 = 0, D31 &gt;= 5, AVERAGE(E31:H31) &gt; 4), 1, 0)</f>
        <v>0</v>
      </c>
      <c r="O31">
        <f>C31+IF(D31=6,2,0)+INDEX($AB$2:$AB$6, MATCH(E31, $AA$2:$AA$6, 0))+INDEX($AB$2:$AB$6, MATCH(F31, $AA$2:$AA$6, 0))+INDEX($AB$2:$AB$6, MATCH(G31, $AA$2:$AA$6, 0))+INDEX($AB$2:$AB$6, MATCH(H31, $AA$2:$AA$6, 0))+(SUM(I31:M31)/10)</f>
        <v>59.8</v>
      </c>
      <c r="P31">
        <f>IF(IF(I31 = 100, 1, 0) + IF(J31 = 100, 1, 0) + IF(K31 = 100, 1, 0) + IF(L31 = 100, 1, 0) + IF(M31 = 100, 1, 0) &gt;= 3, 1, 0)</f>
        <v>0</v>
      </c>
      <c r="Q31">
        <f>IF(C31+IF(D31=6,2,0)+INDEX($AB$2:$AB$6, MATCH(E31, $AA$2:$AA$6, 0))+INDEX($AB$2:$AB$6, MATCH(F31, $AA$2:$AA$6, 0))+INDEX($AB$2:$AB$6, MATCH(G31, $AA$2:$AA$6, 0))+INDEX($AB$2:$AB$6, MATCH(H31, $AA$2:$AA$6, 0)) &gt; SUM(I31:M31) / 10, 1, 0)</f>
        <v>1</v>
      </c>
    </row>
    <row r="32" spans="1:17" x14ac:dyDescent="0.25">
      <c r="A32" t="s">
        <v>557</v>
      </c>
      <c r="B32" t="s">
        <v>558</v>
      </c>
      <c r="C32">
        <v>1</v>
      </c>
      <c r="D32">
        <v>4</v>
      </c>
      <c r="E32">
        <v>4</v>
      </c>
      <c r="F32">
        <v>6</v>
      </c>
      <c r="G32">
        <v>3</v>
      </c>
      <c r="H32">
        <v>4</v>
      </c>
      <c r="I32">
        <v>73</v>
      </c>
      <c r="J32">
        <v>61</v>
      </c>
      <c r="K32">
        <v>49</v>
      </c>
      <c r="L32">
        <v>70</v>
      </c>
      <c r="M32">
        <v>52</v>
      </c>
      <c r="N32">
        <f>IF(AND(C32 = 0, D32 &gt;= 5, AVERAGE(E32:H32) &gt; 4), 1, 0)</f>
        <v>0</v>
      </c>
      <c r="O32">
        <f>C32+IF(D32=6,2,0)+INDEX($AB$2:$AB$6, MATCH(E32, $AA$2:$AA$6, 0))+INDEX($AB$2:$AB$6, MATCH(F32, $AA$2:$AA$6, 0))+INDEX($AB$2:$AB$6, MATCH(G32, $AA$2:$AA$6, 0))+INDEX($AB$2:$AB$6, MATCH(H32, $AA$2:$AA$6, 0))+(SUM(I32:M32)/10)</f>
        <v>57.5</v>
      </c>
      <c r="P32">
        <f>IF(IF(I32 = 100, 1, 0) + IF(J32 = 100, 1, 0) + IF(K32 = 100, 1, 0) + IF(L32 = 100, 1, 0) + IF(M32 = 100, 1, 0) &gt;= 3, 1, 0)</f>
        <v>0</v>
      </c>
      <c r="Q32">
        <f>IF(C32+IF(D32=6,2,0)+INDEX($AB$2:$AB$6, MATCH(E32, $AA$2:$AA$6, 0))+INDEX($AB$2:$AB$6, MATCH(F32, $AA$2:$AA$6, 0))+INDEX($AB$2:$AB$6, MATCH(G32, $AA$2:$AA$6, 0))+INDEX($AB$2:$AB$6, MATCH(H32, $AA$2:$AA$6, 0)) &gt; SUM(I32:M32) / 10, 1, 0)</f>
        <v>0</v>
      </c>
    </row>
    <row r="33" spans="1:17" x14ac:dyDescent="0.25">
      <c r="A33" t="s">
        <v>476</v>
      </c>
      <c r="B33" t="s">
        <v>477</v>
      </c>
      <c r="C33">
        <v>0</v>
      </c>
      <c r="D33">
        <v>5</v>
      </c>
      <c r="E33">
        <v>5</v>
      </c>
      <c r="F33">
        <v>3</v>
      </c>
      <c r="G33">
        <v>4</v>
      </c>
      <c r="H33">
        <v>4</v>
      </c>
      <c r="I33">
        <v>73</v>
      </c>
      <c r="J33">
        <v>67</v>
      </c>
      <c r="K33">
        <v>18</v>
      </c>
      <c r="L33">
        <v>84</v>
      </c>
      <c r="M33">
        <v>75</v>
      </c>
      <c r="N33">
        <f>IF(AND(C33 = 0, D33 &gt;= 5, AVERAGE(E33:H33) &gt; 4), 1, 0)</f>
        <v>0</v>
      </c>
      <c r="O33">
        <f>C33+IF(D33=6,2,0)+INDEX($AB$2:$AB$6, MATCH(E33, $AA$2:$AA$6, 0))+INDEX($AB$2:$AB$6, MATCH(F33, $AA$2:$AA$6, 0))+INDEX($AB$2:$AB$6, MATCH(G33, $AA$2:$AA$6, 0))+INDEX($AB$2:$AB$6, MATCH(H33, $AA$2:$AA$6, 0))+(SUM(I33:M33)/10)</f>
        <v>55.7</v>
      </c>
      <c r="P33">
        <f>IF(IF(I33 = 100, 1, 0) + IF(J33 = 100, 1, 0) + IF(K33 = 100, 1, 0) + IF(L33 = 100, 1, 0) + IF(M33 = 100, 1, 0) &gt;= 3, 1, 0)</f>
        <v>0</v>
      </c>
      <c r="Q33">
        <f>IF(C33+IF(D33=6,2,0)+INDEX($AB$2:$AB$6, MATCH(E33, $AA$2:$AA$6, 0))+INDEX($AB$2:$AB$6, MATCH(F33, $AA$2:$AA$6, 0))+INDEX($AB$2:$AB$6, MATCH(G33, $AA$2:$AA$6, 0))+INDEX($AB$2:$AB$6, MATCH(H33, $AA$2:$AA$6, 0)) &gt; SUM(I33:M33) / 10, 1, 0)</f>
        <v>0</v>
      </c>
    </row>
    <row r="34" spans="1:17" x14ac:dyDescent="0.25">
      <c r="A34" t="s">
        <v>474</v>
      </c>
      <c r="B34" t="s">
        <v>197</v>
      </c>
      <c r="C34">
        <v>7</v>
      </c>
      <c r="D34">
        <v>6</v>
      </c>
      <c r="E34">
        <v>5</v>
      </c>
      <c r="F34">
        <v>3</v>
      </c>
      <c r="G34">
        <v>3</v>
      </c>
      <c r="H34">
        <v>3</v>
      </c>
      <c r="I34">
        <v>71</v>
      </c>
      <c r="J34">
        <v>55</v>
      </c>
      <c r="K34">
        <v>33</v>
      </c>
      <c r="L34">
        <v>97</v>
      </c>
      <c r="M34">
        <v>73</v>
      </c>
      <c r="N34">
        <f>IF(AND(C34 = 0, D34 &gt;= 5, AVERAGE(E34:H34) &gt; 4), 1, 0)</f>
        <v>0</v>
      </c>
      <c r="O34">
        <f>C34+IF(D34=6,2,0)+INDEX($AB$2:$AB$6, MATCH(E34, $AA$2:$AA$6, 0))+INDEX($AB$2:$AB$6, MATCH(F34, $AA$2:$AA$6, 0))+INDEX($AB$2:$AB$6, MATCH(G34, $AA$2:$AA$6, 0))+INDEX($AB$2:$AB$6, MATCH(H34, $AA$2:$AA$6, 0))+(SUM(I34:M34)/10)</f>
        <v>61.9</v>
      </c>
      <c r="P34">
        <f>IF(IF(I34 = 100, 1, 0) + IF(J34 = 100, 1, 0) + IF(K34 = 100, 1, 0) + IF(L34 = 100, 1, 0) + IF(M34 = 100, 1, 0) &gt;= 3, 1, 0)</f>
        <v>0</v>
      </c>
      <c r="Q34">
        <f>IF(C34+IF(D34=6,2,0)+INDEX($AB$2:$AB$6, MATCH(E34, $AA$2:$AA$6, 0))+INDEX($AB$2:$AB$6, MATCH(F34, $AA$2:$AA$6, 0))+INDEX($AB$2:$AB$6, MATCH(G34, $AA$2:$AA$6, 0))+INDEX($AB$2:$AB$6, MATCH(H34, $AA$2:$AA$6, 0)) &gt; SUM(I34:M34) / 10, 1, 0)</f>
        <v>0</v>
      </c>
    </row>
    <row r="35" spans="1:17" x14ac:dyDescent="0.25">
      <c r="A35" t="s">
        <v>555</v>
      </c>
      <c r="B35" t="s">
        <v>64</v>
      </c>
      <c r="C35">
        <v>6</v>
      </c>
      <c r="D35">
        <v>2</v>
      </c>
      <c r="E35">
        <v>2</v>
      </c>
      <c r="F35">
        <v>2</v>
      </c>
      <c r="G35">
        <v>2</v>
      </c>
      <c r="H35">
        <v>4</v>
      </c>
      <c r="I35">
        <v>32</v>
      </c>
      <c r="J35">
        <v>39</v>
      </c>
      <c r="K35">
        <v>61</v>
      </c>
      <c r="L35">
        <v>67</v>
      </c>
      <c r="M35">
        <v>14</v>
      </c>
      <c r="N35">
        <f>IF(AND(C35 = 0, D35 &gt;= 5, AVERAGE(E35:H35) &gt; 4), 1, 0)</f>
        <v>0</v>
      </c>
      <c r="O35">
        <f>C35+IF(D35=6,2,0)+INDEX($AB$2:$AB$6, MATCH(E35, $AA$2:$AA$6, 0))+INDEX($AB$2:$AB$6, MATCH(F35, $AA$2:$AA$6, 0))+INDEX($AB$2:$AB$6, MATCH(G35, $AA$2:$AA$6, 0))+INDEX($AB$2:$AB$6, MATCH(H35, $AA$2:$AA$6, 0))+(SUM(I35:M35)/10)</f>
        <v>33.299999999999997</v>
      </c>
      <c r="P35">
        <f>IF(IF(I35 = 100, 1, 0) + IF(J35 = 100, 1, 0) + IF(K35 = 100, 1, 0) + IF(L35 = 100, 1, 0) + IF(M35 = 100, 1, 0) &gt;= 3, 1, 0)</f>
        <v>0</v>
      </c>
      <c r="Q35">
        <f>IF(C35+IF(D35=6,2,0)+INDEX($AB$2:$AB$6, MATCH(E35, $AA$2:$AA$6, 0))+INDEX($AB$2:$AB$6, MATCH(F35, $AA$2:$AA$6, 0))+INDEX($AB$2:$AB$6, MATCH(G35, $AA$2:$AA$6, 0))+INDEX($AB$2:$AB$6, MATCH(H35, $AA$2:$AA$6, 0)) &gt; SUM(I35:M35) / 10, 1, 0)</f>
        <v>0</v>
      </c>
    </row>
    <row r="36" spans="1:17" x14ac:dyDescent="0.25">
      <c r="A36" t="s">
        <v>226</v>
      </c>
      <c r="B36" t="s">
        <v>74</v>
      </c>
      <c r="C36">
        <v>6</v>
      </c>
      <c r="D36">
        <v>6</v>
      </c>
      <c r="E36">
        <v>5</v>
      </c>
      <c r="F36">
        <v>3</v>
      </c>
      <c r="G36">
        <v>2</v>
      </c>
      <c r="H36">
        <v>3</v>
      </c>
      <c r="I36">
        <v>16</v>
      </c>
      <c r="J36">
        <v>95</v>
      </c>
      <c r="K36">
        <v>97</v>
      </c>
      <c r="L36">
        <v>62</v>
      </c>
      <c r="M36">
        <v>46</v>
      </c>
      <c r="N36">
        <f>IF(AND(C36 = 0, D36 &gt;= 5, AVERAGE(E36:H36) &gt; 4), 1, 0)</f>
        <v>0</v>
      </c>
      <c r="O36">
        <f>C36+IF(D36=6,2,0)+INDEX($AB$2:$AB$6, MATCH(E36, $AA$2:$AA$6, 0))+INDEX($AB$2:$AB$6, MATCH(F36, $AA$2:$AA$6, 0))+INDEX($AB$2:$AB$6, MATCH(G36, $AA$2:$AA$6, 0))+INDEX($AB$2:$AB$6, MATCH(H36, $AA$2:$AA$6, 0))+(SUM(I36:M36)/10)</f>
        <v>55.6</v>
      </c>
      <c r="P36">
        <f>IF(IF(I36 = 100, 1, 0) + IF(J36 = 100, 1, 0) + IF(K36 = 100, 1, 0) + IF(L36 = 100, 1, 0) + IF(M36 = 100, 1, 0) &gt;= 3, 1, 0)</f>
        <v>0</v>
      </c>
      <c r="Q36">
        <f>IF(C36+IF(D36=6,2,0)+INDEX($AB$2:$AB$6, MATCH(E36, $AA$2:$AA$6, 0))+INDEX($AB$2:$AB$6, MATCH(F36, $AA$2:$AA$6, 0))+INDEX($AB$2:$AB$6, MATCH(G36, $AA$2:$AA$6, 0))+INDEX($AB$2:$AB$6, MATCH(H36, $AA$2:$AA$6, 0)) &gt; SUM(I36:M36) / 10, 1, 0)</f>
        <v>0</v>
      </c>
    </row>
    <row r="37" spans="1:17" x14ac:dyDescent="0.25">
      <c r="A37" t="s">
        <v>73</v>
      </c>
      <c r="B37" t="s">
        <v>74</v>
      </c>
      <c r="C37">
        <v>2</v>
      </c>
      <c r="D37">
        <v>2</v>
      </c>
      <c r="E37">
        <v>6</v>
      </c>
      <c r="F37">
        <v>5</v>
      </c>
      <c r="G37">
        <v>4</v>
      </c>
      <c r="H37">
        <v>5</v>
      </c>
      <c r="I37">
        <v>34</v>
      </c>
      <c r="J37">
        <v>59</v>
      </c>
      <c r="K37">
        <v>59</v>
      </c>
      <c r="L37">
        <v>7</v>
      </c>
      <c r="M37">
        <v>1</v>
      </c>
      <c r="N37">
        <f>IF(AND(C37 = 0, D37 &gt;= 5, AVERAGE(E37:H37) &gt; 4), 1, 0)</f>
        <v>0</v>
      </c>
      <c r="O37">
        <f>C37+IF(D37=6,2,0)+INDEX($AB$2:$AB$6, MATCH(E37, $AA$2:$AA$6, 0))+INDEX($AB$2:$AB$6, MATCH(F37, $AA$2:$AA$6, 0))+INDEX($AB$2:$AB$6, MATCH(G37, $AA$2:$AA$6, 0))+INDEX($AB$2:$AB$6, MATCH(H37, $AA$2:$AA$6, 0))+(SUM(I37:M37)/10)</f>
        <v>50</v>
      </c>
      <c r="P37">
        <f>IF(IF(I37 = 100, 1, 0) + IF(J37 = 100, 1, 0) + IF(K37 = 100, 1, 0) + IF(L37 = 100, 1, 0) + IF(M37 = 100, 1, 0) &gt;= 3, 1, 0)</f>
        <v>0</v>
      </c>
      <c r="Q37">
        <f>IF(C37+IF(D37=6,2,0)+INDEX($AB$2:$AB$6, MATCH(E37, $AA$2:$AA$6, 0))+INDEX($AB$2:$AB$6, MATCH(F37, $AA$2:$AA$6, 0))+INDEX($AB$2:$AB$6, MATCH(G37, $AA$2:$AA$6, 0))+INDEX($AB$2:$AB$6, MATCH(H37, $AA$2:$AA$6, 0)) &gt; SUM(I37:M37) / 10, 1, 0)</f>
        <v>1</v>
      </c>
    </row>
    <row r="38" spans="1:17" x14ac:dyDescent="0.25">
      <c r="A38" t="s">
        <v>170</v>
      </c>
      <c r="B38" t="s">
        <v>171</v>
      </c>
      <c r="C38">
        <v>3</v>
      </c>
      <c r="D38">
        <v>6</v>
      </c>
      <c r="E38">
        <v>2</v>
      </c>
      <c r="F38">
        <v>3</v>
      </c>
      <c r="G38">
        <v>2</v>
      </c>
      <c r="H38">
        <v>6</v>
      </c>
      <c r="I38">
        <v>89</v>
      </c>
      <c r="J38">
        <v>30</v>
      </c>
      <c r="K38">
        <v>43</v>
      </c>
      <c r="L38">
        <v>25</v>
      </c>
      <c r="M38">
        <v>1</v>
      </c>
      <c r="N38">
        <f>IF(AND(C38 = 0, D38 &gt;= 5, AVERAGE(E38:H38) &gt; 4), 1, 0)</f>
        <v>0</v>
      </c>
      <c r="O38">
        <f>C38+IF(D38=6,2,0)+INDEX($AB$2:$AB$6, MATCH(E38, $AA$2:$AA$6, 0))+INDEX($AB$2:$AB$6, MATCH(F38, $AA$2:$AA$6, 0))+INDEX($AB$2:$AB$6, MATCH(G38, $AA$2:$AA$6, 0))+INDEX($AB$2:$AB$6, MATCH(H38, $AA$2:$AA$6, 0))+(SUM(I38:M38)/10)</f>
        <v>37.799999999999997</v>
      </c>
      <c r="P38">
        <f>IF(IF(I38 = 100, 1, 0) + IF(J38 = 100, 1, 0) + IF(K38 = 100, 1, 0) + IF(L38 = 100, 1, 0) + IF(M38 = 100, 1, 0) &gt;= 3, 1, 0)</f>
        <v>0</v>
      </c>
      <c r="Q38">
        <f>IF(C38+IF(D38=6,2,0)+INDEX($AB$2:$AB$6, MATCH(E38, $AA$2:$AA$6, 0))+INDEX($AB$2:$AB$6, MATCH(F38, $AA$2:$AA$6, 0))+INDEX($AB$2:$AB$6, MATCH(G38, $AA$2:$AA$6, 0))+INDEX($AB$2:$AB$6, MATCH(H38, $AA$2:$AA$6, 0)) &gt; SUM(I38:M38) / 10, 1, 0)</f>
        <v>1</v>
      </c>
    </row>
    <row r="39" spans="1:17" x14ac:dyDescent="0.25">
      <c r="A39" t="s">
        <v>421</v>
      </c>
      <c r="B39" t="s">
        <v>249</v>
      </c>
      <c r="C39">
        <v>8</v>
      </c>
      <c r="D39">
        <v>2</v>
      </c>
      <c r="E39">
        <v>2</v>
      </c>
      <c r="F39">
        <v>4</v>
      </c>
      <c r="G39">
        <v>3</v>
      </c>
      <c r="H39">
        <v>5</v>
      </c>
      <c r="I39">
        <v>83</v>
      </c>
      <c r="J39">
        <v>29</v>
      </c>
      <c r="K39">
        <v>91</v>
      </c>
      <c r="L39">
        <v>26</v>
      </c>
      <c r="M39">
        <v>21</v>
      </c>
      <c r="N39">
        <f>IF(AND(C39 = 0, D39 &gt;= 5, AVERAGE(E39:H39) &gt; 4), 1, 0)</f>
        <v>0</v>
      </c>
      <c r="O39">
        <f>C39+IF(D39=6,2,0)+INDEX($AB$2:$AB$6, MATCH(E39, $AA$2:$AA$6, 0))+INDEX($AB$2:$AB$6, MATCH(F39, $AA$2:$AA$6, 0))+INDEX($AB$2:$AB$6, MATCH(G39, $AA$2:$AA$6, 0))+INDEX($AB$2:$AB$6, MATCH(H39, $AA$2:$AA$6, 0))+(SUM(I39:M39)/10)</f>
        <v>51</v>
      </c>
      <c r="P39">
        <f>IF(IF(I39 = 100, 1, 0) + IF(J39 = 100, 1, 0) + IF(K39 = 100, 1, 0) + IF(L39 = 100, 1, 0) + IF(M39 = 100, 1, 0) &gt;= 3, 1, 0)</f>
        <v>0</v>
      </c>
      <c r="Q39">
        <f>IF(C39+IF(D39=6,2,0)+INDEX($AB$2:$AB$6, MATCH(E39, $AA$2:$AA$6, 0))+INDEX($AB$2:$AB$6, MATCH(F39, $AA$2:$AA$6, 0))+INDEX($AB$2:$AB$6, MATCH(G39, $AA$2:$AA$6, 0))+INDEX($AB$2:$AB$6, MATCH(H39, $AA$2:$AA$6, 0)) &gt; SUM(I39:M39) / 10, 1, 0)</f>
        <v>1</v>
      </c>
    </row>
    <row r="40" spans="1:17" x14ac:dyDescent="0.25">
      <c r="A40" t="s">
        <v>152</v>
      </c>
      <c r="B40" t="s">
        <v>153</v>
      </c>
      <c r="C40">
        <v>1</v>
      </c>
      <c r="D40">
        <v>5</v>
      </c>
      <c r="E40">
        <v>4</v>
      </c>
      <c r="F40">
        <v>2</v>
      </c>
      <c r="G40">
        <v>5</v>
      </c>
      <c r="H40">
        <v>6</v>
      </c>
      <c r="I40">
        <v>54</v>
      </c>
      <c r="J40">
        <v>50</v>
      </c>
      <c r="K40">
        <v>9</v>
      </c>
      <c r="L40">
        <v>59</v>
      </c>
      <c r="M40">
        <v>54</v>
      </c>
      <c r="N40">
        <f>IF(AND(C40 = 0, D40 &gt;= 5, AVERAGE(E40:H40) &gt; 4), 1, 0)</f>
        <v>0</v>
      </c>
      <c r="O40">
        <f>C40+IF(D40=6,2,0)+INDEX($AB$2:$AB$6, MATCH(E40, $AA$2:$AA$6, 0))+INDEX($AB$2:$AB$6, MATCH(F40, $AA$2:$AA$6, 0))+INDEX($AB$2:$AB$6, MATCH(G40, $AA$2:$AA$6, 0))+INDEX($AB$2:$AB$6, MATCH(H40, $AA$2:$AA$6, 0))+(SUM(I40:M40)/10)</f>
        <v>47.6</v>
      </c>
      <c r="P40">
        <f>IF(IF(I40 = 100, 1, 0) + IF(J40 = 100, 1, 0) + IF(K40 = 100, 1, 0) + IF(L40 = 100, 1, 0) + IF(M40 = 100, 1, 0) &gt;= 3, 1, 0)</f>
        <v>0</v>
      </c>
      <c r="Q40">
        <f>IF(C40+IF(D40=6,2,0)+INDEX($AB$2:$AB$6, MATCH(E40, $AA$2:$AA$6, 0))+INDEX($AB$2:$AB$6, MATCH(F40, $AA$2:$AA$6, 0))+INDEX($AB$2:$AB$6, MATCH(G40, $AA$2:$AA$6, 0))+INDEX($AB$2:$AB$6, MATCH(H40, $AA$2:$AA$6, 0)) &gt; SUM(I40:M40) / 10, 1, 0)</f>
        <v>1</v>
      </c>
    </row>
    <row r="41" spans="1:17" x14ac:dyDescent="0.25">
      <c r="A41" t="s">
        <v>599</v>
      </c>
      <c r="B41" t="s">
        <v>600</v>
      </c>
      <c r="C41">
        <v>3</v>
      </c>
      <c r="D41">
        <v>4</v>
      </c>
      <c r="E41">
        <v>3</v>
      </c>
      <c r="F41">
        <v>5</v>
      </c>
      <c r="G41">
        <v>5</v>
      </c>
      <c r="H41">
        <v>5</v>
      </c>
      <c r="I41">
        <v>53</v>
      </c>
      <c r="J41">
        <v>78</v>
      </c>
      <c r="K41">
        <v>73</v>
      </c>
      <c r="L41">
        <v>89</v>
      </c>
      <c r="M41">
        <v>32</v>
      </c>
      <c r="N41">
        <f>IF(AND(C41 = 0, D41 &gt;= 5, AVERAGE(E41:H41) &gt; 4), 1, 0)</f>
        <v>0</v>
      </c>
      <c r="O41">
        <f>C41+IF(D41=6,2,0)+INDEX($AB$2:$AB$6, MATCH(E41, $AA$2:$AA$6, 0))+INDEX($AB$2:$AB$6, MATCH(F41, $AA$2:$AA$6, 0))+INDEX($AB$2:$AB$6, MATCH(G41, $AA$2:$AA$6, 0))+INDEX($AB$2:$AB$6, MATCH(H41, $AA$2:$AA$6, 0))+(SUM(I41:M41)/10)</f>
        <v>63.5</v>
      </c>
      <c r="P41">
        <f>IF(IF(I41 = 100, 1, 0) + IF(J41 = 100, 1, 0) + IF(K41 = 100, 1, 0) + IF(L41 = 100, 1, 0) + IF(M41 = 100, 1, 0) &gt;= 3, 1, 0)</f>
        <v>0</v>
      </c>
      <c r="Q41">
        <f>IF(C41+IF(D41=6,2,0)+INDEX($AB$2:$AB$6, MATCH(E41, $AA$2:$AA$6, 0))+INDEX($AB$2:$AB$6, MATCH(F41, $AA$2:$AA$6, 0))+INDEX($AB$2:$AB$6, MATCH(G41, $AA$2:$AA$6, 0))+INDEX($AB$2:$AB$6, MATCH(H41, $AA$2:$AA$6, 0)) &gt; SUM(I41:M41) / 10, 1, 0)</f>
        <v>0</v>
      </c>
    </row>
    <row r="42" spans="1:17" x14ac:dyDescent="0.25">
      <c r="A42" t="s">
        <v>552</v>
      </c>
      <c r="B42" t="s">
        <v>553</v>
      </c>
      <c r="C42">
        <v>0</v>
      </c>
      <c r="D42">
        <v>5</v>
      </c>
      <c r="E42">
        <v>2</v>
      </c>
      <c r="F42">
        <v>4</v>
      </c>
      <c r="G42">
        <v>4</v>
      </c>
      <c r="H42">
        <v>4</v>
      </c>
      <c r="I42">
        <v>68</v>
      </c>
      <c r="J42">
        <v>77</v>
      </c>
      <c r="K42">
        <v>39</v>
      </c>
      <c r="L42">
        <v>95</v>
      </c>
      <c r="M42">
        <v>42</v>
      </c>
      <c r="N42">
        <f>IF(AND(C42 = 0, D42 &gt;= 5, AVERAGE(E42:H42) &gt; 4), 1, 0)</f>
        <v>0</v>
      </c>
      <c r="O42">
        <f>C42+IF(D42=6,2,0)+INDEX($AB$2:$AB$6, MATCH(E42, $AA$2:$AA$6, 0))+INDEX($AB$2:$AB$6, MATCH(F42, $AA$2:$AA$6, 0))+INDEX($AB$2:$AB$6, MATCH(G42, $AA$2:$AA$6, 0))+INDEX($AB$2:$AB$6, MATCH(H42, $AA$2:$AA$6, 0))+(SUM(I42:M42)/10)</f>
        <v>50.1</v>
      </c>
      <c r="P42">
        <f>IF(IF(I42 = 100, 1, 0) + IF(J42 = 100, 1, 0) + IF(K42 = 100, 1, 0) + IF(L42 = 100, 1, 0) + IF(M42 = 100, 1, 0) &gt;= 3, 1, 0)</f>
        <v>0</v>
      </c>
      <c r="Q42">
        <f>IF(C42+IF(D42=6,2,0)+INDEX($AB$2:$AB$6, MATCH(E42, $AA$2:$AA$6, 0))+INDEX($AB$2:$AB$6, MATCH(F42, $AA$2:$AA$6, 0))+INDEX($AB$2:$AB$6, MATCH(G42, $AA$2:$AA$6, 0))+INDEX($AB$2:$AB$6, MATCH(H42, $AA$2:$AA$6, 0)) &gt; SUM(I42:M42) / 10, 1, 0)</f>
        <v>0</v>
      </c>
    </row>
    <row r="43" spans="1:17" x14ac:dyDescent="0.25">
      <c r="A43" t="s">
        <v>458</v>
      </c>
      <c r="B43" t="s">
        <v>74</v>
      </c>
      <c r="C43">
        <v>2</v>
      </c>
      <c r="D43">
        <v>3</v>
      </c>
      <c r="E43">
        <v>6</v>
      </c>
      <c r="F43">
        <v>6</v>
      </c>
      <c r="G43">
        <v>4</v>
      </c>
      <c r="H43">
        <v>4</v>
      </c>
      <c r="I43">
        <v>61</v>
      </c>
      <c r="J43">
        <v>3</v>
      </c>
      <c r="K43">
        <v>88</v>
      </c>
      <c r="L43">
        <v>72</v>
      </c>
      <c r="M43">
        <v>84</v>
      </c>
      <c r="N43">
        <f>IF(AND(C43 = 0, D43 &gt;= 5, AVERAGE(E43:H43) &gt; 4), 1, 0)</f>
        <v>0</v>
      </c>
      <c r="O43">
        <f>C43+IF(D43=6,2,0)+INDEX($AB$2:$AB$6, MATCH(E43, $AA$2:$AA$6, 0))+INDEX($AB$2:$AB$6, MATCH(F43, $AA$2:$AA$6, 0))+INDEX($AB$2:$AB$6, MATCH(G43, $AA$2:$AA$6, 0))+INDEX($AB$2:$AB$6, MATCH(H43, $AA$2:$AA$6, 0))+(SUM(I43:M43)/10)</f>
        <v>64.8</v>
      </c>
      <c r="P43">
        <f>IF(IF(I43 = 100, 1, 0) + IF(J43 = 100, 1, 0) + IF(K43 = 100, 1, 0) + IF(L43 = 100, 1, 0) + IF(M43 = 100, 1, 0) &gt;= 3, 1, 0)</f>
        <v>0</v>
      </c>
      <c r="Q43">
        <f>IF(C43+IF(D43=6,2,0)+INDEX($AB$2:$AB$6, MATCH(E43, $AA$2:$AA$6, 0))+INDEX($AB$2:$AB$6, MATCH(F43, $AA$2:$AA$6, 0))+INDEX($AB$2:$AB$6, MATCH(G43, $AA$2:$AA$6, 0))+INDEX($AB$2:$AB$6, MATCH(H43, $AA$2:$AA$6, 0)) &gt; SUM(I43:M43) / 10, 1, 0)</f>
        <v>1</v>
      </c>
    </row>
    <row r="44" spans="1:17" x14ac:dyDescent="0.25">
      <c r="A44" t="s">
        <v>206</v>
      </c>
      <c r="B44" t="s">
        <v>155</v>
      </c>
      <c r="C44">
        <v>6</v>
      </c>
      <c r="D44">
        <v>4</v>
      </c>
      <c r="E44">
        <v>5</v>
      </c>
      <c r="F44">
        <v>3</v>
      </c>
      <c r="G44">
        <v>6</v>
      </c>
      <c r="H44">
        <v>2</v>
      </c>
      <c r="I44">
        <v>46</v>
      </c>
      <c r="J44">
        <v>75</v>
      </c>
      <c r="K44">
        <v>6</v>
      </c>
      <c r="L44">
        <v>45</v>
      </c>
      <c r="M44">
        <v>9</v>
      </c>
      <c r="N44">
        <f>IF(AND(C44 = 0, D44 &gt;= 5, AVERAGE(E44:H44) &gt; 4), 1, 0)</f>
        <v>0</v>
      </c>
      <c r="O44">
        <f>C44+IF(D44=6,2,0)+INDEX($AB$2:$AB$6, MATCH(E44, $AA$2:$AA$6, 0))+INDEX($AB$2:$AB$6, MATCH(F44, $AA$2:$AA$6, 0))+INDEX($AB$2:$AB$6, MATCH(G44, $AA$2:$AA$6, 0))+INDEX($AB$2:$AB$6, MATCH(H44, $AA$2:$AA$6, 0))+(SUM(I44:M44)/10)</f>
        <v>46.1</v>
      </c>
      <c r="P44">
        <f>IF(IF(I44 = 100, 1, 0) + IF(J44 = 100, 1, 0) + IF(K44 = 100, 1, 0) + IF(L44 = 100, 1, 0) + IF(M44 = 100, 1, 0) &gt;= 3, 1, 0)</f>
        <v>0</v>
      </c>
      <c r="Q44">
        <f>IF(C44+IF(D44=6,2,0)+INDEX($AB$2:$AB$6, MATCH(E44, $AA$2:$AA$6, 0))+INDEX($AB$2:$AB$6, MATCH(F44, $AA$2:$AA$6, 0))+INDEX($AB$2:$AB$6, MATCH(G44, $AA$2:$AA$6, 0))+INDEX($AB$2:$AB$6, MATCH(H44, $AA$2:$AA$6, 0)) &gt; SUM(I44:M44) / 10, 1, 0)</f>
        <v>1</v>
      </c>
    </row>
    <row r="45" spans="1:17" x14ac:dyDescent="0.25">
      <c r="A45" t="s">
        <v>616</v>
      </c>
      <c r="B45" t="s">
        <v>249</v>
      </c>
      <c r="C45">
        <v>8</v>
      </c>
      <c r="D45">
        <v>3</v>
      </c>
      <c r="E45">
        <v>5</v>
      </c>
      <c r="F45">
        <v>6</v>
      </c>
      <c r="G45">
        <v>2</v>
      </c>
      <c r="H45">
        <v>4</v>
      </c>
      <c r="I45">
        <v>73</v>
      </c>
      <c r="J45">
        <v>70</v>
      </c>
      <c r="K45">
        <v>71</v>
      </c>
      <c r="L45">
        <v>84</v>
      </c>
      <c r="M45">
        <v>81</v>
      </c>
      <c r="N45">
        <f>IF(AND(C45 = 0, D45 &gt;= 5, AVERAGE(E45:H45) &gt; 4), 1, 0)</f>
        <v>0</v>
      </c>
      <c r="O45">
        <f>C45+IF(D45=6,2,0)+INDEX($AB$2:$AB$6, MATCH(E45, $AA$2:$AA$6, 0))+INDEX($AB$2:$AB$6, MATCH(F45, $AA$2:$AA$6, 0))+INDEX($AB$2:$AB$6, MATCH(G45, $AA$2:$AA$6, 0))+INDEX($AB$2:$AB$6, MATCH(H45, $AA$2:$AA$6, 0))+(SUM(I45:M45)/10)</f>
        <v>69.900000000000006</v>
      </c>
      <c r="P45">
        <f>IF(IF(I45 = 100, 1, 0) + IF(J45 = 100, 1, 0) + IF(K45 = 100, 1, 0) + IF(L45 = 100, 1, 0) + IF(M45 = 100, 1, 0) &gt;= 3, 1, 0)</f>
        <v>0</v>
      </c>
      <c r="Q45">
        <f>IF(C45+IF(D45=6,2,0)+INDEX($AB$2:$AB$6, MATCH(E45, $AA$2:$AA$6, 0))+INDEX($AB$2:$AB$6, MATCH(F45, $AA$2:$AA$6, 0))+INDEX($AB$2:$AB$6, MATCH(G45, $AA$2:$AA$6, 0))+INDEX($AB$2:$AB$6, MATCH(H45, $AA$2:$AA$6, 0)) &gt; SUM(I45:M45) / 10, 1, 0)</f>
        <v>0</v>
      </c>
    </row>
    <row r="46" spans="1:17" x14ac:dyDescent="0.25">
      <c r="A46" t="s">
        <v>431</v>
      </c>
      <c r="B46" t="s">
        <v>242</v>
      </c>
      <c r="C46">
        <v>0</v>
      </c>
      <c r="D46">
        <v>6</v>
      </c>
      <c r="E46">
        <v>3</v>
      </c>
      <c r="F46">
        <v>2</v>
      </c>
      <c r="G46">
        <v>3</v>
      </c>
      <c r="H46">
        <v>5</v>
      </c>
      <c r="I46">
        <v>27</v>
      </c>
      <c r="J46">
        <v>62</v>
      </c>
      <c r="K46">
        <v>56</v>
      </c>
      <c r="L46">
        <v>66</v>
      </c>
      <c r="M46">
        <v>92</v>
      </c>
      <c r="N46">
        <f>IF(AND(C46 = 0, D46 &gt;= 5, AVERAGE(E46:H46) &gt; 4), 1, 0)</f>
        <v>0</v>
      </c>
      <c r="O46">
        <f>C46+IF(D46=6,2,0)+INDEX($AB$2:$AB$6, MATCH(E46, $AA$2:$AA$6, 0))+INDEX($AB$2:$AB$6, MATCH(F46, $AA$2:$AA$6, 0))+INDEX($AB$2:$AB$6, MATCH(G46, $AA$2:$AA$6, 0))+INDEX($AB$2:$AB$6, MATCH(H46, $AA$2:$AA$6, 0))+(SUM(I46:M46)/10)</f>
        <v>48.3</v>
      </c>
      <c r="P46">
        <f>IF(IF(I46 = 100, 1, 0) + IF(J46 = 100, 1, 0) + IF(K46 = 100, 1, 0) + IF(L46 = 100, 1, 0) + IF(M46 = 100, 1, 0) &gt;= 3, 1, 0)</f>
        <v>0</v>
      </c>
      <c r="Q46">
        <f>IF(C46+IF(D46=6,2,0)+INDEX($AB$2:$AB$6, MATCH(E46, $AA$2:$AA$6, 0))+INDEX($AB$2:$AB$6, MATCH(F46, $AA$2:$AA$6, 0))+INDEX($AB$2:$AB$6, MATCH(G46, $AA$2:$AA$6, 0))+INDEX($AB$2:$AB$6, MATCH(H46, $AA$2:$AA$6, 0)) &gt; SUM(I46:M46) / 10, 1, 0)</f>
        <v>0</v>
      </c>
    </row>
    <row r="47" spans="1:17" x14ac:dyDescent="0.25">
      <c r="A47" t="s">
        <v>352</v>
      </c>
      <c r="B47" t="s">
        <v>193</v>
      </c>
      <c r="C47">
        <v>7</v>
      </c>
      <c r="D47">
        <v>6</v>
      </c>
      <c r="E47">
        <v>6</v>
      </c>
      <c r="F47">
        <v>2</v>
      </c>
      <c r="G47">
        <v>3</v>
      </c>
      <c r="H47">
        <v>6</v>
      </c>
      <c r="I47">
        <v>19</v>
      </c>
      <c r="J47">
        <v>5</v>
      </c>
      <c r="K47">
        <v>76</v>
      </c>
      <c r="L47">
        <v>74</v>
      </c>
      <c r="M47">
        <v>16</v>
      </c>
      <c r="N47">
        <f>IF(AND(C47 = 0, D47 &gt;= 5, AVERAGE(E47:H47) &gt; 4), 1, 0)</f>
        <v>0</v>
      </c>
      <c r="O47">
        <f>C47+IF(D47=6,2,0)+INDEX($AB$2:$AB$6, MATCH(E47, $AA$2:$AA$6, 0))+INDEX($AB$2:$AB$6, MATCH(F47, $AA$2:$AA$6, 0))+INDEX($AB$2:$AB$6, MATCH(G47, $AA$2:$AA$6, 0))+INDEX($AB$2:$AB$6, MATCH(H47, $AA$2:$AA$6, 0))+(SUM(I47:M47)/10)</f>
        <v>52</v>
      </c>
      <c r="P47">
        <f>IF(IF(I47 = 100, 1, 0) + IF(J47 = 100, 1, 0) + IF(K47 = 100, 1, 0) + IF(L47 = 100, 1, 0) + IF(M47 = 100, 1, 0) &gt;= 3, 1, 0)</f>
        <v>0</v>
      </c>
      <c r="Q47">
        <f>IF(C47+IF(D47=6,2,0)+INDEX($AB$2:$AB$6, MATCH(E47, $AA$2:$AA$6, 0))+INDEX($AB$2:$AB$6, MATCH(F47, $AA$2:$AA$6, 0))+INDEX($AB$2:$AB$6, MATCH(G47, $AA$2:$AA$6, 0))+INDEX($AB$2:$AB$6, MATCH(H47, $AA$2:$AA$6, 0)) &gt; SUM(I47:M47) / 10, 1, 0)</f>
        <v>1</v>
      </c>
    </row>
    <row r="48" spans="1:17" x14ac:dyDescent="0.25">
      <c r="A48" t="s">
        <v>606</v>
      </c>
      <c r="B48" t="s">
        <v>242</v>
      </c>
      <c r="C48">
        <v>2</v>
      </c>
      <c r="D48">
        <v>5</v>
      </c>
      <c r="E48">
        <v>3</v>
      </c>
      <c r="F48">
        <v>2</v>
      </c>
      <c r="G48">
        <v>3</v>
      </c>
      <c r="H48">
        <v>6</v>
      </c>
      <c r="I48">
        <v>59</v>
      </c>
      <c r="J48">
        <v>29</v>
      </c>
      <c r="K48">
        <v>92</v>
      </c>
      <c r="L48">
        <v>96</v>
      </c>
      <c r="M48">
        <v>77</v>
      </c>
      <c r="N48">
        <f>IF(AND(C48 = 0, D48 &gt;= 5, AVERAGE(E48:H48) &gt; 4), 1, 0)</f>
        <v>0</v>
      </c>
      <c r="O48">
        <f>C48+IF(D48=6,2,0)+INDEX($AB$2:$AB$6, MATCH(E48, $AA$2:$AA$6, 0))+INDEX($AB$2:$AB$6, MATCH(F48, $AA$2:$AA$6, 0))+INDEX($AB$2:$AB$6, MATCH(G48, $AA$2:$AA$6, 0))+INDEX($AB$2:$AB$6, MATCH(H48, $AA$2:$AA$6, 0))+(SUM(I48:M48)/10)</f>
        <v>55.3</v>
      </c>
      <c r="P48">
        <f>IF(IF(I48 = 100, 1, 0) + IF(J48 = 100, 1, 0) + IF(K48 = 100, 1, 0) + IF(L48 = 100, 1, 0) + IF(M48 = 100, 1, 0) &gt;= 3, 1, 0)</f>
        <v>0</v>
      </c>
      <c r="Q48">
        <f>IF(C48+IF(D48=6,2,0)+INDEX($AB$2:$AB$6, MATCH(E48, $AA$2:$AA$6, 0))+INDEX($AB$2:$AB$6, MATCH(F48, $AA$2:$AA$6, 0))+INDEX($AB$2:$AB$6, MATCH(G48, $AA$2:$AA$6, 0))+INDEX($AB$2:$AB$6, MATCH(H48, $AA$2:$AA$6, 0)) &gt; SUM(I48:M48) / 10, 1, 0)</f>
        <v>0</v>
      </c>
    </row>
    <row r="49" spans="1:17" x14ac:dyDescent="0.25">
      <c r="A49" t="s">
        <v>567</v>
      </c>
      <c r="B49" t="s">
        <v>568</v>
      </c>
      <c r="C49">
        <v>1</v>
      </c>
      <c r="D49">
        <v>3</v>
      </c>
      <c r="E49">
        <v>4</v>
      </c>
      <c r="F49">
        <v>6</v>
      </c>
      <c r="G49">
        <v>6</v>
      </c>
      <c r="H49">
        <v>3</v>
      </c>
      <c r="I49">
        <v>52</v>
      </c>
      <c r="J49">
        <v>36</v>
      </c>
      <c r="K49">
        <v>41</v>
      </c>
      <c r="L49">
        <v>96</v>
      </c>
      <c r="M49">
        <v>66</v>
      </c>
      <c r="N49">
        <f>IF(AND(C49 = 0, D49 &gt;= 5, AVERAGE(E49:H49) &gt; 4), 1, 0)</f>
        <v>0</v>
      </c>
      <c r="O49">
        <f>C49+IF(D49=6,2,0)+INDEX($AB$2:$AB$6, MATCH(E49, $AA$2:$AA$6, 0))+INDEX($AB$2:$AB$6, MATCH(F49, $AA$2:$AA$6, 0))+INDEX($AB$2:$AB$6, MATCH(G49, $AA$2:$AA$6, 0))+INDEX($AB$2:$AB$6, MATCH(H49, $AA$2:$AA$6, 0))+(SUM(I49:M49)/10)</f>
        <v>60.1</v>
      </c>
      <c r="P49">
        <f>IF(IF(I49 = 100, 1, 0) + IF(J49 = 100, 1, 0) + IF(K49 = 100, 1, 0) + IF(L49 = 100, 1, 0) + IF(M49 = 100, 1, 0) &gt;= 3, 1, 0)</f>
        <v>0</v>
      </c>
      <c r="Q49">
        <f>IF(C49+IF(D49=6,2,0)+INDEX($AB$2:$AB$6, MATCH(E49, $AA$2:$AA$6, 0))+INDEX($AB$2:$AB$6, MATCH(F49, $AA$2:$AA$6, 0))+INDEX($AB$2:$AB$6, MATCH(G49, $AA$2:$AA$6, 0))+INDEX($AB$2:$AB$6, MATCH(H49, $AA$2:$AA$6, 0)) &gt; SUM(I49:M49) / 10, 1, 0)</f>
        <v>1</v>
      </c>
    </row>
    <row r="50" spans="1:17" x14ac:dyDescent="0.25">
      <c r="A50" t="s">
        <v>228</v>
      </c>
      <c r="B50" t="s">
        <v>166</v>
      </c>
      <c r="C50">
        <v>6</v>
      </c>
      <c r="D50">
        <v>2</v>
      </c>
      <c r="E50">
        <v>4</v>
      </c>
      <c r="F50">
        <v>3</v>
      </c>
      <c r="G50">
        <v>3</v>
      </c>
      <c r="H50">
        <v>2</v>
      </c>
      <c r="I50">
        <v>54</v>
      </c>
      <c r="J50">
        <v>83</v>
      </c>
      <c r="K50">
        <v>36</v>
      </c>
      <c r="L50">
        <v>27</v>
      </c>
      <c r="M50">
        <v>21</v>
      </c>
      <c r="N50">
        <f>IF(AND(C50 = 0, D50 &gt;= 5, AVERAGE(E50:H50) &gt; 4), 1, 0)</f>
        <v>0</v>
      </c>
      <c r="O50">
        <f>C50+IF(D50=6,2,0)+INDEX($AB$2:$AB$6, MATCH(E50, $AA$2:$AA$6, 0))+INDEX($AB$2:$AB$6, MATCH(F50, $AA$2:$AA$6, 0))+INDEX($AB$2:$AB$6, MATCH(G50, $AA$2:$AA$6, 0))+INDEX($AB$2:$AB$6, MATCH(H50, $AA$2:$AA$6, 0))+(SUM(I50:M50)/10)</f>
        <v>42.1</v>
      </c>
      <c r="P50">
        <f>IF(IF(I50 = 100, 1, 0) + IF(J50 = 100, 1, 0) + IF(K50 = 100, 1, 0) + IF(L50 = 100, 1, 0) + IF(M50 = 100, 1, 0) &gt;= 3, 1, 0)</f>
        <v>0</v>
      </c>
      <c r="Q50">
        <f>IF(C50+IF(D50=6,2,0)+INDEX($AB$2:$AB$6, MATCH(E50, $AA$2:$AA$6, 0))+INDEX($AB$2:$AB$6, MATCH(F50, $AA$2:$AA$6, 0))+INDEX($AB$2:$AB$6, MATCH(G50, $AA$2:$AA$6, 0))+INDEX($AB$2:$AB$6, MATCH(H50, $AA$2:$AA$6, 0)) &gt; SUM(I50:M50) / 10, 1, 0)</f>
        <v>0</v>
      </c>
    </row>
    <row r="51" spans="1:17" x14ac:dyDescent="0.25">
      <c r="A51" t="s">
        <v>595</v>
      </c>
      <c r="B51" t="s">
        <v>177</v>
      </c>
      <c r="C51">
        <v>4</v>
      </c>
      <c r="D51">
        <v>2</v>
      </c>
      <c r="E51">
        <v>4</v>
      </c>
      <c r="F51">
        <v>5</v>
      </c>
      <c r="G51">
        <v>4</v>
      </c>
      <c r="H51">
        <v>2</v>
      </c>
      <c r="I51">
        <v>9</v>
      </c>
      <c r="J51">
        <v>47</v>
      </c>
      <c r="K51">
        <v>56</v>
      </c>
      <c r="L51">
        <v>89</v>
      </c>
      <c r="M51">
        <v>55</v>
      </c>
      <c r="N51">
        <f>IF(AND(C51 = 0, D51 &gt;= 5, AVERAGE(E51:H51) &gt; 4), 1, 0)</f>
        <v>0</v>
      </c>
      <c r="O51">
        <f>C51+IF(D51=6,2,0)+INDEX($AB$2:$AB$6, MATCH(E51, $AA$2:$AA$6, 0))+INDEX($AB$2:$AB$6, MATCH(F51, $AA$2:$AA$6, 0))+INDEX($AB$2:$AB$6, MATCH(G51, $AA$2:$AA$6, 0))+INDEX($AB$2:$AB$6, MATCH(H51, $AA$2:$AA$6, 0))+(SUM(I51:M51)/10)</f>
        <v>49.6</v>
      </c>
      <c r="P51">
        <f>IF(IF(I51 = 100, 1, 0) + IF(J51 = 100, 1, 0) + IF(K51 = 100, 1, 0) + IF(L51 = 100, 1, 0) + IF(M51 = 100, 1, 0) &gt;= 3, 1, 0)</f>
        <v>0</v>
      </c>
      <c r="Q51">
        <f>IF(C51+IF(D51=6,2,0)+INDEX($AB$2:$AB$6, MATCH(E51, $AA$2:$AA$6, 0))+INDEX($AB$2:$AB$6, MATCH(F51, $AA$2:$AA$6, 0))+INDEX($AB$2:$AB$6, MATCH(G51, $AA$2:$AA$6, 0))+INDEX($AB$2:$AB$6, MATCH(H51, $AA$2:$AA$6, 0)) &gt; SUM(I51:M51) / 10, 1, 0)</f>
        <v>0</v>
      </c>
    </row>
    <row r="52" spans="1:17" x14ac:dyDescent="0.25">
      <c r="A52" t="s">
        <v>300</v>
      </c>
      <c r="B52" t="s">
        <v>242</v>
      </c>
      <c r="C52">
        <v>0</v>
      </c>
      <c r="D52">
        <v>5</v>
      </c>
      <c r="E52">
        <v>6</v>
      </c>
      <c r="F52">
        <v>4</v>
      </c>
      <c r="G52">
        <v>4</v>
      </c>
      <c r="H52">
        <v>5</v>
      </c>
      <c r="I52">
        <v>70</v>
      </c>
      <c r="J52">
        <v>42</v>
      </c>
      <c r="K52">
        <v>47</v>
      </c>
      <c r="L52">
        <v>24</v>
      </c>
      <c r="M52">
        <v>40</v>
      </c>
      <c r="N52">
        <f>IF(AND(C52 = 0, D52 &gt;= 5, AVERAGE(E52:H52) &gt; 4), 1, 0)</f>
        <v>1</v>
      </c>
      <c r="O52">
        <f>C52+IF(D52=6,2,0)+INDEX($AB$2:$AB$6, MATCH(E52, $AA$2:$AA$6, 0))+INDEX($AB$2:$AB$6, MATCH(F52, $AA$2:$AA$6, 0))+INDEX($AB$2:$AB$6, MATCH(G52, $AA$2:$AA$6, 0))+INDEX($AB$2:$AB$6, MATCH(H52, $AA$2:$AA$6, 0))+(SUM(I52:M52)/10)</f>
        <v>52.3</v>
      </c>
      <c r="P52">
        <f>IF(IF(I52 = 100, 1, 0) + IF(J52 = 100, 1, 0) + IF(K52 = 100, 1, 0) + IF(L52 = 100, 1, 0) + IF(M52 = 100, 1, 0) &gt;= 3, 1, 0)</f>
        <v>0</v>
      </c>
      <c r="Q52">
        <f>IF(C52+IF(D52=6,2,0)+INDEX($AB$2:$AB$6, MATCH(E52, $AA$2:$AA$6, 0))+INDEX($AB$2:$AB$6, MATCH(F52, $AA$2:$AA$6, 0))+INDEX($AB$2:$AB$6, MATCH(G52, $AA$2:$AA$6, 0))+INDEX($AB$2:$AB$6, MATCH(H52, $AA$2:$AA$6, 0)) &gt; SUM(I52:M52) / 10, 1, 0)</f>
        <v>1</v>
      </c>
    </row>
    <row r="53" spans="1:17" x14ac:dyDescent="0.25">
      <c r="A53" t="s">
        <v>176</v>
      </c>
      <c r="B53" t="s">
        <v>177</v>
      </c>
      <c r="C53">
        <v>6</v>
      </c>
      <c r="D53">
        <v>5</v>
      </c>
      <c r="E53">
        <v>2</v>
      </c>
      <c r="F53">
        <v>6</v>
      </c>
      <c r="G53">
        <v>6</v>
      </c>
      <c r="H53">
        <v>4</v>
      </c>
      <c r="I53">
        <v>48</v>
      </c>
      <c r="J53">
        <v>39</v>
      </c>
      <c r="K53">
        <v>45</v>
      </c>
      <c r="L53">
        <v>39</v>
      </c>
      <c r="M53">
        <v>59</v>
      </c>
      <c r="N53">
        <f>IF(AND(C53 = 0, D53 &gt;= 5, AVERAGE(E53:H53) &gt; 4), 1, 0)</f>
        <v>0</v>
      </c>
      <c r="O53">
        <f>C53+IF(D53=6,2,0)+INDEX($AB$2:$AB$6, MATCH(E53, $AA$2:$AA$6, 0))+INDEX($AB$2:$AB$6, MATCH(F53, $AA$2:$AA$6, 0))+INDEX($AB$2:$AB$6, MATCH(G53, $AA$2:$AA$6, 0))+INDEX($AB$2:$AB$6, MATCH(H53, $AA$2:$AA$6, 0))+(SUM(I53:M53)/10)</f>
        <v>55</v>
      </c>
      <c r="P53">
        <f>IF(IF(I53 = 100, 1, 0) + IF(J53 = 100, 1, 0) + IF(K53 = 100, 1, 0) + IF(L53 = 100, 1, 0) + IF(M53 = 100, 1, 0) &gt;= 3, 1, 0)</f>
        <v>0</v>
      </c>
      <c r="Q53">
        <f>IF(C53+IF(D53=6,2,0)+INDEX($AB$2:$AB$6, MATCH(E53, $AA$2:$AA$6, 0))+INDEX($AB$2:$AB$6, MATCH(F53, $AA$2:$AA$6, 0))+INDEX($AB$2:$AB$6, MATCH(G53, $AA$2:$AA$6, 0))+INDEX($AB$2:$AB$6, MATCH(H53, $AA$2:$AA$6, 0)) &gt; SUM(I53:M53) / 10, 1, 0)</f>
        <v>1</v>
      </c>
    </row>
    <row r="54" spans="1:17" x14ac:dyDescent="0.25">
      <c r="A54" t="s">
        <v>195</v>
      </c>
      <c r="B54" t="s">
        <v>155</v>
      </c>
      <c r="C54">
        <v>5</v>
      </c>
      <c r="D54">
        <v>2</v>
      </c>
      <c r="E54">
        <v>3</v>
      </c>
      <c r="F54">
        <v>3</v>
      </c>
      <c r="G54">
        <v>2</v>
      </c>
      <c r="H54">
        <v>6</v>
      </c>
      <c r="I54">
        <v>93</v>
      </c>
      <c r="J54">
        <v>31</v>
      </c>
      <c r="K54">
        <v>9</v>
      </c>
      <c r="L54">
        <v>50</v>
      </c>
      <c r="M54">
        <v>41</v>
      </c>
      <c r="N54">
        <f>IF(AND(C54 = 0, D54 &gt;= 5, AVERAGE(E54:H54) &gt; 4), 1, 0)</f>
        <v>0</v>
      </c>
      <c r="O54">
        <f>C54+IF(D54=6,2,0)+INDEX($AB$2:$AB$6, MATCH(E54, $AA$2:$AA$6, 0))+INDEX($AB$2:$AB$6, MATCH(F54, $AA$2:$AA$6, 0))+INDEX($AB$2:$AB$6, MATCH(G54, $AA$2:$AA$6, 0))+INDEX($AB$2:$AB$6, MATCH(H54, $AA$2:$AA$6, 0))+(SUM(I54:M54)/10)</f>
        <v>45.4</v>
      </c>
      <c r="P54">
        <f>IF(IF(I54 = 100, 1, 0) + IF(J54 = 100, 1, 0) + IF(K54 = 100, 1, 0) + IF(L54 = 100, 1, 0) + IF(M54 = 100, 1, 0) &gt;= 3, 1, 0)</f>
        <v>0</v>
      </c>
      <c r="Q54">
        <f>IF(C54+IF(D54=6,2,0)+INDEX($AB$2:$AB$6, MATCH(E54, $AA$2:$AA$6, 0))+INDEX($AB$2:$AB$6, MATCH(F54, $AA$2:$AA$6, 0))+INDEX($AB$2:$AB$6, MATCH(G54, $AA$2:$AA$6, 0))+INDEX($AB$2:$AB$6, MATCH(H54, $AA$2:$AA$6, 0)) &gt; SUM(I54:M54) / 10, 1, 0)</f>
        <v>1</v>
      </c>
    </row>
    <row r="55" spans="1:17" x14ac:dyDescent="0.25">
      <c r="A55" t="s">
        <v>165</v>
      </c>
      <c r="B55" t="s">
        <v>166</v>
      </c>
      <c r="C55">
        <v>7</v>
      </c>
      <c r="D55">
        <v>3</v>
      </c>
      <c r="E55">
        <v>3</v>
      </c>
      <c r="F55">
        <v>6</v>
      </c>
      <c r="G55">
        <v>5</v>
      </c>
      <c r="H55">
        <v>5</v>
      </c>
      <c r="I55">
        <v>57</v>
      </c>
      <c r="J55">
        <v>31</v>
      </c>
      <c r="K55">
        <v>22</v>
      </c>
      <c r="L55">
        <v>59</v>
      </c>
      <c r="M55">
        <v>61</v>
      </c>
      <c r="N55">
        <f>IF(AND(C55 = 0, D55 &gt;= 5, AVERAGE(E55:H55) &gt; 4), 1, 0)</f>
        <v>0</v>
      </c>
      <c r="O55">
        <f>C55+IF(D55=6,2,0)+INDEX($AB$2:$AB$6, MATCH(E55, $AA$2:$AA$6, 0))+INDEX($AB$2:$AB$6, MATCH(F55, $AA$2:$AA$6, 0))+INDEX($AB$2:$AB$6, MATCH(G55, $AA$2:$AA$6, 0))+INDEX($AB$2:$AB$6, MATCH(H55, $AA$2:$AA$6, 0))+(SUM(I55:M55)/10)</f>
        <v>60</v>
      </c>
      <c r="P55">
        <f>IF(IF(I55 = 100, 1, 0) + IF(J55 = 100, 1, 0) + IF(K55 = 100, 1, 0) + IF(L55 = 100, 1, 0) + IF(M55 = 100, 1, 0) &gt;= 3, 1, 0)</f>
        <v>0</v>
      </c>
      <c r="Q55">
        <f>IF(C55+IF(D55=6,2,0)+INDEX($AB$2:$AB$6, MATCH(E55, $AA$2:$AA$6, 0))+INDEX($AB$2:$AB$6, MATCH(F55, $AA$2:$AA$6, 0))+INDEX($AB$2:$AB$6, MATCH(G55, $AA$2:$AA$6, 0))+INDEX($AB$2:$AB$6, MATCH(H55, $AA$2:$AA$6, 0)) &gt; SUM(I55:M55) / 10, 1, 0)</f>
        <v>1</v>
      </c>
    </row>
    <row r="56" spans="1:17" x14ac:dyDescent="0.25">
      <c r="A56" t="s">
        <v>335</v>
      </c>
      <c r="B56" t="s">
        <v>177</v>
      </c>
      <c r="C56">
        <v>1</v>
      </c>
      <c r="D56">
        <v>3</v>
      </c>
      <c r="E56">
        <v>2</v>
      </c>
      <c r="F56">
        <v>2</v>
      </c>
      <c r="G56">
        <v>2</v>
      </c>
      <c r="H56">
        <v>3</v>
      </c>
      <c r="I56">
        <v>71</v>
      </c>
      <c r="J56">
        <v>20</v>
      </c>
      <c r="K56">
        <v>46</v>
      </c>
      <c r="L56">
        <v>6</v>
      </c>
      <c r="M56">
        <v>22</v>
      </c>
      <c r="N56">
        <f>IF(AND(C56 = 0, D56 &gt;= 5, AVERAGE(E56:H56) &gt; 4), 1, 0)</f>
        <v>0</v>
      </c>
      <c r="O56">
        <f>C56+IF(D56=6,2,0)+INDEX($AB$2:$AB$6, MATCH(E56, $AA$2:$AA$6, 0))+INDEX($AB$2:$AB$6, MATCH(F56, $AA$2:$AA$6, 0))+INDEX($AB$2:$AB$6, MATCH(G56, $AA$2:$AA$6, 0))+INDEX($AB$2:$AB$6, MATCH(H56, $AA$2:$AA$6, 0))+(SUM(I56:M56)/10)</f>
        <v>21.5</v>
      </c>
      <c r="P56">
        <f>IF(IF(I56 = 100, 1, 0) + IF(J56 = 100, 1, 0) + IF(K56 = 100, 1, 0) + IF(L56 = 100, 1, 0) + IF(M56 = 100, 1, 0) &gt;= 3, 1, 0)</f>
        <v>0</v>
      </c>
      <c r="Q56">
        <f>IF(C56+IF(D56=6,2,0)+INDEX($AB$2:$AB$6, MATCH(E56, $AA$2:$AA$6, 0))+INDEX($AB$2:$AB$6, MATCH(F56, $AA$2:$AA$6, 0))+INDEX($AB$2:$AB$6, MATCH(G56, $AA$2:$AA$6, 0))+INDEX($AB$2:$AB$6, MATCH(H56, $AA$2:$AA$6, 0)) &gt; SUM(I56:M56) / 10, 1, 0)</f>
        <v>0</v>
      </c>
    </row>
    <row r="57" spans="1:17" x14ac:dyDescent="0.25">
      <c r="A57" t="s">
        <v>542</v>
      </c>
      <c r="B57" t="s">
        <v>117</v>
      </c>
      <c r="C57">
        <v>4</v>
      </c>
      <c r="D57">
        <v>2</v>
      </c>
      <c r="E57">
        <v>2</v>
      </c>
      <c r="F57">
        <v>4</v>
      </c>
      <c r="G57">
        <v>3</v>
      </c>
      <c r="H57">
        <v>3</v>
      </c>
      <c r="I57">
        <v>36</v>
      </c>
      <c r="J57">
        <v>79</v>
      </c>
      <c r="K57">
        <v>62</v>
      </c>
      <c r="L57">
        <v>8</v>
      </c>
      <c r="M57">
        <v>47</v>
      </c>
      <c r="N57">
        <f>IF(AND(C57 = 0, D57 &gt;= 5, AVERAGE(E57:H57) &gt; 4), 1, 0)</f>
        <v>0</v>
      </c>
      <c r="O57">
        <f>C57+IF(D57=6,2,0)+INDEX($AB$2:$AB$6, MATCH(E57, $AA$2:$AA$6, 0))+INDEX($AB$2:$AB$6, MATCH(F57, $AA$2:$AA$6, 0))+INDEX($AB$2:$AB$6, MATCH(G57, $AA$2:$AA$6, 0))+INDEX($AB$2:$AB$6, MATCH(H57, $AA$2:$AA$6, 0))+(SUM(I57:M57)/10)</f>
        <v>41.2</v>
      </c>
      <c r="P57">
        <f>IF(IF(I57 = 100, 1, 0) + IF(J57 = 100, 1, 0) + IF(K57 = 100, 1, 0) + IF(L57 = 100, 1, 0) + IF(M57 = 100, 1, 0) &gt;= 3, 1, 0)</f>
        <v>0</v>
      </c>
      <c r="Q57">
        <f>IF(C57+IF(D57=6,2,0)+INDEX($AB$2:$AB$6, MATCH(E57, $AA$2:$AA$6, 0))+INDEX($AB$2:$AB$6, MATCH(F57, $AA$2:$AA$6, 0))+INDEX($AB$2:$AB$6, MATCH(G57, $AA$2:$AA$6, 0))+INDEX($AB$2:$AB$6, MATCH(H57, $AA$2:$AA$6, 0)) &gt; SUM(I57:M57) / 10, 1, 0)</f>
        <v>0</v>
      </c>
    </row>
    <row r="58" spans="1:17" x14ac:dyDescent="0.25">
      <c r="A58" t="s">
        <v>315</v>
      </c>
      <c r="B58" t="s">
        <v>316</v>
      </c>
      <c r="C58">
        <v>2</v>
      </c>
      <c r="D58">
        <v>2</v>
      </c>
      <c r="E58">
        <v>6</v>
      </c>
      <c r="F58">
        <v>2</v>
      </c>
      <c r="G58">
        <v>2</v>
      </c>
      <c r="H58">
        <v>4</v>
      </c>
      <c r="I58">
        <v>13</v>
      </c>
      <c r="J58">
        <v>7</v>
      </c>
      <c r="K58">
        <v>71</v>
      </c>
      <c r="L58">
        <v>64</v>
      </c>
      <c r="M58">
        <v>96</v>
      </c>
      <c r="N58">
        <f>IF(AND(C58 = 0, D58 &gt;= 5, AVERAGE(E58:H58) &gt; 4), 1, 0)</f>
        <v>0</v>
      </c>
      <c r="O58">
        <f>C58+IF(D58=6,2,0)+INDEX($AB$2:$AB$6, MATCH(E58, $AA$2:$AA$6, 0))+INDEX($AB$2:$AB$6, MATCH(F58, $AA$2:$AA$6, 0))+INDEX($AB$2:$AB$6, MATCH(G58, $AA$2:$AA$6, 0))+INDEX($AB$2:$AB$6, MATCH(H58, $AA$2:$AA$6, 0))+(SUM(I58:M58)/10)</f>
        <v>43.1</v>
      </c>
      <c r="P58">
        <f>IF(IF(I58 = 100, 1, 0) + IF(J58 = 100, 1, 0) + IF(K58 = 100, 1, 0) + IF(L58 = 100, 1, 0) + IF(M58 = 100, 1, 0) &gt;= 3, 1, 0)</f>
        <v>0</v>
      </c>
      <c r="Q58">
        <f>IF(C58+IF(D58=6,2,0)+INDEX($AB$2:$AB$6, MATCH(E58, $AA$2:$AA$6, 0))+INDEX($AB$2:$AB$6, MATCH(F58, $AA$2:$AA$6, 0))+INDEX($AB$2:$AB$6, MATCH(G58, $AA$2:$AA$6, 0))+INDEX($AB$2:$AB$6, MATCH(H58, $AA$2:$AA$6, 0)) &gt; SUM(I58:M58) / 10, 1, 0)</f>
        <v>0</v>
      </c>
    </row>
    <row r="59" spans="1:17" x14ac:dyDescent="0.25">
      <c r="A59" t="s">
        <v>541</v>
      </c>
      <c r="B59" t="s">
        <v>503</v>
      </c>
      <c r="C59">
        <v>6</v>
      </c>
      <c r="D59">
        <v>4</v>
      </c>
      <c r="E59">
        <v>2</v>
      </c>
      <c r="F59">
        <v>6</v>
      </c>
      <c r="G59">
        <v>2</v>
      </c>
      <c r="H59">
        <v>6</v>
      </c>
      <c r="I59">
        <v>20</v>
      </c>
      <c r="J59">
        <v>92</v>
      </c>
      <c r="K59">
        <v>44</v>
      </c>
      <c r="L59">
        <v>89</v>
      </c>
      <c r="M59">
        <v>79</v>
      </c>
      <c r="N59">
        <f>IF(AND(C59 = 0, D59 &gt;= 5, AVERAGE(E59:H59) &gt; 4), 1, 0)</f>
        <v>0</v>
      </c>
      <c r="O59">
        <f>C59+IF(D59=6,2,0)+INDEX($AB$2:$AB$6, MATCH(E59, $AA$2:$AA$6, 0))+INDEX($AB$2:$AB$6, MATCH(F59, $AA$2:$AA$6, 0))+INDEX($AB$2:$AB$6, MATCH(G59, $AA$2:$AA$6, 0))+INDEX($AB$2:$AB$6, MATCH(H59, $AA$2:$AA$6, 0))+(SUM(I59:M59)/10)</f>
        <v>58.4</v>
      </c>
      <c r="P59">
        <f>IF(IF(I59 = 100, 1, 0) + IF(J59 = 100, 1, 0) + IF(K59 = 100, 1, 0) + IF(L59 = 100, 1, 0) + IF(M59 = 100, 1, 0) &gt;= 3, 1, 0)</f>
        <v>0</v>
      </c>
      <c r="Q59">
        <f>IF(C59+IF(D59=6,2,0)+INDEX($AB$2:$AB$6, MATCH(E59, $AA$2:$AA$6, 0))+INDEX($AB$2:$AB$6, MATCH(F59, $AA$2:$AA$6, 0))+INDEX($AB$2:$AB$6, MATCH(G59, $AA$2:$AA$6, 0))+INDEX($AB$2:$AB$6, MATCH(H59, $AA$2:$AA$6, 0)) &gt; SUM(I59:M59) / 10, 1, 0)</f>
        <v>0</v>
      </c>
    </row>
    <row r="60" spans="1:17" x14ac:dyDescent="0.25">
      <c r="A60" t="s">
        <v>441</v>
      </c>
      <c r="B60" t="s">
        <v>177</v>
      </c>
      <c r="C60">
        <v>2</v>
      </c>
      <c r="D60">
        <v>5</v>
      </c>
      <c r="E60">
        <v>6</v>
      </c>
      <c r="F60">
        <v>2</v>
      </c>
      <c r="G60">
        <v>5</v>
      </c>
      <c r="H60">
        <v>3</v>
      </c>
      <c r="I60">
        <v>44</v>
      </c>
      <c r="J60">
        <v>32</v>
      </c>
      <c r="K60">
        <v>4</v>
      </c>
      <c r="L60">
        <v>95</v>
      </c>
      <c r="M60">
        <v>55</v>
      </c>
      <c r="N60">
        <f>IF(AND(C60 = 0, D60 &gt;= 5, AVERAGE(E60:H60) &gt; 4), 1, 0)</f>
        <v>0</v>
      </c>
      <c r="O60">
        <f>C60+IF(D60=6,2,0)+INDEX($AB$2:$AB$6, MATCH(E60, $AA$2:$AA$6, 0))+INDEX($AB$2:$AB$6, MATCH(F60, $AA$2:$AA$6, 0))+INDEX($AB$2:$AB$6, MATCH(G60, $AA$2:$AA$6, 0))+INDEX($AB$2:$AB$6, MATCH(H60, $AA$2:$AA$6, 0))+(SUM(I60:M60)/10)</f>
        <v>47</v>
      </c>
      <c r="P60">
        <f>IF(IF(I60 = 100, 1, 0) + IF(J60 = 100, 1, 0) + IF(K60 = 100, 1, 0) + IF(L60 = 100, 1, 0) + IF(M60 = 100, 1, 0) &gt;= 3, 1, 0)</f>
        <v>0</v>
      </c>
      <c r="Q60">
        <f>IF(C60+IF(D60=6,2,0)+INDEX($AB$2:$AB$6, MATCH(E60, $AA$2:$AA$6, 0))+INDEX($AB$2:$AB$6, MATCH(F60, $AA$2:$AA$6, 0))+INDEX($AB$2:$AB$6, MATCH(G60, $AA$2:$AA$6, 0))+INDEX($AB$2:$AB$6, MATCH(H60, $AA$2:$AA$6, 0)) &gt; SUM(I60:M60) / 10, 1, 0)</f>
        <v>1</v>
      </c>
    </row>
    <row r="61" spans="1:17" x14ac:dyDescent="0.25">
      <c r="A61" t="s">
        <v>341</v>
      </c>
      <c r="B61" t="s">
        <v>177</v>
      </c>
      <c r="C61">
        <v>4</v>
      </c>
      <c r="D61">
        <v>6</v>
      </c>
      <c r="E61">
        <v>4</v>
      </c>
      <c r="F61">
        <v>5</v>
      </c>
      <c r="G61">
        <v>5</v>
      </c>
      <c r="H61">
        <v>2</v>
      </c>
      <c r="I61">
        <v>48</v>
      </c>
      <c r="J61">
        <v>9</v>
      </c>
      <c r="K61">
        <v>45</v>
      </c>
      <c r="L61">
        <v>10</v>
      </c>
      <c r="M61">
        <v>3</v>
      </c>
      <c r="N61">
        <f>IF(AND(C61 = 0, D61 &gt;= 5, AVERAGE(E61:H61) &gt; 4), 1, 0)</f>
        <v>0</v>
      </c>
      <c r="O61">
        <f>C61+IF(D61=6,2,0)+INDEX($AB$2:$AB$6, MATCH(E61, $AA$2:$AA$6, 0))+INDEX($AB$2:$AB$6, MATCH(F61, $AA$2:$AA$6, 0))+INDEX($AB$2:$AB$6, MATCH(G61, $AA$2:$AA$6, 0))+INDEX($AB$2:$AB$6, MATCH(H61, $AA$2:$AA$6, 0))+(SUM(I61:M61)/10)</f>
        <v>39.5</v>
      </c>
      <c r="P61">
        <f>IF(IF(I61 = 100, 1, 0) + IF(J61 = 100, 1, 0) + IF(K61 = 100, 1, 0) + IF(L61 = 100, 1, 0) + IF(M61 = 100, 1, 0) &gt;= 3, 1, 0)</f>
        <v>0</v>
      </c>
      <c r="Q61">
        <f>IF(C61+IF(D61=6,2,0)+INDEX($AB$2:$AB$6, MATCH(E61, $AA$2:$AA$6, 0))+INDEX($AB$2:$AB$6, MATCH(F61, $AA$2:$AA$6, 0))+INDEX($AB$2:$AB$6, MATCH(G61, $AA$2:$AA$6, 0))+INDEX($AB$2:$AB$6, MATCH(H61, $AA$2:$AA$6, 0)) &gt; SUM(I61:M61) / 10, 1, 0)</f>
        <v>1</v>
      </c>
    </row>
    <row r="62" spans="1:17" x14ac:dyDescent="0.25">
      <c r="A62" t="s">
        <v>368</v>
      </c>
      <c r="B62" t="s">
        <v>369</v>
      </c>
      <c r="C62">
        <v>7</v>
      </c>
      <c r="D62">
        <v>4</v>
      </c>
      <c r="E62">
        <v>6</v>
      </c>
      <c r="F62">
        <v>6</v>
      </c>
      <c r="G62">
        <v>6</v>
      </c>
      <c r="H62">
        <v>2</v>
      </c>
      <c r="I62">
        <v>17</v>
      </c>
      <c r="J62">
        <v>16</v>
      </c>
      <c r="K62">
        <v>12</v>
      </c>
      <c r="L62">
        <v>54</v>
      </c>
      <c r="M62">
        <v>91</v>
      </c>
      <c r="N62">
        <f>IF(AND(C62 = 0, D62 &gt;= 5, AVERAGE(E62:H62) &gt; 4), 1, 0)</f>
        <v>0</v>
      </c>
      <c r="O62">
        <f>C62+IF(D62=6,2,0)+INDEX($AB$2:$AB$6, MATCH(E62, $AA$2:$AA$6, 0))+INDEX($AB$2:$AB$6, MATCH(F62, $AA$2:$AA$6, 0))+INDEX($AB$2:$AB$6, MATCH(G62, $AA$2:$AA$6, 0))+INDEX($AB$2:$AB$6, MATCH(H62, $AA$2:$AA$6, 0))+(SUM(I62:M62)/10)</f>
        <v>56</v>
      </c>
      <c r="P62">
        <f>IF(IF(I62 = 100, 1, 0) + IF(J62 = 100, 1, 0) + IF(K62 = 100, 1, 0) + IF(L62 = 100, 1, 0) + IF(M62 = 100, 1, 0) &gt;= 3, 1, 0)</f>
        <v>0</v>
      </c>
      <c r="Q62">
        <f>IF(C62+IF(D62=6,2,0)+INDEX($AB$2:$AB$6, MATCH(E62, $AA$2:$AA$6, 0))+INDEX($AB$2:$AB$6, MATCH(F62, $AA$2:$AA$6, 0))+INDEX($AB$2:$AB$6, MATCH(G62, $AA$2:$AA$6, 0))+INDEX($AB$2:$AB$6, MATCH(H62, $AA$2:$AA$6, 0)) &gt; SUM(I62:M62) / 10, 1, 0)</f>
        <v>1</v>
      </c>
    </row>
    <row r="63" spans="1:17" x14ac:dyDescent="0.25">
      <c r="A63" t="s">
        <v>334</v>
      </c>
      <c r="B63" t="s">
        <v>242</v>
      </c>
      <c r="C63">
        <v>0</v>
      </c>
      <c r="D63">
        <v>3</v>
      </c>
      <c r="E63">
        <v>4</v>
      </c>
      <c r="F63">
        <v>6</v>
      </c>
      <c r="G63">
        <v>3</v>
      </c>
      <c r="H63">
        <v>5</v>
      </c>
      <c r="I63">
        <v>49</v>
      </c>
      <c r="J63">
        <v>31</v>
      </c>
      <c r="K63">
        <v>34</v>
      </c>
      <c r="L63">
        <v>22</v>
      </c>
      <c r="M63">
        <v>76</v>
      </c>
      <c r="N63">
        <f>IF(AND(C63 = 0, D63 &gt;= 5, AVERAGE(E63:H63) &gt; 4), 1, 0)</f>
        <v>0</v>
      </c>
      <c r="O63">
        <f>C63+IF(D63=6,2,0)+INDEX($AB$2:$AB$6, MATCH(E63, $AA$2:$AA$6, 0))+INDEX($AB$2:$AB$6, MATCH(F63, $AA$2:$AA$6, 0))+INDEX($AB$2:$AB$6, MATCH(G63, $AA$2:$AA$6, 0))+INDEX($AB$2:$AB$6, MATCH(H63, $AA$2:$AA$6, 0))+(SUM(I63:M63)/10)</f>
        <v>49.2</v>
      </c>
      <c r="P63">
        <f>IF(IF(I63 = 100, 1, 0) + IF(J63 = 100, 1, 0) + IF(K63 = 100, 1, 0) + IF(L63 = 100, 1, 0) + IF(M63 = 100, 1, 0) &gt;= 3, 1, 0)</f>
        <v>0</v>
      </c>
      <c r="Q63">
        <f>IF(C63+IF(D63=6,2,0)+INDEX($AB$2:$AB$6, MATCH(E63, $AA$2:$AA$6, 0))+INDEX($AB$2:$AB$6, MATCH(F63, $AA$2:$AA$6, 0))+INDEX($AB$2:$AB$6, MATCH(G63, $AA$2:$AA$6, 0))+INDEX($AB$2:$AB$6, MATCH(H63, $AA$2:$AA$6, 0)) &gt; SUM(I63:M63) / 10, 1, 0)</f>
        <v>1</v>
      </c>
    </row>
    <row r="64" spans="1:17" x14ac:dyDescent="0.25">
      <c r="A64" t="s">
        <v>663</v>
      </c>
      <c r="B64" t="s">
        <v>369</v>
      </c>
      <c r="C64">
        <v>5</v>
      </c>
      <c r="D64">
        <v>5</v>
      </c>
      <c r="E64">
        <v>6</v>
      </c>
      <c r="F64">
        <v>3</v>
      </c>
      <c r="G64">
        <v>4</v>
      </c>
      <c r="H64">
        <v>2</v>
      </c>
      <c r="I64">
        <v>45</v>
      </c>
      <c r="J64">
        <v>46</v>
      </c>
      <c r="K64">
        <v>47</v>
      </c>
      <c r="L64">
        <v>70</v>
      </c>
      <c r="M64">
        <v>56</v>
      </c>
      <c r="N64">
        <f>IF(AND(C64 = 0, D64 &gt;= 5, AVERAGE(E64:H64) &gt; 4), 1, 0)</f>
        <v>0</v>
      </c>
      <c r="O64">
        <f>C64+IF(D64=6,2,0)+INDEX($AB$2:$AB$6, MATCH(E64, $AA$2:$AA$6, 0))+INDEX($AB$2:$AB$6, MATCH(F64, $AA$2:$AA$6, 0))+INDEX($AB$2:$AB$6, MATCH(G64, $AA$2:$AA$6, 0))+INDEX($AB$2:$AB$6, MATCH(H64, $AA$2:$AA$6, 0))+(SUM(I64:M64)/10)</f>
        <v>51.4</v>
      </c>
      <c r="P64">
        <f>IF(IF(I64 = 100, 1, 0) + IF(J64 = 100, 1, 0) + IF(K64 = 100, 1, 0) + IF(L64 = 100, 1, 0) + IF(M64 = 100, 1, 0) &gt;= 3, 1, 0)</f>
        <v>0</v>
      </c>
      <c r="Q64">
        <f>IF(C64+IF(D64=6,2,0)+INDEX($AB$2:$AB$6, MATCH(E64, $AA$2:$AA$6, 0))+INDEX($AB$2:$AB$6, MATCH(F64, $AA$2:$AA$6, 0))+INDEX($AB$2:$AB$6, MATCH(G64, $AA$2:$AA$6, 0))+INDEX($AB$2:$AB$6, MATCH(H64, $AA$2:$AA$6, 0)) &gt; SUM(I64:M64) / 10, 1, 0)</f>
        <v>0</v>
      </c>
    </row>
    <row r="65" spans="1:17" x14ac:dyDescent="0.25">
      <c r="A65" t="s">
        <v>609</v>
      </c>
      <c r="B65" t="s">
        <v>242</v>
      </c>
      <c r="C65">
        <v>3</v>
      </c>
      <c r="D65">
        <v>2</v>
      </c>
      <c r="E65">
        <v>4</v>
      </c>
      <c r="F65">
        <v>5</v>
      </c>
      <c r="G65">
        <v>2</v>
      </c>
      <c r="H65">
        <v>5</v>
      </c>
      <c r="I65">
        <v>12</v>
      </c>
      <c r="J65">
        <v>96</v>
      </c>
      <c r="K65">
        <v>66</v>
      </c>
      <c r="L65">
        <v>17</v>
      </c>
      <c r="M65">
        <v>86</v>
      </c>
      <c r="N65">
        <f>IF(AND(C65 = 0, D65 &gt;= 5, AVERAGE(E65:H65) &gt; 4), 1, 0)</f>
        <v>0</v>
      </c>
      <c r="O65">
        <f>C65+IF(D65=6,2,0)+INDEX($AB$2:$AB$6, MATCH(E65, $AA$2:$AA$6, 0))+INDEX($AB$2:$AB$6, MATCH(F65, $AA$2:$AA$6, 0))+INDEX($AB$2:$AB$6, MATCH(G65, $AA$2:$AA$6, 0))+INDEX($AB$2:$AB$6, MATCH(H65, $AA$2:$AA$6, 0))+(SUM(I65:M65)/10)</f>
        <v>52.7</v>
      </c>
      <c r="P65">
        <f>IF(IF(I65 = 100, 1, 0) + IF(J65 = 100, 1, 0) + IF(K65 = 100, 1, 0) + IF(L65 = 100, 1, 0) + IF(M65 = 100, 1, 0) &gt;= 3, 1, 0)</f>
        <v>0</v>
      </c>
      <c r="Q65">
        <f>IF(C65+IF(D65=6,2,0)+INDEX($AB$2:$AB$6, MATCH(E65, $AA$2:$AA$6, 0))+INDEX($AB$2:$AB$6, MATCH(F65, $AA$2:$AA$6, 0))+INDEX($AB$2:$AB$6, MATCH(G65, $AA$2:$AA$6, 0))+INDEX($AB$2:$AB$6, MATCH(H65, $AA$2:$AA$6, 0)) &gt; SUM(I65:M65) / 10, 1, 0)</f>
        <v>0</v>
      </c>
    </row>
    <row r="66" spans="1:17" x14ac:dyDescent="0.25">
      <c r="A66" t="s">
        <v>455</v>
      </c>
      <c r="B66" t="s">
        <v>369</v>
      </c>
      <c r="C66">
        <v>4</v>
      </c>
      <c r="D66">
        <v>4</v>
      </c>
      <c r="E66">
        <v>3</v>
      </c>
      <c r="F66">
        <v>2</v>
      </c>
      <c r="G66">
        <v>3</v>
      </c>
      <c r="H66">
        <v>2</v>
      </c>
      <c r="I66">
        <v>31</v>
      </c>
      <c r="J66">
        <v>59</v>
      </c>
      <c r="K66">
        <v>7</v>
      </c>
      <c r="L66">
        <v>38</v>
      </c>
      <c r="M66">
        <v>24</v>
      </c>
      <c r="N66">
        <f>IF(AND(C66 = 0, D66 &gt;= 5, AVERAGE(E66:H66) &gt; 4), 1, 0)</f>
        <v>0</v>
      </c>
      <c r="O66">
        <f>C66+IF(D66=6,2,0)+INDEX($AB$2:$AB$6, MATCH(E66, $AA$2:$AA$6, 0))+INDEX($AB$2:$AB$6, MATCH(F66, $AA$2:$AA$6, 0))+INDEX($AB$2:$AB$6, MATCH(G66, $AA$2:$AA$6, 0))+INDEX($AB$2:$AB$6, MATCH(H66, $AA$2:$AA$6, 0))+(SUM(I66:M66)/10)</f>
        <v>27.9</v>
      </c>
      <c r="P66">
        <f>IF(IF(I66 = 100, 1, 0) + IF(J66 = 100, 1, 0) + IF(K66 = 100, 1, 0) + IF(L66 = 100, 1, 0) + IF(M66 = 100, 1, 0) &gt;= 3, 1, 0)</f>
        <v>0</v>
      </c>
      <c r="Q66">
        <f>IF(C66+IF(D66=6,2,0)+INDEX($AB$2:$AB$6, MATCH(E66, $AA$2:$AA$6, 0))+INDEX($AB$2:$AB$6, MATCH(F66, $AA$2:$AA$6, 0))+INDEX($AB$2:$AB$6, MATCH(G66, $AA$2:$AA$6, 0))+INDEX($AB$2:$AB$6, MATCH(H66, $AA$2:$AA$6, 0)) &gt; SUM(I66:M66) / 10, 1, 0)</f>
        <v>0</v>
      </c>
    </row>
    <row r="67" spans="1:17" x14ac:dyDescent="0.25">
      <c r="A67" t="s">
        <v>331</v>
      </c>
      <c r="B67" t="s">
        <v>155</v>
      </c>
      <c r="C67">
        <v>0</v>
      </c>
      <c r="D67">
        <v>3</v>
      </c>
      <c r="E67">
        <v>2</v>
      </c>
      <c r="F67">
        <v>4</v>
      </c>
      <c r="G67">
        <v>4</v>
      </c>
      <c r="H67">
        <v>2</v>
      </c>
      <c r="I67">
        <v>88</v>
      </c>
      <c r="J67">
        <v>79</v>
      </c>
      <c r="K67">
        <v>26</v>
      </c>
      <c r="L67">
        <v>8</v>
      </c>
      <c r="M67">
        <v>70</v>
      </c>
      <c r="N67">
        <f>IF(AND(C67 = 0, D67 &gt;= 5, AVERAGE(E67:H67) &gt; 4), 1, 0)</f>
        <v>0</v>
      </c>
      <c r="O67">
        <f>C67+IF(D67=6,2,0)+INDEX($AB$2:$AB$6, MATCH(E67, $AA$2:$AA$6, 0))+INDEX($AB$2:$AB$6, MATCH(F67, $AA$2:$AA$6, 0))+INDEX($AB$2:$AB$6, MATCH(G67, $AA$2:$AA$6, 0))+INDEX($AB$2:$AB$6, MATCH(H67, $AA$2:$AA$6, 0))+(SUM(I67:M67)/10)</f>
        <v>39.1</v>
      </c>
      <c r="P67">
        <f>IF(IF(I67 = 100, 1, 0) + IF(J67 = 100, 1, 0) + IF(K67 = 100, 1, 0) + IF(L67 = 100, 1, 0) + IF(M67 = 100, 1, 0) &gt;= 3, 1, 0)</f>
        <v>0</v>
      </c>
      <c r="Q67">
        <f>IF(C67+IF(D67=6,2,0)+INDEX($AB$2:$AB$6, MATCH(E67, $AA$2:$AA$6, 0))+INDEX($AB$2:$AB$6, MATCH(F67, $AA$2:$AA$6, 0))+INDEX($AB$2:$AB$6, MATCH(G67, $AA$2:$AA$6, 0))+INDEX($AB$2:$AB$6, MATCH(H67, $AA$2:$AA$6, 0)) &gt; SUM(I67:M67) / 10, 1, 0)</f>
        <v>0</v>
      </c>
    </row>
    <row r="68" spans="1:17" x14ac:dyDescent="0.25">
      <c r="A68" t="s">
        <v>154</v>
      </c>
      <c r="B68" t="s">
        <v>155</v>
      </c>
      <c r="C68">
        <v>6</v>
      </c>
      <c r="D68">
        <v>2</v>
      </c>
      <c r="E68">
        <v>3</v>
      </c>
      <c r="F68">
        <v>5</v>
      </c>
      <c r="G68">
        <v>4</v>
      </c>
      <c r="H68">
        <v>4</v>
      </c>
      <c r="I68">
        <v>50</v>
      </c>
      <c r="J68">
        <v>30</v>
      </c>
      <c r="K68">
        <v>14</v>
      </c>
      <c r="L68">
        <v>20</v>
      </c>
      <c r="M68">
        <v>88</v>
      </c>
      <c r="N68">
        <f>IF(AND(C68 = 0, D68 &gt;= 5, AVERAGE(E68:H68) &gt; 4), 1, 0)</f>
        <v>0</v>
      </c>
      <c r="O68">
        <f>C68+IF(D68=6,2,0)+INDEX($AB$2:$AB$6, MATCH(E68, $AA$2:$AA$6, 0))+INDEX($AB$2:$AB$6, MATCH(F68, $AA$2:$AA$6, 0))+INDEX($AB$2:$AB$6, MATCH(G68, $AA$2:$AA$6, 0))+INDEX($AB$2:$AB$6, MATCH(H68, $AA$2:$AA$6, 0))+(SUM(I68:M68)/10)</f>
        <v>50.2</v>
      </c>
      <c r="P68">
        <f>IF(IF(I68 = 100, 1, 0) + IF(J68 = 100, 1, 0) + IF(K68 = 100, 1, 0) + IF(L68 = 100, 1, 0) + IF(M68 = 100, 1, 0) &gt;= 3, 1, 0)</f>
        <v>0</v>
      </c>
      <c r="Q68">
        <f>IF(C68+IF(D68=6,2,0)+INDEX($AB$2:$AB$6, MATCH(E68, $AA$2:$AA$6, 0))+INDEX($AB$2:$AB$6, MATCH(F68, $AA$2:$AA$6, 0))+INDEX($AB$2:$AB$6, MATCH(G68, $AA$2:$AA$6, 0))+INDEX($AB$2:$AB$6, MATCH(H68, $AA$2:$AA$6, 0)) &gt; SUM(I68:M68) / 10, 1, 0)</f>
        <v>1</v>
      </c>
    </row>
    <row r="69" spans="1:17" x14ac:dyDescent="0.25">
      <c r="A69" t="s">
        <v>550</v>
      </c>
      <c r="B69" t="s">
        <v>551</v>
      </c>
      <c r="C69">
        <v>5</v>
      </c>
      <c r="D69">
        <v>6</v>
      </c>
      <c r="E69">
        <v>2</v>
      </c>
      <c r="F69">
        <v>4</v>
      </c>
      <c r="G69">
        <v>4</v>
      </c>
      <c r="H69">
        <v>3</v>
      </c>
      <c r="I69">
        <v>3</v>
      </c>
      <c r="J69">
        <v>8</v>
      </c>
      <c r="K69">
        <v>22</v>
      </c>
      <c r="L69">
        <v>75</v>
      </c>
      <c r="M69">
        <v>52</v>
      </c>
      <c r="N69">
        <f>IF(AND(C69 = 0, D69 &gt;= 5, AVERAGE(E69:H69) &gt; 4), 1, 0)</f>
        <v>0</v>
      </c>
      <c r="O69">
        <f>C69+IF(D69=6,2,0)+INDEX($AB$2:$AB$6, MATCH(E69, $AA$2:$AA$6, 0))+INDEX($AB$2:$AB$6, MATCH(F69, $AA$2:$AA$6, 0))+INDEX($AB$2:$AB$6, MATCH(G69, $AA$2:$AA$6, 0))+INDEX($AB$2:$AB$6, MATCH(H69, $AA$2:$AA$6, 0))+(SUM(I69:M69)/10)</f>
        <v>39</v>
      </c>
      <c r="P69">
        <f>IF(IF(I69 = 100, 1, 0) + IF(J69 = 100, 1, 0) + IF(K69 = 100, 1, 0) + IF(L69 = 100, 1, 0) + IF(M69 = 100, 1, 0) &gt;= 3, 1, 0)</f>
        <v>0</v>
      </c>
      <c r="Q69">
        <f>IF(C69+IF(D69=6,2,0)+INDEX($AB$2:$AB$6, MATCH(E69, $AA$2:$AA$6, 0))+INDEX($AB$2:$AB$6, MATCH(F69, $AA$2:$AA$6, 0))+INDEX($AB$2:$AB$6, MATCH(G69, $AA$2:$AA$6, 0))+INDEX($AB$2:$AB$6, MATCH(H69, $AA$2:$AA$6, 0)) &gt; SUM(I69:M69) / 10, 1, 0)</f>
        <v>1</v>
      </c>
    </row>
    <row r="70" spans="1:17" x14ac:dyDescent="0.25">
      <c r="A70" t="s">
        <v>496</v>
      </c>
      <c r="B70" t="s">
        <v>369</v>
      </c>
      <c r="C70">
        <v>7</v>
      </c>
      <c r="D70">
        <v>3</v>
      </c>
      <c r="E70">
        <v>6</v>
      </c>
      <c r="F70">
        <v>2</v>
      </c>
      <c r="G70">
        <v>6</v>
      </c>
      <c r="H70">
        <v>5</v>
      </c>
      <c r="I70">
        <v>20</v>
      </c>
      <c r="J70">
        <v>58</v>
      </c>
      <c r="K70">
        <v>93</v>
      </c>
      <c r="L70">
        <v>53</v>
      </c>
      <c r="M70">
        <v>35</v>
      </c>
      <c r="N70">
        <f>IF(AND(C70 = 0, D70 &gt;= 5, AVERAGE(E70:H70) &gt; 4), 1, 0)</f>
        <v>0</v>
      </c>
      <c r="O70">
        <f>C70+IF(D70=6,2,0)+INDEX($AB$2:$AB$6, MATCH(E70, $AA$2:$AA$6, 0))+INDEX($AB$2:$AB$6, MATCH(F70, $AA$2:$AA$6, 0))+INDEX($AB$2:$AB$6, MATCH(G70, $AA$2:$AA$6, 0))+INDEX($AB$2:$AB$6, MATCH(H70, $AA$2:$AA$6, 0))+(SUM(I70:M70)/10)</f>
        <v>60.9</v>
      </c>
      <c r="P70">
        <f>IF(IF(I70 = 100, 1, 0) + IF(J70 = 100, 1, 0) + IF(K70 = 100, 1, 0) + IF(L70 = 100, 1, 0) + IF(M70 = 100, 1, 0) &gt;= 3, 1, 0)</f>
        <v>0</v>
      </c>
      <c r="Q70">
        <f>IF(C70+IF(D70=6,2,0)+INDEX($AB$2:$AB$6, MATCH(E70, $AA$2:$AA$6, 0))+INDEX($AB$2:$AB$6, MATCH(F70, $AA$2:$AA$6, 0))+INDEX($AB$2:$AB$6, MATCH(G70, $AA$2:$AA$6, 0))+INDEX($AB$2:$AB$6, MATCH(H70, $AA$2:$AA$6, 0)) &gt; SUM(I70:M70) / 10, 1, 0)</f>
        <v>1</v>
      </c>
    </row>
    <row r="71" spans="1:17" x14ac:dyDescent="0.25">
      <c r="A71" t="s">
        <v>342</v>
      </c>
      <c r="B71" t="s">
        <v>343</v>
      </c>
      <c r="C71">
        <v>2</v>
      </c>
      <c r="D71">
        <v>5</v>
      </c>
      <c r="E71">
        <v>2</v>
      </c>
      <c r="F71">
        <v>4</v>
      </c>
      <c r="G71">
        <v>4</v>
      </c>
      <c r="H71">
        <v>4</v>
      </c>
      <c r="I71">
        <v>46</v>
      </c>
      <c r="J71">
        <v>58</v>
      </c>
      <c r="K71">
        <v>72</v>
      </c>
      <c r="L71">
        <v>83</v>
      </c>
      <c r="M71">
        <v>48</v>
      </c>
      <c r="N71">
        <f>IF(AND(C71 = 0, D71 &gt;= 5, AVERAGE(E71:H71) &gt; 4), 1, 0)</f>
        <v>0</v>
      </c>
      <c r="O71">
        <f>C71+IF(D71=6,2,0)+INDEX($AB$2:$AB$6, MATCH(E71, $AA$2:$AA$6, 0))+INDEX($AB$2:$AB$6, MATCH(F71, $AA$2:$AA$6, 0))+INDEX($AB$2:$AB$6, MATCH(G71, $AA$2:$AA$6, 0))+INDEX($AB$2:$AB$6, MATCH(H71, $AA$2:$AA$6, 0))+(SUM(I71:M71)/10)</f>
        <v>50.7</v>
      </c>
      <c r="P71">
        <f>IF(IF(I71 = 100, 1, 0) + IF(J71 = 100, 1, 0) + IF(K71 = 100, 1, 0) + IF(L71 = 100, 1, 0) + IF(M71 = 100, 1, 0) &gt;= 3, 1, 0)</f>
        <v>0</v>
      </c>
      <c r="Q71">
        <f>IF(C71+IF(D71=6,2,0)+INDEX($AB$2:$AB$6, MATCH(E71, $AA$2:$AA$6, 0))+INDEX($AB$2:$AB$6, MATCH(F71, $AA$2:$AA$6, 0))+INDEX($AB$2:$AB$6, MATCH(G71, $AA$2:$AA$6, 0))+INDEX($AB$2:$AB$6, MATCH(H71, $AA$2:$AA$6, 0)) &gt; SUM(I71:M71) / 10, 1, 0)</f>
        <v>0</v>
      </c>
    </row>
    <row r="72" spans="1:17" x14ac:dyDescent="0.25">
      <c r="A72" t="s">
        <v>454</v>
      </c>
      <c r="B72" t="s">
        <v>369</v>
      </c>
      <c r="C72">
        <v>3</v>
      </c>
      <c r="D72">
        <v>2</v>
      </c>
      <c r="E72">
        <v>3</v>
      </c>
      <c r="F72">
        <v>4</v>
      </c>
      <c r="G72">
        <v>2</v>
      </c>
      <c r="H72">
        <v>4</v>
      </c>
      <c r="I72">
        <v>90</v>
      </c>
      <c r="J72">
        <v>26</v>
      </c>
      <c r="K72">
        <v>50</v>
      </c>
      <c r="L72">
        <v>74</v>
      </c>
      <c r="M72">
        <v>53</v>
      </c>
      <c r="N72">
        <f>IF(AND(C72 = 0, D72 &gt;= 5, AVERAGE(E72:H72) &gt; 4), 1, 0)</f>
        <v>0</v>
      </c>
      <c r="O72">
        <f>C72+IF(D72=6,2,0)+INDEX($AB$2:$AB$6, MATCH(E72, $AA$2:$AA$6, 0))+INDEX($AB$2:$AB$6, MATCH(F72, $AA$2:$AA$6, 0))+INDEX($AB$2:$AB$6, MATCH(G72, $AA$2:$AA$6, 0))+INDEX($AB$2:$AB$6, MATCH(H72, $AA$2:$AA$6, 0))+(SUM(I72:M72)/10)</f>
        <v>48.3</v>
      </c>
      <c r="P72">
        <f>IF(IF(I72 = 100, 1, 0) + IF(J72 = 100, 1, 0) + IF(K72 = 100, 1, 0) + IF(L72 = 100, 1, 0) + IF(M72 = 100, 1, 0) &gt;= 3, 1, 0)</f>
        <v>0</v>
      </c>
      <c r="Q72">
        <f>IF(C72+IF(D72=6,2,0)+INDEX($AB$2:$AB$6, MATCH(E72, $AA$2:$AA$6, 0))+INDEX($AB$2:$AB$6, MATCH(F72, $AA$2:$AA$6, 0))+INDEX($AB$2:$AB$6, MATCH(G72, $AA$2:$AA$6, 0))+INDEX($AB$2:$AB$6, MATCH(H72, $AA$2:$AA$6, 0)) &gt; SUM(I72:M72) / 10, 1, 0)</f>
        <v>0</v>
      </c>
    </row>
    <row r="73" spans="1:17" x14ac:dyDescent="0.25">
      <c r="A73" t="s">
        <v>574</v>
      </c>
      <c r="B73" t="s">
        <v>575</v>
      </c>
      <c r="C73">
        <v>4</v>
      </c>
      <c r="D73">
        <v>2</v>
      </c>
      <c r="E73">
        <v>5</v>
      </c>
      <c r="F73">
        <v>2</v>
      </c>
      <c r="G73">
        <v>5</v>
      </c>
      <c r="H73">
        <v>4</v>
      </c>
      <c r="I73">
        <v>74</v>
      </c>
      <c r="J73">
        <v>85</v>
      </c>
      <c r="K73">
        <v>21</v>
      </c>
      <c r="L73">
        <v>33</v>
      </c>
      <c r="M73">
        <v>9</v>
      </c>
      <c r="N73">
        <f>IF(AND(C73 = 0, D73 &gt;= 5, AVERAGE(E73:H73) &gt; 4), 1, 0)</f>
        <v>0</v>
      </c>
      <c r="O73">
        <f>C73+IF(D73=6,2,0)+INDEX($AB$2:$AB$6, MATCH(E73, $AA$2:$AA$6, 0))+INDEX($AB$2:$AB$6, MATCH(F73, $AA$2:$AA$6, 0))+INDEX($AB$2:$AB$6, MATCH(G73, $AA$2:$AA$6, 0))+INDEX($AB$2:$AB$6, MATCH(H73, $AA$2:$AA$6, 0))+(SUM(I73:M73)/10)</f>
        <v>48.2</v>
      </c>
      <c r="P73">
        <f>IF(IF(I73 = 100, 1, 0) + IF(J73 = 100, 1, 0) + IF(K73 = 100, 1, 0) + IF(L73 = 100, 1, 0) + IF(M73 = 100, 1, 0) &gt;= 3, 1, 0)</f>
        <v>0</v>
      </c>
      <c r="Q73">
        <f>IF(C73+IF(D73=6,2,0)+INDEX($AB$2:$AB$6, MATCH(E73, $AA$2:$AA$6, 0))+INDEX($AB$2:$AB$6, MATCH(F73, $AA$2:$AA$6, 0))+INDEX($AB$2:$AB$6, MATCH(G73, $AA$2:$AA$6, 0))+INDEX($AB$2:$AB$6, MATCH(H73, $AA$2:$AA$6, 0)) &gt; SUM(I73:M73) / 10, 1, 0)</f>
        <v>1</v>
      </c>
    </row>
    <row r="74" spans="1:17" x14ac:dyDescent="0.25">
      <c r="A74" t="s">
        <v>426</v>
      </c>
      <c r="B74" t="s">
        <v>427</v>
      </c>
      <c r="C74">
        <v>5</v>
      </c>
      <c r="D74">
        <v>2</v>
      </c>
      <c r="E74">
        <v>5</v>
      </c>
      <c r="F74">
        <v>3</v>
      </c>
      <c r="G74">
        <v>5</v>
      </c>
      <c r="H74">
        <v>5</v>
      </c>
      <c r="I74">
        <v>30</v>
      </c>
      <c r="J74">
        <v>42</v>
      </c>
      <c r="K74">
        <v>80</v>
      </c>
      <c r="L74">
        <v>74</v>
      </c>
      <c r="M74">
        <v>75</v>
      </c>
      <c r="N74">
        <f>IF(AND(C74 = 0, D74 &gt;= 5, AVERAGE(E74:H74) &gt; 4), 1, 0)</f>
        <v>0</v>
      </c>
      <c r="O74">
        <f>C74+IF(D74=6,2,0)+INDEX($AB$2:$AB$6, MATCH(E74, $AA$2:$AA$6, 0))+INDEX($AB$2:$AB$6, MATCH(F74, $AA$2:$AA$6, 0))+INDEX($AB$2:$AB$6, MATCH(G74, $AA$2:$AA$6, 0))+INDEX($AB$2:$AB$6, MATCH(H74, $AA$2:$AA$6, 0))+(SUM(I74:M74)/10)</f>
        <v>63.1</v>
      </c>
      <c r="P74">
        <f>IF(IF(I74 = 100, 1, 0) + IF(J74 = 100, 1, 0) + IF(K74 = 100, 1, 0) + IF(L74 = 100, 1, 0) + IF(M74 = 100, 1, 0) &gt;= 3, 1, 0)</f>
        <v>0</v>
      </c>
      <c r="Q74">
        <f>IF(C74+IF(D74=6,2,0)+INDEX($AB$2:$AB$6, MATCH(E74, $AA$2:$AA$6, 0))+INDEX($AB$2:$AB$6, MATCH(F74, $AA$2:$AA$6, 0))+INDEX($AB$2:$AB$6, MATCH(G74, $AA$2:$AA$6, 0))+INDEX($AB$2:$AB$6, MATCH(H74, $AA$2:$AA$6, 0)) &gt; SUM(I74:M74) / 10, 1, 0)</f>
        <v>1</v>
      </c>
    </row>
    <row r="75" spans="1:17" x14ac:dyDescent="0.25">
      <c r="A75" t="s">
        <v>562</v>
      </c>
      <c r="B75" t="s">
        <v>369</v>
      </c>
      <c r="C75">
        <v>3</v>
      </c>
      <c r="D75">
        <v>3</v>
      </c>
      <c r="E75">
        <v>4</v>
      </c>
      <c r="F75">
        <v>4</v>
      </c>
      <c r="G75">
        <v>5</v>
      </c>
      <c r="H75">
        <v>5</v>
      </c>
      <c r="I75">
        <v>44</v>
      </c>
      <c r="J75">
        <v>90</v>
      </c>
      <c r="K75">
        <v>71</v>
      </c>
      <c r="L75">
        <v>41</v>
      </c>
      <c r="M75">
        <v>60</v>
      </c>
      <c r="N75">
        <f>IF(AND(C75 = 0, D75 &gt;= 5, AVERAGE(E75:H75) &gt; 4), 1, 0)</f>
        <v>0</v>
      </c>
      <c r="O75">
        <f>C75+IF(D75=6,2,0)+INDEX($AB$2:$AB$6, MATCH(E75, $AA$2:$AA$6, 0))+INDEX($AB$2:$AB$6, MATCH(F75, $AA$2:$AA$6, 0))+INDEX($AB$2:$AB$6, MATCH(G75, $AA$2:$AA$6, 0))+INDEX($AB$2:$AB$6, MATCH(H75, $AA$2:$AA$6, 0))+(SUM(I75:M75)/10)</f>
        <v>61.6</v>
      </c>
      <c r="P75">
        <f>IF(IF(I75 = 100, 1, 0) + IF(J75 = 100, 1, 0) + IF(K75 = 100, 1, 0) + IF(L75 = 100, 1, 0) + IF(M75 = 100, 1, 0) &gt;= 3, 1, 0)</f>
        <v>0</v>
      </c>
      <c r="Q75">
        <f>IF(C75+IF(D75=6,2,0)+INDEX($AB$2:$AB$6, MATCH(E75, $AA$2:$AA$6, 0))+INDEX($AB$2:$AB$6, MATCH(F75, $AA$2:$AA$6, 0))+INDEX($AB$2:$AB$6, MATCH(G75, $AA$2:$AA$6, 0))+INDEX($AB$2:$AB$6, MATCH(H75, $AA$2:$AA$6, 0)) &gt; SUM(I75:M75) / 10, 1, 0)</f>
        <v>1</v>
      </c>
    </row>
    <row r="76" spans="1:17" x14ac:dyDescent="0.25">
      <c r="A76" t="s">
        <v>241</v>
      </c>
      <c r="B76" t="s">
        <v>242</v>
      </c>
      <c r="C76">
        <v>4</v>
      </c>
      <c r="D76">
        <v>6</v>
      </c>
      <c r="E76">
        <v>5</v>
      </c>
      <c r="F76">
        <v>3</v>
      </c>
      <c r="G76">
        <v>5</v>
      </c>
      <c r="H76">
        <v>4</v>
      </c>
      <c r="I76">
        <v>65</v>
      </c>
      <c r="J76">
        <v>34</v>
      </c>
      <c r="K76">
        <v>51</v>
      </c>
      <c r="L76">
        <v>38</v>
      </c>
      <c r="M76">
        <v>65</v>
      </c>
      <c r="N76">
        <f>IF(AND(C76 = 0, D76 &gt;= 5, AVERAGE(E76:H76) &gt; 4), 1, 0)</f>
        <v>0</v>
      </c>
      <c r="O76">
        <f>C76+IF(D76=6,2,0)+INDEX($AB$2:$AB$6, MATCH(E76, $AA$2:$AA$6, 0))+INDEX($AB$2:$AB$6, MATCH(F76, $AA$2:$AA$6, 0))+INDEX($AB$2:$AB$6, MATCH(G76, $AA$2:$AA$6, 0))+INDEX($AB$2:$AB$6, MATCH(H76, $AA$2:$AA$6, 0))+(SUM(I76:M76)/10)</f>
        <v>57.3</v>
      </c>
      <c r="P76">
        <f>IF(IF(I76 = 100, 1, 0) + IF(J76 = 100, 1, 0) + IF(K76 = 100, 1, 0) + IF(L76 = 100, 1, 0) + IF(M76 = 100, 1, 0) &gt;= 3, 1, 0)</f>
        <v>0</v>
      </c>
      <c r="Q76">
        <f>IF(C76+IF(D76=6,2,0)+INDEX($AB$2:$AB$6, MATCH(E76, $AA$2:$AA$6, 0))+INDEX($AB$2:$AB$6, MATCH(F76, $AA$2:$AA$6, 0))+INDEX($AB$2:$AB$6, MATCH(G76, $AA$2:$AA$6, 0))+INDEX($AB$2:$AB$6, MATCH(H76, $AA$2:$AA$6, 0)) &gt; SUM(I76:M76) / 10, 1, 0)</f>
        <v>1</v>
      </c>
    </row>
    <row r="77" spans="1:17" x14ac:dyDescent="0.25">
      <c r="A77" t="s">
        <v>183</v>
      </c>
      <c r="B77" t="s">
        <v>155</v>
      </c>
      <c r="C77">
        <v>4</v>
      </c>
      <c r="D77">
        <v>2</v>
      </c>
      <c r="E77">
        <v>6</v>
      </c>
      <c r="F77">
        <v>6</v>
      </c>
      <c r="G77">
        <v>6</v>
      </c>
      <c r="H77">
        <v>4</v>
      </c>
      <c r="I77">
        <v>91</v>
      </c>
      <c r="J77">
        <v>63</v>
      </c>
      <c r="K77">
        <v>88</v>
      </c>
      <c r="L77">
        <v>68</v>
      </c>
      <c r="M77">
        <v>75</v>
      </c>
      <c r="N77">
        <f>IF(AND(C77 = 0, D77 &gt;= 5, AVERAGE(E77:H77) &gt; 4), 1, 0)</f>
        <v>0</v>
      </c>
      <c r="O77">
        <f>C77+IF(D77=6,2,0)+INDEX($AB$2:$AB$6, MATCH(E77, $AA$2:$AA$6, 0))+INDEX($AB$2:$AB$6, MATCH(F77, $AA$2:$AA$6, 0))+INDEX($AB$2:$AB$6, MATCH(G77, $AA$2:$AA$6, 0))+INDEX($AB$2:$AB$6, MATCH(H77, $AA$2:$AA$6, 0))+(SUM(I77:M77)/10)</f>
        <v>78.5</v>
      </c>
      <c r="P77">
        <f>IF(IF(I77 = 100, 1, 0) + IF(J77 = 100, 1, 0) + IF(K77 = 100, 1, 0) + IF(L77 = 100, 1, 0) + IF(M77 = 100, 1, 0) &gt;= 3, 1, 0)</f>
        <v>0</v>
      </c>
      <c r="Q77">
        <f>IF(C77+IF(D77=6,2,0)+INDEX($AB$2:$AB$6, MATCH(E77, $AA$2:$AA$6, 0))+INDEX($AB$2:$AB$6, MATCH(F77, $AA$2:$AA$6, 0))+INDEX($AB$2:$AB$6, MATCH(G77, $AA$2:$AA$6, 0))+INDEX($AB$2:$AB$6, MATCH(H77, $AA$2:$AA$6, 0)) &gt; SUM(I77:M77) / 10, 1, 0)</f>
        <v>1</v>
      </c>
    </row>
    <row r="78" spans="1:17" x14ac:dyDescent="0.25">
      <c r="A78" t="s">
        <v>535</v>
      </c>
      <c r="B78" t="s">
        <v>536</v>
      </c>
      <c r="C78">
        <v>1</v>
      </c>
      <c r="D78">
        <v>5</v>
      </c>
      <c r="E78">
        <v>5</v>
      </c>
      <c r="F78">
        <v>6</v>
      </c>
      <c r="G78">
        <v>4</v>
      </c>
      <c r="H78">
        <v>6</v>
      </c>
      <c r="I78">
        <v>19</v>
      </c>
      <c r="J78">
        <v>32</v>
      </c>
      <c r="K78">
        <v>74</v>
      </c>
      <c r="L78">
        <v>31</v>
      </c>
      <c r="M78">
        <v>58</v>
      </c>
      <c r="N78">
        <f>IF(AND(C78 = 0, D78 &gt;= 5, AVERAGE(E78:H78) &gt; 4), 1, 0)</f>
        <v>0</v>
      </c>
      <c r="O78">
        <f>C78+IF(D78=6,2,0)+INDEX($AB$2:$AB$6, MATCH(E78, $AA$2:$AA$6, 0))+INDEX($AB$2:$AB$6, MATCH(F78, $AA$2:$AA$6, 0))+INDEX($AB$2:$AB$6, MATCH(G78, $AA$2:$AA$6, 0))+INDEX($AB$2:$AB$6, MATCH(H78, $AA$2:$AA$6, 0))+(SUM(I78:M78)/10)</f>
        <v>56.4</v>
      </c>
      <c r="P78">
        <f>IF(IF(I78 = 100, 1, 0) + IF(J78 = 100, 1, 0) + IF(K78 = 100, 1, 0) + IF(L78 = 100, 1, 0) + IF(M78 = 100, 1, 0) &gt;= 3, 1, 0)</f>
        <v>0</v>
      </c>
      <c r="Q78">
        <f>IF(C78+IF(D78=6,2,0)+INDEX($AB$2:$AB$6, MATCH(E78, $AA$2:$AA$6, 0))+INDEX($AB$2:$AB$6, MATCH(F78, $AA$2:$AA$6, 0))+INDEX($AB$2:$AB$6, MATCH(G78, $AA$2:$AA$6, 0))+INDEX($AB$2:$AB$6, MATCH(H78, $AA$2:$AA$6, 0)) &gt; SUM(I78:M78) / 10, 1, 0)</f>
        <v>1</v>
      </c>
    </row>
    <row r="79" spans="1:17" x14ac:dyDescent="0.25">
      <c r="A79" t="s">
        <v>124</v>
      </c>
      <c r="B79" t="s">
        <v>41</v>
      </c>
      <c r="C79">
        <v>3</v>
      </c>
      <c r="D79">
        <v>5</v>
      </c>
      <c r="E79">
        <v>6</v>
      </c>
      <c r="F79">
        <v>5</v>
      </c>
      <c r="G79">
        <v>2</v>
      </c>
      <c r="H79">
        <v>5</v>
      </c>
      <c r="I79">
        <v>73</v>
      </c>
      <c r="J79">
        <v>84</v>
      </c>
      <c r="K79">
        <v>48</v>
      </c>
      <c r="L79">
        <v>36</v>
      </c>
      <c r="M79">
        <v>4</v>
      </c>
      <c r="N79">
        <f>IF(AND(C79 = 0, D79 &gt;= 5, AVERAGE(E79:H79) &gt; 4), 1, 0)</f>
        <v>0</v>
      </c>
      <c r="O79">
        <f>C79+IF(D79=6,2,0)+INDEX($AB$2:$AB$6, MATCH(E79, $AA$2:$AA$6, 0))+INDEX($AB$2:$AB$6, MATCH(F79, $AA$2:$AA$6, 0))+INDEX($AB$2:$AB$6, MATCH(G79, $AA$2:$AA$6, 0))+INDEX($AB$2:$AB$6, MATCH(H79, $AA$2:$AA$6, 0))+(SUM(I79:M79)/10)</f>
        <v>53.5</v>
      </c>
      <c r="P79">
        <f>IF(IF(I79 = 100, 1, 0) + IF(J79 = 100, 1, 0) + IF(K79 = 100, 1, 0) + IF(L79 = 100, 1, 0) + IF(M79 = 100, 1, 0) &gt;= 3, 1, 0)</f>
        <v>0</v>
      </c>
      <c r="Q79">
        <f>IF(C79+IF(D79=6,2,0)+INDEX($AB$2:$AB$6, MATCH(E79, $AA$2:$AA$6, 0))+INDEX($AB$2:$AB$6, MATCH(F79, $AA$2:$AA$6, 0))+INDEX($AB$2:$AB$6, MATCH(G79, $AA$2:$AA$6, 0))+INDEX($AB$2:$AB$6, MATCH(H79, $AA$2:$AA$6, 0)) &gt; SUM(I79:M79) / 10, 1, 0)</f>
        <v>1</v>
      </c>
    </row>
    <row r="80" spans="1:17" x14ac:dyDescent="0.25">
      <c r="A80" t="s">
        <v>115</v>
      </c>
      <c r="B80" t="s">
        <v>41</v>
      </c>
      <c r="C80">
        <v>0</v>
      </c>
      <c r="D80">
        <v>4</v>
      </c>
      <c r="E80">
        <v>5</v>
      </c>
      <c r="F80">
        <v>4</v>
      </c>
      <c r="G80">
        <v>6</v>
      </c>
      <c r="H80">
        <v>2</v>
      </c>
      <c r="I80">
        <v>4</v>
      </c>
      <c r="J80">
        <v>85</v>
      </c>
      <c r="K80">
        <v>83</v>
      </c>
      <c r="L80">
        <v>10</v>
      </c>
      <c r="M80">
        <v>33</v>
      </c>
      <c r="N80">
        <f>IF(AND(C80 = 0, D80 &gt;= 5, AVERAGE(E80:H80) &gt; 4), 1, 0)</f>
        <v>0</v>
      </c>
      <c r="O80">
        <f>C80+IF(D80=6,2,0)+INDEX($AB$2:$AB$6, MATCH(E80, $AA$2:$AA$6, 0))+INDEX($AB$2:$AB$6, MATCH(F80, $AA$2:$AA$6, 0))+INDEX($AB$2:$AB$6, MATCH(G80, $AA$2:$AA$6, 0))+INDEX($AB$2:$AB$6, MATCH(H80, $AA$2:$AA$6, 0))+(SUM(I80:M80)/10)</f>
        <v>45.5</v>
      </c>
      <c r="P80">
        <f>IF(IF(I80 = 100, 1, 0) + IF(J80 = 100, 1, 0) + IF(K80 = 100, 1, 0) + IF(L80 = 100, 1, 0) + IF(M80 = 100, 1, 0) &gt;= 3, 1, 0)</f>
        <v>0</v>
      </c>
      <c r="Q80">
        <f>IF(C80+IF(D80=6,2,0)+INDEX($AB$2:$AB$6, MATCH(E80, $AA$2:$AA$6, 0))+INDEX($AB$2:$AB$6, MATCH(F80, $AA$2:$AA$6, 0))+INDEX($AB$2:$AB$6, MATCH(G80, $AA$2:$AA$6, 0))+INDEX($AB$2:$AB$6, MATCH(H80, $AA$2:$AA$6, 0)) &gt; SUM(I80:M80) / 10, 1, 0)</f>
        <v>1</v>
      </c>
    </row>
    <row r="81" spans="1:17" x14ac:dyDescent="0.25">
      <c r="A81" t="s">
        <v>283</v>
      </c>
      <c r="B81" t="s">
        <v>242</v>
      </c>
      <c r="C81">
        <v>6</v>
      </c>
      <c r="D81">
        <v>6</v>
      </c>
      <c r="E81">
        <v>3</v>
      </c>
      <c r="F81">
        <v>6</v>
      </c>
      <c r="G81">
        <v>2</v>
      </c>
      <c r="H81">
        <v>3</v>
      </c>
      <c r="I81">
        <v>27</v>
      </c>
      <c r="J81">
        <v>64</v>
      </c>
      <c r="K81">
        <v>47</v>
      </c>
      <c r="L81">
        <v>11</v>
      </c>
      <c r="M81">
        <v>24</v>
      </c>
      <c r="N81">
        <f>IF(AND(C81 = 0, D81 &gt;= 5, AVERAGE(E81:H81) &gt; 4), 1, 0)</f>
        <v>0</v>
      </c>
      <c r="O81">
        <f>C81+IF(D81=6,2,0)+INDEX($AB$2:$AB$6, MATCH(E81, $AA$2:$AA$6, 0))+INDEX($AB$2:$AB$6, MATCH(F81, $AA$2:$AA$6, 0))+INDEX($AB$2:$AB$6, MATCH(G81, $AA$2:$AA$6, 0))+INDEX($AB$2:$AB$6, MATCH(H81, $AA$2:$AA$6, 0))+(SUM(I81:M81)/10)</f>
        <v>43.3</v>
      </c>
      <c r="P81">
        <f>IF(IF(I81 = 100, 1, 0) + IF(J81 = 100, 1, 0) + IF(K81 = 100, 1, 0) + IF(L81 = 100, 1, 0) + IF(M81 = 100, 1, 0) &gt;= 3, 1, 0)</f>
        <v>0</v>
      </c>
      <c r="Q81">
        <f>IF(C81+IF(D81=6,2,0)+INDEX($AB$2:$AB$6, MATCH(E81, $AA$2:$AA$6, 0))+INDEX($AB$2:$AB$6, MATCH(F81, $AA$2:$AA$6, 0))+INDEX($AB$2:$AB$6, MATCH(G81, $AA$2:$AA$6, 0))+INDEX($AB$2:$AB$6, MATCH(H81, $AA$2:$AA$6, 0)) &gt; SUM(I81:M81) / 10, 1, 0)</f>
        <v>1</v>
      </c>
    </row>
    <row r="82" spans="1:17" x14ac:dyDescent="0.25">
      <c r="A82" t="s">
        <v>283</v>
      </c>
      <c r="B82" t="s">
        <v>452</v>
      </c>
      <c r="C82">
        <v>8</v>
      </c>
      <c r="D82">
        <v>2</v>
      </c>
      <c r="E82">
        <v>5</v>
      </c>
      <c r="F82">
        <v>3</v>
      </c>
      <c r="G82">
        <v>2</v>
      </c>
      <c r="H82">
        <v>3</v>
      </c>
      <c r="I82">
        <v>93</v>
      </c>
      <c r="J82">
        <v>98</v>
      </c>
      <c r="K82">
        <v>43</v>
      </c>
      <c r="L82">
        <v>97</v>
      </c>
      <c r="M82">
        <v>90</v>
      </c>
      <c r="N82">
        <f>IF(AND(C82 = 0, D82 &gt;= 5, AVERAGE(E82:H82) &gt; 4), 1, 0)</f>
        <v>0</v>
      </c>
      <c r="O82">
        <f>C82+IF(D82=6,2,0)+INDEX($AB$2:$AB$6, MATCH(E82, $AA$2:$AA$6, 0))+INDEX($AB$2:$AB$6, MATCH(F82, $AA$2:$AA$6, 0))+INDEX($AB$2:$AB$6, MATCH(G82, $AA$2:$AA$6, 0))+INDEX($AB$2:$AB$6, MATCH(H82, $AA$2:$AA$6, 0))+(SUM(I82:M82)/10)</f>
        <v>66.099999999999994</v>
      </c>
      <c r="P82">
        <f>IF(IF(I82 = 100, 1, 0) + IF(J82 = 100, 1, 0) + IF(K82 = 100, 1, 0) + IF(L82 = 100, 1, 0) + IF(M82 = 100, 1, 0) &gt;= 3, 1, 0)</f>
        <v>0</v>
      </c>
      <c r="Q82">
        <f>IF(C82+IF(D82=6,2,0)+INDEX($AB$2:$AB$6, MATCH(E82, $AA$2:$AA$6, 0))+INDEX($AB$2:$AB$6, MATCH(F82, $AA$2:$AA$6, 0))+INDEX($AB$2:$AB$6, MATCH(G82, $AA$2:$AA$6, 0))+INDEX($AB$2:$AB$6, MATCH(H82, $AA$2:$AA$6, 0)) &gt; SUM(I82:M82) / 10, 1, 0)</f>
        <v>0</v>
      </c>
    </row>
    <row r="83" spans="1:17" x14ac:dyDescent="0.25">
      <c r="A83" t="s">
        <v>462</v>
      </c>
      <c r="B83" t="s">
        <v>463</v>
      </c>
      <c r="C83">
        <v>4</v>
      </c>
      <c r="D83">
        <v>3</v>
      </c>
      <c r="E83">
        <v>5</v>
      </c>
      <c r="F83">
        <v>5</v>
      </c>
      <c r="G83">
        <v>3</v>
      </c>
      <c r="H83">
        <v>3</v>
      </c>
      <c r="I83">
        <v>5</v>
      </c>
      <c r="J83">
        <v>44</v>
      </c>
      <c r="K83">
        <v>37</v>
      </c>
      <c r="L83">
        <v>5</v>
      </c>
      <c r="M83">
        <v>62</v>
      </c>
      <c r="N83">
        <f>IF(AND(C83 = 0, D83 &gt;= 5, AVERAGE(E83:H83) &gt; 4), 1, 0)</f>
        <v>0</v>
      </c>
      <c r="O83">
        <f>C83+IF(D83=6,2,0)+INDEX($AB$2:$AB$6, MATCH(E83, $AA$2:$AA$6, 0))+INDEX($AB$2:$AB$6, MATCH(F83, $AA$2:$AA$6, 0))+INDEX($AB$2:$AB$6, MATCH(G83, $AA$2:$AA$6, 0))+INDEX($AB$2:$AB$6, MATCH(H83, $AA$2:$AA$6, 0))+(SUM(I83:M83)/10)</f>
        <v>43.3</v>
      </c>
      <c r="P83">
        <f>IF(IF(I83 = 100, 1, 0) + IF(J83 = 100, 1, 0) + IF(K83 = 100, 1, 0) + IF(L83 = 100, 1, 0) + IF(M83 = 100, 1, 0) &gt;= 3, 1, 0)</f>
        <v>0</v>
      </c>
      <c r="Q83">
        <f>IF(C83+IF(D83=6,2,0)+INDEX($AB$2:$AB$6, MATCH(E83, $AA$2:$AA$6, 0))+INDEX($AB$2:$AB$6, MATCH(F83, $AA$2:$AA$6, 0))+INDEX($AB$2:$AB$6, MATCH(G83, $AA$2:$AA$6, 0))+INDEX($AB$2:$AB$6, MATCH(H83, $AA$2:$AA$6, 0)) &gt; SUM(I83:M83) / 10, 1, 0)</f>
        <v>1</v>
      </c>
    </row>
    <row r="84" spans="1:17" x14ac:dyDescent="0.25">
      <c r="A84" t="s">
        <v>116</v>
      </c>
      <c r="B84" t="s">
        <v>117</v>
      </c>
      <c r="C84">
        <v>8</v>
      </c>
      <c r="D84">
        <v>5</v>
      </c>
      <c r="E84">
        <v>5</v>
      </c>
      <c r="F84">
        <v>4</v>
      </c>
      <c r="G84">
        <v>3</v>
      </c>
      <c r="H84">
        <v>3</v>
      </c>
      <c r="I84">
        <v>80</v>
      </c>
      <c r="J84">
        <v>91</v>
      </c>
      <c r="K84">
        <v>16</v>
      </c>
      <c r="L84">
        <v>12</v>
      </c>
      <c r="M84">
        <v>73</v>
      </c>
      <c r="N84">
        <f>IF(AND(C84 = 0, D84 &gt;= 5, AVERAGE(E84:H84) &gt; 4), 1, 0)</f>
        <v>0</v>
      </c>
      <c r="O84">
        <f>C84+IF(D84=6,2,0)+INDEX($AB$2:$AB$6, MATCH(E84, $AA$2:$AA$6, 0))+INDEX($AB$2:$AB$6, MATCH(F84, $AA$2:$AA$6, 0))+INDEX($AB$2:$AB$6, MATCH(G84, $AA$2:$AA$6, 0))+INDEX($AB$2:$AB$6, MATCH(H84, $AA$2:$AA$6, 0))+(SUM(I84:M84)/10)</f>
        <v>57.2</v>
      </c>
      <c r="P84">
        <f>IF(IF(I84 = 100, 1, 0) + IF(J84 = 100, 1, 0) + IF(K84 = 100, 1, 0) + IF(L84 = 100, 1, 0) + IF(M84 = 100, 1, 0) &gt;= 3, 1, 0)</f>
        <v>0</v>
      </c>
      <c r="Q84">
        <f>IF(C84+IF(D84=6,2,0)+INDEX($AB$2:$AB$6, MATCH(E84, $AA$2:$AA$6, 0))+INDEX($AB$2:$AB$6, MATCH(F84, $AA$2:$AA$6, 0))+INDEX($AB$2:$AB$6, MATCH(G84, $AA$2:$AA$6, 0))+INDEX($AB$2:$AB$6, MATCH(H84, $AA$2:$AA$6, 0)) &gt; SUM(I84:M84) / 10, 1, 0)</f>
        <v>1</v>
      </c>
    </row>
    <row r="85" spans="1:17" x14ac:dyDescent="0.25">
      <c r="A85" t="s">
        <v>332</v>
      </c>
      <c r="B85" t="s">
        <v>117</v>
      </c>
      <c r="C85">
        <v>1</v>
      </c>
      <c r="D85">
        <v>2</v>
      </c>
      <c r="E85">
        <v>2</v>
      </c>
      <c r="F85">
        <v>6</v>
      </c>
      <c r="G85">
        <v>6</v>
      </c>
      <c r="H85">
        <v>3</v>
      </c>
      <c r="I85">
        <v>83</v>
      </c>
      <c r="J85">
        <v>76</v>
      </c>
      <c r="K85">
        <v>52</v>
      </c>
      <c r="L85">
        <v>43</v>
      </c>
      <c r="M85">
        <v>64</v>
      </c>
      <c r="N85">
        <f>IF(AND(C85 = 0, D85 &gt;= 5, AVERAGE(E85:H85) &gt; 4), 1, 0)</f>
        <v>0</v>
      </c>
      <c r="O85">
        <f>C85+IF(D85=6,2,0)+INDEX($AB$2:$AB$6, MATCH(E85, $AA$2:$AA$6, 0))+INDEX($AB$2:$AB$6, MATCH(F85, $AA$2:$AA$6, 0))+INDEX($AB$2:$AB$6, MATCH(G85, $AA$2:$AA$6, 0))+INDEX($AB$2:$AB$6, MATCH(H85, $AA$2:$AA$6, 0))+(SUM(I85:M85)/10)</f>
        <v>56.8</v>
      </c>
      <c r="P85">
        <f>IF(IF(I85 = 100, 1, 0) + IF(J85 = 100, 1, 0) + IF(K85 = 100, 1, 0) + IF(L85 = 100, 1, 0) + IF(M85 = 100, 1, 0) &gt;= 3, 1, 0)</f>
        <v>0</v>
      </c>
      <c r="Q85">
        <f>IF(C85+IF(D85=6,2,0)+INDEX($AB$2:$AB$6, MATCH(E85, $AA$2:$AA$6, 0))+INDEX($AB$2:$AB$6, MATCH(F85, $AA$2:$AA$6, 0))+INDEX($AB$2:$AB$6, MATCH(G85, $AA$2:$AA$6, 0))+INDEX($AB$2:$AB$6, MATCH(H85, $AA$2:$AA$6, 0)) &gt; SUM(I85:M85) / 10, 1, 0)</f>
        <v>0</v>
      </c>
    </row>
    <row r="86" spans="1:17" x14ac:dyDescent="0.25">
      <c r="A86" t="s">
        <v>156</v>
      </c>
      <c r="B86" t="s">
        <v>157</v>
      </c>
      <c r="C86">
        <v>6</v>
      </c>
      <c r="D86">
        <v>3</v>
      </c>
      <c r="E86">
        <v>6</v>
      </c>
      <c r="F86">
        <v>5</v>
      </c>
      <c r="G86">
        <v>4</v>
      </c>
      <c r="H86">
        <v>5</v>
      </c>
      <c r="I86">
        <v>62</v>
      </c>
      <c r="J86">
        <v>47</v>
      </c>
      <c r="K86">
        <v>19</v>
      </c>
      <c r="L86">
        <v>10</v>
      </c>
      <c r="M86">
        <v>40</v>
      </c>
      <c r="N86">
        <f>IF(AND(C86 = 0, D86 &gt;= 5, AVERAGE(E86:H86) &gt; 4), 1, 0)</f>
        <v>0</v>
      </c>
      <c r="O86">
        <f>C86+IF(D86=6,2,0)+INDEX($AB$2:$AB$6, MATCH(E86, $AA$2:$AA$6, 0))+INDEX($AB$2:$AB$6, MATCH(F86, $AA$2:$AA$6, 0))+INDEX($AB$2:$AB$6, MATCH(G86, $AA$2:$AA$6, 0))+INDEX($AB$2:$AB$6, MATCH(H86, $AA$2:$AA$6, 0))+(SUM(I86:M86)/10)</f>
        <v>55.8</v>
      </c>
      <c r="P86">
        <f>IF(IF(I86 = 100, 1, 0) + IF(J86 = 100, 1, 0) + IF(K86 = 100, 1, 0) + IF(L86 = 100, 1, 0) + IF(M86 = 100, 1, 0) &gt;= 3, 1, 0)</f>
        <v>0</v>
      </c>
      <c r="Q86">
        <f>IF(C86+IF(D86=6,2,0)+INDEX($AB$2:$AB$6, MATCH(E86, $AA$2:$AA$6, 0))+INDEX($AB$2:$AB$6, MATCH(F86, $AA$2:$AA$6, 0))+INDEX($AB$2:$AB$6, MATCH(G86, $AA$2:$AA$6, 0))+INDEX($AB$2:$AB$6, MATCH(H86, $AA$2:$AA$6, 0)) &gt; SUM(I86:M86) / 10, 1, 0)</f>
        <v>1</v>
      </c>
    </row>
    <row r="87" spans="1:17" x14ac:dyDescent="0.25">
      <c r="A87" t="s">
        <v>67</v>
      </c>
      <c r="B87" t="s">
        <v>68</v>
      </c>
      <c r="C87">
        <v>0</v>
      </c>
      <c r="D87">
        <v>5</v>
      </c>
      <c r="E87">
        <v>6</v>
      </c>
      <c r="F87">
        <v>4</v>
      </c>
      <c r="G87">
        <v>4</v>
      </c>
      <c r="H87">
        <v>2</v>
      </c>
      <c r="I87">
        <v>22</v>
      </c>
      <c r="J87">
        <v>9</v>
      </c>
      <c r="K87">
        <v>1</v>
      </c>
      <c r="L87">
        <v>76</v>
      </c>
      <c r="M87">
        <v>28</v>
      </c>
      <c r="N87">
        <f>IF(AND(C87 = 0, D87 &gt;= 5, AVERAGE(E87:H87) &gt; 4), 1, 0)</f>
        <v>0</v>
      </c>
      <c r="O87">
        <f>C87+IF(D87=6,2,0)+INDEX($AB$2:$AB$6, MATCH(E87, $AA$2:$AA$6, 0))+INDEX($AB$2:$AB$6, MATCH(F87, $AA$2:$AA$6, 0))+INDEX($AB$2:$AB$6, MATCH(G87, $AA$2:$AA$6, 0))+INDEX($AB$2:$AB$6, MATCH(H87, $AA$2:$AA$6, 0))+(SUM(I87:M87)/10)</f>
        <v>35.6</v>
      </c>
      <c r="P87">
        <f>IF(IF(I87 = 100, 1, 0) + IF(J87 = 100, 1, 0) + IF(K87 = 100, 1, 0) + IF(L87 = 100, 1, 0) + IF(M87 = 100, 1, 0) &gt;= 3, 1, 0)</f>
        <v>0</v>
      </c>
      <c r="Q87">
        <f>IF(C87+IF(D87=6,2,0)+INDEX($AB$2:$AB$6, MATCH(E87, $AA$2:$AA$6, 0))+INDEX($AB$2:$AB$6, MATCH(F87, $AA$2:$AA$6, 0))+INDEX($AB$2:$AB$6, MATCH(G87, $AA$2:$AA$6, 0))+INDEX($AB$2:$AB$6, MATCH(H87, $AA$2:$AA$6, 0)) &gt; SUM(I87:M87) / 10, 1, 0)</f>
        <v>1</v>
      </c>
    </row>
    <row r="88" spans="1:17" x14ac:dyDescent="0.25">
      <c r="A88" t="s">
        <v>281</v>
      </c>
      <c r="B88" t="s">
        <v>41</v>
      </c>
      <c r="C88">
        <v>8</v>
      </c>
      <c r="D88">
        <v>2</v>
      </c>
      <c r="E88">
        <v>4</v>
      </c>
      <c r="F88">
        <v>2</v>
      </c>
      <c r="G88">
        <v>6</v>
      </c>
      <c r="H88">
        <v>5</v>
      </c>
      <c r="I88">
        <v>17</v>
      </c>
      <c r="J88">
        <v>29</v>
      </c>
      <c r="K88">
        <v>83</v>
      </c>
      <c r="L88">
        <v>9</v>
      </c>
      <c r="M88">
        <v>54</v>
      </c>
      <c r="N88">
        <f>IF(AND(C88 = 0, D88 &gt;= 5, AVERAGE(E88:H88) &gt; 4), 1, 0)</f>
        <v>0</v>
      </c>
      <c r="O88">
        <f>C88+IF(D88=6,2,0)+INDEX($AB$2:$AB$6, MATCH(E88, $AA$2:$AA$6, 0))+INDEX($AB$2:$AB$6, MATCH(F88, $AA$2:$AA$6, 0))+INDEX($AB$2:$AB$6, MATCH(G88, $AA$2:$AA$6, 0))+INDEX($AB$2:$AB$6, MATCH(H88, $AA$2:$AA$6, 0))+(SUM(I88:M88)/10)</f>
        <v>51.2</v>
      </c>
      <c r="P88">
        <f>IF(IF(I88 = 100, 1, 0) + IF(J88 = 100, 1, 0) + IF(K88 = 100, 1, 0) + IF(L88 = 100, 1, 0) + IF(M88 = 100, 1, 0) &gt;= 3, 1, 0)</f>
        <v>0</v>
      </c>
      <c r="Q88">
        <f>IF(C88+IF(D88=6,2,0)+INDEX($AB$2:$AB$6, MATCH(E88, $AA$2:$AA$6, 0))+INDEX($AB$2:$AB$6, MATCH(F88, $AA$2:$AA$6, 0))+INDEX($AB$2:$AB$6, MATCH(G88, $AA$2:$AA$6, 0))+INDEX($AB$2:$AB$6, MATCH(H88, $AA$2:$AA$6, 0)) &gt; SUM(I88:M88) / 10, 1, 0)</f>
        <v>1</v>
      </c>
    </row>
    <row r="89" spans="1:17" x14ac:dyDescent="0.25">
      <c r="A89" t="s">
        <v>328</v>
      </c>
      <c r="B89" t="s">
        <v>68</v>
      </c>
      <c r="C89">
        <v>0</v>
      </c>
      <c r="D89">
        <v>6</v>
      </c>
      <c r="E89">
        <v>6</v>
      </c>
      <c r="F89">
        <v>4</v>
      </c>
      <c r="G89">
        <v>4</v>
      </c>
      <c r="H89">
        <v>3</v>
      </c>
      <c r="I89">
        <v>25</v>
      </c>
      <c r="J89">
        <v>40</v>
      </c>
      <c r="K89">
        <v>61</v>
      </c>
      <c r="L89">
        <v>59</v>
      </c>
      <c r="M89">
        <v>88</v>
      </c>
      <c r="N89">
        <f>IF(AND(C89 = 0, D89 &gt;= 5, AVERAGE(E89:H89) &gt; 4), 1, 0)</f>
        <v>1</v>
      </c>
      <c r="O89">
        <f>C89+IF(D89=6,2,0)+INDEX($AB$2:$AB$6, MATCH(E89, $AA$2:$AA$6, 0))+INDEX($AB$2:$AB$6, MATCH(F89, $AA$2:$AA$6, 0))+INDEX($AB$2:$AB$6, MATCH(G89, $AA$2:$AA$6, 0))+INDEX($AB$2:$AB$6, MATCH(H89, $AA$2:$AA$6, 0))+(SUM(I89:M89)/10)</f>
        <v>55.3</v>
      </c>
      <c r="P89">
        <f>IF(IF(I89 = 100, 1, 0) + IF(J89 = 100, 1, 0) + IF(K89 = 100, 1, 0) + IF(L89 = 100, 1, 0) + IF(M89 = 100, 1, 0) &gt;= 3, 1, 0)</f>
        <v>0</v>
      </c>
      <c r="Q89">
        <f>IF(C89+IF(D89=6,2,0)+INDEX($AB$2:$AB$6, MATCH(E89, $AA$2:$AA$6, 0))+INDEX($AB$2:$AB$6, MATCH(F89, $AA$2:$AA$6, 0))+INDEX($AB$2:$AB$6, MATCH(G89, $AA$2:$AA$6, 0))+INDEX($AB$2:$AB$6, MATCH(H89, $AA$2:$AA$6, 0)) &gt; SUM(I89:M89) / 10, 1, 0)</f>
        <v>1</v>
      </c>
    </row>
    <row r="90" spans="1:17" x14ac:dyDescent="0.25">
      <c r="A90" t="s">
        <v>282</v>
      </c>
      <c r="B90" t="s">
        <v>41</v>
      </c>
      <c r="C90">
        <v>1</v>
      </c>
      <c r="D90">
        <v>5</v>
      </c>
      <c r="E90">
        <v>6</v>
      </c>
      <c r="F90">
        <v>4</v>
      </c>
      <c r="G90">
        <v>3</v>
      </c>
      <c r="H90">
        <v>2</v>
      </c>
      <c r="I90">
        <v>14</v>
      </c>
      <c r="J90">
        <v>49</v>
      </c>
      <c r="K90">
        <v>64</v>
      </c>
      <c r="L90">
        <v>36</v>
      </c>
      <c r="M90">
        <v>2</v>
      </c>
      <c r="N90">
        <f>IF(AND(C90 = 0, D90 &gt;= 5, AVERAGE(E90:H90) &gt; 4), 1, 0)</f>
        <v>0</v>
      </c>
      <c r="O90">
        <f>C90+IF(D90=6,2,0)+INDEX($AB$2:$AB$6, MATCH(E90, $AA$2:$AA$6, 0))+INDEX($AB$2:$AB$6, MATCH(F90, $AA$2:$AA$6, 0))+INDEX($AB$2:$AB$6, MATCH(G90, $AA$2:$AA$6, 0))+INDEX($AB$2:$AB$6, MATCH(H90, $AA$2:$AA$6, 0))+(SUM(I90:M90)/10)</f>
        <v>37.5</v>
      </c>
      <c r="P90">
        <f>IF(IF(I90 = 100, 1, 0) + IF(J90 = 100, 1, 0) + IF(K90 = 100, 1, 0) + IF(L90 = 100, 1, 0) + IF(M90 = 100, 1, 0) &gt;= 3, 1, 0)</f>
        <v>0</v>
      </c>
      <c r="Q90">
        <f>IF(C90+IF(D90=6,2,0)+INDEX($AB$2:$AB$6, MATCH(E90, $AA$2:$AA$6, 0))+INDEX($AB$2:$AB$6, MATCH(F90, $AA$2:$AA$6, 0))+INDEX($AB$2:$AB$6, MATCH(G90, $AA$2:$AA$6, 0))+INDEX($AB$2:$AB$6, MATCH(H90, $AA$2:$AA$6, 0)) &gt; SUM(I90:M90) / 10, 1, 0)</f>
        <v>1</v>
      </c>
    </row>
    <row r="91" spans="1:17" x14ac:dyDescent="0.25">
      <c r="A91" t="s">
        <v>168</v>
      </c>
      <c r="B91" t="s">
        <v>169</v>
      </c>
      <c r="C91">
        <v>5</v>
      </c>
      <c r="D91">
        <v>4</v>
      </c>
      <c r="E91">
        <v>6</v>
      </c>
      <c r="F91">
        <v>2</v>
      </c>
      <c r="G91">
        <v>5</v>
      </c>
      <c r="H91">
        <v>4</v>
      </c>
      <c r="I91">
        <v>93</v>
      </c>
      <c r="J91">
        <v>47</v>
      </c>
      <c r="K91">
        <v>47</v>
      </c>
      <c r="L91">
        <v>34</v>
      </c>
      <c r="M91">
        <v>39</v>
      </c>
      <c r="N91">
        <f>IF(AND(C91 = 0, D91 &gt;= 5, AVERAGE(E91:H91) &gt; 4), 1, 0)</f>
        <v>0</v>
      </c>
      <c r="O91">
        <f>C91+IF(D91=6,2,0)+INDEX($AB$2:$AB$6, MATCH(E91, $AA$2:$AA$6, 0))+INDEX($AB$2:$AB$6, MATCH(F91, $AA$2:$AA$6, 0))+INDEX($AB$2:$AB$6, MATCH(G91, $AA$2:$AA$6, 0))+INDEX($AB$2:$AB$6, MATCH(H91, $AA$2:$AA$6, 0))+(SUM(I91:M91)/10)</f>
        <v>55</v>
      </c>
      <c r="P91">
        <f>IF(IF(I91 = 100, 1, 0) + IF(J91 = 100, 1, 0) + IF(K91 = 100, 1, 0) + IF(L91 = 100, 1, 0) + IF(M91 = 100, 1, 0) &gt;= 3, 1, 0)</f>
        <v>0</v>
      </c>
      <c r="Q91">
        <f>IF(C91+IF(D91=6,2,0)+INDEX($AB$2:$AB$6, MATCH(E91, $AA$2:$AA$6, 0))+INDEX($AB$2:$AB$6, MATCH(F91, $AA$2:$AA$6, 0))+INDEX($AB$2:$AB$6, MATCH(G91, $AA$2:$AA$6, 0))+INDEX($AB$2:$AB$6, MATCH(H91, $AA$2:$AA$6, 0)) &gt; SUM(I91:M91) / 10, 1, 0)</f>
        <v>1</v>
      </c>
    </row>
    <row r="92" spans="1:17" x14ac:dyDescent="0.25">
      <c r="A92" t="s">
        <v>262</v>
      </c>
      <c r="B92" t="s">
        <v>41</v>
      </c>
      <c r="C92">
        <v>4</v>
      </c>
      <c r="D92">
        <v>3</v>
      </c>
      <c r="E92">
        <v>6</v>
      </c>
      <c r="F92">
        <v>6</v>
      </c>
      <c r="G92">
        <v>4</v>
      </c>
      <c r="H92">
        <v>4</v>
      </c>
      <c r="I92">
        <v>15</v>
      </c>
      <c r="J92">
        <v>36</v>
      </c>
      <c r="K92">
        <v>51</v>
      </c>
      <c r="L92">
        <v>10</v>
      </c>
      <c r="M92">
        <v>68</v>
      </c>
      <c r="N92">
        <f>IF(AND(C92 = 0, D92 &gt;= 5, AVERAGE(E92:H92) &gt; 4), 1, 0)</f>
        <v>0</v>
      </c>
      <c r="O92">
        <f>C92+IF(D92=6,2,0)+INDEX($AB$2:$AB$6, MATCH(E92, $AA$2:$AA$6, 0))+INDEX($AB$2:$AB$6, MATCH(F92, $AA$2:$AA$6, 0))+INDEX($AB$2:$AB$6, MATCH(G92, $AA$2:$AA$6, 0))+INDEX($AB$2:$AB$6, MATCH(H92, $AA$2:$AA$6, 0))+(SUM(I92:M92)/10)</f>
        <v>54</v>
      </c>
      <c r="P92">
        <f>IF(IF(I92 = 100, 1, 0) + IF(J92 = 100, 1, 0) + IF(K92 = 100, 1, 0) + IF(L92 = 100, 1, 0) + IF(M92 = 100, 1, 0) &gt;= 3, 1, 0)</f>
        <v>0</v>
      </c>
      <c r="Q92">
        <f>IF(C92+IF(D92=6,2,0)+INDEX($AB$2:$AB$6, MATCH(E92, $AA$2:$AA$6, 0))+INDEX($AB$2:$AB$6, MATCH(F92, $AA$2:$AA$6, 0))+INDEX($AB$2:$AB$6, MATCH(G92, $AA$2:$AA$6, 0))+INDEX($AB$2:$AB$6, MATCH(H92, $AA$2:$AA$6, 0)) &gt; SUM(I92:M92) / 10, 1, 0)</f>
        <v>1</v>
      </c>
    </row>
    <row r="93" spans="1:17" x14ac:dyDescent="0.25">
      <c r="A93" t="s">
        <v>583</v>
      </c>
      <c r="B93" t="s">
        <v>133</v>
      </c>
      <c r="C93">
        <v>8</v>
      </c>
      <c r="D93">
        <v>3</v>
      </c>
      <c r="E93">
        <v>5</v>
      </c>
      <c r="F93">
        <v>5</v>
      </c>
      <c r="G93">
        <v>5</v>
      </c>
      <c r="H93">
        <v>6</v>
      </c>
      <c r="I93">
        <v>63</v>
      </c>
      <c r="J93">
        <v>66</v>
      </c>
      <c r="K93">
        <v>71</v>
      </c>
      <c r="L93">
        <v>11</v>
      </c>
      <c r="M93">
        <v>57</v>
      </c>
      <c r="N93">
        <f>IF(AND(C93 = 0, D93 &gt;= 5, AVERAGE(E93:H93) &gt; 4), 1, 0)</f>
        <v>0</v>
      </c>
      <c r="O93">
        <f>C93+IF(D93=6,2,0)+INDEX($AB$2:$AB$6, MATCH(E93, $AA$2:$AA$6, 0))+INDEX($AB$2:$AB$6, MATCH(F93, $AA$2:$AA$6, 0))+INDEX($AB$2:$AB$6, MATCH(G93, $AA$2:$AA$6, 0))+INDEX($AB$2:$AB$6, MATCH(H93, $AA$2:$AA$6, 0))+(SUM(I93:M93)/10)</f>
        <v>68.8</v>
      </c>
      <c r="P93">
        <f>IF(IF(I93 = 100, 1, 0) + IF(J93 = 100, 1, 0) + IF(K93 = 100, 1, 0) + IF(L93 = 100, 1, 0) + IF(M93 = 100, 1, 0) &gt;= 3, 1, 0)</f>
        <v>0</v>
      </c>
      <c r="Q93">
        <f>IF(C93+IF(D93=6,2,0)+INDEX($AB$2:$AB$6, MATCH(E93, $AA$2:$AA$6, 0))+INDEX($AB$2:$AB$6, MATCH(F93, $AA$2:$AA$6, 0))+INDEX($AB$2:$AB$6, MATCH(G93, $AA$2:$AA$6, 0))+INDEX($AB$2:$AB$6, MATCH(H93, $AA$2:$AA$6, 0)) &gt; SUM(I93:M93) / 10, 1, 0)</f>
        <v>1</v>
      </c>
    </row>
    <row r="94" spans="1:17" x14ac:dyDescent="0.25">
      <c r="A94" t="s">
        <v>543</v>
      </c>
      <c r="B94" t="s">
        <v>41</v>
      </c>
      <c r="C94">
        <v>0</v>
      </c>
      <c r="D94">
        <v>2</v>
      </c>
      <c r="E94">
        <v>2</v>
      </c>
      <c r="F94">
        <v>4</v>
      </c>
      <c r="G94">
        <v>2</v>
      </c>
      <c r="H94">
        <v>4</v>
      </c>
      <c r="I94">
        <v>24</v>
      </c>
      <c r="J94">
        <v>81</v>
      </c>
      <c r="K94">
        <v>74</v>
      </c>
      <c r="L94">
        <v>4</v>
      </c>
      <c r="M94">
        <v>92</v>
      </c>
      <c r="N94">
        <f>IF(AND(C94 = 0, D94 &gt;= 5, AVERAGE(E94:H94) &gt; 4), 1, 0)</f>
        <v>0</v>
      </c>
      <c r="O94">
        <f>C94+IF(D94=6,2,0)+INDEX($AB$2:$AB$6, MATCH(E94, $AA$2:$AA$6, 0))+INDEX($AB$2:$AB$6, MATCH(F94, $AA$2:$AA$6, 0))+INDEX($AB$2:$AB$6, MATCH(G94, $AA$2:$AA$6, 0))+INDEX($AB$2:$AB$6, MATCH(H94, $AA$2:$AA$6, 0))+(SUM(I94:M94)/10)</f>
        <v>39.5</v>
      </c>
      <c r="P94">
        <f>IF(IF(I94 = 100, 1, 0) + IF(J94 = 100, 1, 0) + IF(K94 = 100, 1, 0) + IF(L94 = 100, 1, 0) + IF(M94 = 100, 1, 0) &gt;= 3, 1, 0)</f>
        <v>0</v>
      </c>
      <c r="Q94">
        <f>IF(C94+IF(D94=6,2,0)+INDEX($AB$2:$AB$6, MATCH(E94, $AA$2:$AA$6, 0))+INDEX($AB$2:$AB$6, MATCH(F94, $AA$2:$AA$6, 0))+INDEX($AB$2:$AB$6, MATCH(G94, $AA$2:$AA$6, 0))+INDEX($AB$2:$AB$6, MATCH(H94, $AA$2:$AA$6, 0)) &gt; SUM(I94:M94) / 10, 1, 0)</f>
        <v>0</v>
      </c>
    </row>
    <row r="95" spans="1:17" x14ac:dyDescent="0.25">
      <c r="A95" t="s">
        <v>132</v>
      </c>
      <c r="B95" t="s">
        <v>133</v>
      </c>
      <c r="C95">
        <v>2</v>
      </c>
      <c r="D95">
        <v>5</v>
      </c>
      <c r="E95">
        <v>4</v>
      </c>
      <c r="F95">
        <v>3</v>
      </c>
      <c r="G95">
        <v>6</v>
      </c>
      <c r="H95">
        <v>6</v>
      </c>
      <c r="I95">
        <v>15</v>
      </c>
      <c r="J95">
        <v>69</v>
      </c>
      <c r="K95">
        <v>48</v>
      </c>
      <c r="L95">
        <v>14</v>
      </c>
      <c r="M95">
        <v>32</v>
      </c>
      <c r="N95">
        <f>IF(AND(C95 = 0, D95 &gt;= 5, AVERAGE(E95:H95) &gt; 4), 1, 0)</f>
        <v>0</v>
      </c>
      <c r="O95">
        <f>C95+IF(D95=6,2,0)+INDEX($AB$2:$AB$6, MATCH(E95, $AA$2:$AA$6, 0))+INDEX($AB$2:$AB$6, MATCH(F95, $AA$2:$AA$6, 0))+INDEX($AB$2:$AB$6, MATCH(G95, $AA$2:$AA$6, 0))+INDEX($AB$2:$AB$6, MATCH(H95, $AA$2:$AA$6, 0))+(SUM(I95:M95)/10)</f>
        <v>49.8</v>
      </c>
      <c r="P95">
        <f>IF(IF(I95 = 100, 1, 0) + IF(J95 = 100, 1, 0) + IF(K95 = 100, 1, 0) + IF(L95 = 100, 1, 0) + IF(M95 = 100, 1, 0) &gt;= 3, 1, 0)</f>
        <v>0</v>
      </c>
      <c r="Q95">
        <f>IF(C95+IF(D95=6,2,0)+INDEX($AB$2:$AB$6, MATCH(E95, $AA$2:$AA$6, 0))+INDEX($AB$2:$AB$6, MATCH(F95, $AA$2:$AA$6, 0))+INDEX($AB$2:$AB$6, MATCH(G95, $AA$2:$AA$6, 0))+INDEX($AB$2:$AB$6, MATCH(H95, $AA$2:$AA$6, 0)) &gt; SUM(I95:M95) / 10, 1, 0)</f>
        <v>1</v>
      </c>
    </row>
    <row r="96" spans="1:17" x14ac:dyDescent="0.25">
      <c r="A96" t="s">
        <v>444</v>
      </c>
      <c r="B96" t="s">
        <v>445</v>
      </c>
      <c r="C96">
        <v>0</v>
      </c>
      <c r="D96">
        <v>3</v>
      </c>
      <c r="E96">
        <v>5</v>
      </c>
      <c r="F96">
        <v>2</v>
      </c>
      <c r="G96">
        <v>3</v>
      </c>
      <c r="H96">
        <v>6</v>
      </c>
      <c r="I96">
        <v>33</v>
      </c>
      <c r="J96">
        <v>86</v>
      </c>
      <c r="K96">
        <v>90</v>
      </c>
      <c r="L96">
        <v>78</v>
      </c>
      <c r="M96">
        <v>15</v>
      </c>
      <c r="N96">
        <f>IF(AND(C96 = 0, D96 &gt;= 5, AVERAGE(E96:H96) &gt; 4), 1, 0)</f>
        <v>0</v>
      </c>
      <c r="O96">
        <f>C96+IF(D96=6,2,0)+INDEX($AB$2:$AB$6, MATCH(E96, $AA$2:$AA$6, 0))+INDEX($AB$2:$AB$6, MATCH(F96, $AA$2:$AA$6, 0))+INDEX($AB$2:$AB$6, MATCH(G96, $AA$2:$AA$6, 0))+INDEX($AB$2:$AB$6, MATCH(H96, $AA$2:$AA$6, 0))+(SUM(I96:M96)/10)</f>
        <v>52.2</v>
      </c>
      <c r="P96">
        <f>IF(IF(I96 = 100, 1, 0) + IF(J96 = 100, 1, 0) + IF(K96 = 100, 1, 0) + IF(L96 = 100, 1, 0) + IF(M96 = 100, 1, 0) &gt;= 3, 1, 0)</f>
        <v>0</v>
      </c>
      <c r="Q96">
        <f>IF(C96+IF(D96=6,2,0)+INDEX($AB$2:$AB$6, MATCH(E96, $AA$2:$AA$6, 0))+INDEX($AB$2:$AB$6, MATCH(F96, $AA$2:$AA$6, 0))+INDEX($AB$2:$AB$6, MATCH(G96, $AA$2:$AA$6, 0))+INDEX($AB$2:$AB$6, MATCH(H96, $AA$2:$AA$6, 0)) &gt; SUM(I96:M96) / 10, 1, 0)</f>
        <v>0</v>
      </c>
    </row>
    <row r="97" spans="1:17" x14ac:dyDescent="0.25">
      <c r="A97" t="s">
        <v>464</v>
      </c>
      <c r="B97" t="s">
        <v>445</v>
      </c>
      <c r="C97">
        <v>6</v>
      </c>
      <c r="D97">
        <v>3</v>
      </c>
      <c r="E97">
        <v>5</v>
      </c>
      <c r="F97">
        <v>5</v>
      </c>
      <c r="G97">
        <v>2</v>
      </c>
      <c r="H97">
        <v>6</v>
      </c>
      <c r="I97">
        <v>56</v>
      </c>
      <c r="J97">
        <v>90</v>
      </c>
      <c r="K97">
        <v>35</v>
      </c>
      <c r="L97">
        <v>68</v>
      </c>
      <c r="M97">
        <v>48</v>
      </c>
      <c r="N97">
        <f>IF(AND(C97 = 0, D97 &gt;= 5, AVERAGE(E97:H97) &gt; 4), 1, 0)</f>
        <v>0</v>
      </c>
      <c r="O97">
        <f>C97+IF(D97=6,2,0)+INDEX($AB$2:$AB$6, MATCH(E97, $AA$2:$AA$6, 0))+INDEX($AB$2:$AB$6, MATCH(F97, $AA$2:$AA$6, 0))+INDEX($AB$2:$AB$6, MATCH(G97, $AA$2:$AA$6, 0))+INDEX($AB$2:$AB$6, MATCH(H97, $AA$2:$AA$6, 0))+(SUM(I97:M97)/10)</f>
        <v>61.7</v>
      </c>
      <c r="P97">
        <f>IF(IF(I97 = 100, 1, 0) + IF(J97 = 100, 1, 0) + IF(K97 = 100, 1, 0) + IF(L97 = 100, 1, 0) + IF(M97 = 100, 1, 0) &gt;= 3, 1, 0)</f>
        <v>0</v>
      </c>
      <c r="Q97">
        <f>IF(C97+IF(D97=6,2,0)+INDEX($AB$2:$AB$6, MATCH(E97, $AA$2:$AA$6, 0))+INDEX($AB$2:$AB$6, MATCH(F97, $AA$2:$AA$6, 0))+INDEX($AB$2:$AB$6, MATCH(G97, $AA$2:$AA$6, 0))+INDEX($AB$2:$AB$6, MATCH(H97, $AA$2:$AA$6, 0)) &gt; SUM(I97:M97) / 10, 1, 0)</f>
        <v>1</v>
      </c>
    </row>
    <row r="98" spans="1:17" x14ac:dyDescent="0.25">
      <c r="A98" t="s">
        <v>511</v>
      </c>
      <c r="B98" t="s">
        <v>311</v>
      </c>
      <c r="C98">
        <v>8</v>
      </c>
      <c r="D98">
        <v>4</v>
      </c>
      <c r="E98">
        <v>5</v>
      </c>
      <c r="F98">
        <v>4</v>
      </c>
      <c r="G98">
        <v>5</v>
      </c>
      <c r="H98">
        <v>3</v>
      </c>
      <c r="I98">
        <v>24</v>
      </c>
      <c r="J98">
        <v>47</v>
      </c>
      <c r="K98">
        <v>99</v>
      </c>
      <c r="L98">
        <v>64</v>
      </c>
      <c r="M98">
        <v>11</v>
      </c>
      <c r="N98">
        <f>IF(AND(C98 = 0, D98 &gt;= 5, AVERAGE(E98:H98) &gt; 4), 1, 0)</f>
        <v>0</v>
      </c>
      <c r="O98">
        <f>C98+IF(D98=6,2,0)+INDEX($AB$2:$AB$6, MATCH(E98, $AA$2:$AA$6, 0))+INDEX($AB$2:$AB$6, MATCH(F98, $AA$2:$AA$6, 0))+INDEX($AB$2:$AB$6, MATCH(G98, $AA$2:$AA$6, 0))+INDEX($AB$2:$AB$6, MATCH(H98, $AA$2:$AA$6, 0))+(SUM(I98:M98)/10)</f>
        <v>58.5</v>
      </c>
      <c r="P98">
        <f>IF(IF(I98 = 100, 1, 0) + IF(J98 = 100, 1, 0) + IF(K98 = 100, 1, 0) + IF(L98 = 100, 1, 0) + IF(M98 = 100, 1, 0) &gt;= 3, 1, 0)</f>
        <v>0</v>
      </c>
      <c r="Q98">
        <f>IF(C98+IF(D98=6,2,0)+INDEX($AB$2:$AB$6, MATCH(E98, $AA$2:$AA$6, 0))+INDEX($AB$2:$AB$6, MATCH(F98, $AA$2:$AA$6, 0))+INDEX($AB$2:$AB$6, MATCH(G98, $AA$2:$AA$6, 0))+INDEX($AB$2:$AB$6, MATCH(H98, $AA$2:$AA$6, 0)) &gt; SUM(I98:M98) / 10, 1, 0)</f>
        <v>1</v>
      </c>
    </row>
    <row r="99" spans="1:17" x14ac:dyDescent="0.25">
      <c r="A99" t="s">
        <v>512</v>
      </c>
      <c r="B99" t="s">
        <v>311</v>
      </c>
      <c r="C99">
        <v>3</v>
      </c>
      <c r="D99">
        <v>5</v>
      </c>
      <c r="E99">
        <v>2</v>
      </c>
      <c r="F99">
        <v>4</v>
      </c>
      <c r="G99">
        <v>5</v>
      </c>
      <c r="H99">
        <v>4</v>
      </c>
      <c r="I99">
        <v>48</v>
      </c>
      <c r="J99">
        <v>100</v>
      </c>
      <c r="K99">
        <v>7</v>
      </c>
      <c r="L99">
        <v>64</v>
      </c>
      <c r="M99">
        <v>74</v>
      </c>
      <c r="N99">
        <f>IF(AND(C99 = 0, D99 &gt;= 5, AVERAGE(E99:H99) &gt; 4), 1, 0)</f>
        <v>0</v>
      </c>
      <c r="O99">
        <f>C99+IF(D99=6,2,0)+INDEX($AB$2:$AB$6, MATCH(E99, $AA$2:$AA$6, 0))+INDEX($AB$2:$AB$6, MATCH(F99, $AA$2:$AA$6, 0))+INDEX($AB$2:$AB$6, MATCH(G99, $AA$2:$AA$6, 0))+INDEX($AB$2:$AB$6, MATCH(H99, $AA$2:$AA$6, 0))+(SUM(I99:M99)/10)</f>
        <v>52.3</v>
      </c>
      <c r="P99">
        <f>IF(IF(I99 = 100, 1, 0) + IF(J99 = 100, 1, 0) + IF(K99 = 100, 1, 0) + IF(L99 = 100, 1, 0) + IF(M99 = 100, 1, 0) &gt;= 3, 1, 0)</f>
        <v>0</v>
      </c>
      <c r="Q99">
        <f>IF(C99+IF(D99=6,2,0)+INDEX($AB$2:$AB$6, MATCH(E99, $AA$2:$AA$6, 0))+INDEX($AB$2:$AB$6, MATCH(F99, $AA$2:$AA$6, 0))+INDEX($AB$2:$AB$6, MATCH(G99, $AA$2:$AA$6, 0))+INDEX($AB$2:$AB$6, MATCH(H99, $AA$2:$AA$6, 0)) &gt; SUM(I99:M99) / 10, 1, 0)</f>
        <v>0</v>
      </c>
    </row>
    <row r="100" spans="1:17" x14ac:dyDescent="0.25">
      <c r="A100" t="s">
        <v>310</v>
      </c>
      <c r="B100" t="s">
        <v>311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2</v>
      </c>
      <c r="I100">
        <v>69</v>
      </c>
      <c r="J100">
        <v>49</v>
      </c>
      <c r="K100">
        <v>67</v>
      </c>
      <c r="L100">
        <v>20</v>
      </c>
      <c r="M100">
        <v>3</v>
      </c>
      <c r="N100">
        <f>IF(AND(C100 = 0, D100 &gt;= 5, AVERAGE(E100:H100) &gt; 4), 1, 0)</f>
        <v>0</v>
      </c>
      <c r="O100">
        <f>C100+IF(D100=6,2,0)+INDEX($AB$2:$AB$6, MATCH(E100, $AA$2:$AA$6, 0))+INDEX($AB$2:$AB$6, MATCH(F100, $AA$2:$AA$6, 0))+INDEX($AB$2:$AB$6, MATCH(G100, $AA$2:$AA$6, 0))+INDEX($AB$2:$AB$6, MATCH(H100, $AA$2:$AA$6, 0))+(SUM(I100:M100)/10)</f>
        <v>42.8</v>
      </c>
      <c r="P100">
        <f>IF(IF(I100 = 100, 1, 0) + IF(J100 = 100, 1, 0) + IF(K100 = 100, 1, 0) + IF(L100 = 100, 1, 0) + IF(M100 = 100, 1, 0) &gt;= 3, 1, 0)</f>
        <v>0</v>
      </c>
      <c r="Q100">
        <f>IF(C100+IF(D100=6,2,0)+INDEX($AB$2:$AB$6, MATCH(E100, $AA$2:$AA$6, 0))+INDEX($AB$2:$AB$6, MATCH(F100, $AA$2:$AA$6, 0))+INDEX($AB$2:$AB$6, MATCH(G100, $AA$2:$AA$6, 0))+INDEX($AB$2:$AB$6, MATCH(H100, $AA$2:$AA$6, 0)) &gt; SUM(I100:M100) / 10, 1, 0)</f>
        <v>1</v>
      </c>
    </row>
    <row r="101" spans="1:17" x14ac:dyDescent="0.25">
      <c r="A101" t="s">
        <v>386</v>
      </c>
      <c r="B101" t="s">
        <v>311</v>
      </c>
      <c r="C101">
        <v>8</v>
      </c>
      <c r="D101">
        <v>4</v>
      </c>
      <c r="E101">
        <v>5</v>
      </c>
      <c r="F101">
        <v>5</v>
      </c>
      <c r="G101">
        <v>4</v>
      </c>
      <c r="H101">
        <v>5</v>
      </c>
      <c r="I101">
        <v>7</v>
      </c>
      <c r="J101">
        <v>8</v>
      </c>
      <c r="K101">
        <v>77</v>
      </c>
      <c r="L101">
        <v>77</v>
      </c>
      <c r="M101">
        <v>21</v>
      </c>
      <c r="N101">
        <f>IF(AND(C101 = 0, D101 &gt;= 5, AVERAGE(E101:H101) &gt; 4), 1, 0)</f>
        <v>0</v>
      </c>
      <c r="O101">
        <f>C101+IF(D101=6,2,0)+INDEX($AB$2:$AB$6, MATCH(E101, $AA$2:$AA$6, 0))+INDEX($AB$2:$AB$6, MATCH(F101, $AA$2:$AA$6, 0))+INDEX($AB$2:$AB$6, MATCH(G101, $AA$2:$AA$6, 0))+INDEX($AB$2:$AB$6, MATCH(H101, $AA$2:$AA$6, 0))+(SUM(I101:M101)/10)</f>
        <v>57</v>
      </c>
      <c r="P101">
        <f>IF(IF(I101 = 100, 1, 0) + IF(J101 = 100, 1, 0) + IF(K101 = 100, 1, 0) + IF(L101 = 100, 1, 0) + IF(M101 = 100, 1, 0) &gt;= 3, 1, 0)</f>
        <v>0</v>
      </c>
      <c r="Q101">
        <f>IF(C101+IF(D101=6,2,0)+INDEX($AB$2:$AB$6, MATCH(E101, $AA$2:$AA$6, 0))+INDEX($AB$2:$AB$6, MATCH(F101, $AA$2:$AA$6, 0))+INDEX($AB$2:$AB$6, MATCH(G101, $AA$2:$AA$6, 0))+INDEX($AB$2:$AB$6, MATCH(H101, $AA$2:$AA$6, 0)) &gt; SUM(I101:M101) / 10, 1, 0)</f>
        <v>1</v>
      </c>
    </row>
    <row r="102" spans="1:17" x14ac:dyDescent="0.25">
      <c r="A102" t="s">
        <v>627</v>
      </c>
      <c r="B102" t="s">
        <v>133</v>
      </c>
      <c r="C102">
        <v>3</v>
      </c>
      <c r="D102">
        <v>3</v>
      </c>
      <c r="E102">
        <v>3</v>
      </c>
      <c r="F102">
        <v>3</v>
      </c>
      <c r="G102">
        <v>4</v>
      </c>
      <c r="H102">
        <v>5</v>
      </c>
      <c r="I102">
        <v>18</v>
      </c>
      <c r="J102">
        <v>94</v>
      </c>
      <c r="K102">
        <v>29</v>
      </c>
      <c r="L102">
        <v>50</v>
      </c>
      <c r="M102">
        <v>54</v>
      </c>
      <c r="N102">
        <f>IF(AND(C102 = 0, D102 &gt;= 5, AVERAGE(E102:H102) &gt; 4), 1, 0)</f>
        <v>0</v>
      </c>
      <c r="O102">
        <f>C102+IF(D102=6,2,0)+INDEX($AB$2:$AB$6, MATCH(E102, $AA$2:$AA$6, 0))+INDEX($AB$2:$AB$6, MATCH(F102, $AA$2:$AA$6, 0))+INDEX($AB$2:$AB$6, MATCH(G102, $AA$2:$AA$6, 0))+INDEX($AB$2:$AB$6, MATCH(H102, $AA$2:$AA$6, 0))+(SUM(I102:M102)/10)</f>
        <v>49.5</v>
      </c>
      <c r="P102">
        <f>IF(IF(I102 = 100, 1, 0) + IF(J102 = 100, 1, 0) + IF(K102 = 100, 1, 0) + IF(L102 = 100, 1, 0) + IF(M102 = 100, 1, 0) &gt;= 3, 1, 0)</f>
        <v>0</v>
      </c>
      <c r="Q102">
        <f>IF(C102+IF(D102=6,2,0)+INDEX($AB$2:$AB$6, MATCH(E102, $AA$2:$AA$6, 0))+INDEX($AB$2:$AB$6, MATCH(F102, $AA$2:$AA$6, 0))+INDEX($AB$2:$AB$6, MATCH(G102, $AA$2:$AA$6, 0))+INDEX($AB$2:$AB$6, MATCH(H102, $AA$2:$AA$6, 0)) &gt; SUM(I102:M102) / 10, 1, 0)</f>
        <v>1</v>
      </c>
    </row>
    <row r="103" spans="1:17" x14ac:dyDescent="0.25">
      <c r="A103" t="s">
        <v>483</v>
      </c>
      <c r="B103" t="s">
        <v>133</v>
      </c>
      <c r="C103">
        <v>2</v>
      </c>
      <c r="D103">
        <v>4</v>
      </c>
      <c r="E103">
        <v>4</v>
      </c>
      <c r="F103">
        <v>3</v>
      </c>
      <c r="G103">
        <v>3</v>
      </c>
      <c r="H103">
        <v>6</v>
      </c>
      <c r="I103">
        <v>97</v>
      </c>
      <c r="J103">
        <v>80</v>
      </c>
      <c r="K103">
        <v>54</v>
      </c>
      <c r="L103">
        <v>78</v>
      </c>
      <c r="M103">
        <v>43</v>
      </c>
      <c r="N103">
        <f>IF(AND(C103 = 0, D103 &gt;= 5, AVERAGE(E103:H103) &gt; 4), 1, 0)</f>
        <v>0</v>
      </c>
      <c r="O103">
        <f>C103+IF(D103=6,2,0)+INDEX($AB$2:$AB$6, MATCH(E103, $AA$2:$AA$6, 0))+INDEX($AB$2:$AB$6, MATCH(F103, $AA$2:$AA$6, 0))+INDEX($AB$2:$AB$6, MATCH(G103, $AA$2:$AA$6, 0))+INDEX($AB$2:$AB$6, MATCH(H103, $AA$2:$AA$6, 0))+(SUM(I103:M103)/10)</f>
        <v>61.2</v>
      </c>
      <c r="P103">
        <f>IF(IF(I103 = 100, 1, 0) + IF(J103 = 100, 1, 0) + IF(K103 = 100, 1, 0) + IF(L103 = 100, 1, 0) + IF(M103 = 100, 1, 0) &gt;= 3, 1, 0)</f>
        <v>0</v>
      </c>
      <c r="Q103">
        <f>IF(C103+IF(D103=6,2,0)+INDEX($AB$2:$AB$6, MATCH(E103, $AA$2:$AA$6, 0))+INDEX($AB$2:$AB$6, MATCH(F103, $AA$2:$AA$6, 0))+INDEX($AB$2:$AB$6, MATCH(G103, $AA$2:$AA$6, 0))+INDEX($AB$2:$AB$6, MATCH(H103, $AA$2:$AA$6, 0)) &gt; SUM(I103:M103) / 10, 1, 0)</f>
        <v>0</v>
      </c>
    </row>
    <row r="104" spans="1:17" x14ac:dyDescent="0.25">
      <c r="A104" t="s">
        <v>482</v>
      </c>
      <c r="B104" t="s">
        <v>311</v>
      </c>
      <c r="C104">
        <v>2</v>
      </c>
      <c r="D104">
        <v>2</v>
      </c>
      <c r="E104">
        <v>5</v>
      </c>
      <c r="F104">
        <v>2</v>
      </c>
      <c r="G104">
        <v>4</v>
      </c>
      <c r="H104">
        <v>4</v>
      </c>
      <c r="I104">
        <v>83</v>
      </c>
      <c r="J104">
        <v>28</v>
      </c>
      <c r="K104">
        <v>43</v>
      </c>
      <c r="L104">
        <v>19</v>
      </c>
      <c r="M104">
        <v>83</v>
      </c>
      <c r="N104">
        <f>IF(AND(C104 = 0, D104 &gt;= 5, AVERAGE(E104:H104) &gt; 4), 1, 0)</f>
        <v>0</v>
      </c>
      <c r="O104">
        <f>C104+IF(D104=6,2,0)+INDEX($AB$2:$AB$6, MATCH(E104, $AA$2:$AA$6, 0))+INDEX($AB$2:$AB$6, MATCH(F104, $AA$2:$AA$6, 0))+INDEX($AB$2:$AB$6, MATCH(G104, $AA$2:$AA$6, 0))+INDEX($AB$2:$AB$6, MATCH(H104, $AA$2:$AA$6, 0))+(SUM(I104:M104)/10)</f>
        <v>47.6</v>
      </c>
      <c r="P104">
        <f>IF(IF(I104 = 100, 1, 0) + IF(J104 = 100, 1, 0) + IF(K104 = 100, 1, 0) + IF(L104 = 100, 1, 0) + IF(M104 = 100, 1, 0) &gt;= 3, 1, 0)</f>
        <v>0</v>
      </c>
      <c r="Q104">
        <f>IF(C104+IF(D104=6,2,0)+INDEX($AB$2:$AB$6, MATCH(E104, $AA$2:$AA$6, 0))+INDEX($AB$2:$AB$6, MATCH(F104, $AA$2:$AA$6, 0))+INDEX($AB$2:$AB$6, MATCH(G104, $AA$2:$AA$6, 0))+INDEX($AB$2:$AB$6, MATCH(H104, $AA$2:$AA$6, 0)) &gt; SUM(I104:M104) / 10, 1, 0)</f>
        <v>0</v>
      </c>
    </row>
    <row r="105" spans="1:17" x14ac:dyDescent="0.25">
      <c r="A105" t="s">
        <v>561</v>
      </c>
      <c r="B105" t="s">
        <v>133</v>
      </c>
      <c r="C105">
        <v>7</v>
      </c>
      <c r="D105">
        <v>4</v>
      </c>
      <c r="E105">
        <v>3</v>
      </c>
      <c r="F105">
        <v>2</v>
      </c>
      <c r="G105">
        <v>5</v>
      </c>
      <c r="H105">
        <v>5</v>
      </c>
      <c r="I105">
        <v>41</v>
      </c>
      <c r="J105">
        <v>23</v>
      </c>
      <c r="K105">
        <v>84</v>
      </c>
      <c r="L105">
        <v>93</v>
      </c>
      <c r="M105">
        <v>6</v>
      </c>
      <c r="N105">
        <f>IF(AND(C105 = 0, D105 &gt;= 5, AVERAGE(E105:H105) &gt; 4), 1, 0)</f>
        <v>0</v>
      </c>
      <c r="O105">
        <f>C105+IF(D105=6,2,0)+INDEX($AB$2:$AB$6, MATCH(E105, $AA$2:$AA$6, 0))+INDEX($AB$2:$AB$6, MATCH(F105, $AA$2:$AA$6, 0))+INDEX($AB$2:$AB$6, MATCH(G105, $AA$2:$AA$6, 0))+INDEX($AB$2:$AB$6, MATCH(H105, $AA$2:$AA$6, 0))+(SUM(I105:M105)/10)</f>
        <v>51.7</v>
      </c>
      <c r="P105">
        <f>IF(IF(I105 = 100, 1, 0) + IF(J105 = 100, 1, 0) + IF(K105 = 100, 1, 0) + IF(L105 = 100, 1, 0) + IF(M105 = 100, 1, 0) &gt;= 3, 1, 0)</f>
        <v>0</v>
      </c>
      <c r="Q105">
        <f>IF(C105+IF(D105=6,2,0)+INDEX($AB$2:$AB$6, MATCH(E105, $AA$2:$AA$6, 0))+INDEX($AB$2:$AB$6, MATCH(F105, $AA$2:$AA$6, 0))+INDEX($AB$2:$AB$6, MATCH(G105, $AA$2:$AA$6, 0))+INDEX($AB$2:$AB$6, MATCH(H105, $AA$2:$AA$6, 0)) &gt; SUM(I105:M105) / 10, 1, 0)</f>
        <v>1</v>
      </c>
    </row>
    <row r="106" spans="1:17" x14ac:dyDescent="0.25">
      <c r="A106" t="s">
        <v>560</v>
      </c>
      <c r="B106" t="s">
        <v>145</v>
      </c>
      <c r="C106">
        <v>4</v>
      </c>
      <c r="D106">
        <v>2</v>
      </c>
      <c r="E106">
        <v>4</v>
      </c>
      <c r="F106">
        <v>5</v>
      </c>
      <c r="G106">
        <v>5</v>
      </c>
      <c r="H106">
        <v>4</v>
      </c>
      <c r="I106">
        <v>52</v>
      </c>
      <c r="J106">
        <v>73</v>
      </c>
      <c r="K106">
        <v>12</v>
      </c>
      <c r="L106">
        <v>3</v>
      </c>
      <c r="M106">
        <v>7</v>
      </c>
      <c r="N106">
        <f>IF(AND(C106 = 0, D106 &gt;= 5, AVERAGE(E106:H106) &gt; 4), 1, 0)</f>
        <v>0</v>
      </c>
      <c r="O106">
        <f>C106+IF(D106=6,2,0)+INDEX($AB$2:$AB$6, MATCH(E106, $AA$2:$AA$6, 0))+INDEX($AB$2:$AB$6, MATCH(F106, $AA$2:$AA$6, 0))+INDEX($AB$2:$AB$6, MATCH(G106, $AA$2:$AA$6, 0))+INDEX($AB$2:$AB$6, MATCH(H106, $AA$2:$AA$6, 0))+(SUM(I106:M106)/10)</f>
        <v>46.7</v>
      </c>
      <c r="P106">
        <f>IF(IF(I106 = 100, 1, 0) + IF(J106 = 100, 1, 0) + IF(K106 = 100, 1, 0) + IF(L106 = 100, 1, 0) + IF(M106 = 100, 1, 0) &gt;= 3, 1, 0)</f>
        <v>0</v>
      </c>
      <c r="Q106">
        <f>IF(C106+IF(D106=6,2,0)+INDEX($AB$2:$AB$6, MATCH(E106, $AA$2:$AA$6, 0))+INDEX($AB$2:$AB$6, MATCH(F106, $AA$2:$AA$6, 0))+INDEX($AB$2:$AB$6, MATCH(G106, $AA$2:$AA$6, 0))+INDEX($AB$2:$AB$6, MATCH(H106, $AA$2:$AA$6, 0)) &gt; SUM(I106:M106) / 10, 1, 0)</f>
        <v>1</v>
      </c>
    </row>
    <row r="107" spans="1:17" x14ac:dyDescent="0.25">
      <c r="A107" t="s">
        <v>144</v>
      </c>
      <c r="B107" t="s">
        <v>145</v>
      </c>
      <c r="C107">
        <v>2</v>
      </c>
      <c r="D107">
        <v>3</v>
      </c>
      <c r="E107">
        <v>3</v>
      </c>
      <c r="F107">
        <v>5</v>
      </c>
      <c r="G107">
        <v>6</v>
      </c>
      <c r="H107">
        <v>6</v>
      </c>
      <c r="I107">
        <v>32</v>
      </c>
      <c r="J107">
        <v>27</v>
      </c>
      <c r="K107">
        <v>15</v>
      </c>
      <c r="L107">
        <v>59</v>
      </c>
      <c r="M107">
        <v>26</v>
      </c>
      <c r="N107">
        <f>IF(AND(C107 = 0, D107 &gt;= 5, AVERAGE(E107:H107) &gt; 4), 1, 0)</f>
        <v>0</v>
      </c>
      <c r="O107">
        <f>C107+IF(D107=6,2,0)+INDEX($AB$2:$AB$6, MATCH(E107, $AA$2:$AA$6, 0))+INDEX($AB$2:$AB$6, MATCH(F107, $AA$2:$AA$6, 0))+INDEX($AB$2:$AB$6, MATCH(G107, $AA$2:$AA$6, 0))+INDEX($AB$2:$AB$6, MATCH(H107, $AA$2:$AA$6, 0))+(SUM(I107:M107)/10)</f>
        <v>49.9</v>
      </c>
      <c r="P107">
        <f>IF(IF(I107 = 100, 1, 0) + IF(J107 = 100, 1, 0) + IF(K107 = 100, 1, 0) + IF(L107 = 100, 1, 0) + IF(M107 = 100, 1, 0) &gt;= 3, 1, 0)</f>
        <v>0</v>
      </c>
      <c r="Q107">
        <f>IF(C107+IF(D107=6,2,0)+INDEX($AB$2:$AB$6, MATCH(E107, $AA$2:$AA$6, 0))+INDEX($AB$2:$AB$6, MATCH(F107, $AA$2:$AA$6, 0))+INDEX($AB$2:$AB$6, MATCH(G107, $AA$2:$AA$6, 0))+INDEX($AB$2:$AB$6, MATCH(H107, $AA$2:$AA$6, 0)) &gt; SUM(I107:M107) / 10, 1, 0)</f>
        <v>1</v>
      </c>
    </row>
    <row r="108" spans="1:17" x14ac:dyDescent="0.25">
      <c r="A108" t="s">
        <v>223</v>
      </c>
      <c r="B108" t="s">
        <v>145</v>
      </c>
      <c r="C108">
        <v>3</v>
      </c>
      <c r="D108">
        <v>3</v>
      </c>
      <c r="E108">
        <v>2</v>
      </c>
      <c r="F108">
        <v>5</v>
      </c>
      <c r="G108">
        <v>3</v>
      </c>
      <c r="H108">
        <v>5</v>
      </c>
      <c r="I108">
        <v>68</v>
      </c>
      <c r="J108">
        <v>38</v>
      </c>
      <c r="K108">
        <v>31</v>
      </c>
      <c r="L108">
        <v>14</v>
      </c>
      <c r="M108">
        <v>54</v>
      </c>
      <c r="N108">
        <f>IF(AND(C108 = 0, D108 &gt;= 5, AVERAGE(E108:H108) &gt; 4), 1, 0)</f>
        <v>0</v>
      </c>
      <c r="O108">
        <f>C108+IF(D108=6,2,0)+INDEX($AB$2:$AB$6, MATCH(E108, $AA$2:$AA$6, 0))+INDEX($AB$2:$AB$6, MATCH(F108, $AA$2:$AA$6, 0))+INDEX($AB$2:$AB$6, MATCH(G108, $AA$2:$AA$6, 0))+INDEX($AB$2:$AB$6, MATCH(H108, $AA$2:$AA$6, 0))+(SUM(I108:M108)/10)</f>
        <v>43.5</v>
      </c>
      <c r="P108">
        <f>IF(IF(I108 = 100, 1, 0) + IF(J108 = 100, 1, 0) + IF(K108 = 100, 1, 0) + IF(L108 = 100, 1, 0) + IF(M108 = 100, 1, 0) &gt;= 3, 1, 0)</f>
        <v>0</v>
      </c>
      <c r="Q108">
        <f>IF(C108+IF(D108=6,2,0)+INDEX($AB$2:$AB$6, MATCH(E108, $AA$2:$AA$6, 0))+INDEX($AB$2:$AB$6, MATCH(F108, $AA$2:$AA$6, 0))+INDEX($AB$2:$AB$6, MATCH(G108, $AA$2:$AA$6, 0))+INDEX($AB$2:$AB$6, MATCH(H108, $AA$2:$AA$6, 0)) &gt; SUM(I108:M108) / 10, 1, 0)</f>
        <v>1</v>
      </c>
    </row>
    <row r="109" spans="1:17" x14ac:dyDescent="0.25">
      <c r="A109" t="s">
        <v>233</v>
      </c>
      <c r="B109" t="s">
        <v>145</v>
      </c>
      <c r="C109">
        <v>3</v>
      </c>
      <c r="D109">
        <v>6</v>
      </c>
      <c r="E109">
        <v>6</v>
      </c>
      <c r="F109">
        <v>6</v>
      </c>
      <c r="G109">
        <v>3</v>
      </c>
      <c r="H109">
        <v>4</v>
      </c>
      <c r="I109">
        <v>79</v>
      </c>
      <c r="J109">
        <v>23</v>
      </c>
      <c r="K109">
        <v>17</v>
      </c>
      <c r="L109">
        <v>99</v>
      </c>
      <c r="M109">
        <v>29</v>
      </c>
      <c r="N109">
        <f>IF(AND(C109 = 0, D109 &gt;= 5, AVERAGE(E109:H109) &gt; 4), 1, 0)</f>
        <v>0</v>
      </c>
      <c r="O109">
        <f>C109+IF(D109=6,2,0)+INDEX($AB$2:$AB$6, MATCH(E109, $AA$2:$AA$6, 0))+INDEX($AB$2:$AB$6, MATCH(F109, $AA$2:$AA$6, 0))+INDEX($AB$2:$AB$6, MATCH(G109, $AA$2:$AA$6, 0))+INDEX($AB$2:$AB$6, MATCH(H109, $AA$2:$AA$6, 0))+(SUM(I109:M109)/10)</f>
        <v>59.7</v>
      </c>
      <c r="P109">
        <f>IF(IF(I109 = 100, 1, 0) + IF(J109 = 100, 1, 0) + IF(K109 = 100, 1, 0) + IF(L109 = 100, 1, 0) + IF(M109 = 100, 1, 0) &gt;= 3, 1, 0)</f>
        <v>0</v>
      </c>
      <c r="Q109">
        <f>IF(C109+IF(D109=6,2,0)+INDEX($AB$2:$AB$6, MATCH(E109, $AA$2:$AA$6, 0))+INDEX($AB$2:$AB$6, MATCH(F109, $AA$2:$AA$6, 0))+INDEX($AB$2:$AB$6, MATCH(G109, $AA$2:$AA$6, 0))+INDEX($AB$2:$AB$6, MATCH(H109, $AA$2:$AA$6, 0)) &gt; SUM(I109:M109) / 10, 1, 0)</f>
        <v>1</v>
      </c>
    </row>
    <row r="110" spans="1:17" x14ac:dyDescent="0.25">
      <c r="A110" t="s">
        <v>312</v>
      </c>
      <c r="B110" t="s">
        <v>313</v>
      </c>
      <c r="C110">
        <v>5</v>
      </c>
      <c r="D110">
        <v>2</v>
      </c>
      <c r="E110">
        <v>4</v>
      </c>
      <c r="F110">
        <v>5</v>
      </c>
      <c r="G110">
        <v>6</v>
      </c>
      <c r="H110">
        <v>4</v>
      </c>
      <c r="I110">
        <v>68</v>
      </c>
      <c r="J110">
        <v>37</v>
      </c>
      <c r="K110">
        <v>91</v>
      </c>
      <c r="L110">
        <v>56</v>
      </c>
      <c r="M110">
        <v>46</v>
      </c>
      <c r="N110">
        <f>IF(AND(C110 = 0, D110 &gt;= 5, AVERAGE(E110:H110) &gt; 4), 1, 0)</f>
        <v>0</v>
      </c>
      <c r="O110">
        <f>C110+IF(D110=6,2,0)+INDEX($AB$2:$AB$6, MATCH(E110, $AA$2:$AA$6, 0))+INDEX($AB$2:$AB$6, MATCH(F110, $AA$2:$AA$6, 0))+INDEX($AB$2:$AB$6, MATCH(G110, $AA$2:$AA$6, 0))+INDEX($AB$2:$AB$6, MATCH(H110, $AA$2:$AA$6, 0))+(SUM(I110:M110)/10)</f>
        <v>64.8</v>
      </c>
      <c r="P110">
        <f>IF(IF(I110 = 100, 1, 0) + IF(J110 = 100, 1, 0) + IF(K110 = 100, 1, 0) + IF(L110 = 100, 1, 0) + IF(M110 = 100, 1, 0) &gt;= 3, 1, 0)</f>
        <v>0</v>
      </c>
      <c r="Q110">
        <f>IF(C110+IF(D110=6,2,0)+INDEX($AB$2:$AB$6, MATCH(E110, $AA$2:$AA$6, 0))+INDEX($AB$2:$AB$6, MATCH(F110, $AA$2:$AA$6, 0))+INDEX($AB$2:$AB$6, MATCH(G110, $AA$2:$AA$6, 0))+INDEX($AB$2:$AB$6, MATCH(H110, $AA$2:$AA$6, 0)) &gt; SUM(I110:M110) / 10, 1, 0)</f>
        <v>1</v>
      </c>
    </row>
    <row r="111" spans="1:17" x14ac:dyDescent="0.25">
      <c r="A111" t="s">
        <v>564</v>
      </c>
      <c r="B111" t="s">
        <v>145</v>
      </c>
      <c r="C111">
        <v>6</v>
      </c>
      <c r="D111">
        <v>4</v>
      </c>
      <c r="E111">
        <v>5</v>
      </c>
      <c r="F111">
        <v>6</v>
      </c>
      <c r="G111">
        <v>2</v>
      </c>
      <c r="H111">
        <v>5</v>
      </c>
      <c r="I111">
        <v>56</v>
      </c>
      <c r="J111">
        <v>47</v>
      </c>
      <c r="K111">
        <v>34</v>
      </c>
      <c r="L111">
        <v>65</v>
      </c>
      <c r="M111">
        <v>87</v>
      </c>
      <c r="N111">
        <f>IF(AND(C111 = 0, D111 &gt;= 5, AVERAGE(E111:H111) &gt; 4), 1, 0)</f>
        <v>0</v>
      </c>
      <c r="O111">
        <f>C111+IF(D111=6,2,0)+INDEX($AB$2:$AB$6, MATCH(E111, $AA$2:$AA$6, 0))+INDEX($AB$2:$AB$6, MATCH(F111, $AA$2:$AA$6, 0))+INDEX($AB$2:$AB$6, MATCH(G111, $AA$2:$AA$6, 0))+INDEX($AB$2:$AB$6, MATCH(H111, $AA$2:$AA$6, 0))+(SUM(I111:M111)/10)</f>
        <v>60.9</v>
      </c>
      <c r="P111">
        <f>IF(IF(I111 = 100, 1, 0) + IF(J111 = 100, 1, 0) + IF(K111 = 100, 1, 0) + IF(L111 = 100, 1, 0) + IF(M111 = 100, 1, 0) &gt;= 3, 1, 0)</f>
        <v>0</v>
      </c>
      <c r="Q111">
        <f>IF(C111+IF(D111=6,2,0)+INDEX($AB$2:$AB$6, MATCH(E111, $AA$2:$AA$6, 0))+INDEX($AB$2:$AB$6, MATCH(F111, $AA$2:$AA$6, 0))+INDEX($AB$2:$AB$6, MATCH(G111, $AA$2:$AA$6, 0))+INDEX($AB$2:$AB$6, MATCH(H111, $AA$2:$AA$6, 0)) &gt; SUM(I111:M111) / 10, 1, 0)</f>
        <v>1</v>
      </c>
    </row>
    <row r="112" spans="1:17" x14ac:dyDescent="0.25">
      <c r="A112" t="s">
        <v>60</v>
      </c>
      <c r="B112" t="s">
        <v>61</v>
      </c>
      <c r="C112">
        <v>1</v>
      </c>
      <c r="D112">
        <v>4</v>
      </c>
      <c r="E112">
        <v>5</v>
      </c>
      <c r="F112">
        <v>4</v>
      </c>
      <c r="G112">
        <v>2</v>
      </c>
      <c r="H112">
        <v>5</v>
      </c>
      <c r="I112">
        <v>53</v>
      </c>
      <c r="J112">
        <v>18</v>
      </c>
      <c r="K112">
        <v>94</v>
      </c>
      <c r="L112">
        <v>99</v>
      </c>
      <c r="M112">
        <v>76</v>
      </c>
      <c r="N112">
        <f>IF(AND(C112 = 0, D112 &gt;= 5, AVERAGE(E112:H112) &gt; 4), 1, 0)</f>
        <v>0</v>
      </c>
      <c r="O112">
        <f>C112+IF(D112=6,2,0)+INDEX($AB$2:$AB$6, MATCH(E112, $AA$2:$AA$6, 0))+INDEX($AB$2:$AB$6, MATCH(F112, $AA$2:$AA$6, 0))+INDEX($AB$2:$AB$6, MATCH(G112, $AA$2:$AA$6, 0))+INDEX($AB$2:$AB$6, MATCH(H112, $AA$2:$AA$6, 0))+(SUM(I112:M112)/10)</f>
        <v>57</v>
      </c>
      <c r="P112">
        <f>IF(IF(I112 = 100, 1, 0) + IF(J112 = 100, 1, 0) + IF(K112 = 100, 1, 0) + IF(L112 = 100, 1, 0) + IF(M112 = 100, 1, 0) &gt;= 3, 1, 0)</f>
        <v>0</v>
      </c>
      <c r="Q112">
        <f>IF(C112+IF(D112=6,2,0)+INDEX($AB$2:$AB$6, MATCH(E112, $AA$2:$AA$6, 0))+INDEX($AB$2:$AB$6, MATCH(F112, $AA$2:$AA$6, 0))+INDEX($AB$2:$AB$6, MATCH(G112, $AA$2:$AA$6, 0))+INDEX($AB$2:$AB$6, MATCH(H112, $AA$2:$AA$6, 0)) &gt; SUM(I112:M112) / 10, 1, 0)</f>
        <v>0</v>
      </c>
    </row>
    <row r="113" spans="1:17" x14ac:dyDescent="0.25">
      <c r="A113" t="s">
        <v>644</v>
      </c>
      <c r="B113" t="s">
        <v>145</v>
      </c>
      <c r="C113">
        <v>3</v>
      </c>
      <c r="D113">
        <v>4</v>
      </c>
      <c r="E113">
        <v>6</v>
      </c>
      <c r="F113">
        <v>4</v>
      </c>
      <c r="G113">
        <v>6</v>
      </c>
      <c r="H113">
        <v>2</v>
      </c>
      <c r="I113">
        <v>62</v>
      </c>
      <c r="J113">
        <v>31</v>
      </c>
      <c r="K113">
        <v>64</v>
      </c>
      <c r="L113">
        <v>1</v>
      </c>
      <c r="M113">
        <v>25</v>
      </c>
      <c r="N113">
        <f>IF(AND(C113 = 0, D113 &gt;= 5, AVERAGE(E113:H113) &gt; 4), 1, 0)</f>
        <v>0</v>
      </c>
      <c r="O113">
        <f>C113+IF(D113=6,2,0)+INDEX($AB$2:$AB$6, MATCH(E113, $AA$2:$AA$6, 0))+INDEX($AB$2:$AB$6, MATCH(F113, $AA$2:$AA$6, 0))+INDEX($AB$2:$AB$6, MATCH(G113, $AA$2:$AA$6, 0))+INDEX($AB$2:$AB$6, MATCH(H113, $AA$2:$AA$6, 0))+(SUM(I113:M113)/10)</f>
        <v>47.3</v>
      </c>
      <c r="P113">
        <f>IF(IF(I113 = 100, 1, 0) + IF(J113 = 100, 1, 0) + IF(K113 = 100, 1, 0) + IF(L113 = 100, 1, 0) + IF(M113 = 100, 1, 0) &gt;= 3, 1, 0)</f>
        <v>0</v>
      </c>
      <c r="Q113">
        <f>IF(C113+IF(D113=6,2,0)+INDEX($AB$2:$AB$6, MATCH(E113, $AA$2:$AA$6, 0))+INDEX($AB$2:$AB$6, MATCH(F113, $AA$2:$AA$6, 0))+INDEX($AB$2:$AB$6, MATCH(G113, $AA$2:$AA$6, 0))+INDEX($AB$2:$AB$6, MATCH(H113, $AA$2:$AA$6, 0)) &gt; SUM(I113:M113) / 10, 1, 0)</f>
        <v>1</v>
      </c>
    </row>
    <row r="114" spans="1:17" x14ac:dyDescent="0.25">
      <c r="A114" t="s">
        <v>481</v>
      </c>
      <c r="B114" t="s">
        <v>61</v>
      </c>
      <c r="C114">
        <v>5</v>
      </c>
      <c r="D114">
        <v>4</v>
      </c>
      <c r="E114">
        <v>6</v>
      </c>
      <c r="F114">
        <v>5</v>
      </c>
      <c r="G114">
        <v>2</v>
      </c>
      <c r="H114">
        <v>3</v>
      </c>
      <c r="I114">
        <v>21</v>
      </c>
      <c r="J114">
        <v>48</v>
      </c>
      <c r="K114">
        <v>45</v>
      </c>
      <c r="L114">
        <v>1</v>
      </c>
      <c r="M114">
        <v>51</v>
      </c>
      <c r="N114">
        <f>IF(AND(C114 = 0, D114 &gt;= 5, AVERAGE(E114:H114) &gt; 4), 1, 0)</f>
        <v>0</v>
      </c>
      <c r="O114">
        <f>C114+IF(D114=6,2,0)+INDEX($AB$2:$AB$6, MATCH(E114, $AA$2:$AA$6, 0))+INDEX($AB$2:$AB$6, MATCH(F114, $AA$2:$AA$6, 0))+INDEX($AB$2:$AB$6, MATCH(G114, $AA$2:$AA$6, 0))+INDEX($AB$2:$AB$6, MATCH(H114, $AA$2:$AA$6, 0))+(SUM(I114:M114)/10)</f>
        <v>43.6</v>
      </c>
      <c r="P114">
        <f>IF(IF(I114 = 100, 1, 0) + IF(J114 = 100, 1, 0) + IF(K114 = 100, 1, 0) + IF(L114 = 100, 1, 0) + IF(M114 = 100, 1, 0) &gt;= 3, 1, 0)</f>
        <v>0</v>
      </c>
      <c r="Q114">
        <f>IF(C114+IF(D114=6,2,0)+INDEX($AB$2:$AB$6, MATCH(E114, $AA$2:$AA$6, 0))+INDEX($AB$2:$AB$6, MATCH(F114, $AA$2:$AA$6, 0))+INDEX($AB$2:$AB$6, MATCH(G114, $AA$2:$AA$6, 0))+INDEX($AB$2:$AB$6, MATCH(H114, $AA$2:$AA$6, 0)) &gt; SUM(I114:M114) / 10, 1, 0)</f>
        <v>1</v>
      </c>
    </row>
    <row r="115" spans="1:17" x14ac:dyDescent="0.25">
      <c r="A115" t="s">
        <v>631</v>
      </c>
      <c r="B115" t="s">
        <v>288</v>
      </c>
      <c r="C115">
        <v>8</v>
      </c>
      <c r="D115">
        <v>3</v>
      </c>
      <c r="E115">
        <v>2</v>
      </c>
      <c r="F115">
        <v>4</v>
      </c>
      <c r="G115">
        <v>6</v>
      </c>
      <c r="H115">
        <v>6</v>
      </c>
      <c r="I115">
        <v>99</v>
      </c>
      <c r="J115">
        <v>51</v>
      </c>
      <c r="K115">
        <v>25</v>
      </c>
      <c r="L115">
        <v>89</v>
      </c>
      <c r="M115">
        <v>73</v>
      </c>
      <c r="N115">
        <f>IF(AND(C115 = 0, D115 &gt;= 5, AVERAGE(E115:H115) &gt; 4), 1, 0)</f>
        <v>0</v>
      </c>
      <c r="O115">
        <f>C115+IF(D115=6,2,0)+INDEX($AB$2:$AB$6, MATCH(E115, $AA$2:$AA$6, 0))+INDEX($AB$2:$AB$6, MATCH(F115, $AA$2:$AA$6, 0))+INDEX($AB$2:$AB$6, MATCH(G115, $AA$2:$AA$6, 0))+INDEX($AB$2:$AB$6, MATCH(H115, $AA$2:$AA$6, 0))+(SUM(I115:M115)/10)</f>
        <v>67.7</v>
      </c>
      <c r="P115">
        <f>IF(IF(I115 = 100, 1, 0) + IF(J115 = 100, 1, 0) + IF(K115 = 100, 1, 0) + IF(L115 = 100, 1, 0) + IF(M115 = 100, 1, 0) &gt;= 3, 1, 0)</f>
        <v>0</v>
      </c>
      <c r="Q115">
        <f>IF(C115+IF(D115=6,2,0)+INDEX($AB$2:$AB$6, MATCH(E115, $AA$2:$AA$6, 0))+INDEX($AB$2:$AB$6, MATCH(F115, $AA$2:$AA$6, 0))+INDEX($AB$2:$AB$6, MATCH(G115, $AA$2:$AA$6, 0))+INDEX($AB$2:$AB$6, MATCH(H115, $AA$2:$AA$6, 0)) &gt; SUM(I115:M115) / 10, 1, 0)</f>
        <v>1</v>
      </c>
    </row>
    <row r="116" spans="1:17" x14ac:dyDescent="0.25">
      <c r="A116" t="s">
        <v>522</v>
      </c>
      <c r="B116" t="s">
        <v>288</v>
      </c>
      <c r="C116">
        <v>8</v>
      </c>
      <c r="D116">
        <v>2</v>
      </c>
      <c r="E116">
        <v>6</v>
      </c>
      <c r="F116">
        <v>2</v>
      </c>
      <c r="G116">
        <v>6</v>
      </c>
      <c r="H116">
        <v>5</v>
      </c>
      <c r="I116">
        <v>62</v>
      </c>
      <c r="J116">
        <v>49</v>
      </c>
      <c r="K116">
        <v>45</v>
      </c>
      <c r="L116">
        <v>42</v>
      </c>
      <c r="M116">
        <v>53</v>
      </c>
      <c r="N116">
        <f>IF(AND(C116 = 0, D116 &gt;= 5, AVERAGE(E116:H116) &gt; 4), 1, 0)</f>
        <v>0</v>
      </c>
      <c r="O116">
        <f>C116+IF(D116=6,2,0)+INDEX($AB$2:$AB$6, MATCH(E116, $AA$2:$AA$6, 0))+INDEX($AB$2:$AB$6, MATCH(F116, $AA$2:$AA$6, 0))+INDEX($AB$2:$AB$6, MATCH(G116, $AA$2:$AA$6, 0))+INDEX($AB$2:$AB$6, MATCH(H116, $AA$2:$AA$6, 0))+(SUM(I116:M116)/10)</f>
        <v>61.1</v>
      </c>
      <c r="P116">
        <f>IF(IF(I116 = 100, 1, 0) + IF(J116 = 100, 1, 0) + IF(K116 = 100, 1, 0) + IF(L116 = 100, 1, 0) + IF(M116 = 100, 1, 0) &gt;= 3, 1, 0)</f>
        <v>0</v>
      </c>
      <c r="Q116">
        <f>IF(C116+IF(D116=6,2,0)+INDEX($AB$2:$AB$6, MATCH(E116, $AA$2:$AA$6, 0))+INDEX($AB$2:$AB$6, MATCH(F116, $AA$2:$AA$6, 0))+INDEX($AB$2:$AB$6, MATCH(G116, $AA$2:$AA$6, 0))+INDEX($AB$2:$AB$6, MATCH(H116, $AA$2:$AA$6, 0)) &gt; SUM(I116:M116) / 10, 1, 0)</f>
        <v>1</v>
      </c>
    </row>
    <row r="117" spans="1:17" x14ac:dyDescent="0.25">
      <c r="A117" t="s">
        <v>385</v>
      </c>
      <c r="B117" t="s">
        <v>288</v>
      </c>
      <c r="C117">
        <v>0</v>
      </c>
      <c r="D117">
        <v>4</v>
      </c>
      <c r="E117">
        <v>3</v>
      </c>
      <c r="F117">
        <v>5</v>
      </c>
      <c r="G117">
        <v>2</v>
      </c>
      <c r="H117">
        <v>6</v>
      </c>
      <c r="I117">
        <v>86</v>
      </c>
      <c r="J117">
        <v>76</v>
      </c>
      <c r="K117">
        <v>17</v>
      </c>
      <c r="L117">
        <v>68</v>
      </c>
      <c r="M117">
        <v>39</v>
      </c>
      <c r="N117">
        <f>IF(AND(C117 = 0, D117 &gt;= 5, AVERAGE(E117:H117) &gt; 4), 1, 0)</f>
        <v>0</v>
      </c>
      <c r="O117">
        <f>C117+IF(D117=6,2,0)+INDEX($AB$2:$AB$6, MATCH(E117, $AA$2:$AA$6, 0))+INDEX($AB$2:$AB$6, MATCH(F117, $AA$2:$AA$6, 0))+INDEX($AB$2:$AB$6, MATCH(G117, $AA$2:$AA$6, 0))+INDEX($AB$2:$AB$6, MATCH(H117, $AA$2:$AA$6, 0))+(SUM(I117:M117)/10)</f>
        <v>50.6</v>
      </c>
      <c r="P117">
        <f>IF(IF(I117 = 100, 1, 0) + IF(J117 = 100, 1, 0) + IF(K117 = 100, 1, 0) + IF(L117 = 100, 1, 0) + IF(M117 = 100, 1, 0) &gt;= 3, 1, 0)</f>
        <v>0</v>
      </c>
      <c r="Q117">
        <f>IF(C117+IF(D117=6,2,0)+INDEX($AB$2:$AB$6, MATCH(E117, $AA$2:$AA$6, 0))+INDEX($AB$2:$AB$6, MATCH(F117, $AA$2:$AA$6, 0))+INDEX($AB$2:$AB$6, MATCH(G117, $AA$2:$AA$6, 0))+INDEX($AB$2:$AB$6, MATCH(H117, $AA$2:$AA$6, 0)) &gt; SUM(I117:M117) / 10, 1, 0)</f>
        <v>0</v>
      </c>
    </row>
    <row r="118" spans="1:17" x14ac:dyDescent="0.25">
      <c r="A118" t="s">
        <v>320</v>
      </c>
      <c r="B118" t="s">
        <v>145</v>
      </c>
      <c r="C118">
        <v>1</v>
      </c>
      <c r="D118">
        <v>6</v>
      </c>
      <c r="E118">
        <v>2</v>
      </c>
      <c r="F118">
        <v>5</v>
      </c>
      <c r="G118">
        <v>6</v>
      </c>
      <c r="H118">
        <v>3</v>
      </c>
      <c r="I118">
        <v>74</v>
      </c>
      <c r="J118">
        <v>64</v>
      </c>
      <c r="K118">
        <v>17</v>
      </c>
      <c r="L118">
        <v>76</v>
      </c>
      <c r="M118">
        <v>23</v>
      </c>
      <c r="N118">
        <f>IF(AND(C118 = 0, D118 &gt;= 5, AVERAGE(E118:H118) &gt; 4), 1, 0)</f>
        <v>0</v>
      </c>
      <c r="O118">
        <f>C118+IF(D118=6,2,0)+INDEX($AB$2:$AB$6, MATCH(E118, $AA$2:$AA$6, 0))+INDEX($AB$2:$AB$6, MATCH(F118, $AA$2:$AA$6, 0))+INDEX($AB$2:$AB$6, MATCH(G118, $AA$2:$AA$6, 0))+INDEX($AB$2:$AB$6, MATCH(H118, $AA$2:$AA$6, 0))+(SUM(I118:M118)/10)</f>
        <v>50.4</v>
      </c>
      <c r="P118">
        <f>IF(IF(I118 = 100, 1, 0) + IF(J118 = 100, 1, 0) + IF(K118 = 100, 1, 0) + IF(L118 = 100, 1, 0) + IF(M118 = 100, 1, 0) &gt;= 3, 1, 0)</f>
        <v>0</v>
      </c>
      <c r="Q118">
        <f>IF(C118+IF(D118=6,2,0)+INDEX($AB$2:$AB$6, MATCH(E118, $AA$2:$AA$6, 0))+INDEX($AB$2:$AB$6, MATCH(F118, $AA$2:$AA$6, 0))+INDEX($AB$2:$AB$6, MATCH(G118, $AA$2:$AA$6, 0))+INDEX($AB$2:$AB$6, MATCH(H118, $AA$2:$AA$6, 0)) &gt; SUM(I118:M118) / 10, 1, 0)</f>
        <v>0</v>
      </c>
    </row>
    <row r="119" spans="1:17" x14ac:dyDescent="0.25">
      <c r="A119" t="s">
        <v>287</v>
      </c>
      <c r="B119" t="s">
        <v>288</v>
      </c>
      <c r="C119">
        <v>3</v>
      </c>
      <c r="D119">
        <v>4</v>
      </c>
      <c r="E119">
        <v>6</v>
      </c>
      <c r="F119">
        <v>3</v>
      </c>
      <c r="G119">
        <v>2</v>
      </c>
      <c r="H119">
        <v>2</v>
      </c>
      <c r="I119">
        <v>79</v>
      </c>
      <c r="J119">
        <v>70</v>
      </c>
      <c r="K119">
        <v>42</v>
      </c>
      <c r="L119">
        <v>36</v>
      </c>
      <c r="M119">
        <v>76</v>
      </c>
      <c r="N119">
        <f>IF(AND(C119 = 0, D119 &gt;= 5, AVERAGE(E119:H119) &gt; 4), 1, 0)</f>
        <v>0</v>
      </c>
      <c r="O119">
        <f>C119+IF(D119=6,2,0)+INDEX($AB$2:$AB$6, MATCH(E119, $AA$2:$AA$6, 0))+INDEX($AB$2:$AB$6, MATCH(F119, $AA$2:$AA$6, 0))+INDEX($AB$2:$AB$6, MATCH(G119, $AA$2:$AA$6, 0))+INDEX($AB$2:$AB$6, MATCH(H119, $AA$2:$AA$6, 0))+(SUM(I119:M119)/10)</f>
        <v>47.3</v>
      </c>
      <c r="P119">
        <f>IF(IF(I119 = 100, 1, 0) + IF(J119 = 100, 1, 0) + IF(K119 = 100, 1, 0) + IF(L119 = 100, 1, 0) + IF(M119 = 100, 1, 0) &gt;= 3, 1, 0)</f>
        <v>0</v>
      </c>
      <c r="Q119">
        <f>IF(C119+IF(D119=6,2,0)+INDEX($AB$2:$AB$6, MATCH(E119, $AA$2:$AA$6, 0))+INDEX($AB$2:$AB$6, MATCH(F119, $AA$2:$AA$6, 0))+INDEX($AB$2:$AB$6, MATCH(G119, $AA$2:$AA$6, 0))+INDEX($AB$2:$AB$6, MATCH(H119, $AA$2:$AA$6, 0)) &gt; SUM(I119:M119) / 10, 1, 0)</f>
        <v>0</v>
      </c>
    </row>
    <row r="120" spans="1:17" x14ac:dyDescent="0.25">
      <c r="A120" t="s">
        <v>318</v>
      </c>
      <c r="B120" t="s">
        <v>279</v>
      </c>
      <c r="C120">
        <v>5</v>
      </c>
      <c r="D120">
        <v>6</v>
      </c>
      <c r="E120">
        <v>2</v>
      </c>
      <c r="F120">
        <v>6</v>
      </c>
      <c r="G120">
        <v>6</v>
      </c>
      <c r="H120">
        <v>5</v>
      </c>
      <c r="I120">
        <v>79</v>
      </c>
      <c r="J120">
        <v>19</v>
      </c>
      <c r="K120">
        <v>23</v>
      </c>
      <c r="L120">
        <v>18</v>
      </c>
      <c r="M120">
        <v>13</v>
      </c>
      <c r="N120">
        <f>IF(AND(C120 = 0, D120 &gt;= 5, AVERAGE(E120:H120) &gt; 4), 1, 0)</f>
        <v>0</v>
      </c>
      <c r="O120">
        <f>C120+IF(D120=6,2,0)+INDEX($AB$2:$AB$6, MATCH(E120, $AA$2:$AA$6, 0))+INDEX($AB$2:$AB$6, MATCH(F120, $AA$2:$AA$6, 0))+INDEX($AB$2:$AB$6, MATCH(G120, $AA$2:$AA$6, 0))+INDEX($AB$2:$AB$6, MATCH(H120, $AA$2:$AA$6, 0))+(SUM(I120:M120)/10)</f>
        <v>50.2</v>
      </c>
      <c r="P120">
        <f>IF(IF(I120 = 100, 1, 0) + IF(J120 = 100, 1, 0) + IF(K120 = 100, 1, 0) + IF(L120 = 100, 1, 0) + IF(M120 = 100, 1, 0) &gt;= 3, 1, 0)</f>
        <v>0</v>
      </c>
      <c r="Q120">
        <f>IF(C120+IF(D120=6,2,0)+INDEX($AB$2:$AB$6, MATCH(E120, $AA$2:$AA$6, 0))+INDEX($AB$2:$AB$6, MATCH(F120, $AA$2:$AA$6, 0))+INDEX($AB$2:$AB$6, MATCH(G120, $AA$2:$AA$6, 0))+INDEX($AB$2:$AB$6, MATCH(H120, $AA$2:$AA$6, 0)) &gt; SUM(I120:M120) / 10, 1, 0)</f>
        <v>1</v>
      </c>
    </row>
    <row r="121" spans="1:17" x14ac:dyDescent="0.25">
      <c r="A121" t="s">
        <v>278</v>
      </c>
      <c r="B121" t="s">
        <v>279</v>
      </c>
      <c r="C121">
        <v>5</v>
      </c>
      <c r="D121">
        <v>6</v>
      </c>
      <c r="E121">
        <v>2</v>
      </c>
      <c r="F121">
        <v>5</v>
      </c>
      <c r="G121">
        <v>5</v>
      </c>
      <c r="H121">
        <v>5</v>
      </c>
      <c r="I121">
        <v>80</v>
      </c>
      <c r="J121">
        <v>54</v>
      </c>
      <c r="K121">
        <v>22</v>
      </c>
      <c r="L121">
        <v>26</v>
      </c>
      <c r="M121">
        <v>62</v>
      </c>
      <c r="N121">
        <f>IF(AND(C121 = 0, D121 &gt;= 5, AVERAGE(E121:H121) &gt; 4), 1, 0)</f>
        <v>0</v>
      </c>
      <c r="O121">
        <f>C121+IF(D121=6,2,0)+INDEX($AB$2:$AB$6, MATCH(E121, $AA$2:$AA$6, 0))+INDEX($AB$2:$AB$6, MATCH(F121, $AA$2:$AA$6, 0))+INDEX($AB$2:$AB$6, MATCH(G121, $AA$2:$AA$6, 0))+INDEX($AB$2:$AB$6, MATCH(H121, $AA$2:$AA$6, 0))+(SUM(I121:M121)/10)</f>
        <v>55.4</v>
      </c>
      <c r="P121">
        <f>IF(IF(I121 = 100, 1, 0) + IF(J121 = 100, 1, 0) + IF(K121 = 100, 1, 0) + IF(L121 = 100, 1, 0) + IF(M121 = 100, 1, 0) &gt;= 3, 1, 0)</f>
        <v>0</v>
      </c>
      <c r="Q121">
        <f>IF(C121+IF(D121=6,2,0)+INDEX($AB$2:$AB$6, MATCH(E121, $AA$2:$AA$6, 0))+INDEX($AB$2:$AB$6, MATCH(F121, $AA$2:$AA$6, 0))+INDEX($AB$2:$AB$6, MATCH(G121, $AA$2:$AA$6, 0))+INDEX($AB$2:$AB$6, MATCH(H121, $AA$2:$AA$6, 0)) &gt; SUM(I121:M121) / 10, 1, 0)</f>
        <v>1</v>
      </c>
    </row>
    <row r="122" spans="1:17" x14ac:dyDescent="0.25">
      <c r="A122" t="s">
        <v>257</v>
      </c>
      <c r="B122" t="s">
        <v>20</v>
      </c>
      <c r="C122">
        <v>0</v>
      </c>
      <c r="D122">
        <v>6</v>
      </c>
      <c r="E122">
        <v>6</v>
      </c>
      <c r="F122">
        <v>5</v>
      </c>
      <c r="G122">
        <v>3</v>
      </c>
      <c r="H122">
        <v>2</v>
      </c>
      <c r="I122">
        <v>39</v>
      </c>
      <c r="J122">
        <v>66</v>
      </c>
      <c r="K122">
        <v>84</v>
      </c>
      <c r="L122">
        <v>47</v>
      </c>
      <c r="M122">
        <v>21</v>
      </c>
      <c r="N122">
        <f>IF(AND(C122 = 0, D122 &gt;= 5, AVERAGE(E122:H122) &gt; 4), 1, 0)</f>
        <v>0</v>
      </c>
      <c r="O122">
        <f>C122+IF(D122=6,2,0)+INDEX($AB$2:$AB$6, MATCH(E122, $AA$2:$AA$6, 0))+INDEX($AB$2:$AB$6, MATCH(F122, $AA$2:$AA$6, 0))+INDEX($AB$2:$AB$6, MATCH(G122, $AA$2:$AA$6, 0))+INDEX($AB$2:$AB$6, MATCH(H122, $AA$2:$AA$6, 0))+(SUM(I122:M122)/10)</f>
        <v>49.7</v>
      </c>
      <c r="P122">
        <f>IF(IF(I122 = 100, 1, 0) + IF(J122 = 100, 1, 0) + IF(K122 = 100, 1, 0) + IF(L122 = 100, 1, 0) + IF(M122 = 100, 1, 0) &gt;= 3, 1, 0)</f>
        <v>0</v>
      </c>
      <c r="Q122">
        <f>IF(C122+IF(D122=6,2,0)+INDEX($AB$2:$AB$6, MATCH(E122, $AA$2:$AA$6, 0))+INDEX($AB$2:$AB$6, MATCH(F122, $AA$2:$AA$6, 0))+INDEX($AB$2:$AB$6, MATCH(G122, $AA$2:$AA$6, 0))+INDEX($AB$2:$AB$6, MATCH(H122, $AA$2:$AA$6, 0)) &gt; SUM(I122:M122) / 10, 1, 0)</f>
        <v>0</v>
      </c>
    </row>
    <row r="123" spans="1:17" x14ac:dyDescent="0.25">
      <c r="A123" t="s">
        <v>19</v>
      </c>
      <c r="B123" t="s">
        <v>20</v>
      </c>
      <c r="C123">
        <v>8</v>
      </c>
      <c r="D123">
        <v>6</v>
      </c>
      <c r="E123">
        <v>4</v>
      </c>
      <c r="F123">
        <v>4</v>
      </c>
      <c r="G123">
        <v>3</v>
      </c>
      <c r="H123">
        <v>5</v>
      </c>
      <c r="I123">
        <v>17</v>
      </c>
      <c r="J123">
        <v>100</v>
      </c>
      <c r="K123">
        <v>100</v>
      </c>
      <c r="L123">
        <v>100</v>
      </c>
      <c r="M123">
        <v>31</v>
      </c>
      <c r="N123">
        <f>IF(AND(C123 = 0, D123 &gt;= 5, AVERAGE(E123:H123) &gt; 4), 1, 0)</f>
        <v>0</v>
      </c>
      <c r="O123">
        <f>C123+IF(D123=6,2,0)+INDEX($AB$2:$AB$6, MATCH(E123, $AA$2:$AA$6, 0))+INDEX($AB$2:$AB$6, MATCH(F123, $AA$2:$AA$6, 0))+INDEX($AB$2:$AB$6, MATCH(G123, $AA$2:$AA$6, 0))+INDEX($AB$2:$AB$6, MATCH(H123, $AA$2:$AA$6, 0))+(SUM(I123:M123)/10)</f>
        <v>68.8</v>
      </c>
      <c r="P123">
        <f>IF(IF(I123 = 100, 1, 0) + IF(J123 = 100, 1, 0) + IF(K123 = 100, 1, 0) + IF(L123 = 100, 1, 0) + IF(M123 = 100, 1, 0) &gt;= 3, 1, 0)</f>
        <v>1</v>
      </c>
      <c r="Q123">
        <f>IF(C123+IF(D123=6,2,0)+INDEX($AB$2:$AB$6, MATCH(E123, $AA$2:$AA$6, 0))+INDEX($AB$2:$AB$6, MATCH(F123, $AA$2:$AA$6, 0))+INDEX($AB$2:$AB$6, MATCH(G123, $AA$2:$AA$6, 0))+INDEX($AB$2:$AB$6, MATCH(H123, $AA$2:$AA$6, 0)) &gt; SUM(I123:M123) / 10, 1, 0)</f>
        <v>0</v>
      </c>
    </row>
    <row r="124" spans="1:17" x14ac:dyDescent="0.25">
      <c r="A124" t="s">
        <v>261</v>
      </c>
      <c r="B124" t="s">
        <v>218</v>
      </c>
      <c r="C124">
        <v>5</v>
      </c>
      <c r="D124">
        <v>3</v>
      </c>
      <c r="E124">
        <v>6</v>
      </c>
      <c r="F124">
        <v>3</v>
      </c>
      <c r="G124">
        <v>3</v>
      </c>
      <c r="H124">
        <v>5</v>
      </c>
      <c r="I124">
        <v>15</v>
      </c>
      <c r="J124">
        <v>21</v>
      </c>
      <c r="K124">
        <v>66</v>
      </c>
      <c r="L124">
        <v>55</v>
      </c>
      <c r="M124">
        <v>90</v>
      </c>
      <c r="N124">
        <f>IF(AND(C124 = 0, D124 &gt;= 5, AVERAGE(E124:H124) &gt; 4), 1, 0)</f>
        <v>0</v>
      </c>
      <c r="O124">
        <f>C124+IF(D124=6,2,0)+INDEX($AB$2:$AB$6, MATCH(E124, $AA$2:$AA$6, 0))+INDEX($AB$2:$AB$6, MATCH(F124, $AA$2:$AA$6, 0))+INDEX($AB$2:$AB$6, MATCH(G124, $AA$2:$AA$6, 0))+INDEX($AB$2:$AB$6, MATCH(H124, $AA$2:$AA$6, 0))+(SUM(I124:M124)/10)</f>
        <v>55.7</v>
      </c>
      <c r="P124">
        <f>IF(IF(I124 = 100, 1, 0) + IF(J124 = 100, 1, 0) + IF(K124 = 100, 1, 0) + IF(L124 = 100, 1, 0) + IF(M124 = 100, 1, 0) &gt;= 3, 1, 0)</f>
        <v>0</v>
      </c>
      <c r="Q124">
        <f>IF(C124+IF(D124=6,2,0)+INDEX($AB$2:$AB$6, MATCH(E124, $AA$2:$AA$6, 0))+INDEX($AB$2:$AB$6, MATCH(F124, $AA$2:$AA$6, 0))+INDEX($AB$2:$AB$6, MATCH(G124, $AA$2:$AA$6, 0))+INDEX($AB$2:$AB$6, MATCH(H124, $AA$2:$AA$6, 0)) &gt; SUM(I124:M124) / 10, 1, 0)</f>
        <v>1</v>
      </c>
    </row>
    <row r="125" spans="1:17" x14ac:dyDescent="0.25">
      <c r="A125" t="s">
        <v>217</v>
      </c>
      <c r="B125" t="s">
        <v>218</v>
      </c>
      <c r="C125">
        <v>7</v>
      </c>
      <c r="D125">
        <v>6</v>
      </c>
      <c r="E125">
        <v>2</v>
      </c>
      <c r="F125">
        <v>3</v>
      </c>
      <c r="G125">
        <v>3</v>
      </c>
      <c r="H125">
        <v>2</v>
      </c>
      <c r="I125">
        <v>2</v>
      </c>
      <c r="J125">
        <v>9</v>
      </c>
      <c r="K125">
        <v>56</v>
      </c>
      <c r="L125">
        <v>86</v>
      </c>
      <c r="M125">
        <v>71</v>
      </c>
      <c r="N125">
        <f>IF(AND(C125 = 0, D125 &gt;= 5, AVERAGE(E125:H125) &gt; 4), 1, 0)</f>
        <v>0</v>
      </c>
      <c r="O125">
        <f>C125+IF(D125=6,2,0)+INDEX($AB$2:$AB$6, MATCH(E125, $AA$2:$AA$6, 0))+INDEX($AB$2:$AB$6, MATCH(F125, $AA$2:$AA$6, 0))+INDEX($AB$2:$AB$6, MATCH(G125, $AA$2:$AA$6, 0))+INDEX($AB$2:$AB$6, MATCH(H125, $AA$2:$AA$6, 0))+(SUM(I125:M125)/10)</f>
        <v>39.4</v>
      </c>
      <c r="P125">
        <f>IF(IF(I125 = 100, 1, 0) + IF(J125 = 100, 1, 0) + IF(K125 = 100, 1, 0) + IF(L125 = 100, 1, 0) + IF(M125 = 100, 1, 0) &gt;= 3, 1, 0)</f>
        <v>0</v>
      </c>
      <c r="Q125">
        <f>IF(C125+IF(D125=6,2,0)+INDEX($AB$2:$AB$6, MATCH(E125, $AA$2:$AA$6, 0))+INDEX($AB$2:$AB$6, MATCH(F125, $AA$2:$AA$6, 0))+INDEX($AB$2:$AB$6, MATCH(G125, $AA$2:$AA$6, 0))+INDEX($AB$2:$AB$6, MATCH(H125, $AA$2:$AA$6, 0)) &gt; SUM(I125:M125) / 10, 1, 0)</f>
        <v>0</v>
      </c>
    </row>
    <row r="126" spans="1:17" x14ac:dyDescent="0.25">
      <c r="A126" t="s">
        <v>559</v>
      </c>
      <c r="B126" t="s">
        <v>145</v>
      </c>
      <c r="C126">
        <v>8</v>
      </c>
      <c r="D126">
        <v>2</v>
      </c>
      <c r="E126">
        <v>5</v>
      </c>
      <c r="F126">
        <v>2</v>
      </c>
      <c r="G126">
        <v>2</v>
      </c>
      <c r="H126">
        <v>6</v>
      </c>
      <c r="I126">
        <v>52</v>
      </c>
      <c r="J126">
        <v>90</v>
      </c>
      <c r="K126">
        <v>95</v>
      </c>
      <c r="L126">
        <v>83</v>
      </c>
      <c r="M126">
        <v>23</v>
      </c>
      <c r="N126">
        <f>IF(AND(C126 = 0, D126 &gt;= 5, AVERAGE(E126:H126) &gt; 4), 1, 0)</f>
        <v>0</v>
      </c>
      <c r="O126">
        <f>C126+IF(D126=6,2,0)+INDEX($AB$2:$AB$6, MATCH(E126, $AA$2:$AA$6, 0))+INDEX($AB$2:$AB$6, MATCH(F126, $AA$2:$AA$6, 0))+INDEX($AB$2:$AB$6, MATCH(G126, $AA$2:$AA$6, 0))+INDEX($AB$2:$AB$6, MATCH(H126, $AA$2:$AA$6, 0))+(SUM(I126:M126)/10)</f>
        <v>60.3</v>
      </c>
      <c r="P126">
        <f>IF(IF(I126 = 100, 1, 0) + IF(J126 = 100, 1, 0) + IF(K126 = 100, 1, 0) + IF(L126 = 100, 1, 0) + IF(M126 = 100, 1, 0) &gt;= 3, 1, 0)</f>
        <v>0</v>
      </c>
      <c r="Q126">
        <f>IF(C126+IF(D126=6,2,0)+INDEX($AB$2:$AB$6, MATCH(E126, $AA$2:$AA$6, 0))+INDEX($AB$2:$AB$6, MATCH(F126, $AA$2:$AA$6, 0))+INDEX($AB$2:$AB$6, MATCH(G126, $AA$2:$AA$6, 0))+INDEX($AB$2:$AB$6, MATCH(H126, $AA$2:$AA$6, 0)) &gt; SUM(I126:M126) / 10, 1, 0)</f>
        <v>0</v>
      </c>
    </row>
    <row r="127" spans="1:17" x14ac:dyDescent="0.25">
      <c r="A127" t="s">
        <v>401</v>
      </c>
      <c r="B127" t="s">
        <v>402</v>
      </c>
      <c r="C127">
        <v>3</v>
      </c>
      <c r="D127">
        <v>5</v>
      </c>
      <c r="E127">
        <v>3</v>
      </c>
      <c r="F127">
        <v>6</v>
      </c>
      <c r="G127">
        <v>4</v>
      </c>
      <c r="H127">
        <v>2</v>
      </c>
      <c r="I127">
        <v>32</v>
      </c>
      <c r="J127">
        <v>50</v>
      </c>
      <c r="K127">
        <v>94</v>
      </c>
      <c r="L127">
        <v>52</v>
      </c>
      <c r="M127">
        <v>100</v>
      </c>
      <c r="N127">
        <f>IF(AND(C127 = 0, D127 &gt;= 5, AVERAGE(E127:H127) &gt; 4), 1, 0)</f>
        <v>0</v>
      </c>
      <c r="O127">
        <f>C127+IF(D127=6,2,0)+INDEX($AB$2:$AB$6, MATCH(E127, $AA$2:$AA$6, 0))+INDEX($AB$2:$AB$6, MATCH(F127, $AA$2:$AA$6, 0))+INDEX($AB$2:$AB$6, MATCH(G127, $AA$2:$AA$6, 0))+INDEX($AB$2:$AB$6, MATCH(H127, $AA$2:$AA$6, 0))+(SUM(I127:M127)/10)</f>
        <v>55.8</v>
      </c>
      <c r="P127">
        <f>IF(IF(I127 = 100, 1, 0) + IF(J127 = 100, 1, 0) + IF(K127 = 100, 1, 0) + IF(L127 = 100, 1, 0) + IF(M127 = 100, 1, 0) &gt;= 3, 1, 0)</f>
        <v>0</v>
      </c>
      <c r="Q127">
        <f>IF(C127+IF(D127=6,2,0)+INDEX($AB$2:$AB$6, MATCH(E127, $AA$2:$AA$6, 0))+INDEX($AB$2:$AB$6, MATCH(F127, $AA$2:$AA$6, 0))+INDEX($AB$2:$AB$6, MATCH(G127, $AA$2:$AA$6, 0))+INDEX($AB$2:$AB$6, MATCH(H127, $AA$2:$AA$6, 0)) &gt; SUM(I127:M127) / 10, 1, 0)</f>
        <v>0</v>
      </c>
    </row>
    <row r="128" spans="1:17" x14ac:dyDescent="0.25">
      <c r="A128" t="s">
        <v>523</v>
      </c>
      <c r="B128" t="s">
        <v>279</v>
      </c>
      <c r="C128">
        <v>2</v>
      </c>
      <c r="D128">
        <v>3</v>
      </c>
      <c r="E128">
        <v>2</v>
      </c>
      <c r="F128">
        <v>5</v>
      </c>
      <c r="G128">
        <v>5</v>
      </c>
      <c r="H128">
        <v>2</v>
      </c>
      <c r="I128">
        <v>44</v>
      </c>
      <c r="J128">
        <v>30</v>
      </c>
      <c r="K128">
        <v>61</v>
      </c>
      <c r="L128">
        <v>13</v>
      </c>
      <c r="M128">
        <v>30</v>
      </c>
      <c r="N128">
        <f>IF(AND(C128 = 0, D128 &gt;= 5, AVERAGE(E128:H128) &gt; 4), 1, 0)</f>
        <v>0</v>
      </c>
      <c r="O128">
        <f>C128+IF(D128=6,2,0)+INDEX($AB$2:$AB$6, MATCH(E128, $AA$2:$AA$6, 0))+INDEX($AB$2:$AB$6, MATCH(F128, $AA$2:$AA$6, 0))+INDEX($AB$2:$AB$6, MATCH(G128, $AA$2:$AA$6, 0))+INDEX($AB$2:$AB$6, MATCH(H128, $AA$2:$AA$6, 0))+(SUM(I128:M128)/10)</f>
        <v>35.799999999999997</v>
      </c>
      <c r="P128">
        <f>IF(IF(I128 = 100, 1, 0) + IF(J128 = 100, 1, 0) + IF(K128 = 100, 1, 0) + IF(L128 = 100, 1, 0) + IF(M128 = 100, 1, 0) &gt;= 3, 1, 0)</f>
        <v>0</v>
      </c>
      <c r="Q128">
        <f>IF(C128+IF(D128=6,2,0)+INDEX($AB$2:$AB$6, MATCH(E128, $AA$2:$AA$6, 0))+INDEX($AB$2:$AB$6, MATCH(F128, $AA$2:$AA$6, 0))+INDEX($AB$2:$AB$6, MATCH(G128, $AA$2:$AA$6, 0))+INDEX($AB$2:$AB$6, MATCH(H128, $AA$2:$AA$6, 0)) &gt; SUM(I128:M128) / 10, 1, 0)</f>
        <v>1</v>
      </c>
    </row>
    <row r="129" spans="1:17" x14ac:dyDescent="0.25">
      <c r="A129" t="s">
        <v>597</v>
      </c>
      <c r="B129" t="s">
        <v>218</v>
      </c>
      <c r="C129">
        <v>4</v>
      </c>
      <c r="D129">
        <v>5</v>
      </c>
      <c r="E129">
        <v>4</v>
      </c>
      <c r="F129">
        <v>4</v>
      </c>
      <c r="G129">
        <v>5</v>
      </c>
      <c r="H129">
        <v>3</v>
      </c>
      <c r="I129">
        <v>59</v>
      </c>
      <c r="J129">
        <v>89</v>
      </c>
      <c r="K129">
        <v>32</v>
      </c>
      <c r="L129">
        <v>80</v>
      </c>
      <c r="M129">
        <v>38</v>
      </c>
      <c r="N129">
        <f>IF(AND(C129 = 0, D129 &gt;= 5, AVERAGE(E129:H129) &gt; 4), 1, 0)</f>
        <v>0</v>
      </c>
      <c r="O129">
        <f>C129+IF(D129=6,2,0)+INDEX($AB$2:$AB$6, MATCH(E129, $AA$2:$AA$6, 0))+INDEX($AB$2:$AB$6, MATCH(F129, $AA$2:$AA$6, 0))+INDEX($AB$2:$AB$6, MATCH(G129, $AA$2:$AA$6, 0))+INDEX($AB$2:$AB$6, MATCH(H129, $AA$2:$AA$6, 0))+(SUM(I129:M129)/10)</f>
        <v>57.8</v>
      </c>
      <c r="P129">
        <f>IF(IF(I129 = 100, 1, 0) + IF(J129 = 100, 1, 0) + IF(K129 = 100, 1, 0) + IF(L129 = 100, 1, 0) + IF(M129 = 100, 1, 0) &gt;= 3, 1, 0)</f>
        <v>0</v>
      </c>
      <c r="Q129">
        <f>IF(C129+IF(D129=6,2,0)+INDEX($AB$2:$AB$6, MATCH(E129, $AA$2:$AA$6, 0))+INDEX($AB$2:$AB$6, MATCH(F129, $AA$2:$AA$6, 0))+INDEX($AB$2:$AB$6, MATCH(G129, $AA$2:$AA$6, 0))+INDEX($AB$2:$AB$6, MATCH(H129, $AA$2:$AA$6, 0)) &gt; SUM(I129:M129) / 10, 1, 0)</f>
        <v>0</v>
      </c>
    </row>
    <row r="130" spans="1:17" x14ac:dyDescent="0.25">
      <c r="A130" t="s">
        <v>35</v>
      </c>
      <c r="B130" t="s">
        <v>36</v>
      </c>
      <c r="C130">
        <v>1</v>
      </c>
      <c r="D130">
        <v>3</v>
      </c>
      <c r="E130">
        <v>6</v>
      </c>
      <c r="F130">
        <v>3</v>
      </c>
      <c r="G130">
        <v>3</v>
      </c>
      <c r="H130">
        <v>2</v>
      </c>
      <c r="I130">
        <v>16</v>
      </c>
      <c r="J130">
        <v>43</v>
      </c>
      <c r="K130">
        <v>92</v>
      </c>
      <c r="L130">
        <v>54</v>
      </c>
      <c r="M130">
        <v>27</v>
      </c>
      <c r="N130">
        <f>IF(AND(C130 = 0, D130 &gt;= 5, AVERAGE(E130:H130) &gt; 4), 1, 0)</f>
        <v>0</v>
      </c>
      <c r="O130">
        <f>C130+IF(D130=6,2,0)+INDEX($AB$2:$AB$6, MATCH(E130, $AA$2:$AA$6, 0))+INDEX($AB$2:$AB$6, MATCH(F130, $AA$2:$AA$6, 0))+INDEX($AB$2:$AB$6, MATCH(G130, $AA$2:$AA$6, 0))+INDEX($AB$2:$AB$6, MATCH(H130, $AA$2:$AA$6, 0))+(SUM(I130:M130)/10)</f>
        <v>42.2</v>
      </c>
      <c r="P130">
        <f>IF(IF(I130 = 100, 1, 0) + IF(J130 = 100, 1, 0) + IF(K130 = 100, 1, 0) + IF(L130 = 100, 1, 0) + IF(M130 = 100, 1, 0) &gt;= 3, 1, 0)</f>
        <v>0</v>
      </c>
      <c r="Q130">
        <f>IF(C130+IF(D130=6,2,0)+INDEX($AB$2:$AB$6, MATCH(E130, $AA$2:$AA$6, 0))+INDEX($AB$2:$AB$6, MATCH(F130, $AA$2:$AA$6, 0))+INDEX($AB$2:$AB$6, MATCH(G130, $AA$2:$AA$6, 0))+INDEX($AB$2:$AB$6, MATCH(H130, $AA$2:$AA$6, 0)) &gt; SUM(I130:M130) / 10, 1, 0)</f>
        <v>0</v>
      </c>
    </row>
    <row r="131" spans="1:17" x14ac:dyDescent="0.25">
      <c r="A131" t="s">
        <v>167</v>
      </c>
      <c r="B131" t="s">
        <v>18</v>
      </c>
      <c r="C131">
        <v>5</v>
      </c>
      <c r="D131">
        <v>6</v>
      </c>
      <c r="E131">
        <v>4</v>
      </c>
      <c r="F131">
        <v>2</v>
      </c>
      <c r="G131">
        <v>5</v>
      </c>
      <c r="H131">
        <v>5</v>
      </c>
      <c r="I131">
        <v>18</v>
      </c>
      <c r="J131">
        <v>86</v>
      </c>
      <c r="K131">
        <v>25</v>
      </c>
      <c r="L131">
        <v>29</v>
      </c>
      <c r="M131">
        <v>9</v>
      </c>
      <c r="N131">
        <f>IF(AND(C131 = 0, D131 &gt;= 5, AVERAGE(E131:H131) &gt; 4), 1, 0)</f>
        <v>0</v>
      </c>
      <c r="O131">
        <f>C131+IF(D131=6,2,0)+INDEX($AB$2:$AB$6, MATCH(E131, $AA$2:$AA$6, 0))+INDEX($AB$2:$AB$6, MATCH(F131, $AA$2:$AA$6, 0))+INDEX($AB$2:$AB$6, MATCH(G131, $AA$2:$AA$6, 0))+INDEX($AB$2:$AB$6, MATCH(H131, $AA$2:$AA$6, 0))+(SUM(I131:M131)/10)</f>
        <v>45.7</v>
      </c>
      <c r="P131">
        <f>IF(IF(I131 = 100, 1, 0) + IF(J131 = 100, 1, 0) + IF(K131 = 100, 1, 0) + IF(L131 = 100, 1, 0) + IF(M131 = 100, 1, 0) &gt;= 3, 1, 0)</f>
        <v>0</v>
      </c>
      <c r="Q131">
        <f>IF(C131+IF(D131=6,2,0)+INDEX($AB$2:$AB$6, MATCH(E131, $AA$2:$AA$6, 0))+INDEX($AB$2:$AB$6, MATCH(F131, $AA$2:$AA$6, 0))+INDEX($AB$2:$AB$6, MATCH(G131, $AA$2:$AA$6, 0))+INDEX($AB$2:$AB$6, MATCH(H131, $AA$2:$AA$6, 0)) &gt; SUM(I131:M131) / 10, 1, 0)</f>
        <v>1</v>
      </c>
    </row>
    <row r="132" spans="1:17" x14ac:dyDescent="0.25">
      <c r="A132" t="s">
        <v>501</v>
      </c>
      <c r="B132" t="s">
        <v>18</v>
      </c>
      <c r="C132">
        <v>8</v>
      </c>
      <c r="D132">
        <v>3</v>
      </c>
      <c r="E132">
        <v>2</v>
      </c>
      <c r="F132">
        <v>2</v>
      </c>
      <c r="G132">
        <v>4</v>
      </c>
      <c r="H132">
        <v>2</v>
      </c>
      <c r="I132">
        <v>54</v>
      </c>
      <c r="J132">
        <v>48</v>
      </c>
      <c r="K132">
        <v>35</v>
      </c>
      <c r="L132">
        <v>28</v>
      </c>
      <c r="M132">
        <v>35</v>
      </c>
      <c r="N132">
        <f>IF(AND(C132 = 0, D132 &gt;= 5, AVERAGE(E132:H132) &gt; 4), 1, 0)</f>
        <v>0</v>
      </c>
      <c r="O132">
        <f>C132+IF(D132=6,2,0)+INDEX($AB$2:$AB$6, MATCH(E132, $AA$2:$AA$6, 0))+INDEX($AB$2:$AB$6, MATCH(F132, $AA$2:$AA$6, 0))+INDEX($AB$2:$AB$6, MATCH(G132, $AA$2:$AA$6, 0))+INDEX($AB$2:$AB$6, MATCH(H132, $AA$2:$AA$6, 0))+(SUM(I132:M132)/10)</f>
        <v>34</v>
      </c>
      <c r="P132">
        <f>IF(IF(I132 = 100, 1, 0) + IF(J132 = 100, 1, 0) + IF(K132 = 100, 1, 0) + IF(L132 = 100, 1, 0) + IF(M132 = 100, 1, 0) &gt;= 3, 1, 0)</f>
        <v>0</v>
      </c>
      <c r="Q132">
        <f>IF(C132+IF(D132=6,2,0)+INDEX($AB$2:$AB$6, MATCH(E132, $AA$2:$AA$6, 0))+INDEX($AB$2:$AB$6, MATCH(F132, $AA$2:$AA$6, 0))+INDEX($AB$2:$AB$6, MATCH(G132, $AA$2:$AA$6, 0))+INDEX($AB$2:$AB$6, MATCH(H132, $AA$2:$AA$6, 0)) &gt; SUM(I132:M132) / 10, 1, 0)</f>
        <v>0</v>
      </c>
    </row>
    <row r="133" spans="1:17" x14ac:dyDescent="0.25">
      <c r="A133" t="s">
        <v>468</v>
      </c>
      <c r="B133" t="s">
        <v>164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3</v>
      </c>
      <c r="I133">
        <v>52</v>
      </c>
      <c r="J133">
        <v>65</v>
      </c>
      <c r="K133">
        <v>48</v>
      </c>
      <c r="L133">
        <v>58</v>
      </c>
      <c r="M133">
        <v>48</v>
      </c>
      <c r="N133">
        <f>IF(AND(C133 = 0, D133 &gt;= 5, AVERAGE(E133:H133) &gt; 4), 1, 0)</f>
        <v>0</v>
      </c>
      <c r="O133">
        <f>C133+IF(D133=6,2,0)+INDEX($AB$2:$AB$6, MATCH(E133, $AA$2:$AA$6, 0))+INDEX($AB$2:$AB$6, MATCH(F133, $AA$2:$AA$6, 0))+INDEX($AB$2:$AB$6, MATCH(G133, $AA$2:$AA$6, 0))+INDEX($AB$2:$AB$6, MATCH(H133, $AA$2:$AA$6, 0))+(SUM(I133:M133)/10)</f>
        <v>56.1</v>
      </c>
      <c r="P133">
        <f>IF(IF(I133 = 100, 1, 0) + IF(J133 = 100, 1, 0) + IF(K133 = 100, 1, 0) + IF(L133 = 100, 1, 0) + IF(M133 = 100, 1, 0) &gt;= 3, 1, 0)</f>
        <v>0</v>
      </c>
      <c r="Q133">
        <f>IF(C133+IF(D133=6,2,0)+INDEX($AB$2:$AB$6, MATCH(E133, $AA$2:$AA$6, 0))+INDEX($AB$2:$AB$6, MATCH(F133, $AA$2:$AA$6, 0))+INDEX($AB$2:$AB$6, MATCH(G133, $AA$2:$AA$6, 0))+INDEX($AB$2:$AB$6, MATCH(H133, $AA$2:$AA$6, 0)) &gt; SUM(I133:M133) / 10, 1, 0)</f>
        <v>1</v>
      </c>
    </row>
    <row r="134" spans="1:17" x14ac:dyDescent="0.25">
      <c r="A134" t="s">
        <v>17</v>
      </c>
      <c r="B134" t="s">
        <v>18</v>
      </c>
      <c r="C134">
        <v>7</v>
      </c>
      <c r="D134">
        <v>4</v>
      </c>
      <c r="E134">
        <v>4</v>
      </c>
      <c r="F134">
        <v>6</v>
      </c>
      <c r="G134">
        <v>6</v>
      </c>
      <c r="H134">
        <v>5</v>
      </c>
      <c r="I134">
        <v>96</v>
      </c>
      <c r="J134">
        <v>99</v>
      </c>
      <c r="K134">
        <v>16</v>
      </c>
      <c r="L134">
        <v>85</v>
      </c>
      <c r="M134">
        <v>65</v>
      </c>
      <c r="N134">
        <f>IF(AND(C134 = 0, D134 &gt;= 5, AVERAGE(E134:H134) &gt; 4), 1, 0)</f>
        <v>0</v>
      </c>
      <c r="O134">
        <f>C134+IF(D134=6,2,0)+INDEX($AB$2:$AB$6, MATCH(E134, $AA$2:$AA$6, 0))+INDEX($AB$2:$AB$6, MATCH(F134, $AA$2:$AA$6, 0))+INDEX($AB$2:$AB$6, MATCH(G134, $AA$2:$AA$6, 0))+INDEX($AB$2:$AB$6, MATCH(H134, $AA$2:$AA$6, 0))+(SUM(I134:M134)/10)</f>
        <v>77.099999999999994</v>
      </c>
      <c r="P134">
        <f>IF(IF(I134 = 100, 1, 0) + IF(J134 = 100, 1, 0) + IF(K134 = 100, 1, 0) + IF(L134 = 100, 1, 0) + IF(M134 = 100, 1, 0) &gt;= 3, 1, 0)</f>
        <v>0</v>
      </c>
      <c r="Q134">
        <f>IF(C134+IF(D134=6,2,0)+INDEX($AB$2:$AB$6, MATCH(E134, $AA$2:$AA$6, 0))+INDEX($AB$2:$AB$6, MATCH(F134, $AA$2:$AA$6, 0))+INDEX($AB$2:$AB$6, MATCH(G134, $AA$2:$AA$6, 0))+INDEX($AB$2:$AB$6, MATCH(H134, $AA$2:$AA$6, 0)) &gt; SUM(I134:M134) / 10, 1, 0)</f>
        <v>1</v>
      </c>
    </row>
    <row r="135" spans="1:17" x14ac:dyDescent="0.25">
      <c r="A135" t="s">
        <v>21</v>
      </c>
      <c r="B135" t="s">
        <v>18</v>
      </c>
      <c r="C135">
        <v>5</v>
      </c>
      <c r="D135">
        <v>4</v>
      </c>
      <c r="E135">
        <v>2</v>
      </c>
      <c r="F135">
        <v>4</v>
      </c>
      <c r="G135">
        <v>5</v>
      </c>
      <c r="H135">
        <v>4</v>
      </c>
      <c r="I135">
        <v>20</v>
      </c>
      <c r="J135">
        <v>28</v>
      </c>
      <c r="K135">
        <v>58</v>
      </c>
      <c r="L135">
        <v>86</v>
      </c>
      <c r="M135">
        <v>48</v>
      </c>
      <c r="N135">
        <f>IF(AND(C135 = 0, D135 &gt;= 5, AVERAGE(E135:H135) &gt; 4), 1, 0)</f>
        <v>0</v>
      </c>
      <c r="O135">
        <f>C135+IF(D135=6,2,0)+INDEX($AB$2:$AB$6, MATCH(E135, $AA$2:$AA$6, 0))+INDEX($AB$2:$AB$6, MATCH(F135, $AA$2:$AA$6, 0))+INDEX($AB$2:$AB$6, MATCH(G135, $AA$2:$AA$6, 0))+INDEX($AB$2:$AB$6, MATCH(H135, $AA$2:$AA$6, 0))+(SUM(I135:M135)/10)</f>
        <v>49</v>
      </c>
      <c r="P135">
        <f>IF(IF(I135 = 100, 1, 0) + IF(J135 = 100, 1, 0) + IF(K135 = 100, 1, 0) + IF(L135 = 100, 1, 0) + IF(M135 = 100, 1, 0) &gt;= 3, 1, 0)</f>
        <v>0</v>
      </c>
      <c r="Q135">
        <f>IF(C135+IF(D135=6,2,0)+INDEX($AB$2:$AB$6, MATCH(E135, $AA$2:$AA$6, 0))+INDEX($AB$2:$AB$6, MATCH(F135, $AA$2:$AA$6, 0))+INDEX($AB$2:$AB$6, MATCH(G135, $AA$2:$AA$6, 0))+INDEX($AB$2:$AB$6, MATCH(H135, $AA$2:$AA$6, 0)) &gt; SUM(I135:M135) / 10, 1, 0)</f>
        <v>1</v>
      </c>
    </row>
    <row r="136" spans="1:17" x14ac:dyDescent="0.25">
      <c r="A136" t="s">
        <v>163</v>
      </c>
      <c r="B136" t="s">
        <v>164</v>
      </c>
      <c r="C136">
        <v>2</v>
      </c>
      <c r="D136">
        <v>4</v>
      </c>
      <c r="E136">
        <v>5</v>
      </c>
      <c r="F136">
        <v>2</v>
      </c>
      <c r="G136">
        <v>4</v>
      </c>
      <c r="H136">
        <v>6</v>
      </c>
      <c r="I136">
        <v>96</v>
      </c>
      <c r="J136">
        <v>60</v>
      </c>
      <c r="K136">
        <v>4</v>
      </c>
      <c r="L136">
        <v>45</v>
      </c>
      <c r="M136">
        <v>21</v>
      </c>
      <c r="N136">
        <f>IF(AND(C136 = 0, D136 &gt;= 5, AVERAGE(E136:H136) &gt; 4), 1, 0)</f>
        <v>0</v>
      </c>
      <c r="O136">
        <f>C136+IF(D136=6,2,0)+INDEX($AB$2:$AB$6, MATCH(E136, $AA$2:$AA$6, 0))+INDEX($AB$2:$AB$6, MATCH(F136, $AA$2:$AA$6, 0))+INDEX($AB$2:$AB$6, MATCH(G136, $AA$2:$AA$6, 0))+INDEX($AB$2:$AB$6, MATCH(H136, $AA$2:$AA$6, 0))+(SUM(I136:M136)/10)</f>
        <v>48.6</v>
      </c>
      <c r="P136">
        <f>IF(IF(I136 = 100, 1, 0) + IF(J136 = 100, 1, 0) + IF(K136 = 100, 1, 0) + IF(L136 = 100, 1, 0) + IF(M136 = 100, 1, 0) &gt;= 3, 1, 0)</f>
        <v>0</v>
      </c>
      <c r="Q136">
        <f>IF(C136+IF(D136=6,2,0)+INDEX($AB$2:$AB$6, MATCH(E136, $AA$2:$AA$6, 0))+INDEX($AB$2:$AB$6, MATCH(F136, $AA$2:$AA$6, 0))+INDEX($AB$2:$AB$6, MATCH(G136, $AA$2:$AA$6, 0))+INDEX($AB$2:$AB$6, MATCH(H136, $AA$2:$AA$6, 0)) &gt; SUM(I136:M136) / 10, 1, 0)</f>
        <v>1</v>
      </c>
    </row>
    <row r="137" spans="1:17" x14ac:dyDescent="0.25">
      <c r="A137" t="s">
        <v>163</v>
      </c>
      <c r="B137" t="s">
        <v>164</v>
      </c>
      <c r="C137">
        <v>6</v>
      </c>
      <c r="D137">
        <v>6</v>
      </c>
      <c r="E137">
        <v>4</v>
      </c>
      <c r="F137">
        <v>3</v>
      </c>
      <c r="G137">
        <v>2</v>
      </c>
      <c r="H137">
        <v>3</v>
      </c>
      <c r="I137">
        <v>88</v>
      </c>
      <c r="J137">
        <v>10</v>
      </c>
      <c r="K137">
        <v>92</v>
      </c>
      <c r="L137">
        <v>82</v>
      </c>
      <c r="M137">
        <v>2</v>
      </c>
      <c r="N137">
        <f>IF(AND(C137 = 0, D137 &gt;= 5, AVERAGE(E137:H137) &gt; 4), 1, 0)</f>
        <v>0</v>
      </c>
      <c r="O137">
        <f>C137+IF(D137=6,2,0)+INDEX($AB$2:$AB$6, MATCH(E137, $AA$2:$AA$6, 0))+INDEX($AB$2:$AB$6, MATCH(F137, $AA$2:$AA$6, 0))+INDEX($AB$2:$AB$6, MATCH(G137, $AA$2:$AA$6, 0))+INDEX($AB$2:$AB$6, MATCH(H137, $AA$2:$AA$6, 0))+(SUM(I137:M137)/10)</f>
        <v>49.4</v>
      </c>
      <c r="P137">
        <f>IF(IF(I137 = 100, 1, 0) + IF(J137 = 100, 1, 0) + IF(K137 = 100, 1, 0) + IF(L137 = 100, 1, 0) + IF(M137 = 100, 1, 0) &gt;= 3, 1, 0)</f>
        <v>0</v>
      </c>
      <c r="Q137">
        <f>IF(C137+IF(D137=6,2,0)+INDEX($AB$2:$AB$6, MATCH(E137, $AA$2:$AA$6, 0))+INDEX($AB$2:$AB$6, MATCH(F137, $AA$2:$AA$6, 0))+INDEX($AB$2:$AB$6, MATCH(G137, $AA$2:$AA$6, 0))+INDEX($AB$2:$AB$6, MATCH(H137, $AA$2:$AA$6, 0)) &gt; SUM(I137:M137) / 10, 1, 0)</f>
        <v>0</v>
      </c>
    </row>
    <row r="138" spans="1:17" x14ac:dyDescent="0.25">
      <c r="A138" t="s">
        <v>612</v>
      </c>
      <c r="B138" t="s">
        <v>164</v>
      </c>
      <c r="C138">
        <v>6</v>
      </c>
      <c r="D138">
        <v>4</v>
      </c>
      <c r="E138">
        <v>3</v>
      </c>
      <c r="F138">
        <v>2</v>
      </c>
      <c r="G138">
        <v>3</v>
      </c>
      <c r="H138">
        <v>5</v>
      </c>
      <c r="I138">
        <v>57</v>
      </c>
      <c r="J138">
        <v>67</v>
      </c>
      <c r="K138">
        <v>51</v>
      </c>
      <c r="L138">
        <v>92</v>
      </c>
      <c r="M138">
        <v>72</v>
      </c>
      <c r="N138">
        <f>IF(AND(C138 = 0, D138 &gt;= 5, AVERAGE(E138:H138) &gt; 4), 1, 0)</f>
        <v>0</v>
      </c>
      <c r="O138">
        <f>C138+IF(D138=6,2,0)+INDEX($AB$2:$AB$6, MATCH(E138, $AA$2:$AA$6, 0))+INDEX($AB$2:$AB$6, MATCH(F138, $AA$2:$AA$6, 0))+INDEX($AB$2:$AB$6, MATCH(G138, $AA$2:$AA$6, 0))+INDEX($AB$2:$AB$6, MATCH(H138, $AA$2:$AA$6, 0))+(SUM(I138:M138)/10)</f>
        <v>55.9</v>
      </c>
      <c r="P138">
        <f>IF(IF(I138 = 100, 1, 0) + IF(J138 = 100, 1, 0) + IF(K138 = 100, 1, 0) + IF(L138 = 100, 1, 0) + IF(M138 = 100, 1, 0) &gt;= 3, 1, 0)</f>
        <v>0</v>
      </c>
      <c r="Q138">
        <f>IF(C138+IF(D138=6,2,0)+INDEX($AB$2:$AB$6, MATCH(E138, $AA$2:$AA$6, 0))+INDEX($AB$2:$AB$6, MATCH(F138, $AA$2:$AA$6, 0))+INDEX($AB$2:$AB$6, MATCH(G138, $AA$2:$AA$6, 0))+INDEX($AB$2:$AB$6, MATCH(H138, $AA$2:$AA$6, 0)) &gt; SUM(I138:M138) / 10, 1, 0)</f>
        <v>0</v>
      </c>
    </row>
    <row r="139" spans="1:17" x14ac:dyDescent="0.25">
      <c r="A139" t="s">
        <v>247</v>
      </c>
      <c r="B139" t="s">
        <v>164</v>
      </c>
      <c r="C139">
        <v>1</v>
      </c>
      <c r="D139">
        <v>2</v>
      </c>
      <c r="E139">
        <v>6</v>
      </c>
      <c r="F139">
        <v>5</v>
      </c>
      <c r="G139">
        <v>6</v>
      </c>
      <c r="H139">
        <v>4</v>
      </c>
      <c r="I139">
        <v>66</v>
      </c>
      <c r="J139">
        <v>78</v>
      </c>
      <c r="K139">
        <v>26</v>
      </c>
      <c r="L139">
        <v>98</v>
      </c>
      <c r="M139">
        <v>56</v>
      </c>
      <c r="N139">
        <f>IF(AND(C139 = 0, D139 &gt;= 5, AVERAGE(E139:H139) &gt; 4), 1, 0)</f>
        <v>0</v>
      </c>
      <c r="O139">
        <f>C139+IF(D139=6,2,0)+INDEX($AB$2:$AB$6, MATCH(E139, $AA$2:$AA$6, 0))+INDEX($AB$2:$AB$6, MATCH(F139, $AA$2:$AA$6, 0))+INDEX($AB$2:$AB$6, MATCH(G139, $AA$2:$AA$6, 0))+INDEX($AB$2:$AB$6, MATCH(H139, $AA$2:$AA$6, 0))+(SUM(I139:M139)/10)</f>
        <v>67.400000000000006</v>
      </c>
      <c r="P139">
        <f>IF(IF(I139 = 100, 1, 0) + IF(J139 = 100, 1, 0) + IF(K139 = 100, 1, 0) + IF(L139 = 100, 1, 0) + IF(M139 = 100, 1, 0) &gt;= 3, 1, 0)</f>
        <v>0</v>
      </c>
      <c r="Q139">
        <f>IF(C139+IF(D139=6,2,0)+INDEX($AB$2:$AB$6, MATCH(E139, $AA$2:$AA$6, 0))+INDEX($AB$2:$AB$6, MATCH(F139, $AA$2:$AA$6, 0))+INDEX($AB$2:$AB$6, MATCH(G139, $AA$2:$AA$6, 0))+INDEX($AB$2:$AB$6, MATCH(H139, $AA$2:$AA$6, 0)) &gt; SUM(I139:M139) / 10, 1, 0)</f>
        <v>1</v>
      </c>
    </row>
    <row r="140" spans="1:17" x14ac:dyDescent="0.25">
      <c r="A140" t="s">
        <v>211</v>
      </c>
      <c r="B140" t="s">
        <v>78</v>
      </c>
      <c r="C140">
        <v>4</v>
      </c>
      <c r="D140">
        <v>3</v>
      </c>
      <c r="E140">
        <v>4</v>
      </c>
      <c r="F140">
        <v>2</v>
      </c>
      <c r="G140">
        <v>5</v>
      </c>
      <c r="H140">
        <v>6</v>
      </c>
      <c r="I140">
        <v>53</v>
      </c>
      <c r="J140">
        <v>74</v>
      </c>
      <c r="K140">
        <v>66</v>
      </c>
      <c r="L140">
        <v>37</v>
      </c>
      <c r="M140">
        <v>55</v>
      </c>
      <c r="N140">
        <f>IF(AND(C140 = 0, D140 &gt;= 5, AVERAGE(E140:H140) &gt; 4), 1, 0)</f>
        <v>0</v>
      </c>
      <c r="O140">
        <f>C140+IF(D140=6,2,0)+INDEX($AB$2:$AB$6, MATCH(E140, $AA$2:$AA$6, 0))+INDEX($AB$2:$AB$6, MATCH(F140, $AA$2:$AA$6, 0))+INDEX($AB$2:$AB$6, MATCH(G140, $AA$2:$AA$6, 0))+INDEX($AB$2:$AB$6, MATCH(H140, $AA$2:$AA$6, 0))+(SUM(I140:M140)/10)</f>
        <v>56.5</v>
      </c>
      <c r="P140">
        <f>IF(IF(I140 = 100, 1, 0) + IF(J140 = 100, 1, 0) + IF(K140 = 100, 1, 0) + IF(L140 = 100, 1, 0) + IF(M140 = 100, 1, 0) &gt;= 3, 1, 0)</f>
        <v>0</v>
      </c>
      <c r="Q140">
        <f>IF(C140+IF(D140=6,2,0)+INDEX($AB$2:$AB$6, MATCH(E140, $AA$2:$AA$6, 0))+INDEX($AB$2:$AB$6, MATCH(F140, $AA$2:$AA$6, 0))+INDEX($AB$2:$AB$6, MATCH(G140, $AA$2:$AA$6, 0))+INDEX($AB$2:$AB$6, MATCH(H140, $AA$2:$AA$6, 0)) &gt; SUM(I140:M140) / 10, 1, 0)</f>
        <v>0</v>
      </c>
    </row>
    <row r="141" spans="1:17" x14ac:dyDescent="0.25">
      <c r="A141" t="s">
        <v>211</v>
      </c>
      <c r="B141" t="s">
        <v>78</v>
      </c>
      <c r="C141">
        <v>5</v>
      </c>
      <c r="D141">
        <v>6</v>
      </c>
      <c r="E141">
        <v>5</v>
      </c>
      <c r="F141">
        <v>2</v>
      </c>
      <c r="G141">
        <v>2</v>
      </c>
      <c r="H141">
        <v>2</v>
      </c>
      <c r="I141">
        <v>74</v>
      </c>
      <c r="J141">
        <v>70</v>
      </c>
      <c r="K141">
        <v>43</v>
      </c>
      <c r="L141">
        <v>43</v>
      </c>
      <c r="M141">
        <v>37</v>
      </c>
      <c r="N141">
        <f>IF(AND(C141 = 0, D141 &gt;= 5, AVERAGE(E141:H141) &gt; 4), 1, 0)</f>
        <v>0</v>
      </c>
      <c r="O141">
        <f>C141+IF(D141=6,2,0)+INDEX($AB$2:$AB$6, MATCH(E141, $AA$2:$AA$6, 0))+INDEX($AB$2:$AB$6, MATCH(F141, $AA$2:$AA$6, 0))+INDEX($AB$2:$AB$6, MATCH(G141, $AA$2:$AA$6, 0))+INDEX($AB$2:$AB$6, MATCH(H141, $AA$2:$AA$6, 0))+(SUM(I141:M141)/10)</f>
        <v>41.7</v>
      </c>
      <c r="P141">
        <f>IF(IF(I141 = 100, 1, 0) + IF(J141 = 100, 1, 0) + IF(K141 = 100, 1, 0) + IF(L141 = 100, 1, 0) + IF(M141 = 100, 1, 0) &gt;= 3, 1, 0)</f>
        <v>0</v>
      </c>
      <c r="Q141">
        <f>IF(C141+IF(D141=6,2,0)+INDEX($AB$2:$AB$6, MATCH(E141, $AA$2:$AA$6, 0))+INDEX($AB$2:$AB$6, MATCH(F141, $AA$2:$AA$6, 0))+INDEX($AB$2:$AB$6, MATCH(G141, $AA$2:$AA$6, 0))+INDEX($AB$2:$AB$6, MATCH(H141, $AA$2:$AA$6, 0)) &gt; SUM(I141:M141) / 10, 1, 0)</f>
        <v>0</v>
      </c>
    </row>
    <row r="142" spans="1:17" x14ac:dyDescent="0.25">
      <c r="A142" t="s">
        <v>243</v>
      </c>
      <c r="B142" t="s">
        <v>244</v>
      </c>
      <c r="C142">
        <v>0</v>
      </c>
      <c r="D142">
        <v>6</v>
      </c>
      <c r="E142">
        <v>4</v>
      </c>
      <c r="F142">
        <v>3</v>
      </c>
      <c r="G142">
        <v>3</v>
      </c>
      <c r="H142">
        <v>2</v>
      </c>
      <c r="I142">
        <v>62</v>
      </c>
      <c r="J142">
        <v>62</v>
      </c>
      <c r="K142">
        <v>86</v>
      </c>
      <c r="L142">
        <v>10</v>
      </c>
      <c r="M142">
        <v>2</v>
      </c>
      <c r="N142">
        <f>IF(AND(C142 = 0, D142 &gt;= 5, AVERAGE(E142:H142) &gt; 4), 1, 0)</f>
        <v>0</v>
      </c>
      <c r="O142">
        <f>C142+IF(D142=6,2,0)+INDEX($AB$2:$AB$6, MATCH(E142, $AA$2:$AA$6, 0))+INDEX($AB$2:$AB$6, MATCH(F142, $AA$2:$AA$6, 0))+INDEX($AB$2:$AB$6, MATCH(G142, $AA$2:$AA$6, 0))+INDEX($AB$2:$AB$6, MATCH(H142, $AA$2:$AA$6, 0))+(SUM(I142:M142)/10)</f>
        <v>38.200000000000003</v>
      </c>
      <c r="P142">
        <f>IF(IF(I142 = 100, 1, 0) + IF(J142 = 100, 1, 0) + IF(K142 = 100, 1, 0) + IF(L142 = 100, 1, 0) + IF(M142 = 100, 1, 0) &gt;= 3, 1, 0)</f>
        <v>0</v>
      </c>
      <c r="Q142">
        <f>IF(C142+IF(D142=6,2,0)+INDEX($AB$2:$AB$6, MATCH(E142, $AA$2:$AA$6, 0))+INDEX($AB$2:$AB$6, MATCH(F142, $AA$2:$AA$6, 0))+INDEX($AB$2:$AB$6, MATCH(G142, $AA$2:$AA$6, 0))+INDEX($AB$2:$AB$6, MATCH(H142, $AA$2:$AA$6, 0)) &gt; SUM(I142:M142) / 10, 1, 0)</f>
        <v>0</v>
      </c>
    </row>
    <row r="143" spans="1:17" x14ac:dyDescent="0.25">
      <c r="A143" t="s">
        <v>339</v>
      </c>
      <c r="B143" t="s">
        <v>340</v>
      </c>
      <c r="C143">
        <v>6</v>
      </c>
      <c r="D143">
        <v>2</v>
      </c>
      <c r="E143">
        <v>5</v>
      </c>
      <c r="F143">
        <v>3</v>
      </c>
      <c r="G143">
        <v>5</v>
      </c>
      <c r="H143">
        <v>3</v>
      </c>
      <c r="I143">
        <v>95</v>
      </c>
      <c r="J143">
        <v>12</v>
      </c>
      <c r="K143">
        <v>76</v>
      </c>
      <c r="L143">
        <v>52</v>
      </c>
      <c r="M143">
        <v>36</v>
      </c>
      <c r="N143">
        <f>IF(AND(C143 = 0, D143 &gt;= 5, AVERAGE(E143:H143) &gt; 4), 1, 0)</f>
        <v>0</v>
      </c>
      <c r="O143">
        <f>C143+IF(D143=6,2,0)+INDEX($AB$2:$AB$6, MATCH(E143, $AA$2:$AA$6, 0))+INDEX($AB$2:$AB$6, MATCH(F143, $AA$2:$AA$6, 0))+INDEX($AB$2:$AB$6, MATCH(G143, $AA$2:$AA$6, 0))+INDEX($AB$2:$AB$6, MATCH(H143, $AA$2:$AA$6, 0))+(SUM(I143:M143)/10)</f>
        <v>57.1</v>
      </c>
      <c r="P143">
        <f>IF(IF(I143 = 100, 1, 0) + IF(J143 = 100, 1, 0) + IF(K143 = 100, 1, 0) + IF(L143 = 100, 1, 0) + IF(M143 = 100, 1, 0) &gt;= 3, 1, 0)</f>
        <v>0</v>
      </c>
      <c r="Q143">
        <f>IF(C143+IF(D143=6,2,0)+INDEX($AB$2:$AB$6, MATCH(E143, $AA$2:$AA$6, 0))+INDEX($AB$2:$AB$6, MATCH(F143, $AA$2:$AA$6, 0))+INDEX($AB$2:$AB$6, MATCH(G143, $AA$2:$AA$6, 0))+INDEX($AB$2:$AB$6, MATCH(H143, $AA$2:$AA$6, 0)) &gt; SUM(I143:M143) / 10, 1, 0)</f>
        <v>1</v>
      </c>
    </row>
    <row r="144" spans="1:17" x14ac:dyDescent="0.25">
      <c r="A144" t="s">
        <v>290</v>
      </c>
      <c r="B144" t="s">
        <v>78</v>
      </c>
      <c r="C144">
        <v>4</v>
      </c>
      <c r="D144">
        <v>5</v>
      </c>
      <c r="E144">
        <v>4</v>
      </c>
      <c r="F144">
        <v>6</v>
      </c>
      <c r="G144">
        <v>5</v>
      </c>
      <c r="H144">
        <v>2</v>
      </c>
      <c r="I144">
        <v>53</v>
      </c>
      <c r="J144">
        <v>61</v>
      </c>
      <c r="K144">
        <v>85</v>
      </c>
      <c r="L144">
        <v>8</v>
      </c>
      <c r="M144">
        <v>76</v>
      </c>
      <c r="N144">
        <f>IF(AND(C144 = 0, D144 &gt;= 5, AVERAGE(E144:H144) &gt; 4), 1, 0)</f>
        <v>0</v>
      </c>
      <c r="O144">
        <f>C144+IF(D144=6,2,0)+INDEX($AB$2:$AB$6, MATCH(E144, $AA$2:$AA$6, 0))+INDEX($AB$2:$AB$6, MATCH(F144, $AA$2:$AA$6, 0))+INDEX($AB$2:$AB$6, MATCH(G144, $AA$2:$AA$6, 0))+INDEX($AB$2:$AB$6, MATCH(H144, $AA$2:$AA$6, 0))+(SUM(I144:M144)/10)</f>
        <v>56.3</v>
      </c>
      <c r="P144">
        <f>IF(IF(I144 = 100, 1, 0) + IF(J144 = 100, 1, 0) + IF(K144 = 100, 1, 0) + IF(L144 = 100, 1, 0) + IF(M144 = 100, 1, 0) &gt;= 3, 1, 0)</f>
        <v>0</v>
      </c>
      <c r="Q144">
        <f>IF(C144+IF(D144=6,2,0)+INDEX($AB$2:$AB$6, MATCH(E144, $AA$2:$AA$6, 0))+INDEX($AB$2:$AB$6, MATCH(F144, $AA$2:$AA$6, 0))+INDEX($AB$2:$AB$6, MATCH(G144, $AA$2:$AA$6, 0))+INDEX($AB$2:$AB$6, MATCH(H144, $AA$2:$AA$6, 0)) &gt; SUM(I144:M144) / 10, 1, 0)</f>
        <v>0</v>
      </c>
    </row>
    <row r="145" spans="1:17" x14ac:dyDescent="0.25">
      <c r="A145" t="s">
        <v>422</v>
      </c>
      <c r="B145" t="s">
        <v>340</v>
      </c>
      <c r="C145">
        <v>0</v>
      </c>
      <c r="D145">
        <v>4</v>
      </c>
      <c r="E145">
        <v>3</v>
      </c>
      <c r="F145">
        <v>6</v>
      </c>
      <c r="G145">
        <v>5</v>
      </c>
      <c r="H145">
        <v>5</v>
      </c>
      <c r="I145">
        <v>5</v>
      </c>
      <c r="J145">
        <v>26</v>
      </c>
      <c r="K145">
        <v>6</v>
      </c>
      <c r="L145">
        <v>82</v>
      </c>
      <c r="M145">
        <v>94</v>
      </c>
      <c r="N145">
        <f>IF(AND(C145 = 0, D145 &gt;= 5, AVERAGE(E145:H145) &gt; 4), 1, 0)</f>
        <v>0</v>
      </c>
      <c r="O145">
        <f>C145+IF(D145=6,2,0)+INDEX($AB$2:$AB$6, MATCH(E145, $AA$2:$AA$6, 0))+INDEX($AB$2:$AB$6, MATCH(F145, $AA$2:$AA$6, 0))+INDEX($AB$2:$AB$6, MATCH(G145, $AA$2:$AA$6, 0))+INDEX($AB$2:$AB$6, MATCH(H145, $AA$2:$AA$6, 0))+(SUM(I145:M145)/10)</f>
        <v>51.3</v>
      </c>
      <c r="P145">
        <f>IF(IF(I145 = 100, 1, 0) + IF(J145 = 100, 1, 0) + IF(K145 = 100, 1, 0) + IF(L145 = 100, 1, 0) + IF(M145 = 100, 1, 0) &gt;= 3, 1, 0)</f>
        <v>0</v>
      </c>
      <c r="Q145">
        <f>IF(C145+IF(D145=6,2,0)+INDEX($AB$2:$AB$6, MATCH(E145, $AA$2:$AA$6, 0))+INDEX($AB$2:$AB$6, MATCH(F145, $AA$2:$AA$6, 0))+INDEX($AB$2:$AB$6, MATCH(G145, $AA$2:$AA$6, 0))+INDEX($AB$2:$AB$6, MATCH(H145, $AA$2:$AA$6, 0)) &gt; SUM(I145:M145) / 10, 1, 0)</f>
        <v>1</v>
      </c>
    </row>
    <row r="146" spans="1:17" x14ac:dyDescent="0.25">
      <c r="A146" t="s">
        <v>491</v>
      </c>
      <c r="B146" t="s">
        <v>340</v>
      </c>
      <c r="C146">
        <v>6</v>
      </c>
      <c r="D146">
        <v>6</v>
      </c>
      <c r="E146">
        <v>5</v>
      </c>
      <c r="F146">
        <v>5</v>
      </c>
      <c r="G146">
        <v>3</v>
      </c>
      <c r="H146">
        <v>6</v>
      </c>
      <c r="I146">
        <v>85</v>
      </c>
      <c r="J146">
        <v>35</v>
      </c>
      <c r="K146">
        <v>70</v>
      </c>
      <c r="L146">
        <v>99</v>
      </c>
      <c r="M146">
        <v>85</v>
      </c>
      <c r="N146">
        <f>IF(AND(C146 = 0, D146 &gt;= 5, AVERAGE(E146:H146) &gt; 4), 1, 0)</f>
        <v>0</v>
      </c>
      <c r="O146">
        <f>C146+IF(D146=6,2,0)+INDEX($AB$2:$AB$6, MATCH(E146, $AA$2:$AA$6, 0))+INDEX($AB$2:$AB$6, MATCH(F146, $AA$2:$AA$6, 0))+INDEX($AB$2:$AB$6, MATCH(G146, $AA$2:$AA$6, 0))+INDEX($AB$2:$AB$6, MATCH(H146, $AA$2:$AA$6, 0))+(SUM(I146:M146)/10)</f>
        <v>75.400000000000006</v>
      </c>
      <c r="P146">
        <f>IF(IF(I146 = 100, 1, 0) + IF(J146 = 100, 1, 0) + IF(K146 = 100, 1, 0) + IF(L146 = 100, 1, 0) + IF(M146 = 100, 1, 0) &gt;= 3, 1, 0)</f>
        <v>0</v>
      </c>
      <c r="Q146">
        <f>IF(C146+IF(D146=6,2,0)+INDEX($AB$2:$AB$6, MATCH(E146, $AA$2:$AA$6, 0))+INDEX($AB$2:$AB$6, MATCH(F146, $AA$2:$AA$6, 0))+INDEX($AB$2:$AB$6, MATCH(G146, $AA$2:$AA$6, 0))+INDEX($AB$2:$AB$6, MATCH(H146, $AA$2:$AA$6, 0)) &gt; SUM(I146:M146) / 10, 1, 0)</f>
        <v>1</v>
      </c>
    </row>
    <row r="147" spans="1:17" x14ac:dyDescent="0.25">
      <c r="A147" t="s">
        <v>77</v>
      </c>
      <c r="B147" t="s">
        <v>78</v>
      </c>
      <c r="C147">
        <v>6</v>
      </c>
      <c r="D147">
        <v>4</v>
      </c>
      <c r="E147">
        <v>5</v>
      </c>
      <c r="F147">
        <v>5</v>
      </c>
      <c r="G147">
        <v>5</v>
      </c>
      <c r="H147">
        <v>4</v>
      </c>
      <c r="I147">
        <v>70</v>
      </c>
      <c r="J147">
        <v>71</v>
      </c>
      <c r="K147">
        <v>27</v>
      </c>
      <c r="L147">
        <v>77</v>
      </c>
      <c r="M147">
        <v>13</v>
      </c>
      <c r="N147">
        <f>IF(AND(C147 = 0, D147 &gt;= 5, AVERAGE(E147:H147) &gt; 4), 1, 0)</f>
        <v>0</v>
      </c>
      <c r="O147">
        <f>C147+IF(D147=6,2,0)+INDEX($AB$2:$AB$6, MATCH(E147, $AA$2:$AA$6, 0))+INDEX($AB$2:$AB$6, MATCH(F147, $AA$2:$AA$6, 0))+INDEX($AB$2:$AB$6, MATCH(G147, $AA$2:$AA$6, 0))+INDEX($AB$2:$AB$6, MATCH(H147, $AA$2:$AA$6, 0))+(SUM(I147:M147)/10)</f>
        <v>61.8</v>
      </c>
      <c r="P147">
        <f>IF(IF(I147 = 100, 1, 0) + IF(J147 = 100, 1, 0) + IF(K147 = 100, 1, 0) + IF(L147 = 100, 1, 0) + IF(M147 = 100, 1, 0) &gt;= 3, 1, 0)</f>
        <v>0</v>
      </c>
      <c r="Q147">
        <f>IF(C147+IF(D147=6,2,0)+INDEX($AB$2:$AB$6, MATCH(E147, $AA$2:$AA$6, 0))+INDEX($AB$2:$AB$6, MATCH(F147, $AA$2:$AA$6, 0))+INDEX($AB$2:$AB$6, MATCH(G147, $AA$2:$AA$6, 0))+INDEX($AB$2:$AB$6, MATCH(H147, $AA$2:$AA$6, 0)) &gt; SUM(I147:M147) / 10, 1, 0)</f>
        <v>1</v>
      </c>
    </row>
    <row r="148" spans="1:17" x14ac:dyDescent="0.25">
      <c r="A148" t="s">
        <v>256</v>
      </c>
      <c r="B148" t="s">
        <v>78</v>
      </c>
      <c r="C148">
        <v>4</v>
      </c>
      <c r="D148">
        <v>3</v>
      </c>
      <c r="E148">
        <v>3</v>
      </c>
      <c r="F148">
        <v>2</v>
      </c>
      <c r="G148">
        <v>6</v>
      </c>
      <c r="H148">
        <v>2</v>
      </c>
      <c r="I148">
        <v>60</v>
      </c>
      <c r="J148">
        <v>64</v>
      </c>
      <c r="K148">
        <v>100</v>
      </c>
      <c r="L148">
        <v>38</v>
      </c>
      <c r="M148">
        <v>70</v>
      </c>
      <c r="N148">
        <f>IF(AND(C148 = 0, D148 &gt;= 5, AVERAGE(E148:H148) &gt; 4), 1, 0)</f>
        <v>0</v>
      </c>
      <c r="O148">
        <f>C148+IF(D148=6,2,0)+INDEX($AB$2:$AB$6, MATCH(E148, $AA$2:$AA$6, 0))+INDEX($AB$2:$AB$6, MATCH(F148, $AA$2:$AA$6, 0))+INDEX($AB$2:$AB$6, MATCH(G148, $AA$2:$AA$6, 0))+INDEX($AB$2:$AB$6, MATCH(H148, $AA$2:$AA$6, 0))+(SUM(I148:M148)/10)</f>
        <v>51.2</v>
      </c>
      <c r="P148">
        <f>IF(IF(I148 = 100, 1, 0) + IF(J148 = 100, 1, 0) + IF(K148 = 100, 1, 0) + IF(L148 = 100, 1, 0) + IF(M148 = 100, 1, 0) &gt;= 3, 1, 0)</f>
        <v>0</v>
      </c>
      <c r="Q148">
        <f>IF(C148+IF(D148=6,2,0)+INDEX($AB$2:$AB$6, MATCH(E148, $AA$2:$AA$6, 0))+INDEX($AB$2:$AB$6, MATCH(F148, $AA$2:$AA$6, 0))+INDEX($AB$2:$AB$6, MATCH(G148, $AA$2:$AA$6, 0))+INDEX($AB$2:$AB$6, MATCH(H148, $AA$2:$AA$6, 0)) &gt; SUM(I148:M148) / 10, 1, 0)</f>
        <v>0</v>
      </c>
    </row>
    <row r="149" spans="1:17" x14ac:dyDescent="0.25">
      <c r="A149" t="s">
        <v>636</v>
      </c>
      <c r="B149" t="s">
        <v>340</v>
      </c>
      <c r="C149">
        <v>1</v>
      </c>
      <c r="D149">
        <v>4</v>
      </c>
      <c r="E149">
        <v>2</v>
      </c>
      <c r="F149">
        <v>2</v>
      </c>
      <c r="G149">
        <v>4</v>
      </c>
      <c r="H149">
        <v>2</v>
      </c>
      <c r="I149">
        <v>68</v>
      </c>
      <c r="J149">
        <v>81</v>
      </c>
      <c r="K149">
        <v>24</v>
      </c>
      <c r="L149">
        <v>15</v>
      </c>
      <c r="M149">
        <v>48</v>
      </c>
      <c r="N149">
        <f>IF(AND(C149 = 0, D149 &gt;= 5, AVERAGE(E149:H149) &gt; 4), 1, 0)</f>
        <v>0</v>
      </c>
      <c r="O149">
        <f>C149+IF(D149=6,2,0)+INDEX($AB$2:$AB$6, MATCH(E149, $AA$2:$AA$6, 0))+INDEX($AB$2:$AB$6, MATCH(F149, $AA$2:$AA$6, 0))+INDEX($AB$2:$AB$6, MATCH(G149, $AA$2:$AA$6, 0))+INDEX($AB$2:$AB$6, MATCH(H149, $AA$2:$AA$6, 0))+(SUM(I149:M149)/10)</f>
        <v>30.6</v>
      </c>
      <c r="P149">
        <f>IF(IF(I149 = 100, 1, 0) + IF(J149 = 100, 1, 0) + IF(K149 = 100, 1, 0) + IF(L149 = 100, 1, 0) + IF(M149 = 100, 1, 0) &gt;= 3, 1, 0)</f>
        <v>0</v>
      </c>
      <c r="Q149">
        <f>IF(C149+IF(D149=6,2,0)+INDEX($AB$2:$AB$6, MATCH(E149, $AA$2:$AA$6, 0))+INDEX($AB$2:$AB$6, MATCH(F149, $AA$2:$AA$6, 0))+INDEX($AB$2:$AB$6, MATCH(G149, $AA$2:$AA$6, 0))+INDEX($AB$2:$AB$6, MATCH(H149, $AA$2:$AA$6, 0)) &gt; SUM(I149:M149) / 10, 1, 0)</f>
        <v>0</v>
      </c>
    </row>
    <row r="150" spans="1:17" x14ac:dyDescent="0.25">
      <c r="A150" t="s">
        <v>227</v>
      </c>
      <c r="B150" t="s">
        <v>78</v>
      </c>
      <c r="C150">
        <v>6</v>
      </c>
      <c r="D150">
        <v>5</v>
      </c>
      <c r="E150">
        <v>3</v>
      </c>
      <c r="F150">
        <v>2</v>
      </c>
      <c r="G150">
        <v>3</v>
      </c>
      <c r="H150">
        <v>5</v>
      </c>
      <c r="I150">
        <v>55</v>
      </c>
      <c r="J150">
        <v>2</v>
      </c>
      <c r="K150">
        <v>64</v>
      </c>
      <c r="L150">
        <v>13</v>
      </c>
      <c r="M150">
        <v>72</v>
      </c>
      <c r="N150">
        <f>IF(AND(C150 = 0, D150 &gt;= 5, AVERAGE(E150:H150) &gt; 4), 1, 0)</f>
        <v>0</v>
      </c>
      <c r="O150">
        <f>C150+IF(D150=6,2,0)+INDEX($AB$2:$AB$6, MATCH(E150, $AA$2:$AA$6, 0))+INDEX($AB$2:$AB$6, MATCH(F150, $AA$2:$AA$6, 0))+INDEX($AB$2:$AB$6, MATCH(G150, $AA$2:$AA$6, 0))+INDEX($AB$2:$AB$6, MATCH(H150, $AA$2:$AA$6, 0))+(SUM(I150:M150)/10)</f>
        <v>42.6</v>
      </c>
      <c r="P150">
        <f>IF(IF(I150 = 100, 1, 0) + IF(J150 = 100, 1, 0) + IF(K150 = 100, 1, 0) + IF(L150 = 100, 1, 0) + IF(M150 = 100, 1, 0) &gt;= 3, 1, 0)</f>
        <v>0</v>
      </c>
      <c r="Q150">
        <f>IF(C150+IF(D150=6,2,0)+INDEX($AB$2:$AB$6, MATCH(E150, $AA$2:$AA$6, 0))+INDEX($AB$2:$AB$6, MATCH(F150, $AA$2:$AA$6, 0))+INDEX($AB$2:$AB$6, MATCH(G150, $AA$2:$AA$6, 0))+INDEX($AB$2:$AB$6, MATCH(H150, $AA$2:$AA$6, 0)) &gt; SUM(I150:M150) / 10, 1, 0)</f>
        <v>1</v>
      </c>
    </row>
    <row r="151" spans="1:17" x14ac:dyDescent="0.25">
      <c r="A151" t="s">
        <v>263</v>
      </c>
      <c r="B151" t="s">
        <v>78</v>
      </c>
      <c r="C151">
        <v>5</v>
      </c>
      <c r="D151">
        <v>5</v>
      </c>
      <c r="E151">
        <v>6</v>
      </c>
      <c r="F151">
        <v>6</v>
      </c>
      <c r="G151">
        <v>6</v>
      </c>
      <c r="H151">
        <v>6</v>
      </c>
      <c r="I151">
        <v>63</v>
      </c>
      <c r="J151">
        <v>88</v>
      </c>
      <c r="K151">
        <v>72</v>
      </c>
      <c r="L151">
        <v>90</v>
      </c>
      <c r="M151">
        <v>83</v>
      </c>
      <c r="N151">
        <f>IF(AND(C151 = 0, D151 &gt;= 5, AVERAGE(E151:H151) &gt; 4), 1, 0)</f>
        <v>0</v>
      </c>
      <c r="O151">
        <f>C151+IF(D151=6,2,0)+INDEX($AB$2:$AB$6, MATCH(E151, $AA$2:$AA$6, 0))+INDEX($AB$2:$AB$6, MATCH(F151, $AA$2:$AA$6, 0))+INDEX($AB$2:$AB$6, MATCH(G151, $AA$2:$AA$6, 0))+INDEX($AB$2:$AB$6, MATCH(H151, $AA$2:$AA$6, 0))+(SUM(I151:M151)/10)</f>
        <v>84.6</v>
      </c>
      <c r="P151">
        <f>IF(IF(I151 = 100, 1, 0) + IF(J151 = 100, 1, 0) + IF(K151 = 100, 1, 0) + IF(L151 = 100, 1, 0) + IF(M151 = 100, 1, 0) &gt;= 3, 1, 0)</f>
        <v>0</v>
      </c>
      <c r="Q151">
        <f>IF(C151+IF(D151=6,2,0)+INDEX($AB$2:$AB$6, MATCH(E151, $AA$2:$AA$6, 0))+INDEX($AB$2:$AB$6, MATCH(F151, $AA$2:$AA$6, 0))+INDEX($AB$2:$AB$6, MATCH(G151, $AA$2:$AA$6, 0))+INDEX($AB$2:$AB$6, MATCH(H151, $AA$2:$AA$6, 0)) &gt; SUM(I151:M151) / 10, 1, 0)</f>
        <v>1</v>
      </c>
    </row>
    <row r="152" spans="1:17" x14ac:dyDescent="0.25">
      <c r="A152" t="s">
        <v>471</v>
      </c>
      <c r="B152" t="s">
        <v>340</v>
      </c>
      <c r="C152">
        <v>4</v>
      </c>
      <c r="D152">
        <v>5</v>
      </c>
      <c r="E152">
        <v>4</v>
      </c>
      <c r="F152">
        <v>4</v>
      </c>
      <c r="G152">
        <v>2</v>
      </c>
      <c r="H152">
        <v>6</v>
      </c>
      <c r="I152">
        <v>75</v>
      </c>
      <c r="J152">
        <v>22</v>
      </c>
      <c r="K152">
        <v>91</v>
      </c>
      <c r="L152">
        <v>31</v>
      </c>
      <c r="M152">
        <v>93</v>
      </c>
      <c r="N152">
        <f>IF(AND(C152 = 0, D152 &gt;= 5, AVERAGE(E152:H152) &gt; 4), 1, 0)</f>
        <v>0</v>
      </c>
      <c r="O152">
        <f>C152+IF(D152=6,2,0)+INDEX($AB$2:$AB$6, MATCH(E152, $AA$2:$AA$6, 0))+INDEX($AB$2:$AB$6, MATCH(F152, $AA$2:$AA$6, 0))+INDEX($AB$2:$AB$6, MATCH(G152, $AA$2:$AA$6, 0))+INDEX($AB$2:$AB$6, MATCH(H152, $AA$2:$AA$6, 0))+(SUM(I152:M152)/10)</f>
        <v>57.2</v>
      </c>
      <c r="P152">
        <f>IF(IF(I152 = 100, 1, 0) + IF(J152 = 100, 1, 0) + IF(K152 = 100, 1, 0) + IF(L152 = 100, 1, 0) + IF(M152 = 100, 1, 0) &gt;= 3, 1, 0)</f>
        <v>0</v>
      </c>
      <c r="Q152">
        <f>IF(C152+IF(D152=6,2,0)+INDEX($AB$2:$AB$6, MATCH(E152, $AA$2:$AA$6, 0))+INDEX($AB$2:$AB$6, MATCH(F152, $AA$2:$AA$6, 0))+INDEX($AB$2:$AB$6, MATCH(G152, $AA$2:$AA$6, 0))+INDEX($AB$2:$AB$6, MATCH(H152, $AA$2:$AA$6, 0)) &gt; SUM(I152:M152) / 10, 1, 0)</f>
        <v>0</v>
      </c>
    </row>
    <row r="153" spans="1:17" x14ac:dyDescent="0.25">
      <c r="A153" t="s">
        <v>527</v>
      </c>
      <c r="B153" t="s">
        <v>340</v>
      </c>
      <c r="C153">
        <v>5</v>
      </c>
      <c r="D153">
        <v>4</v>
      </c>
      <c r="E153">
        <v>3</v>
      </c>
      <c r="F153">
        <v>5</v>
      </c>
      <c r="G153">
        <v>6</v>
      </c>
      <c r="H153">
        <v>2</v>
      </c>
      <c r="I153">
        <v>72</v>
      </c>
      <c r="J153">
        <v>22</v>
      </c>
      <c r="K153">
        <v>90</v>
      </c>
      <c r="L153">
        <v>8</v>
      </c>
      <c r="M153">
        <v>61</v>
      </c>
      <c r="N153">
        <f>IF(AND(C153 = 0, D153 &gt;= 5, AVERAGE(E153:H153) &gt; 4), 1, 0)</f>
        <v>0</v>
      </c>
      <c r="O153">
        <f>C153+IF(D153=6,2,0)+INDEX($AB$2:$AB$6, MATCH(E153, $AA$2:$AA$6, 0))+INDEX($AB$2:$AB$6, MATCH(F153, $AA$2:$AA$6, 0))+INDEX($AB$2:$AB$6, MATCH(G153, $AA$2:$AA$6, 0))+INDEX($AB$2:$AB$6, MATCH(H153, $AA$2:$AA$6, 0))+(SUM(I153:M153)/10)</f>
        <v>52.3</v>
      </c>
      <c r="P153">
        <f>IF(IF(I153 = 100, 1, 0) + IF(J153 = 100, 1, 0) + IF(K153 = 100, 1, 0) + IF(L153 = 100, 1, 0) + IF(M153 = 100, 1, 0) &gt;= 3, 1, 0)</f>
        <v>0</v>
      </c>
      <c r="Q153">
        <f>IF(C153+IF(D153=6,2,0)+INDEX($AB$2:$AB$6, MATCH(E153, $AA$2:$AA$6, 0))+INDEX($AB$2:$AB$6, MATCH(F153, $AA$2:$AA$6, 0))+INDEX($AB$2:$AB$6, MATCH(G153, $AA$2:$AA$6, 0))+INDEX($AB$2:$AB$6, MATCH(H153, $AA$2:$AA$6, 0)) &gt; SUM(I153:M153) / 10, 1, 0)</f>
        <v>1</v>
      </c>
    </row>
    <row r="154" spans="1:17" x14ac:dyDescent="0.25">
      <c r="A154" t="s">
        <v>653</v>
      </c>
      <c r="B154" t="s">
        <v>340</v>
      </c>
      <c r="C154">
        <v>2</v>
      </c>
      <c r="D154">
        <v>2</v>
      </c>
      <c r="E154">
        <v>2</v>
      </c>
      <c r="F154">
        <v>5</v>
      </c>
      <c r="G154">
        <v>5</v>
      </c>
      <c r="H154">
        <v>4</v>
      </c>
      <c r="I154">
        <v>60</v>
      </c>
      <c r="J154">
        <v>79</v>
      </c>
      <c r="K154">
        <v>51</v>
      </c>
      <c r="L154">
        <v>40</v>
      </c>
      <c r="M154">
        <v>16</v>
      </c>
      <c r="N154">
        <f>IF(AND(C154 = 0, D154 &gt;= 5, AVERAGE(E154:H154) &gt; 4), 1, 0)</f>
        <v>0</v>
      </c>
      <c r="O154">
        <f>C154+IF(D154=6,2,0)+INDEX($AB$2:$AB$6, MATCH(E154, $AA$2:$AA$6, 0))+INDEX($AB$2:$AB$6, MATCH(F154, $AA$2:$AA$6, 0))+INDEX($AB$2:$AB$6, MATCH(G154, $AA$2:$AA$6, 0))+INDEX($AB$2:$AB$6, MATCH(H154, $AA$2:$AA$6, 0))+(SUM(I154:M154)/10)</f>
        <v>48.6</v>
      </c>
      <c r="P154">
        <f>IF(IF(I154 = 100, 1, 0) + IF(J154 = 100, 1, 0) + IF(K154 = 100, 1, 0) + IF(L154 = 100, 1, 0) + IF(M154 = 100, 1, 0) &gt;= 3, 1, 0)</f>
        <v>0</v>
      </c>
      <c r="Q154">
        <f>IF(C154+IF(D154=6,2,0)+INDEX($AB$2:$AB$6, MATCH(E154, $AA$2:$AA$6, 0))+INDEX($AB$2:$AB$6, MATCH(F154, $AA$2:$AA$6, 0))+INDEX($AB$2:$AB$6, MATCH(G154, $AA$2:$AA$6, 0))+INDEX($AB$2:$AB$6, MATCH(H154, $AA$2:$AA$6, 0)) &gt; SUM(I154:M154) / 10, 1, 0)</f>
        <v>0</v>
      </c>
    </row>
    <row r="155" spans="1:17" x14ac:dyDescent="0.25">
      <c r="A155" t="s">
        <v>654</v>
      </c>
      <c r="B155" t="s">
        <v>340</v>
      </c>
      <c r="C155">
        <v>5</v>
      </c>
      <c r="D155">
        <v>2</v>
      </c>
      <c r="E155">
        <v>3</v>
      </c>
      <c r="F155">
        <v>3</v>
      </c>
      <c r="G155">
        <v>6</v>
      </c>
      <c r="H155">
        <v>3</v>
      </c>
      <c r="I155">
        <v>79</v>
      </c>
      <c r="J155">
        <v>21</v>
      </c>
      <c r="K155">
        <v>41</v>
      </c>
      <c r="L155">
        <v>39</v>
      </c>
      <c r="M155">
        <v>74</v>
      </c>
      <c r="N155">
        <f>IF(AND(C155 = 0, D155 &gt;= 5, AVERAGE(E155:H155) &gt; 4), 1, 0)</f>
        <v>0</v>
      </c>
      <c r="O155">
        <f>C155+IF(D155=6,2,0)+INDEX($AB$2:$AB$6, MATCH(E155, $AA$2:$AA$6, 0))+INDEX($AB$2:$AB$6, MATCH(F155, $AA$2:$AA$6, 0))+INDEX($AB$2:$AB$6, MATCH(G155, $AA$2:$AA$6, 0))+INDEX($AB$2:$AB$6, MATCH(H155, $AA$2:$AA$6, 0))+(SUM(I155:M155)/10)</f>
        <v>52.4</v>
      </c>
      <c r="P155">
        <f>IF(IF(I155 = 100, 1, 0) + IF(J155 = 100, 1, 0) + IF(K155 = 100, 1, 0) + IF(L155 = 100, 1, 0) + IF(M155 = 100, 1, 0) &gt;= 3, 1, 0)</f>
        <v>0</v>
      </c>
      <c r="Q155">
        <f>IF(C155+IF(D155=6,2,0)+INDEX($AB$2:$AB$6, MATCH(E155, $AA$2:$AA$6, 0))+INDEX($AB$2:$AB$6, MATCH(F155, $AA$2:$AA$6, 0))+INDEX($AB$2:$AB$6, MATCH(G155, $AA$2:$AA$6, 0))+INDEX($AB$2:$AB$6, MATCH(H155, $AA$2:$AA$6, 0)) &gt; SUM(I155:M155) / 10, 1, 0)</f>
        <v>1</v>
      </c>
    </row>
    <row r="156" spans="1:17" x14ac:dyDescent="0.25">
      <c r="A156" t="s">
        <v>354</v>
      </c>
      <c r="B156" t="s">
        <v>355</v>
      </c>
      <c r="C156">
        <v>4</v>
      </c>
      <c r="D156">
        <v>6</v>
      </c>
      <c r="E156">
        <v>3</v>
      </c>
      <c r="F156">
        <v>6</v>
      </c>
      <c r="G156">
        <v>5</v>
      </c>
      <c r="H156">
        <v>6</v>
      </c>
      <c r="I156">
        <v>82</v>
      </c>
      <c r="J156">
        <v>21</v>
      </c>
      <c r="K156">
        <v>64</v>
      </c>
      <c r="L156">
        <v>61</v>
      </c>
      <c r="M156">
        <v>93</v>
      </c>
      <c r="N156">
        <f>IF(AND(C156 = 0, D156 &gt;= 5, AVERAGE(E156:H156) &gt; 4), 1, 0)</f>
        <v>0</v>
      </c>
      <c r="O156">
        <f>C156+IF(D156=6,2,0)+INDEX($AB$2:$AB$6, MATCH(E156, $AA$2:$AA$6, 0))+INDEX($AB$2:$AB$6, MATCH(F156, $AA$2:$AA$6, 0))+INDEX($AB$2:$AB$6, MATCH(G156, $AA$2:$AA$6, 0))+INDEX($AB$2:$AB$6, MATCH(H156, $AA$2:$AA$6, 0))+(SUM(I156:M156)/10)</f>
        <v>70.099999999999994</v>
      </c>
      <c r="P156">
        <f>IF(IF(I156 = 100, 1, 0) + IF(J156 = 100, 1, 0) + IF(K156 = 100, 1, 0) + IF(L156 = 100, 1, 0) + IF(M156 = 100, 1, 0) &gt;= 3, 1, 0)</f>
        <v>0</v>
      </c>
      <c r="Q156">
        <f>IF(C156+IF(D156=6,2,0)+INDEX($AB$2:$AB$6, MATCH(E156, $AA$2:$AA$6, 0))+INDEX($AB$2:$AB$6, MATCH(F156, $AA$2:$AA$6, 0))+INDEX($AB$2:$AB$6, MATCH(G156, $AA$2:$AA$6, 0))+INDEX($AB$2:$AB$6, MATCH(H156, $AA$2:$AA$6, 0)) &gt; SUM(I156:M156) / 10, 1, 0)</f>
        <v>1</v>
      </c>
    </row>
    <row r="157" spans="1:17" x14ac:dyDescent="0.25">
      <c r="A157" t="s">
        <v>662</v>
      </c>
      <c r="B157" t="s">
        <v>355</v>
      </c>
      <c r="C157">
        <v>1</v>
      </c>
      <c r="D157">
        <v>6</v>
      </c>
      <c r="E157">
        <v>4</v>
      </c>
      <c r="F157">
        <v>3</v>
      </c>
      <c r="G157">
        <v>3</v>
      </c>
      <c r="H157">
        <v>6</v>
      </c>
      <c r="I157">
        <v>79</v>
      </c>
      <c r="J157">
        <v>71</v>
      </c>
      <c r="K157">
        <v>89</v>
      </c>
      <c r="L157">
        <v>26</v>
      </c>
      <c r="M157">
        <v>96</v>
      </c>
      <c r="N157">
        <f>IF(AND(C157 = 0, D157 &gt;= 5, AVERAGE(E157:H157) &gt; 4), 1, 0)</f>
        <v>0</v>
      </c>
      <c r="O157">
        <f>C157+IF(D157=6,2,0)+INDEX($AB$2:$AB$6, MATCH(E157, $AA$2:$AA$6, 0))+INDEX($AB$2:$AB$6, MATCH(F157, $AA$2:$AA$6, 0))+INDEX($AB$2:$AB$6, MATCH(G157, $AA$2:$AA$6, 0))+INDEX($AB$2:$AB$6, MATCH(H157, $AA$2:$AA$6, 0))+(SUM(I157:M157)/10)</f>
        <v>63.1</v>
      </c>
      <c r="P157">
        <f>IF(IF(I157 = 100, 1, 0) + IF(J157 = 100, 1, 0) + IF(K157 = 100, 1, 0) + IF(L157 = 100, 1, 0) + IF(M157 = 100, 1, 0) &gt;= 3, 1, 0)</f>
        <v>0</v>
      </c>
      <c r="Q157">
        <f>IF(C157+IF(D157=6,2,0)+INDEX($AB$2:$AB$6, MATCH(E157, $AA$2:$AA$6, 0))+INDEX($AB$2:$AB$6, MATCH(F157, $AA$2:$AA$6, 0))+INDEX($AB$2:$AB$6, MATCH(G157, $AA$2:$AA$6, 0))+INDEX($AB$2:$AB$6, MATCH(H157, $AA$2:$AA$6, 0)) &gt; SUM(I157:M157) / 10, 1, 0)</f>
        <v>0</v>
      </c>
    </row>
    <row r="158" spans="1:17" x14ac:dyDescent="0.25">
      <c r="A158" t="s">
        <v>549</v>
      </c>
      <c r="B158" t="s">
        <v>355</v>
      </c>
      <c r="C158">
        <v>6</v>
      </c>
      <c r="D158">
        <v>4</v>
      </c>
      <c r="E158">
        <v>4</v>
      </c>
      <c r="F158">
        <v>2</v>
      </c>
      <c r="G158">
        <v>2</v>
      </c>
      <c r="H158">
        <v>2</v>
      </c>
      <c r="I158">
        <v>26</v>
      </c>
      <c r="J158">
        <v>6</v>
      </c>
      <c r="K158">
        <v>12</v>
      </c>
      <c r="L158">
        <v>71</v>
      </c>
      <c r="M158">
        <v>85</v>
      </c>
      <c r="N158">
        <f>IF(AND(C158 = 0, D158 &gt;= 5, AVERAGE(E158:H158) &gt; 4), 1, 0)</f>
        <v>0</v>
      </c>
      <c r="O158">
        <f>C158+IF(D158=6,2,0)+INDEX($AB$2:$AB$6, MATCH(E158, $AA$2:$AA$6, 0))+INDEX($AB$2:$AB$6, MATCH(F158, $AA$2:$AA$6, 0))+INDEX($AB$2:$AB$6, MATCH(G158, $AA$2:$AA$6, 0))+INDEX($AB$2:$AB$6, MATCH(H158, $AA$2:$AA$6, 0))+(SUM(I158:M158)/10)</f>
        <v>32</v>
      </c>
      <c r="P158">
        <f>IF(IF(I158 = 100, 1, 0) + IF(J158 = 100, 1, 0) + IF(K158 = 100, 1, 0) + IF(L158 = 100, 1, 0) + IF(M158 = 100, 1, 0) &gt;= 3, 1, 0)</f>
        <v>0</v>
      </c>
      <c r="Q158">
        <f>IF(C158+IF(D158=6,2,0)+INDEX($AB$2:$AB$6, MATCH(E158, $AA$2:$AA$6, 0))+INDEX($AB$2:$AB$6, MATCH(F158, $AA$2:$AA$6, 0))+INDEX($AB$2:$AB$6, MATCH(G158, $AA$2:$AA$6, 0))+INDEX($AB$2:$AB$6, MATCH(H158, $AA$2:$AA$6, 0)) &gt; SUM(I158:M158) / 10, 1, 0)</f>
        <v>0</v>
      </c>
    </row>
    <row r="159" spans="1:17" x14ac:dyDescent="0.25">
      <c r="A159" t="s">
        <v>657</v>
      </c>
      <c r="B159" t="s">
        <v>340</v>
      </c>
      <c r="C159">
        <v>0</v>
      </c>
      <c r="D159">
        <v>6</v>
      </c>
      <c r="E159">
        <v>6</v>
      </c>
      <c r="F159">
        <v>2</v>
      </c>
      <c r="G159">
        <v>4</v>
      </c>
      <c r="H159">
        <v>3</v>
      </c>
      <c r="I159">
        <v>15</v>
      </c>
      <c r="J159">
        <v>15</v>
      </c>
      <c r="K159">
        <v>58</v>
      </c>
      <c r="L159">
        <v>15</v>
      </c>
      <c r="M159">
        <v>87</v>
      </c>
      <c r="N159">
        <f>IF(AND(C159 = 0, D159 &gt;= 5, AVERAGE(E159:H159) &gt; 4), 1, 0)</f>
        <v>0</v>
      </c>
      <c r="O159">
        <f>C159+IF(D159=6,2,0)+INDEX($AB$2:$AB$6, MATCH(E159, $AA$2:$AA$6, 0))+INDEX($AB$2:$AB$6, MATCH(F159, $AA$2:$AA$6, 0))+INDEX($AB$2:$AB$6, MATCH(G159, $AA$2:$AA$6, 0))+INDEX($AB$2:$AB$6, MATCH(H159, $AA$2:$AA$6, 0))+(SUM(I159:M159)/10)</f>
        <v>41</v>
      </c>
      <c r="P159">
        <f>IF(IF(I159 = 100, 1, 0) + IF(J159 = 100, 1, 0) + IF(K159 = 100, 1, 0) + IF(L159 = 100, 1, 0) + IF(M159 = 100, 1, 0) &gt;= 3, 1, 0)</f>
        <v>0</v>
      </c>
      <c r="Q159">
        <f>IF(C159+IF(D159=6,2,0)+INDEX($AB$2:$AB$6, MATCH(E159, $AA$2:$AA$6, 0))+INDEX($AB$2:$AB$6, MATCH(F159, $AA$2:$AA$6, 0))+INDEX($AB$2:$AB$6, MATCH(G159, $AA$2:$AA$6, 0))+INDEX($AB$2:$AB$6, MATCH(H159, $AA$2:$AA$6, 0)) &gt; SUM(I159:M159) / 10, 1, 0)</f>
        <v>1</v>
      </c>
    </row>
    <row r="160" spans="1:17" x14ac:dyDescent="0.25">
      <c r="A160" t="s">
        <v>353</v>
      </c>
      <c r="B160" t="s">
        <v>86</v>
      </c>
      <c r="C160">
        <v>2</v>
      </c>
      <c r="D160">
        <v>3</v>
      </c>
      <c r="E160">
        <v>2</v>
      </c>
      <c r="F160">
        <v>5</v>
      </c>
      <c r="G160">
        <v>5</v>
      </c>
      <c r="H160">
        <v>4</v>
      </c>
      <c r="I160">
        <v>60</v>
      </c>
      <c r="J160">
        <v>48</v>
      </c>
      <c r="K160">
        <v>73</v>
      </c>
      <c r="L160">
        <v>93</v>
      </c>
      <c r="M160">
        <v>51</v>
      </c>
      <c r="N160">
        <f>IF(AND(C160 = 0, D160 &gt;= 5, AVERAGE(E160:H160) &gt; 4), 1, 0)</f>
        <v>0</v>
      </c>
      <c r="O160">
        <f>C160+IF(D160=6,2,0)+INDEX($AB$2:$AB$6, MATCH(E160, $AA$2:$AA$6, 0))+INDEX($AB$2:$AB$6, MATCH(F160, $AA$2:$AA$6, 0))+INDEX($AB$2:$AB$6, MATCH(G160, $AA$2:$AA$6, 0))+INDEX($AB$2:$AB$6, MATCH(H160, $AA$2:$AA$6, 0))+(SUM(I160:M160)/10)</f>
        <v>56.5</v>
      </c>
      <c r="P160">
        <f>IF(IF(I160 = 100, 1, 0) + IF(J160 = 100, 1, 0) + IF(K160 = 100, 1, 0) + IF(L160 = 100, 1, 0) + IF(M160 = 100, 1, 0) &gt;= 3, 1, 0)</f>
        <v>0</v>
      </c>
      <c r="Q160">
        <f>IF(C160+IF(D160=6,2,0)+INDEX($AB$2:$AB$6, MATCH(E160, $AA$2:$AA$6, 0))+INDEX($AB$2:$AB$6, MATCH(F160, $AA$2:$AA$6, 0))+INDEX($AB$2:$AB$6, MATCH(G160, $AA$2:$AA$6, 0))+INDEX($AB$2:$AB$6, MATCH(H160, $AA$2:$AA$6, 0)) &gt; SUM(I160:M160) / 10, 1, 0)</f>
        <v>0</v>
      </c>
    </row>
    <row r="161" spans="1:17" x14ac:dyDescent="0.25">
      <c r="A161" t="s">
        <v>596</v>
      </c>
      <c r="B161" t="s">
        <v>180</v>
      </c>
      <c r="C161">
        <v>4</v>
      </c>
      <c r="D161">
        <v>2</v>
      </c>
      <c r="E161">
        <v>2</v>
      </c>
      <c r="F161">
        <v>6</v>
      </c>
      <c r="G161">
        <v>4</v>
      </c>
      <c r="H161">
        <v>3</v>
      </c>
      <c r="I161">
        <v>47</v>
      </c>
      <c r="J161">
        <v>8</v>
      </c>
      <c r="K161">
        <v>77</v>
      </c>
      <c r="L161">
        <v>85</v>
      </c>
      <c r="M161">
        <v>10</v>
      </c>
      <c r="N161">
        <f>IF(AND(C161 = 0, D161 &gt;= 5, AVERAGE(E161:H161) &gt; 4), 1, 0)</f>
        <v>0</v>
      </c>
      <c r="O161">
        <f>C161+IF(D161=6,2,0)+INDEX($AB$2:$AB$6, MATCH(E161, $AA$2:$AA$6, 0))+INDEX($AB$2:$AB$6, MATCH(F161, $AA$2:$AA$6, 0))+INDEX($AB$2:$AB$6, MATCH(G161, $AA$2:$AA$6, 0))+INDEX($AB$2:$AB$6, MATCH(H161, $AA$2:$AA$6, 0))+(SUM(I161:M161)/10)</f>
        <v>46.7</v>
      </c>
      <c r="P161">
        <f>IF(IF(I161 = 100, 1, 0) + IF(J161 = 100, 1, 0) + IF(K161 = 100, 1, 0) + IF(L161 = 100, 1, 0) + IF(M161 = 100, 1, 0) &gt;= 3, 1, 0)</f>
        <v>0</v>
      </c>
      <c r="Q161">
        <f>IF(C161+IF(D161=6,2,0)+INDEX($AB$2:$AB$6, MATCH(E161, $AA$2:$AA$6, 0))+INDEX($AB$2:$AB$6, MATCH(F161, $AA$2:$AA$6, 0))+INDEX($AB$2:$AB$6, MATCH(G161, $AA$2:$AA$6, 0))+INDEX($AB$2:$AB$6, MATCH(H161, $AA$2:$AA$6, 0)) &gt; SUM(I161:M161) / 10, 1, 0)</f>
        <v>1</v>
      </c>
    </row>
    <row r="162" spans="1:17" x14ac:dyDescent="0.25">
      <c r="A162" t="s">
        <v>618</v>
      </c>
      <c r="B162" t="s">
        <v>180</v>
      </c>
      <c r="C162">
        <v>6</v>
      </c>
      <c r="D162">
        <v>3</v>
      </c>
      <c r="E162">
        <v>5</v>
      </c>
      <c r="F162">
        <v>4</v>
      </c>
      <c r="G162">
        <v>3</v>
      </c>
      <c r="H162">
        <v>2</v>
      </c>
      <c r="I162">
        <v>78</v>
      </c>
      <c r="J162">
        <v>17</v>
      </c>
      <c r="K162">
        <v>48</v>
      </c>
      <c r="L162">
        <v>42</v>
      </c>
      <c r="M162">
        <v>85</v>
      </c>
      <c r="N162">
        <f>IF(AND(C162 = 0, D162 &gt;= 5, AVERAGE(E162:H162) &gt; 4), 1, 0)</f>
        <v>0</v>
      </c>
      <c r="O162">
        <f>C162+IF(D162=6,2,0)+INDEX($AB$2:$AB$6, MATCH(E162, $AA$2:$AA$6, 0))+INDEX($AB$2:$AB$6, MATCH(F162, $AA$2:$AA$6, 0))+INDEX($AB$2:$AB$6, MATCH(G162, $AA$2:$AA$6, 0))+INDEX($AB$2:$AB$6, MATCH(H162, $AA$2:$AA$6, 0))+(SUM(I162:M162)/10)</f>
        <v>51</v>
      </c>
      <c r="P162">
        <f>IF(IF(I162 = 100, 1, 0) + IF(J162 = 100, 1, 0) + IF(K162 = 100, 1, 0) + IF(L162 = 100, 1, 0) + IF(M162 = 100, 1, 0) &gt;= 3, 1, 0)</f>
        <v>0</v>
      </c>
      <c r="Q162">
        <f>IF(C162+IF(D162=6,2,0)+INDEX($AB$2:$AB$6, MATCH(E162, $AA$2:$AA$6, 0))+INDEX($AB$2:$AB$6, MATCH(F162, $AA$2:$AA$6, 0))+INDEX($AB$2:$AB$6, MATCH(G162, $AA$2:$AA$6, 0))+INDEX($AB$2:$AB$6, MATCH(H162, $AA$2:$AA$6, 0)) &gt; SUM(I162:M162) / 10, 1, 0)</f>
        <v>0</v>
      </c>
    </row>
    <row r="163" spans="1:17" x14ac:dyDescent="0.25">
      <c r="A163" t="s">
        <v>637</v>
      </c>
      <c r="B163" t="s">
        <v>86</v>
      </c>
      <c r="C163">
        <v>6</v>
      </c>
      <c r="D163">
        <v>4</v>
      </c>
      <c r="E163">
        <v>3</v>
      </c>
      <c r="F163">
        <v>2</v>
      </c>
      <c r="G163">
        <v>3</v>
      </c>
      <c r="H163">
        <v>3</v>
      </c>
      <c r="I163">
        <v>43</v>
      </c>
      <c r="J163">
        <v>36</v>
      </c>
      <c r="K163">
        <v>9</v>
      </c>
      <c r="L163">
        <v>88</v>
      </c>
      <c r="M163">
        <v>44</v>
      </c>
      <c r="N163">
        <f>IF(AND(C163 = 0, D163 &gt;= 5, AVERAGE(E163:H163) &gt; 4), 1, 0)</f>
        <v>0</v>
      </c>
      <c r="O163">
        <f>C163+IF(D163=6,2,0)+INDEX($AB$2:$AB$6, MATCH(E163, $AA$2:$AA$6, 0))+INDEX($AB$2:$AB$6, MATCH(F163, $AA$2:$AA$6, 0))+INDEX($AB$2:$AB$6, MATCH(G163, $AA$2:$AA$6, 0))+INDEX($AB$2:$AB$6, MATCH(H163, $AA$2:$AA$6, 0))+(SUM(I163:M163)/10)</f>
        <v>40</v>
      </c>
      <c r="P163">
        <f>IF(IF(I163 = 100, 1, 0) + IF(J163 = 100, 1, 0) + IF(K163 = 100, 1, 0) + IF(L163 = 100, 1, 0) + IF(M163 = 100, 1, 0) &gt;= 3, 1, 0)</f>
        <v>0</v>
      </c>
      <c r="Q163">
        <f>IF(C163+IF(D163=6,2,0)+INDEX($AB$2:$AB$6, MATCH(E163, $AA$2:$AA$6, 0))+INDEX($AB$2:$AB$6, MATCH(F163, $AA$2:$AA$6, 0))+INDEX($AB$2:$AB$6, MATCH(G163, $AA$2:$AA$6, 0))+INDEX($AB$2:$AB$6, MATCH(H163, $AA$2:$AA$6, 0)) &gt; SUM(I163:M163) / 10, 1, 0)</f>
        <v>0</v>
      </c>
    </row>
    <row r="164" spans="1:17" x14ac:dyDescent="0.25">
      <c r="A164" t="s">
        <v>295</v>
      </c>
      <c r="B164" t="s">
        <v>180</v>
      </c>
      <c r="C164">
        <v>2</v>
      </c>
      <c r="D164">
        <v>3</v>
      </c>
      <c r="E164">
        <v>6</v>
      </c>
      <c r="F164">
        <v>4</v>
      </c>
      <c r="G164">
        <v>5</v>
      </c>
      <c r="H164">
        <v>6</v>
      </c>
      <c r="I164">
        <v>68</v>
      </c>
      <c r="J164">
        <v>10</v>
      </c>
      <c r="K164">
        <v>64</v>
      </c>
      <c r="L164">
        <v>85</v>
      </c>
      <c r="M164">
        <v>26</v>
      </c>
      <c r="N164">
        <f>IF(AND(C164 = 0, D164 &gt;= 5, AVERAGE(E164:H164) &gt; 4), 1, 0)</f>
        <v>0</v>
      </c>
      <c r="O164">
        <f>C164+IF(D164=6,2,0)+INDEX($AB$2:$AB$6, MATCH(E164, $AA$2:$AA$6, 0))+INDEX($AB$2:$AB$6, MATCH(F164, $AA$2:$AA$6, 0))+INDEX($AB$2:$AB$6, MATCH(G164, $AA$2:$AA$6, 0))+INDEX($AB$2:$AB$6, MATCH(H164, $AA$2:$AA$6, 0))+(SUM(I164:M164)/10)</f>
        <v>61.3</v>
      </c>
      <c r="P164">
        <f>IF(IF(I164 = 100, 1, 0) + IF(J164 = 100, 1, 0) + IF(K164 = 100, 1, 0) + IF(L164 = 100, 1, 0) + IF(M164 = 100, 1, 0) &gt;= 3, 1, 0)</f>
        <v>0</v>
      </c>
      <c r="Q164">
        <f>IF(C164+IF(D164=6,2,0)+INDEX($AB$2:$AB$6, MATCH(E164, $AA$2:$AA$6, 0))+INDEX($AB$2:$AB$6, MATCH(F164, $AA$2:$AA$6, 0))+INDEX($AB$2:$AB$6, MATCH(G164, $AA$2:$AA$6, 0))+INDEX($AB$2:$AB$6, MATCH(H164, $AA$2:$AA$6, 0)) &gt; SUM(I164:M164) / 10, 1, 0)</f>
        <v>1</v>
      </c>
    </row>
    <row r="165" spans="1:17" x14ac:dyDescent="0.25">
      <c r="A165" t="s">
        <v>377</v>
      </c>
      <c r="B165" t="s">
        <v>180</v>
      </c>
      <c r="C165">
        <v>3</v>
      </c>
      <c r="D165">
        <v>4</v>
      </c>
      <c r="E165">
        <v>6</v>
      </c>
      <c r="F165">
        <v>2</v>
      </c>
      <c r="G165">
        <v>2</v>
      </c>
      <c r="H165">
        <v>4</v>
      </c>
      <c r="I165">
        <v>2</v>
      </c>
      <c r="J165">
        <v>85</v>
      </c>
      <c r="K165">
        <v>51</v>
      </c>
      <c r="L165">
        <v>87</v>
      </c>
      <c r="M165">
        <v>27</v>
      </c>
      <c r="N165">
        <f>IF(AND(C165 = 0, D165 &gt;= 5, AVERAGE(E165:H165) &gt; 4), 1, 0)</f>
        <v>0</v>
      </c>
      <c r="O165">
        <f>C165+IF(D165=6,2,0)+INDEX($AB$2:$AB$6, MATCH(E165, $AA$2:$AA$6, 0))+INDEX($AB$2:$AB$6, MATCH(F165, $AA$2:$AA$6, 0))+INDEX($AB$2:$AB$6, MATCH(G165, $AA$2:$AA$6, 0))+INDEX($AB$2:$AB$6, MATCH(H165, $AA$2:$AA$6, 0))+(SUM(I165:M165)/10)</f>
        <v>44.2</v>
      </c>
      <c r="P165">
        <f>IF(IF(I165 = 100, 1, 0) + IF(J165 = 100, 1, 0) + IF(K165 = 100, 1, 0) + IF(L165 = 100, 1, 0) + IF(M165 = 100, 1, 0) &gt;= 3, 1, 0)</f>
        <v>0</v>
      </c>
      <c r="Q165">
        <f>IF(C165+IF(D165=6,2,0)+INDEX($AB$2:$AB$6, MATCH(E165, $AA$2:$AA$6, 0))+INDEX($AB$2:$AB$6, MATCH(F165, $AA$2:$AA$6, 0))+INDEX($AB$2:$AB$6, MATCH(G165, $AA$2:$AA$6, 0))+INDEX($AB$2:$AB$6, MATCH(H165, $AA$2:$AA$6, 0)) &gt; SUM(I165:M165) / 10, 1, 0)</f>
        <v>0</v>
      </c>
    </row>
    <row r="166" spans="1:17" x14ac:dyDescent="0.25">
      <c r="A166" t="s">
        <v>379</v>
      </c>
      <c r="B166" t="s">
        <v>180</v>
      </c>
      <c r="C166">
        <v>3</v>
      </c>
      <c r="D166">
        <v>5</v>
      </c>
      <c r="E166">
        <v>4</v>
      </c>
      <c r="F166">
        <v>5</v>
      </c>
      <c r="G166">
        <v>6</v>
      </c>
      <c r="H166">
        <v>4</v>
      </c>
      <c r="I166">
        <v>64</v>
      </c>
      <c r="J166">
        <v>35</v>
      </c>
      <c r="K166">
        <v>42</v>
      </c>
      <c r="L166">
        <v>54</v>
      </c>
      <c r="M166">
        <v>15</v>
      </c>
      <c r="N166">
        <f>IF(AND(C166 = 0, D166 &gt;= 5, AVERAGE(E166:H166) &gt; 4), 1, 0)</f>
        <v>0</v>
      </c>
      <c r="O166">
        <f>C166+IF(D166=6,2,0)+INDEX($AB$2:$AB$6, MATCH(E166, $AA$2:$AA$6, 0))+INDEX($AB$2:$AB$6, MATCH(F166, $AA$2:$AA$6, 0))+INDEX($AB$2:$AB$6, MATCH(G166, $AA$2:$AA$6, 0))+INDEX($AB$2:$AB$6, MATCH(H166, $AA$2:$AA$6, 0))+(SUM(I166:M166)/10)</f>
        <v>54</v>
      </c>
      <c r="P166">
        <f>IF(IF(I166 = 100, 1, 0) + IF(J166 = 100, 1, 0) + IF(K166 = 100, 1, 0) + IF(L166 = 100, 1, 0) + IF(M166 = 100, 1, 0) &gt;= 3, 1, 0)</f>
        <v>0</v>
      </c>
      <c r="Q166">
        <f>IF(C166+IF(D166=6,2,0)+INDEX($AB$2:$AB$6, MATCH(E166, $AA$2:$AA$6, 0))+INDEX($AB$2:$AB$6, MATCH(F166, $AA$2:$AA$6, 0))+INDEX($AB$2:$AB$6, MATCH(G166, $AA$2:$AA$6, 0))+INDEX($AB$2:$AB$6, MATCH(H166, $AA$2:$AA$6, 0)) &gt; SUM(I166:M166) / 10, 1, 0)</f>
        <v>1</v>
      </c>
    </row>
    <row r="167" spans="1:17" x14ac:dyDescent="0.25">
      <c r="A167" t="s">
        <v>194</v>
      </c>
      <c r="B167" t="s">
        <v>86</v>
      </c>
      <c r="C167">
        <v>4</v>
      </c>
      <c r="D167">
        <v>2</v>
      </c>
      <c r="E167">
        <v>6</v>
      </c>
      <c r="F167">
        <v>4</v>
      </c>
      <c r="G167">
        <v>3</v>
      </c>
      <c r="H167">
        <v>2</v>
      </c>
      <c r="I167">
        <v>13</v>
      </c>
      <c r="J167">
        <v>81</v>
      </c>
      <c r="K167">
        <v>58</v>
      </c>
      <c r="L167">
        <v>45</v>
      </c>
      <c r="M167">
        <v>11</v>
      </c>
      <c r="N167">
        <f>IF(AND(C167 = 0, D167 &gt;= 5, AVERAGE(E167:H167) &gt; 4), 1, 0)</f>
        <v>0</v>
      </c>
      <c r="O167">
        <f>C167+IF(D167=6,2,0)+INDEX($AB$2:$AB$6, MATCH(E167, $AA$2:$AA$6, 0))+INDEX($AB$2:$AB$6, MATCH(F167, $AA$2:$AA$6, 0))+INDEX($AB$2:$AB$6, MATCH(G167, $AA$2:$AA$6, 0))+INDEX($AB$2:$AB$6, MATCH(H167, $AA$2:$AA$6, 0))+(SUM(I167:M167)/10)</f>
        <v>44.8</v>
      </c>
      <c r="P167">
        <f>IF(IF(I167 = 100, 1, 0) + IF(J167 = 100, 1, 0) + IF(K167 = 100, 1, 0) + IF(L167 = 100, 1, 0) + IF(M167 = 100, 1, 0) &gt;= 3, 1, 0)</f>
        <v>0</v>
      </c>
      <c r="Q167">
        <f>IF(C167+IF(D167=6,2,0)+INDEX($AB$2:$AB$6, MATCH(E167, $AA$2:$AA$6, 0))+INDEX($AB$2:$AB$6, MATCH(F167, $AA$2:$AA$6, 0))+INDEX($AB$2:$AB$6, MATCH(G167, $AA$2:$AA$6, 0))+INDEX($AB$2:$AB$6, MATCH(H167, $AA$2:$AA$6, 0)) &gt; SUM(I167:M167) / 10, 1, 0)</f>
        <v>1</v>
      </c>
    </row>
    <row r="168" spans="1:17" x14ac:dyDescent="0.25">
      <c r="A168" t="s">
        <v>85</v>
      </c>
      <c r="B168" t="s">
        <v>86</v>
      </c>
      <c r="C168">
        <v>8</v>
      </c>
      <c r="D168">
        <v>5</v>
      </c>
      <c r="E168">
        <v>4</v>
      </c>
      <c r="F168">
        <v>6</v>
      </c>
      <c r="G168">
        <v>2</v>
      </c>
      <c r="H168">
        <v>6</v>
      </c>
      <c r="I168">
        <v>32</v>
      </c>
      <c r="J168">
        <v>88</v>
      </c>
      <c r="K168">
        <v>15</v>
      </c>
      <c r="L168">
        <v>45</v>
      </c>
      <c r="M168">
        <v>24</v>
      </c>
      <c r="N168">
        <f>IF(AND(C168 = 0, D168 &gt;= 5, AVERAGE(E168:H168) &gt; 4), 1, 0)</f>
        <v>0</v>
      </c>
      <c r="O168">
        <f>C168+IF(D168=6,2,0)+INDEX($AB$2:$AB$6, MATCH(E168, $AA$2:$AA$6, 0))+INDEX($AB$2:$AB$6, MATCH(F168, $AA$2:$AA$6, 0))+INDEX($AB$2:$AB$6, MATCH(G168, $AA$2:$AA$6, 0))+INDEX($AB$2:$AB$6, MATCH(H168, $AA$2:$AA$6, 0))+(SUM(I168:M168)/10)</f>
        <v>54.4</v>
      </c>
      <c r="P168">
        <f>IF(IF(I168 = 100, 1, 0) + IF(J168 = 100, 1, 0) + IF(K168 = 100, 1, 0) + IF(L168 = 100, 1, 0) + IF(M168 = 100, 1, 0) &gt;= 3, 1, 0)</f>
        <v>0</v>
      </c>
      <c r="Q168">
        <f>IF(C168+IF(D168=6,2,0)+INDEX($AB$2:$AB$6, MATCH(E168, $AA$2:$AA$6, 0))+INDEX($AB$2:$AB$6, MATCH(F168, $AA$2:$AA$6, 0))+INDEX($AB$2:$AB$6, MATCH(G168, $AA$2:$AA$6, 0))+INDEX($AB$2:$AB$6, MATCH(H168, $AA$2:$AA$6, 0)) &gt; SUM(I168:M168) / 10, 1, 0)</f>
        <v>1</v>
      </c>
    </row>
    <row r="169" spans="1:17" x14ac:dyDescent="0.25">
      <c r="A169" t="s">
        <v>493</v>
      </c>
      <c r="B169" t="s">
        <v>180</v>
      </c>
      <c r="C169">
        <v>4</v>
      </c>
      <c r="D169">
        <v>2</v>
      </c>
      <c r="E169">
        <v>4</v>
      </c>
      <c r="F169">
        <v>2</v>
      </c>
      <c r="G169">
        <v>5</v>
      </c>
      <c r="H169">
        <v>4</v>
      </c>
      <c r="I169">
        <v>62</v>
      </c>
      <c r="J169">
        <v>3</v>
      </c>
      <c r="K169">
        <v>84</v>
      </c>
      <c r="L169">
        <v>48</v>
      </c>
      <c r="M169">
        <v>94</v>
      </c>
      <c r="N169">
        <f>IF(AND(C169 = 0, D169 &gt;= 5, AVERAGE(E169:H169) &gt; 4), 1, 0)</f>
        <v>0</v>
      </c>
      <c r="O169">
        <f>C169+IF(D169=6,2,0)+INDEX($AB$2:$AB$6, MATCH(E169, $AA$2:$AA$6, 0))+INDEX($AB$2:$AB$6, MATCH(F169, $AA$2:$AA$6, 0))+INDEX($AB$2:$AB$6, MATCH(G169, $AA$2:$AA$6, 0))+INDEX($AB$2:$AB$6, MATCH(H169, $AA$2:$AA$6, 0))+(SUM(I169:M169)/10)</f>
        <v>53.1</v>
      </c>
      <c r="P169">
        <f>IF(IF(I169 = 100, 1, 0) + IF(J169 = 100, 1, 0) + IF(K169 = 100, 1, 0) + IF(L169 = 100, 1, 0) + IF(M169 = 100, 1, 0) &gt;= 3, 1, 0)</f>
        <v>0</v>
      </c>
      <c r="Q169">
        <f>IF(C169+IF(D169=6,2,0)+INDEX($AB$2:$AB$6, MATCH(E169, $AA$2:$AA$6, 0))+INDEX($AB$2:$AB$6, MATCH(F169, $AA$2:$AA$6, 0))+INDEX($AB$2:$AB$6, MATCH(G169, $AA$2:$AA$6, 0))+INDEX($AB$2:$AB$6, MATCH(H169, $AA$2:$AA$6, 0)) &gt; SUM(I169:M169) / 10, 1, 0)</f>
        <v>0</v>
      </c>
    </row>
    <row r="170" spans="1:17" x14ac:dyDescent="0.25">
      <c r="A170" t="s">
        <v>254</v>
      </c>
      <c r="B170" t="s">
        <v>28</v>
      </c>
      <c r="C170">
        <v>3</v>
      </c>
      <c r="D170">
        <v>6</v>
      </c>
      <c r="E170">
        <v>6</v>
      </c>
      <c r="F170">
        <v>4</v>
      </c>
      <c r="G170">
        <v>3</v>
      </c>
      <c r="H170">
        <v>6</v>
      </c>
      <c r="I170">
        <v>63</v>
      </c>
      <c r="J170">
        <v>36</v>
      </c>
      <c r="K170">
        <v>68</v>
      </c>
      <c r="L170">
        <v>19</v>
      </c>
      <c r="M170">
        <v>39</v>
      </c>
      <c r="N170">
        <f>IF(AND(C170 = 0, D170 &gt;= 5, AVERAGE(E170:H170) &gt; 4), 1, 0)</f>
        <v>0</v>
      </c>
      <c r="O170">
        <f>C170+IF(D170=6,2,0)+INDEX($AB$2:$AB$6, MATCH(E170, $AA$2:$AA$6, 0))+INDEX($AB$2:$AB$6, MATCH(F170, $AA$2:$AA$6, 0))+INDEX($AB$2:$AB$6, MATCH(G170, $AA$2:$AA$6, 0))+INDEX($AB$2:$AB$6, MATCH(H170, $AA$2:$AA$6, 0))+(SUM(I170:M170)/10)</f>
        <v>57.5</v>
      </c>
      <c r="P170">
        <f>IF(IF(I170 = 100, 1, 0) + IF(J170 = 100, 1, 0) + IF(K170 = 100, 1, 0) + IF(L170 = 100, 1, 0) + IF(M170 = 100, 1, 0) &gt;= 3, 1, 0)</f>
        <v>0</v>
      </c>
      <c r="Q170">
        <f>IF(C170+IF(D170=6,2,0)+INDEX($AB$2:$AB$6, MATCH(E170, $AA$2:$AA$6, 0))+INDEX($AB$2:$AB$6, MATCH(F170, $AA$2:$AA$6, 0))+INDEX($AB$2:$AB$6, MATCH(G170, $AA$2:$AA$6, 0))+INDEX($AB$2:$AB$6, MATCH(H170, $AA$2:$AA$6, 0)) &gt; SUM(I170:M170) / 10, 1, 0)</f>
        <v>1</v>
      </c>
    </row>
    <row r="171" spans="1:17" x14ac:dyDescent="0.25">
      <c r="A171" t="s">
        <v>27</v>
      </c>
      <c r="B171" t="s">
        <v>28</v>
      </c>
      <c r="C171">
        <v>1</v>
      </c>
      <c r="D171">
        <v>6</v>
      </c>
      <c r="E171">
        <v>6</v>
      </c>
      <c r="F171">
        <v>2</v>
      </c>
      <c r="G171">
        <v>3</v>
      </c>
      <c r="H171">
        <v>6</v>
      </c>
      <c r="I171">
        <v>1</v>
      </c>
      <c r="J171">
        <v>3</v>
      </c>
      <c r="K171">
        <v>69</v>
      </c>
      <c r="L171">
        <v>89</v>
      </c>
      <c r="M171">
        <v>10</v>
      </c>
      <c r="N171">
        <f>IF(AND(C171 = 0, D171 &gt;= 5, AVERAGE(E171:H171) &gt; 4), 1, 0)</f>
        <v>0</v>
      </c>
      <c r="O171">
        <f>C171+IF(D171=6,2,0)+INDEX($AB$2:$AB$6, MATCH(E171, $AA$2:$AA$6, 0))+INDEX($AB$2:$AB$6, MATCH(F171, $AA$2:$AA$6, 0))+INDEX($AB$2:$AB$6, MATCH(G171, $AA$2:$AA$6, 0))+INDEX($AB$2:$AB$6, MATCH(H171, $AA$2:$AA$6, 0))+(SUM(I171:M171)/10)</f>
        <v>44.2</v>
      </c>
      <c r="P171">
        <f>IF(IF(I171 = 100, 1, 0) + IF(J171 = 100, 1, 0) + IF(K171 = 100, 1, 0) + IF(L171 = 100, 1, 0) + IF(M171 = 100, 1, 0) &gt;= 3, 1, 0)</f>
        <v>0</v>
      </c>
      <c r="Q171">
        <f>IF(C171+IF(D171=6,2,0)+INDEX($AB$2:$AB$6, MATCH(E171, $AA$2:$AA$6, 0))+INDEX($AB$2:$AB$6, MATCH(F171, $AA$2:$AA$6, 0))+INDEX($AB$2:$AB$6, MATCH(G171, $AA$2:$AA$6, 0))+INDEX($AB$2:$AB$6, MATCH(H171, $AA$2:$AA$6, 0)) &gt; SUM(I171:M171) / 10, 1, 0)</f>
        <v>1</v>
      </c>
    </row>
    <row r="172" spans="1:17" x14ac:dyDescent="0.25">
      <c r="A172" t="s">
        <v>372</v>
      </c>
      <c r="B172" t="s">
        <v>180</v>
      </c>
      <c r="C172">
        <v>8</v>
      </c>
      <c r="D172">
        <v>3</v>
      </c>
      <c r="E172">
        <v>5</v>
      </c>
      <c r="F172">
        <v>2</v>
      </c>
      <c r="G172">
        <v>5</v>
      </c>
      <c r="H172">
        <v>3</v>
      </c>
      <c r="I172">
        <v>99</v>
      </c>
      <c r="J172">
        <v>90</v>
      </c>
      <c r="K172">
        <v>59</v>
      </c>
      <c r="L172">
        <v>78</v>
      </c>
      <c r="M172">
        <v>93</v>
      </c>
      <c r="N172">
        <f>IF(AND(C172 = 0, D172 &gt;= 5, AVERAGE(E172:H172) &gt; 4), 1, 0)</f>
        <v>0</v>
      </c>
      <c r="O172">
        <f>C172+IF(D172=6,2,0)+INDEX($AB$2:$AB$6, MATCH(E172, $AA$2:$AA$6, 0))+INDEX($AB$2:$AB$6, MATCH(F172, $AA$2:$AA$6, 0))+INDEX($AB$2:$AB$6, MATCH(G172, $AA$2:$AA$6, 0))+INDEX($AB$2:$AB$6, MATCH(H172, $AA$2:$AA$6, 0))+(SUM(I172:M172)/10)</f>
        <v>69.900000000000006</v>
      </c>
      <c r="P172">
        <f>IF(IF(I172 = 100, 1, 0) + IF(J172 = 100, 1, 0) + IF(K172 = 100, 1, 0) + IF(L172 = 100, 1, 0) + IF(M172 = 100, 1, 0) &gt;= 3, 1, 0)</f>
        <v>0</v>
      </c>
      <c r="Q172">
        <f>IF(C172+IF(D172=6,2,0)+INDEX($AB$2:$AB$6, MATCH(E172, $AA$2:$AA$6, 0))+INDEX($AB$2:$AB$6, MATCH(F172, $AA$2:$AA$6, 0))+INDEX($AB$2:$AB$6, MATCH(G172, $AA$2:$AA$6, 0))+INDEX($AB$2:$AB$6, MATCH(H172, $AA$2:$AA$6, 0)) &gt; SUM(I172:M172) / 10, 1, 0)</f>
        <v>0</v>
      </c>
    </row>
    <row r="173" spans="1:17" x14ac:dyDescent="0.25">
      <c r="A173" t="s">
        <v>258</v>
      </c>
      <c r="B173" t="s">
        <v>180</v>
      </c>
      <c r="C173">
        <v>2</v>
      </c>
      <c r="D173">
        <v>2</v>
      </c>
      <c r="E173">
        <v>5</v>
      </c>
      <c r="F173">
        <v>2</v>
      </c>
      <c r="G173">
        <v>3</v>
      </c>
      <c r="H173">
        <v>3</v>
      </c>
      <c r="I173">
        <v>11</v>
      </c>
      <c r="J173">
        <v>88</v>
      </c>
      <c r="K173">
        <v>90</v>
      </c>
      <c r="L173">
        <v>20</v>
      </c>
      <c r="M173">
        <v>65</v>
      </c>
      <c r="N173">
        <f>IF(AND(C173 = 0, D173 &gt;= 5, AVERAGE(E173:H173) &gt; 4), 1, 0)</f>
        <v>0</v>
      </c>
      <c r="O173">
        <f>C173+IF(D173=6,2,0)+INDEX($AB$2:$AB$6, MATCH(E173, $AA$2:$AA$6, 0))+INDEX($AB$2:$AB$6, MATCH(F173, $AA$2:$AA$6, 0))+INDEX($AB$2:$AB$6, MATCH(G173, $AA$2:$AA$6, 0))+INDEX($AB$2:$AB$6, MATCH(H173, $AA$2:$AA$6, 0))+(SUM(I173:M173)/10)</f>
        <v>45.4</v>
      </c>
      <c r="P173">
        <f>IF(IF(I173 = 100, 1, 0) + IF(J173 = 100, 1, 0) + IF(K173 = 100, 1, 0) + IF(L173 = 100, 1, 0) + IF(M173 = 100, 1, 0) &gt;= 3, 1, 0)</f>
        <v>0</v>
      </c>
      <c r="Q173">
        <f>IF(C173+IF(D173=6,2,0)+INDEX($AB$2:$AB$6, MATCH(E173, $AA$2:$AA$6, 0))+INDEX($AB$2:$AB$6, MATCH(F173, $AA$2:$AA$6, 0))+INDEX($AB$2:$AB$6, MATCH(G173, $AA$2:$AA$6, 0))+INDEX($AB$2:$AB$6, MATCH(H173, $AA$2:$AA$6, 0)) &gt; SUM(I173:M173) / 10, 1, 0)</f>
        <v>0</v>
      </c>
    </row>
    <row r="174" spans="1:17" x14ac:dyDescent="0.25">
      <c r="A174" t="s">
        <v>461</v>
      </c>
      <c r="B174" t="s">
        <v>28</v>
      </c>
      <c r="C174">
        <v>2</v>
      </c>
      <c r="D174">
        <v>4</v>
      </c>
      <c r="E174">
        <v>5</v>
      </c>
      <c r="F174">
        <v>2</v>
      </c>
      <c r="G174">
        <v>5</v>
      </c>
      <c r="H174">
        <v>2</v>
      </c>
      <c r="I174">
        <v>26</v>
      </c>
      <c r="J174">
        <v>69</v>
      </c>
      <c r="K174">
        <v>46</v>
      </c>
      <c r="L174">
        <v>57</v>
      </c>
      <c r="M174">
        <v>91</v>
      </c>
      <c r="N174">
        <f>IF(AND(C174 = 0, D174 &gt;= 5, AVERAGE(E174:H174) &gt; 4), 1, 0)</f>
        <v>0</v>
      </c>
      <c r="O174">
        <f>C174+IF(D174=6,2,0)+INDEX($AB$2:$AB$6, MATCH(E174, $AA$2:$AA$6, 0))+INDEX($AB$2:$AB$6, MATCH(F174, $AA$2:$AA$6, 0))+INDEX($AB$2:$AB$6, MATCH(G174, $AA$2:$AA$6, 0))+INDEX($AB$2:$AB$6, MATCH(H174, $AA$2:$AA$6, 0))+(SUM(I174:M174)/10)</f>
        <v>46.9</v>
      </c>
      <c r="P174">
        <f>IF(IF(I174 = 100, 1, 0) + IF(J174 = 100, 1, 0) + IF(K174 = 100, 1, 0) + IF(L174 = 100, 1, 0) + IF(M174 = 100, 1, 0) &gt;= 3, 1, 0)</f>
        <v>0</v>
      </c>
      <c r="Q174">
        <f>IF(C174+IF(D174=6,2,0)+INDEX($AB$2:$AB$6, MATCH(E174, $AA$2:$AA$6, 0))+INDEX($AB$2:$AB$6, MATCH(F174, $AA$2:$AA$6, 0))+INDEX($AB$2:$AB$6, MATCH(G174, $AA$2:$AA$6, 0))+INDEX($AB$2:$AB$6, MATCH(H174, $AA$2:$AA$6, 0)) &gt; SUM(I174:M174) / 10, 1, 0)</f>
        <v>0</v>
      </c>
    </row>
    <row r="175" spans="1:17" x14ac:dyDescent="0.25">
      <c r="A175" t="s">
        <v>276</v>
      </c>
      <c r="B175" t="s">
        <v>180</v>
      </c>
      <c r="C175">
        <v>0</v>
      </c>
      <c r="D175">
        <v>6</v>
      </c>
      <c r="E175">
        <v>5</v>
      </c>
      <c r="F175">
        <v>6</v>
      </c>
      <c r="G175">
        <v>6</v>
      </c>
      <c r="H175">
        <v>6</v>
      </c>
      <c r="I175">
        <v>43</v>
      </c>
      <c r="J175">
        <v>3</v>
      </c>
      <c r="K175">
        <v>56</v>
      </c>
      <c r="L175">
        <v>52</v>
      </c>
      <c r="M175">
        <v>41</v>
      </c>
      <c r="N175">
        <f>IF(AND(C175 = 0, D175 &gt;= 5, AVERAGE(E175:H175) &gt; 4), 1, 0)</f>
        <v>1</v>
      </c>
      <c r="O175">
        <f>C175+IF(D175=6,2,0)+INDEX($AB$2:$AB$6, MATCH(E175, $AA$2:$AA$6, 0))+INDEX($AB$2:$AB$6, MATCH(F175, $AA$2:$AA$6, 0))+INDEX($AB$2:$AB$6, MATCH(G175, $AA$2:$AA$6, 0))+INDEX($AB$2:$AB$6, MATCH(H175, $AA$2:$AA$6, 0))+(SUM(I175:M175)/10)</f>
        <v>59.5</v>
      </c>
      <c r="P175">
        <f>IF(IF(I175 = 100, 1, 0) + IF(J175 = 100, 1, 0) + IF(K175 = 100, 1, 0) + IF(L175 = 100, 1, 0) + IF(M175 = 100, 1, 0) &gt;= 3, 1, 0)</f>
        <v>0</v>
      </c>
      <c r="Q175">
        <f>IF(C175+IF(D175=6,2,0)+INDEX($AB$2:$AB$6, MATCH(E175, $AA$2:$AA$6, 0))+INDEX($AB$2:$AB$6, MATCH(F175, $AA$2:$AA$6, 0))+INDEX($AB$2:$AB$6, MATCH(G175, $AA$2:$AA$6, 0))+INDEX($AB$2:$AB$6, MATCH(H175, $AA$2:$AA$6, 0)) &gt; SUM(I175:M175) / 10, 1, 0)</f>
        <v>1</v>
      </c>
    </row>
    <row r="176" spans="1:17" x14ac:dyDescent="0.25">
      <c r="A176" t="s">
        <v>467</v>
      </c>
      <c r="B176" t="s">
        <v>395</v>
      </c>
      <c r="C176">
        <v>1</v>
      </c>
      <c r="D176">
        <v>6</v>
      </c>
      <c r="E176">
        <v>5</v>
      </c>
      <c r="F176">
        <v>2</v>
      </c>
      <c r="G176">
        <v>2</v>
      </c>
      <c r="H176">
        <v>3</v>
      </c>
      <c r="I176">
        <v>70</v>
      </c>
      <c r="J176">
        <v>59</v>
      </c>
      <c r="K176">
        <v>15</v>
      </c>
      <c r="L176">
        <v>13</v>
      </c>
      <c r="M176">
        <v>66</v>
      </c>
      <c r="N176">
        <f>IF(AND(C176 = 0, D176 &gt;= 5, AVERAGE(E176:H176) &gt; 4), 1, 0)</f>
        <v>0</v>
      </c>
      <c r="O176">
        <f>C176+IF(D176=6,2,0)+INDEX($AB$2:$AB$6, MATCH(E176, $AA$2:$AA$6, 0))+INDEX($AB$2:$AB$6, MATCH(F176, $AA$2:$AA$6, 0))+INDEX($AB$2:$AB$6, MATCH(G176, $AA$2:$AA$6, 0))+INDEX($AB$2:$AB$6, MATCH(H176, $AA$2:$AA$6, 0))+(SUM(I176:M176)/10)</f>
        <v>37.299999999999997</v>
      </c>
      <c r="P176">
        <f>IF(IF(I176 = 100, 1, 0) + IF(J176 = 100, 1, 0) + IF(K176 = 100, 1, 0) + IF(L176 = 100, 1, 0) + IF(M176 = 100, 1, 0) &gt;= 3, 1, 0)</f>
        <v>0</v>
      </c>
      <c r="Q176">
        <f>IF(C176+IF(D176=6,2,0)+INDEX($AB$2:$AB$6, MATCH(E176, $AA$2:$AA$6, 0))+INDEX($AB$2:$AB$6, MATCH(F176, $AA$2:$AA$6, 0))+INDEX($AB$2:$AB$6, MATCH(G176, $AA$2:$AA$6, 0))+INDEX($AB$2:$AB$6, MATCH(H176, $AA$2:$AA$6, 0)) &gt; SUM(I176:M176) / 10, 1, 0)</f>
        <v>0</v>
      </c>
    </row>
    <row r="177" spans="1:17" x14ac:dyDescent="0.25">
      <c r="A177" t="s">
        <v>439</v>
      </c>
      <c r="B177" t="s">
        <v>395</v>
      </c>
      <c r="C177">
        <v>0</v>
      </c>
      <c r="D177">
        <v>3</v>
      </c>
      <c r="E177">
        <v>6</v>
      </c>
      <c r="F177">
        <v>4</v>
      </c>
      <c r="G177">
        <v>3</v>
      </c>
      <c r="H177">
        <v>6</v>
      </c>
      <c r="I177">
        <v>35</v>
      </c>
      <c r="J177">
        <v>41</v>
      </c>
      <c r="K177">
        <v>92</v>
      </c>
      <c r="L177">
        <v>96</v>
      </c>
      <c r="M177">
        <v>19</v>
      </c>
      <c r="N177">
        <f>IF(AND(C177 = 0, D177 &gt;= 5, AVERAGE(E177:H177) &gt; 4), 1, 0)</f>
        <v>0</v>
      </c>
      <c r="O177">
        <f>C177+IF(D177=6,2,0)+INDEX($AB$2:$AB$6, MATCH(E177, $AA$2:$AA$6, 0))+INDEX($AB$2:$AB$6, MATCH(F177, $AA$2:$AA$6, 0))+INDEX($AB$2:$AB$6, MATCH(G177, $AA$2:$AA$6, 0))+INDEX($AB$2:$AB$6, MATCH(H177, $AA$2:$AA$6, 0))+(SUM(I177:M177)/10)</f>
        <v>58.3</v>
      </c>
      <c r="P177">
        <f>IF(IF(I177 = 100, 1, 0) + IF(J177 = 100, 1, 0) + IF(K177 = 100, 1, 0) + IF(L177 = 100, 1, 0) + IF(M177 = 100, 1, 0) &gt;= 3, 1, 0)</f>
        <v>0</v>
      </c>
      <c r="Q177">
        <f>IF(C177+IF(D177=6,2,0)+INDEX($AB$2:$AB$6, MATCH(E177, $AA$2:$AA$6, 0))+INDEX($AB$2:$AB$6, MATCH(F177, $AA$2:$AA$6, 0))+INDEX($AB$2:$AB$6, MATCH(G177, $AA$2:$AA$6, 0))+INDEX($AB$2:$AB$6, MATCH(H177, $AA$2:$AA$6, 0)) &gt; SUM(I177:M177) / 10, 1, 0)</f>
        <v>1</v>
      </c>
    </row>
    <row r="178" spans="1:17" x14ac:dyDescent="0.25">
      <c r="A178" t="s">
        <v>603</v>
      </c>
      <c r="B178" t="s">
        <v>604</v>
      </c>
      <c r="C178">
        <v>7</v>
      </c>
      <c r="D178">
        <v>4</v>
      </c>
      <c r="E178">
        <v>3</v>
      </c>
      <c r="F178">
        <v>6</v>
      </c>
      <c r="G178">
        <v>3</v>
      </c>
      <c r="H178">
        <v>2</v>
      </c>
      <c r="I178">
        <v>28</v>
      </c>
      <c r="J178">
        <v>75</v>
      </c>
      <c r="K178">
        <v>15</v>
      </c>
      <c r="L178">
        <v>6</v>
      </c>
      <c r="M178">
        <v>33</v>
      </c>
      <c r="N178">
        <f>IF(AND(C178 = 0, D178 &gt;= 5, AVERAGE(E178:H178) &gt; 4), 1, 0)</f>
        <v>0</v>
      </c>
      <c r="O178">
        <f>C178+IF(D178=6,2,0)+INDEX($AB$2:$AB$6, MATCH(E178, $AA$2:$AA$6, 0))+INDEX($AB$2:$AB$6, MATCH(F178, $AA$2:$AA$6, 0))+INDEX($AB$2:$AB$6, MATCH(G178, $AA$2:$AA$6, 0))+INDEX($AB$2:$AB$6, MATCH(H178, $AA$2:$AA$6, 0))+(SUM(I178:M178)/10)</f>
        <v>40.700000000000003</v>
      </c>
      <c r="P178">
        <f>IF(IF(I178 = 100, 1, 0) + IF(J178 = 100, 1, 0) + IF(K178 = 100, 1, 0) + IF(L178 = 100, 1, 0) + IF(M178 = 100, 1, 0) &gt;= 3, 1, 0)</f>
        <v>0</v>
      </c>
      <c r="Q178">
        <f>IF(C178+IF(D178=6,2,0)+INDEX($AB$2:$AB$6, MATCH(E178, $AA$2:$AA$6, 0))+INDEX($AB$2:$AB$6, MATCH(F178, $AA$2:$AA$6, 0))+INDEX($AB$2:$AB$6, MATCH(G178, $AA$2:$AA$6, 0))+INDEX($AB$2:$AB$6, MATCH(H178, $AA$2:$AA$6, 0)) &gt; SUM(I178:M178) / 10, 1, 0)</f>
        <v>1</v>
      </c>
    </row>
    <row r="179" spans="1:17" x14ac:dyDescent="0.25">
      <c r="A179" t="s">
        <v>617</v>
      </c>
      <c r="B179" t="s">
        <v>397</v>
      </c>
      <c r="C179">
        <v>2</v>
      </c>
      <c r="D179">
        <v>4</v>
      </c>
      <c r="E179">
        <v>6</v>
      </c>
      <c r="F179">
        <v>4</v>
      </c>
      <c r="G179">
        <v>5</v>
      </c>
      <c r="H179">
        <v>2</v>
      </c>
      <c r="I179">
        <v>44</v>
      </c>
      <c r="J179">
        <v>8</v>
      </c>
      <c r="K179">
        <v>100</v>
      </c>
      <c r="L179">
        <v>54</v>
      </c>
      <c r="M179">
        <v>77</v>
      </c>
      <c r="N179">
        <f>IF(AND(C179 = 0, D179 &gt;= 5, AVERAGE(E179:H179) &gt; 4), 1, 0)</f>
        <v>0</v>
      </c>
      <c r="O179">
        <f>C179+IF(D179=6,2,0)+INDEX($AB$2:$AB$6, MATCH(E179, $AA$2:$AA$6, 0))+INDEX($AB$2:$AB$6, MATCH(F179, $AA$2:$AA$6, 0))+INDEX($AB$2:$AB$6, MATCH(G179, $AA$2:$AA$6, 0))+INDEX($AB$2:$AB$6, MATCH(H179, $AA$2:$AA$6, 0))+(SUM(I179:M179)/10)</f>
        <v>54.3</v>
      </c>
      <c r="P179">
        <f>IF(IF(I179 = 100, 1, 0) + IF(J179 = 100, 1, 0) + IF(K179 = 100, 1, 0) + IF(L179 = 100, 1, 0) + IF(M179 = 100, 1, 0) &gt;= 3, 1, 0)</f>
        <v>0</v>
      </c>
      <c r="Q179">
        <f>IF(C179+IF(D179=6,2,0)+INDEX($AB$2:$AB$6, MATCH(E179, $AA$2:$AA$6, 0))+INDEX($AB$2:$AB$6, MATCH(F179, $AA$2:$AA$6, 0))+INDEX($AB$2:$AB$6, MATCH(G179, $AA$2:$AA$6, 0))+INDEX($AB$2:$AB$6, MATCH(H179, $AA$2:$AA$6, 0)) &gt; SUM(I179:M179) / 10, 1, 0)</f>
        <v>0</v>
      </c>
    </row>
    <row r="180" spans="1:17" x14ac:dyDescent="0.25">
      <c r="A180" t="s">
        <v>404</v>
      </c>
      <c r="B180" t="s">
        <v>397</v>
      </c>
      <c r="C180">
        <v>2</v>
      </c>
      <c r="D180">
        <v>2</v>
      </c>
      <c r="E180">
        <v>5</v>
      </c>
      <c r="F180">
        <v>5</v>
      </c>
      <c r="G180">
        <v>5</v>
      </c>
      <c r="H180">
        <v>4</v>
      </c>
      <c r="I180">
        <v>88</v>
      </c>
      <c r="J180">
        <v>37</v>
      </c>
      <c r="K180">
        <v>50</v>
      </c>
      <c r="L180">
        <v>19</v>
      </c>
      <c r="M180">
        <v>28</v>
      </c>
      <c r="N180">
        <f>IF(AND(C180 = 0, D180 &gt;= 5, AVERAGE(E180:H180) &gt; 4), 1, 0)</f>
        <v>0</v>
      </c>
      <c r="O180">
        <f>C180+IF(D180=6,2,0)+INDEX($AB$2:$AB$6, MATCH(E180, $AA$2:$AA$6, 0))+INDEX($AB$2:$AB$6, MATCH(F180, $AA$2:$AA$6, 0))+INDEX($AB$2:$AB$6, MATCH(G180, $AA$2:$AA$6, 0))+INDEX($AB$2:$AB$6, MATCH(H180, $AA$2:$AA$6, 0))+(SUM(I180:M180)/10)</f>
        <v>54.2</v>
      </c>
      <c r="P180">
        <f>IF(IF(I180 = 100, 1, 0) + IF(J180 = 100, 1, 0) + IF(K180 = 100, 1, 0) + IF(L180 = 100, 1, 0) + IF(M180 = 100, 1, 0) &gt;= 3, 1, 0)</f>
        <v>0</v>
      </c>
      <c r="Q180">
        <f>IF(C180+IF(D180=6,2,0)+INDEX($AB$2:$AB$6, MATCH(E180, $AA$2:$AA$6, 0))+INDEX($AB$2:$AB$6, MATCH(F180, $AA$2:$AA$6, 0))+INDEX($AB$2:$AB$6, MATCH(G180, $AA$2:$AA$6, 0))+INDEX($AB$2:$AB$6, MATCH(H180, $AA$2:$AA$6, 0)) &gt; SUM(I180:M180) / 10, 1, 0)</f>
        <v>1</v>
      </c>
    </row>
    <row r="181" spans="1:17" x14ac:dyDescent="0.25">
      <c r="A181" t="s">
        <v>396</v>
      </c>
      <c r="B181" t="s">
        <v>397</v>
      </c>
      <c r="C181">
        <v>5</v>
      </c>
      <c r="D181">
        <v>5</v>
      </c>
      <c r="E181">
        <v>5</v>
      </c>
      <c r="F181">
        <v>2</v>
      </c>
      <c r="G181">
        <v>4</v>
      </c>
      <c r="H181">
        <v>5</v>
      </c>
      <c r="I181">
        <v>35</v>
      </c>
      <c r="J181">
        <v>16</v>
      </c>
      <c r="K181">
        <v>94</v>
      </c>
      <c r="L181">
        <v>87</v>
      </c>
      <c r="M181">
        <v>38</v>
      </c>
      <c r="N181">
        <f>IF(AND(C181 = 0, D181 &gt;= 5, AVERAGE(E181:H181) &gt; 4), 1, 0)</f>
        <v>0</v>
      </c>
      <c r="O181">
        <f>C181+IF(D181=6,2,0)+INDEX($AB$2:$AB$6, MATCH(E181, $AA$2:$AA$6, 0))+INDEX($AB$2:$AB$6, MATCH(F181, $AA$2:$AA$6, 0))+INDEX($AB$2:$AB$6, MATCH(G181, $AA$2:$AA$6, 0))+INDEX($AB$2:$AB$6, MATCH(H181, $AA$2:$AA$6, 0))+(SUM(I181:M181)/10)</f>
        <v>54</v>
      </c>
      <c r="P181">
        <f>IF(IF(I181 = 100, 1, 0) + IF(J181 = 100, 1, 0) + IF(K181 = 100, 1, 0) + IF(L181 = 100, 1, 0) + IF(M181 = 100, 1, 0) &gt;= 3, 1, 0)</f>
        <v>0</v>
      </c>
      <c r="Q181">
        <f>IF(C181+IF(D181=6,2,0)+INDEX($AB$2:$AB$6, MATCH(E181, $AA$2:$AA$6, 0))+INDEX($AB$2:$AB$6, MATCH(F181, $AA$2:$AA$6, 0))+INDEX($AB$2:$AB$6, MATCH(G181, $AA$2:$AA$6, 0))+INDEX($AB$2:$AB$6, MATCH(H181, $AA$2:$AA$6, 0)) &gt; SUM(I181:M181) / 10, 1, 0)</f>
        <v>0</v>
      </c>
    </row>
    <row r="182" spans="1:17" x14ac:dyDescent="0.25">
      <c r="A182" t="s">
        <v>611</v>
      </c>
      <c r="B182" t="s">
        <v>395</v>
      </c>
      <c r="C182">
        <v>0</v>
      </c>
      <c r="D182">
        <v>3</v>
      </c>
      <c r="E182">
        <v>3</v>
      </c>
      <c r="F182">
        <v>4</v>
      </c>
      <c r="G182">
        <v>2</v>
      </c>
      <c r="H182">
        <v>4</v>
      </c>
      <c r="I182">
        <v>92</v>
      </c>
      <c r="J182">
        <v>47</v>
      </c>
      <c r="K182">
        <v>27</v>
      </c>
      <c r="L182">
        <v>40</v>
      </c>
      <c r="M182">
        <v>35</v>
      </c>
      <c r="N182">
        <f>IF(AND(C182 = 0, D182 &gt;= 5, AVERAGE(E182:H182) &gt; 4), 1, 0)</f>
        <v>0</v>
      </c>
      <c r="O182">
        <f>C182+IF(D182=6,2,0)+INDEX($AB$2:$AB$6, MATCH(E182, $AA$2:$AA$6, 0))+INDEX($AB$2:$AB$6, MATCH(F182, $AA$2:$AA$6, 0))+INDEX($AB$2:$AB$6, MATCH(G182, $AA$2:$AA$6, 0))+INDEX($AB$2:$AB$6, MATCH(H182, $AA$2:$AA$6, 0))+(SUM(I182:M182)/10)</f>
        <v>40.1</v>
      </c>
      <c r="P182">
        <f>IF(IF(I182 = 100, 1, 0) + IF(J182 = 100, 1, 0) + IF(K182 = 100, 1, 0) + IF(L182 = 100, 1, 0) + IF(M182 = 100, 1, 0) &gt;= 3, 1, 0)</f>
        <v>0</v>
      </c>
      <c r="Q182">
        <f>IF(C182+IF(D182=6,2,0)+INDEX($AB$2:$AB$6, MATCH(E182, $AA$2:$AA$6, 0))+INDEX($AB$2:$AB$6, MATCH(F182, $AA$2:$AA$6, 0))+INDEX($AB$2:$AB$6, MATCH(G182, $AA$2:$AA$6, 0))+INDEX($AB$2:$AB$6, MATCH(H182, $AA$2:$AA$6, 0)) &gt; SUM(I182:M182) / 10, 1, 0)</f>
        <v>0</v>
      </c>
    </row>
    <row r="183" spans="1:17" x14ac:dyDescent="0.25">
      <c r="A183" t="s">
        <v>566</v>
      </c>
      <c r="B183" t="s">
        <v>174</v>
      </c>
      <c r="C183">
        <v>6</v>
      </c>
      <c r="D183">
        <v>5</v>
      </c>
      <c r="E183">
        <v>5</v>
      </c>
      <c r="F183">
        <v>5</v>
      </c>
      <c r="G183">
        <v>4</v>
      </c>
      <c r="H183">
        <v>4</v>
      </c>
      <c r="I183">
        <v>34</v>
      </c>
      <c r="J183">
        <v>15</v>
      </c>
      <c r="K183">
        <v>40</v>
      </c>
      <c r="L183">
        <v>85</v>
      </c>
      <c r="M183">
        <v>52</v>
      </c>
      <c r="N183">
        <f>IF(AND(C183 = 0, D183 &gt;= 5, AVERAGE(E183:H183) &gt; 4), 1, 0)</f>
        <v>0</v>
      </c>
      <c r="O183">
        <f>C183+IF(D183=6,2,0)+INDEX($AB$2:$AB$6, MATCH(E183, $AA$2:$AA$6, 0))+INDEX($AB$2:$AB$6, MATCH(F183, $AA$2:$AA$6, 0))+INDEX($AB$2:$AB$6, MATCH(G183, $AA$2:$AA$6, 0))+INDEX($AB$2:$AB$6, MATCH(H183, $AA$2:$AA$6, 0))+(SUM(I183:M183)/10)</f>
        <v>56.6</v>
      </c>
      <c r="P183">
        <f>IF(IF(I183 = 100, 1, 0) + IF(J183 = 100, 1, 0) + IF(K183 = 100, 1, 0) + IF(L183 = 100, 1, 0) + IF(M183 = 100, 1, 0) &gt;= 3, 1, 0)</f>
        <v>0</v>
      </c>
      <c r="Q183">
        <f>IF(C183+IF(D183=6,2,0)+INDEX($AB$2:$AB$6, MATCH(E183, $AA$2:$AA$6, 0))+INDEX($AB$2:$AB$6, MATCH(F183, $AA$2:$AA$6, 0))+INDEX($AB$2:$AB$6, MATCH(G183, $AA$2:$AA$6, 0))+INDEX($AB$2:$AB$6, MATCH(H183, $AA$2:$AA$6, 0)) &gt; SUM(I183:M183) / 10, 1, 0)</f>
        <v>1</v>
      </c>
    </row>
    <row r="184" spans="1:17" x14ac:dyDescent="0.25">
      <c r="A184" t="s">
        <v>358</v>
      </c>
      <c r="B184" t="s">
        <v>174</v>
      </c>
      <c r="C184">
        <v>8</v>
      </c>
      <c r="D184">
        <v>3</v>
      </c>
      <c r="E184">
        <v>6</v>
      </c>
      <c r="F184">
        <v>3</v>
      </c>
      <c r="G184">
        <v>6</v>
      </c>
      <c r="H184">
        <v>3</v>
      </c>
      <c r="I184">
        <v>85</v>
      </c>
      <c r="J184">
        <v>68</v>
      </c>
      <c r="K184">
        <v>59</v>
      </c>
      <c r="L184">
        <v>5</v>
      </c>
      <c r="M184">
        <v>29</v>
      </c>
      <c r="N184">
        <f>IF(AND(C184 = 0, D184 &gt;= 5, AVERAGE(E184:H184) &gt; 4), 1, 0)</f>
        <v>0</v>
      </c>
      <c r="O184">
        <f>C184+IF(D184=6,2,0)+INDEX($AB$2:$AB$6, MATCH(E184, $AA$2:$AA$6, 0))+INDEX($AB$2:$AB$6, MATCH(F184, $AA$2:$AA$6, 0))+INDEX($AB$2:$AB$6, MATCH(G184, $AA$2:$AA$6, 0))+INDEX($AB$2:$AB$6, MATCH(H184, $AA$2:$AA$6, 0))+(SUM(I184:M184)/10)</f>
        <v>60.6</v>
      </c>
      <c r="P184">
        <f>IF(IF(I184 = 100, 1, 0) + IF(J184 = 100, 1, 0) + IF(K184 = 100, 1, 0) + IF(L184 = 100, 1, 0) + IF(M184 = 100, 1, 0) &gt;= 3, 1, 0)</f>
        <v>0</v>
      </c>
      <c r="Q184">
        <f>IF(C184+IF(D184=6,2,0)+INDEX($AB$2:$AB$6, MATCH(E184, $AA$2:$AA$6, 0))+INDEX($AB$2:$AB$6, MATCH(F184, $AA$2:$AA$6, 0))+INDEX($AB$2:$AB$6, MATCH(G184, $AA$2:$AA$6, 0))+INDEX($AB$2:$AB$6, MATCH(H184, $AA$2:$AA$6, 0)) &gt; SUM(I184:M184) / 10, 1, 0)</f>
        <v>1</v>
      </c>
    </row>
    <row r="185" spans="1:17" x14ac:dyDescent="0.25">
      <c r="A185" t="s">
        <v>638</v>
      </c>
      <c r="B185" t="s">
        <v>395</v>
      </c>
      <c r="C185">
        <v>2</v>
      </c>
      <c r="D185">
        <v>6</v>
      </c>
      <c r="E185">
        <v>2</v>
      </c>
      <c r="F185">
        <v>2</v>
      </c>
      <c r="G185">
        <v>3</v>
      </c>
      <c r="H185">
        <v>3</v>
      </c>
      <c r="I185">
        <v>69</v>
      </c>
      <c r="J185">
        <v>17</v>
      </c>
      <c r="K185">
        <v>84</v>
      </c>
      <c r="L185">
        <v>87</v>
      </c>
      <c r="M185">
        <v>56</v>
      </c>
      <c r="N185">
        <f>IF(AND(C185 = 0, D185 &gt;= 5, AVERAGE(E185:H185) &gt; 4), 1, 0)</f>
        <v>0</v>
      </c>
      <c r="O185">
        <f>C185+IF(D185=6,2,0)+INDEX($AB$2:$AB$6, MATCH(E185, $AA$2:$AA$6, 0))+INDEX($AB$2:$AB$6, MATCH(F185, $AA$2:$AA$6, 0))+INDEX($AB$2:$AB$6, MATCH(G185, $AA$2:$AA$6, 0))+INDEX($AB$2:$AB$6, MATCH(H185, $AA$2:$AA$6, 0))+(SUM(I185:M185)/10)</f>
        <v>43.3</v>
      </c>
      <c r="P185">
        <f>IF(IF(I185 = 100, 1, 0) + IF(J185 = 100, 1, 0) + IF(K185 = 100, 1, 0) + IF(L185 = 100, 1, 0) + IF(M185 = 100, 1, 0) &gt;= 3, 1, 0)</f>
        <v>0</v>
      </c>
      <c r="Q185">
        <f>IF(C185+IF(D185=6,2,0)+INDEX($AB$2:$AB$6, MATCH(E185, $AA$2:$AA$6, 0))+INDEX($AB$2:$AB$6, MATCH(F185, $AA$2:$AA$6, 0))+INDEX($AB$2:$AB$6, MATCH(G185, $AA$2:$AA$6, 0))+INDEX($AB$2:$AB$6, MATCH(H185, $AA$2:$AA$6, 0)) &gt; SUM(I185:M185) / 10, 1, 0)</f>
        <v>0</v>
      </c>
    </row>
    <row r="186" spans="1:17" x14ac:dyDescent="0.25">
      <c r="A186" t="s">
        <v>394</v>
      </c>
      <c r="B186" t="s">
        <v>395</v>
      </c>
      <c r="C186">
        <v>2</v>
      </c>
      <c r="D186">
        <v>6</v>
      </c>
      <c r="E186">
        <v>3</v>
      </c>
      <c r="F186">
        <v>3</v>
      </c>
      <c r="G186">
        <v>3</v>
      </c>
      <c r="H186">
        <v>6</v>
      </c>
      <c r="I186">
        <v>83</v>
      </c>
      <c r="J186">
        <v>27</v>
      </c>
      <c r="K186">
        <v>18</v>
      </c>
      <c r="L186">
        <v>41</v>
      </c>
      <c r="M186">
        <v>94</v>
      </c>
      <c r="N186">
        <f>IF(AND(C186 = 0, D186 &gt;= 5, AVERAGE(E186:H186) &gt; 4), 1, 0)</f>
        <v>0</v>
      </c>
      <c r="O186">
        <f>C186+IF(D186=6,2,0)+INDEX($AB$2:$AB$6, MATCH(E186, $AA$2:$AA$6, 0))+INDEX($AB$2:$AB$6, MATCH(F186, $AA$2:$AA$6, 0))+INDEX($AB$2:$AB$6, MATCH(G186, $AA$2:$AA$6, 0))+INDEX($AB$2:$AB$6, MATCH(H186, $AA$2:$AA$6, 0))+(SUM(I186:M186)/10)</f>
        <v>52.3</v>
      </c>
      <c r="P186">
        <f>IF(IF(I186 = 100, 1, 0) + IF(J186 = 100, 1, 0) + IF(K186 = 100, 1, 0) + IF(L186 = 100, 1, 0) + IF(M186 = 100, 1, 0) &gt;= 3, 1, 0)</f>
        <v>0</v>
      </c>
      <c r="Q186">
        <f>IF(C186+IF(D186=6,2,0)+INDEX($AB$2:$AB$6, MATCH(E186, $AA$2:$AA$6, 0))+INDEX($AB$2:$AB$6, MATCH(F186, $AA$2:$AA$6, 0))+INDEX($AB$2:$AB$6, MATCH(G186, $AA$2:$AA$6, 0))+INDEX($AB$2:$AB$6, MATCH(H186, $AA$2:$AA$6, 0)) &gt; SUM(I186:M186) / 10, 1, 0)</f>
        <v>0</v>
      </c>
    </row>
    <row r="187" spans="1:17" x14ac:dyDescent="0.25">
      <c r="A187" t="s">
        <v>229</v>
      </c>
      <c r="B187" t="s">
        <v>174</v>
      </c>
      <c r="C187">
        <v>1</v>
      </c>
      <c r="D187">
        <v>5</v>
      </c>
      <c r="E187">
        <v>2</v>
      </c>
      <c r="F187">
        <v>2</v>
      </c>
      <c r="G187">
        <v>4</v>
      </c>
      <c r="H187">
        <v>5</v>
      </c>
      <c r="I187">
        <v>19</v>
      </c>
      <c r="J187">
        <v>92</v>
      </c>
      <c r="K187">
        <v>24</v>
      </c>
      <c r="L187">
        <v>32</v>
      </c>
      <c r="M187">
        <v>91</v>
      </c>
      <c r="N187">
        <f>IF(AND(C187 = 0, D187 &gt;= 5, AVERAGE(E187:H187) &gt; 4), 1, 0)</f>
        <v>0</v>
      </c>
      <c r="O187">
        <f>C187+IF(D187=6,2,0)+INDEX($AB$2:$AB$6, MATCH(E187, $AA$2:$AA$6, 0))+INDEX($AB$2:$AB$6, MATCH(F187, $AA$2:$AA$6, 0))+INDEX($AB$2:$AB$6, MATCH(G187, $AA$2:$AA$6, 0))+INDEX($AB$2:$AB$6, MATCH(H187, $AA$2:$AA$6, 0))+(SUM(I187:M187)/10)</f>
        <v>40.799999999999997</v>
      </c>
      <c r="P187">
        <f>IF(IF(I187 = 100, 1, 0) + IF(J187 = 100, 1, 0) + IF(K187 = 100, 1, 0) + IF(L187 = 100, 1, 0) + IF(M187 = 100, 1, 0) &gt;= 3, 1, 0)</f>
        <v>0</v>
      </c>
      <c r="Q187">
        <f>IF(C187+IF(D187=6,2,0)+INDEX($AB$2:$AB$6, MATCH(E187, $AA$2:$AA$6, 0))+INDEX($AB$2:$AB$6, MATCH(F187, $AA$2:$AA$6, 0))+INDEX($AB$2:$AB$6, MATCH(G187, $AA$2:$AA$6, 0))+INDEX($AB$2:$AB$6, MATCH(H187, $AA$2:$AA$6, 0)) &gt; SUM(I187:M187) / 10, 1, 0)</f>
        <v>0</v>
      </c>
    </row>
    <row r="188" spans="1:17" x14ac:dyDescent="0.25">
      <c r="A188" t="s">
        <v>173</v>
      </c>
      <c r="B188" t="s">
        <v>174</v>
      </c>
      <c r="C188">
        <v>8</v>
      </c>
      <c r="D188">
        <v>3</v>
      </c>
      <c r="E188">
        <v>2</v>
      </c>
      <c r="F188">
        <v>6</v>
      </c>
      <c r="G188">
        <v>5</v>
      </c>
      <c r="H188">
        <v>3</v>
      </c>
      <c r="I188">
        <v>41</v>
      </c>
      <c r="J188">
        <v>29</v>
      </c>
      <c r="K188">
        <v>52</v>
      </c>
      <c r="L188">
        <v>81</v>
      </c>
      <c r="M188">
        <v>26</v>
      </c>
      <c r="N188">
        <f>IF(AND(C188 = 0, D188 &gt;= 5, AVERAGE(E188:H188) &gt; 4), 1, 0)</f>
        <v>0</v>
      </c>
      <c r="O188">
        <f>C188+IF(D188=6,2,0)+INDEX($AB$2:$AB$6, MATCH(E188, $AA$2:$AA$6, 0))+INDEX($AB$2:$AB$6, MATCH(F188, $AA$2:$AA$6, 0))+INDEX($AB$2:$AB$6, MATCH(G188, $AA$2:$AA$6, 0))+INDEX($AB$2:$AB$6, MATCH(H188, $AA$2:$AA$6, 0))+(SUM(I188:M188)/10)</f>
        <v>52.9</v>
      </c>
      <c r="P188">
        <f>IF(IF(I188 = 100, 1, 0) + IF(J188 = 100, 1, 0) + IF(K188 = 100, 1, 0) + IF(L188 = 100, 1, 0) + IF(M188 = 100, 1, 0) &gt;= 3, 1, 0)</f>
        <v>0</v>
      </c>
      <c r="Q188">
        <f>IF(C188+IF(D188=6,2,0)+INDEX($AB$2:$AB$6, MATCH(E188, $AA$2:$AA$6, 0))+INDEX($AB$2:$AB$6, MATCH(F188, $AA$2:$AA$6, 0))+INDEX($AB$2:$AB$6, MATCH(G188, $AA$2:$AA$6, 0))+INDEX($AB$2:$AB$6, MATCH(H188, $AA$2:$AA$6, 0)) &gt; SUM(I188:M188) / 10, 1, 0)</f>
        <v>1</v>
      </c>
    </row>
    <row r="189" spans="1:17" x14ac:dyDescent="0.25">
      <c r="A189" t="s">
        <v>610</v>
      </c>
      <c r="B189" t="s">
        <v>395</v>
      </c>
      <c r="C189">
        <v>4</v>
      </c>
      <c r="D189">
        <v>3</v>
      </c>
      <c r="E189">
        <v>6</v>
      </c>
      <c r="F189">
        <v>4</v>
      </c>
      <c r="G189">
        <v>6</v>
      </c>
      <c r="H189">
        <v>6</v>
      </c>
      <c r="I189">
        <v>90</v>
      </c>
      <c r="J189">
        <v>31</v>
      </c>
      <c r="K189">
        <v>75</v>
      </c>
      <c r="L189">
        <v>1</v>
      </c>
      <c r="M189">
        <v>58</v>
      </c>
      <c r="N189">
        <f>IF(AND(C189 = 0, D189 &gt;= 5, AVERAGE(E189:H189) &gt; 4), 1, 0)</f>
        <v>0</v>
      </c>
      <c r="O189">
        <f>C189+IF(D189=6,2,0)+INDEX($AB$2:$AB$6, MATCH(E189, $AA$2:$AA$6, 0))+INDEX($AB$2:$AB$6, MATCH(F189, $AA$2:$AA$6, 0))+INDEX($AB$2:$AB$6, MATCH(G189, $AA$2:$AA$6, 0))+INDEX($AB$2:$AB$6, MATCH(H189, $AA$2:$AA$6, 0))+(SUM(I189:M189)/10)</f>
        <v>65.5</v>
      </c>
      <c r="P189">
        <f>IF(IF(I189 = 100, 1, 0) + IF(J189 = 100, 1, 0) + IF(K189 = 100, 1, 0) + IF(L189 = 100, 1, 0) + IF(M189 = 100, 1, 0) &gt;= 3, 1, 0)</f>
        <v>0</v>
      </c>
      <c r="Q189">
        <f>IF(C189+IF(D189=6,2,0)+INDEX($AB$2:$AB$6, MATCH(E189, $AA$2:$AA$6, 0))+INDEX($AB$2:$AB$6, MATCH(F189, $AA$2:$AA$6, 0))+INDEX($AB$2:$AB$6, MATCH(G189, $AA$2:$AA$6, 0))+INDEX($AB$2:$AB$6, MATCH(H189, $AA$2:$AA$6, 0)) &gt; SUM(I189:M189) / 10, 1, 0)</f>
        <v>1</v>
      </c>
    </row>
    <row r="190" spans="1:17" x14ac:dyDescent="0.25">
      <c r="A190" t="s">
        <v>266</v>
      </c>
      <c r="B190" t="s">
        <v>199</v>
      </c>
      <c r="C190">
        <v>0</v>
      </c>
      <c r="D190">
        <v>2</v>
      </c>
      <c r="E190">
        <v>3</v>
      </c>
      <c r="F190">
        <v>4</v>
      </c>
      <c r="G190">
        <v>6</v>
      </c>
      <c r="H190">
        <v>6</v>
      </c>
      <c r="I190">
        <v>19</v>
      </c>
      <c r="J190">
        <v>82</v>
      </c>
      <c r="K190">
        <v>75</v>
      </c>
      <c r="L190">
        <v>35</v>
      </c>
      <c r="M190">
        <v>75</v>
      </c>
      <c r="N190">
        <f>IF(AND(C190 = 0, D190 &gt;= 5, AVERAGE(E190:H190) &gt; 4), 1, 0)</f>
        <v>0</v>
      </c>
      <c r="O190">
        <f>C190+IF(D190=6,2,0)+INDEX($AB$2:$AB$6, MATCH(E190, $AA$2:$AA$6, 0))+INDEX($AB$2:$AB$6, MATCH(F190, $AA$2:$AA$6, 0))+INDEX($AB$2:$AB$6, MATCH(G190, $AA$2:$AA$6, 0))+INDEX($AB$2:$AB$6, MATCH(H190, $AA$2:$AA$6, 0))+(SUM(I190:M190)/10)</f>
        <v>58.6</v>
      </c>
      <c r="P190">
        <f>IF(IF(I190 = 100, 1, 0) + IF(J190 = 100, 1, 0) + IF(K190 = 100, 1, 0) + IF(L190 = 100, 1, 0) + IF(M190 = 100, 1, 0) &gt;= 3, 1, 0)</f>
        <v>0</v>
      </c>
      <c r="Q190">
        <f>IF(C190+IF(D190=6,2,0)+INDEX($AB$2:$AB$6, MATCH(E190, $AA$2:$AA$6, 0))+INDEX($AB$2:$AB$6, MATCH(F190, $AA$2:$AA$6, 0))+INDEX($AB$2:$AB$6, MATCH(G190, $AA$2:$AA$6, 0))+INDEX($AB$2:$AB$6, MATCH(H190, $AA$2:$AA$6, 0)) &gt; SUM(I190:M190) / 10, 1, 0)</f>
        <v>1</v>
      </c>
    </row>
    <row r="191" spans="1:17" x14ac:dyDescent="0.25">
      <c r="A191" t="s">
        <v>198</v>
      </c>
      <c r="B191" t="s">
        <v>199</v>
      </c>
      <c r="C191">
        <v>0</v>
      </c>
      <c r="D191">
        <v>3</v>
      </c>
      <c r="E191">
        <v>3</v>
      </c>
      <c r="F191">
        <v>2</v>
      </c>
      <c r="G191">
        <v>3</v>
      </c>
      <c r="H191">
        <v>6</v>
      </c>
      <c r="I191">
        <v>7</v>
      </c>
      <c r="J191">
        <v>69</v>
      </c>
      <c r="K191">
        <v>31</v>
      </c>
      <c r="L191">
        <v>13</v>
      </c>
      <c r="M191">
        <v>61</v>
      </c>
      <c r="N191">
        <f>IF(AND(C191 = 0, D191 &gt;= 5, AVERAGE(E191:H191) &gt; 4), 1, 0)</f>
        <v>0</v>
      </c>
      <c r="O191">
        <f>C191+IF(D191=6,2,0)+INDEX($AB$2:$AB$6, MATCH(E191, $AA$2:$AA$6, 0))+INDEX($AB$2:$AB$6, MATCH(F191, $AA$2:$AA$6, 0))+INDEX($AB$2:$AB$6, MATCH(G191, $AA$2:$AA$6, 0))+INDEX($AB$2:$AB$6, MATCH(H191, $AA$2:$AA$6, 0))+(SUM(I191:M191)/10)</f>
        <v>36.1</v>
      </c>
      <c r="P191">
        <f>IF(IF(I191 = 100, 1, 0) + IF(J191 = 100, 1, 0) + IF(K191 = 100, 1, 0) + IF(L191 = 100, 1, 0) + IF(M191 = 100, 1, 0) &gt;= 3, 1, 0)</f>
        <v>0</v>
      </c>
      <c r="Q191">
        <f>IF(C191+IF(D191=6,2,0)+INDEX($AB$2:$AB$6, MATCH(E191, $AA$2:$AA$6, 0))+INDEX($AB$2:$AB$6, MATCH(F191, $AA$2:$AA$6, 0))+INDEX($AB$2:$AB$6, MATCH(G191, $AA$2:$AA$6, 0))+INDEX($AB$2:$AB$6, MATCH(H191, $AA$2:$AA$6, 0)) &gt; SUM(I191:M191) / 10, 1, 0)</f>
        <v>0</v>
      </c>
    </row>
    <row r="192" spans="1:17" x14ac:dyDescent="0.25">
      <c r="A192" t="s">
        <v>356</v>
      </c>
      <c r="B192" t="s">
        <v>357</v>
      </c>
      <c r="C192">
        <v>2</v>
      </c>
      <c r="D192">
        <v>4</v>
      </c>
      <c r="E192">
        <v>2</v>
      </c>
      <c r="F192">
        <v>4</v>
      </c>
      <c r="G192">
        <v>3</v>
      </c>
      <c r="H192">
        <v>4</v>
      </c>
      <c r="I192">
        <v>65</v>
      </c>
      <c r="J192">
        <v>50</v>
      </c>
      <c r="K192">
        <v>15</v>
      </c>
      <c r="L192">
        <v>67</v>
      </c>
      <c r="M192">
        <v>88</v>
      </c>
      <c r="N192">
        <f>IF(AND(C192 = 0, D192 &gt;= 5, AVERAGE(E192:H192) &gt; 4), 1, 0)</f>
        <v>0</v>
      </c>
      <c r="O192">
        <f>C192+IF(D192=6,2,0)+INDEX($AB$2:$AB$6, MATCH(E192, $AA$2:$AA$6, 0))+INDEX($AB$2:$AB$6, MATCH(F192, $AA$2:$AA$6, 0))+INDEX($AB$2:$AB$6, MATCH(G192, $AA$2:$AA$6, 0))+INDEX($AB$2:$AB$6, MATCH(H192, $AA$2:$AA$6, 0))+(SUM(I192:M192)/10)</f>
        <v>46.5</v>
      </c>
      <c r="P192">
        <f>IF(IF(I192 = 100, 1, 0) + IF(J192 = 100, 1, 0) + IF(K192 = 100, 1, 0) + IF(L192 = 100, 1, 0) + IF(M192 = 100, 1, 0) &gt;= 3, 1, 0)</f>
        <v>0</v>
      </c>
      <c r="Q192">
        <f>IF(C192+IF(D192=6,2,0)+INDEX($AB$2:$AB$6, MATCH(E192, $AA$2:$AA$6, 0))+INDEX($AB$2:$AB$6, MATCH(F192, $AA$2:$AA$6, 0))+INDEX($AB$2:$AB$6, MATCH(G192, $AA$2:$AA$6, 0))+INDEX($AB$2:$AB$6, MATCH(H192, $AA$2:$AA$6, 0)) &gt; SUM(I192:M192) / 10, 1, 0)</f>
        <v>0</v>
      </c>
    </row>
    <row r="193" spans="1:17" x14ac:dyDescent="0.25">
      <c r="A193" t="s">
        <v>443</v>
      </c>
      <c r="B193" t="s">
        <v>357</v>
      </c>
      <c r="C193">
        <v>2</v>
      </c>
      <c r="D193">
        <v>6</v>
      </c>
      <c r="E193">
        <v>6</v>
      </c>
      <c r="F193">
        <v>4</v>
      </c>
      <c r="G193">
        <v>6</v>
      </c>
      <c r="H193">
        <v>2</v>
      </c>
      <c r="I193">
        <v>68</v>
      </c>
      <c r="J193">
        <v>15</v>
      </c>
      <c r="K193">
        <v>53</v>
      </c>
      <c r="L193">
        <v>47</v>
      </c>
      <c r="M193">
        <v>8</v>
      </c>
      <c r="N193">
        <f>IF(AND(C193 = 0, D193 &gt;= 5, AVERAGE(E193:H193) &gt; 4), 1, 0)</f>
        <v>0</v>
      </c>
      <c r="O193">
        <f>C193+IF(D193=6,2,0)+INDEX($AB$2:$AB$6, MATCH(E193, $AA$2:$AA$6, 0))+INDEX($AB$2:$AB$6, MATCH(F193, $AA$2:$AA$6, 0))+INDEX($AB$2:$AB$6, MATCH(G193, $AA$2:$AA$6, 0))+INDEX($AB$2:$AB$6, MATCH(H193, $AA$2:$AA$6, 0))+(SUM(I193:M193)/10)</f>
        <v>49.1</v>
      </c>
      <c r="P193">
        <f>IF(IF(I193 = 100, 1, 0) + IF(J193 = 100, 1, 0) + IF(K193 = 100, 1, 0) + IF(L193 = 100, 1, 0) + IF(M193 = 100, 1, 0) &gt;= 3, 1, 0)</f>
        <v>0</v>
      </c>
      <c r="Q193">
        <f>IF(C193+IF(D193=6,2,0)+INDEX($AB$2:$AB$6, MATCH(E193, $AA$2:$AA$6, 0))+INDEX($AB$2:$AB$6, MATCH(F193, $AA$2:$AA$6, 0))+INDEX($AB$2:$AB$6, MATCH(G193, $AA$2:$AA$6, 0))+INDEX($AB$2:$AB$6, MATCH(H193, $AA$2:$AA$6, 0)) &gt; SUM(I193:M193) / 10, 1, 0)</f>
        <v>1</v>
      </c>
    </row>
    <row r="194" spans="1:17" x14ac:dyDescent="0.25">
      <c r="A194" t="s">
        <v>373</v>
      </c>
      <c r="B194" t="s">
        <v>357</v>
      </c>
      <c r="C194">
        <v>1</v>
      </c>
      <c r="D194">
        <v>6</v>
      </c>
      <c r="E194">
        <v>6</v>
      </c>
      <c r="F194">
        <v>5</v>
      </c>
      <c r="G194">
        <v>3</v>
      </c>
      <c r="H194">
        <v>6</v>
      </c>
      <c r="I194">
        <v>58</v>
      </c>
      <c r="J194">
        <v>93</v>
      </c>
      <c r="K194">
        <v>93</v>
      </c>
      <c r="L194">
        <v>82</v>
      </c>
      <c r="M194">
        <v>17</v>
      </c>
      <c r="N194">
        <f>IF(AND(C194 = 0, D194 &gt;= 5, AVERAGE(E194:H194) &gt; 4), 1, 0)</f>
        <v>0</v>
      </c>
      <c r="O194">
        <f>C194+IF(D194=6,2,0)+INDEX($AB$2:$AB$6, MATCH(E194, $AA$2:$AA$6, 0))+INDEX($AB$2:$AB$6, MATCH(F194, $AA$2:$AA$6, 0))+INDEX($AB$2:$AB$6, MATCH(G194, $AA$2:$AA$6, 0))+INDEX($AB$2:$AB$6, MATCH(H194, $AA$2:$AA$6, 0))+(SUM(I194:M194)/10)</f>
        <v>69.3</v>
      </c>
      <c r="P194">
        <f>IF(IF(I194 = 100, 1, 0) + IF(J194 = 100, 1, 0) + IF(K194 = 100, 1, 0) + IF(L194 = 100, 1, 0) + IF(M194 = 100, 1, 0) &gt;= 3, 1, 0)</f>
        <v>0</v>
      </c>
      <c r="Q194">
        <f>IF(C194+IF(D194=6,2,0)+INDEX($AB$2:$AB$6, MATCH(E194, $AA$2:$AA$6, 0))+INDEX($AB$2:$AB$6, MATCH(F194, $AA$2:$AA$6, 0))+INDEX($AB$2:$AB$6, MATCH(G194, $AA$2:$AA$6, 0))+INDEX($AB$2:$AB$6, MATCH(H194, $AA$2:$AA$6, 0)) &gt; SUM(I194:M194) / 10, 1, 0)</f>
        <v>1</v>
      </c>
    </row>
    <row r="195" spans="1:17" x14ac:dyDescent="0.25">
      <c r="A195" t="s">
        <v>420</v>
      </c>
      <c r="B195" t="s">
        <v>188</v>
      </c>
      <c r="C195">
        <v>3</v>
      </c>
      <c r="D195">
        <v>2</v>
      </c>
      <c r="E195">
        <v>4</v>
      </c>
      <c r="F195">
        <v>5</v>
      </c>
      <c r="G195">
        <v>4</v>
      </c>
      <c r="H195">
        <v>6</v>
      </c>
      <c r="I195">
        <v>99</v>
      </c>
      <c r="J195">
        <v>60</v>
      </c>
      <c r="K195">
        <v>96</v>
      </c>
      <c r="L195">
        <v>89</v>
      </c>
      <c r="M195">
        <v>29</v>
      </c>
      <c r="N195">
        <f>IF(AND(C195 = 0, D195 &gt;= 5, AVERAGE(E195:H195) &gt; 4), 1, 0)</f>
        <v>0</v>
      </c>
      <c r="O195">
        <f>C195+IF(D195=6,2,0)+INDEX($AB$2:$AB$6, MATCH(E195, $AA$2:$AA$6, 0))+INDEX($AB$2:$AB$6, MATCH(F195, $AA$2:$AA$6, 0))+INDEX($AB$2:$AB$6, MATCH(G195, $AA$2:$AA$6, 0))+INDEX($AB$2:$AB$6, MATCH(H195, $AA$2:$AA$6, 0))+(SUM(I195:M195)/10)</f>
        <v>70.3</v>
      </c>
      <c r="P195">
        <f>IF(IF(I195 = 100, 1, 0) + IF(J195 = 100, 1, 0) + IF(K195 = 100, 1, 0) + IF(L195 = 100, 1, 0) + IF(M195 = 100, 1, 0) &gt;= 3, 1, 0)</f>
        <v>0</v>
      </c>
      <c r="Q195">
        <f>IF(C195+IF(D195=6,2,0)+INDEX($AB$2:$AB$6, MATCH(E195, $AA$2:$AA$6, 0))+INDEX($AB$2:$AB$6, MATCH(F195, $AA$2:$AA$6, 0))+INDEX($AB$2:$AB$6, MATCH(G195, $AA$2:$AA$6, 0))+INDEX($AB$2:$AB$6, MATCH(H195, $AA$2:$AA$6, 0)) &gt; SUM(I195:M195) / 10, 1, 0)</f>
        <v>0</v>
      </c>
    </row>
    <row r="196" spans="1:17" x14ac:dyDescent="0.25">
      <c r="A196" t="s">
        <v>187</v>
      </c>
      <c r="B196" t="s">
        <v>188</v>
      </c>
      <c r="C196">
        <v>7</v>
      </c>
      <c r="D196">
        <v>3</v>
      </c>
      <c r="E196">
        <v>6</v>
      </c>
      <c r="F196">
        <v>2</v>
      </c>
      <c r="G196">
        <v>4</v>
      </c>
      <c r="H196">
        <v>6</v>
      </c>
      <c r="I196">
        <v>39</v>
      </c>
      <c r="J196">
        <v>69</v>
      </c>
      <c r="K196">
        <v>10</v>
      </c>
      <c r="L196">
        <v>10</v>
      </c>
      <c r="M196">
        <v>91</v>
      </c>
      <c r="N196">
        <f>IF(AND(C196 = 0, D196 &gt;= 5, AVERAGE(E196:H196) &gt; 4), 1, 0)</f>
        <v>0</v>
      </c>
      <c r="O196">
        <f>C196+IF(D196=6,2,0)+INDEX($AB$2:$AB$6, MATCH(E196, $AA$2:$AA$6, 0))+INDEX($AB$2:$AB$6, MATCH(F196, $AA$2:$AA$6, 0))+INDEX($AB$2:$AB$6, MATCH(G196, $AA$2:$AA$6, 0))+INDEX($AB$2:$AB$6, MATCH(H196, $AA$2:$AA$6, 0))+(SUM(I196:M196)/10)</f>
        <v>54.9</v>
      </c>
      <c r="P196">
        <f>IF(IF(I196 = 100, 1, 0) + IF(J196 = 100, 1, 0) + IF(K196 = 100, 1, 0) + IF(L196 = 100, 1, 0) + IF(M196 = 100, 1, 0) &gt;= 3, 1, 0)</f>
        <v>0</v>
      </c>
      <c r="Q196">
        <f>IF(C196+IF(D196=6,2,0)+INDEX($AB$2:$AB$6, MATCH(E196, $AA$2:$AA$6, 0))+INDEX($AB$2:$AB$6, MATCH(F196, $AA$2:$AA$6, 0))+INDEX($AB$2:$AB$6, MATCH(G196, $AA$2:$AA$6, 0))+INDEX($AB$2:$AB$6, MATCH(H196, $AA$2:$AA$6, 0)) &gt; SUM(I196:M196) / 10, 1, 0)</f>
        <v>1</v>
      </c>
    </row>
    <row r="197" spans="1:17" x14ac:dyDescent="0.25">
      <c r="A197" t="s">
        <v>510</v>
      </c>
      <c r="B197" t="s">
        <v>188</v>
      </c>
      <c r="C197">
        <v>1</v>
      </c>
      <c r="D197">
        <v>3</v>
      </c>
      <c r="E197">
        <v>2</v>
      </c>
      <c r="F197">
        <v>5</v>
      </c>
      <c r="G197">
        <v>4</v>
      </c>
      <c r="H197">
        <v>4</v>
      </c>
      <c r="I197">
        <v>38</v>
      </c>
      <c r="J197">
        <v>5</v>
      </c>
      <c r="K197">
        <v>69</v>
      </c>
      <c r="L197">
        <v>94</v>
      </c>
      <c r="M197">
        <v>25</v>
      </c>
      <c r="N197">
        <f>IF(AND(C197 = 0, D197 &gt;= 5, AVERAGE(E197:H197) &gt; 4), 1, 0)</f>
        <v>0</v>
      </c>
      <c r="O197">
        <f>C197+IF(D197=6,2,0)+INDEX($AB$2:$AB$6, MATCH(E197, $AA$2:$AA$6, 0))+INDEX($AB$2:$AB$6, MATCH(F197, $AA$2:$AA$6, 0))+INDEX($AB$2:$AB$6, MATCH(G197, $AA$2:$AA$6, 0))+INDEX($AB$2:$AB$6, MATCH(H197, $AA$2:$AA$6, 0))+(SUM(I197:M197)/10)</f>
        <v>44.1</v>
      </c>
      <c r="P197">
        <f>IF(IF(I197 = 100, 1, 0) + IF(J197 = 100, 1, 0) + IF(K197 = 100, 1, 0) + IF(L197 = 100, 1, 0) + IF(M197 = 100, 1, 0) &gt;= 3, 1, 0)</f>
        <v>0</v>
      </c>
      <c r="Q197">
        <f>IF(C197+IF(D197=6,2,0)+INDEX($AB$2:$AB$6, MATCH(E197, $AA$2:$AA$6, 0))+INDEX($AB$2:$AB$6, MATCH(F197, $AA$2:$AA$6, 0))+INDEX($AB$2:$AB$6, MATCH(G197, $AA$2:$AA$6, 0))+INDEX($AB$2:$AB$6, MATCH(H197, $AA$2:$AA$6, 0)) &gt; SUM(I197:M197) / 10, 1, 0)</f>
        <v>0</v>
      </c>
    </row>
    <row r="198" spans="1:17" x14ac:dyDescent="0.25">
      <c r="A198" t="s">
        <v>407</v>
      </c>
      <c r="B198" t="s">
        <v>395</v>
      </c>
      <c r="C198">
        <v>5</v>
      </c>
      <c r="D198">
        <v>5</v>
      </c>
      <c r="E198">
        <v>5</v>
      </c>
      <c r="F198">
        <v>4</v>
      </c>
      <c r="G198">
        <v>6</v>
      </c>
      <c r="H198">
        <v>5</v>
      </c>
      <c r="I198">
        <v>73</v>
      </c>
      <c r="J198">
        <v>49</v>
      </c>
      <c r="K198">
        <v>54</v>
      </c>
      <c r="L198">
        <v>67</v>
      </c>
      <c r="M198">
        <v>5</v>
      </c>
      <c r="N198">
        <f>IF(AND(C198 = 0, D198 &gt;= 5, AVERAGE(E198:H198) &gt; 4), 1, 0)</f>
        <v>0</v>
      </c>
      <c r="O198">
        <f>C198+IF(D198=6,2,0)+INDEX($AB$2:$AB$6, MATCH(E198, $AA$2:$AA$6, 0))+INDEX($AB$2:$AB$6, MATCH(F198, $AA$2:$AA$6, 0))+INDEX($AB$2:$AB$6, MATCH(G198, $AA$2:$AA$6, 0))+INDEX($AB$2:$AB$6, MATCH(H198, $AA$2:$AA$6, 0))+(SUM(I198:M198)/10)</f>
        <v>61.8</v>
      </c>
      <c r="P198">
        <f>IF(IF(I198 = 100, 1, 0) + IF(J198 = 100, 1, 0) + IF(K198 = 100, 1, 0) + IF(L198 = 100, 1, 0) + IF(M198 = 100, 1, 0) &gt;= 3, 1, 0)</f>
        <v>0</v>
      </c>
      <c r="Q198">
        <f>IF(C198+IF(D198=6,2,0)+INDEX($AB$2:$AB$6, MATCH(E198, $AA$2:$AA$6, 0))+INDEX($AB$2:$AB$6, MATCH(F198, $AA$2:$AA$6, 0))+INDEX($AB$2:$AB$6, MATCH(G198, $AA$2:$AA$6, 0))+INDEX($AB$2:$AB$6, MATCH(H198, $AA$2:$AA$6, 0)) &gt; SUM(I198:M198) / 10, 1, 0)</f>
        <v>1</v>
      </c>
    </row>
    <row r="199" spans="1:17" x14ac:dyDescent="0.25">
      <c r="A199" t="s">
        <v>509</v>
      </c>
      <c r="B199" t="s">
        <v>188</v>
      </c>
      <c r="C199">
        <v>0</v>
      </c>
      <c r="D199">
        <v>6</v>
      </c>
      <c r="E199">
        <v>2</v>
      </c>
      <c r="F199">
        <v>2</v>
      </c>
      <c r="G199">
        <v>6</v>
      </c>
      <c r="H199">
        <v>2</v>
      </c>
      <c r="I199">
        <v>21</v>
      </c>
      <c r="J199">
        <v>80</v>
      </c>
      <c r="K199">
        <v>59</v>
      </c>
      <c r="L199">
        <v>35</v>
      </c>
      <c r="M199">
        <v>12</v>
      </c>
      <c r="N199">
        <f>IF(AND(C199 = 0, D199 &gt;= 5, AVERAGE(E199:H199) &gt; 4), 1, 0)</f>
        <v>0</v>
      </c>
      <c r="O199">
        <f>C199+IF(D199=6,2,0)+INDEX($AB$2:$AB$6, MATCH(E199, $AA$2:$AA$6, 0))+INDEX($AB$2:$AB$6, MATCH(F199, $AA$2:$AA$6, 0))+INDEX($AB$2:$AB$6, MATCH(G199, $AA$2:$AA$6, 0))+INDEX($AB$2:$AB$6, MATCH(H199, $AA$2:$AA$6, 0))+(SUM(I199:M199)/10)</f>
        <v>32.700000000000003</v>
      </c>
      <c r="P199">
        <f>IF(IF(I199 = 100, 1, 0) + IF(J199 = 100, 1, 0) + IF(K199 = 100, 1, 0) + IF(L199 = 100, 1, 0) + IF(M199 = 100, 1, 0) &gt;= 3, 1, 0)</f>
        <v>0</v>
      </c>
      <c r="Q199">
        <f>IF(C199+IF(D199=6,2,0)+INDEX($AB$2:$AB$6, MATCH(E199, $AA$2:$AA$6, 0))+INDEX($AB$2:$AB$6, MATCH(F199, $AA$2:$AA$6, 0))+INDEX($AB$2:$AB$6, MATCH(G199, $AA$2:$AA$6, 0))+INDEX($AB$2:$AB$6, MATCH(H199, $AA$2:$AA$6, 0)) &gt; SUM(I199:M199) / 10, 1, 0)</f>
        <v>0</v>
      </c>
    </row>
    <row r="200" spans="1:17" x14ac:dyDescent="0.25">
      <c r="A200" t="s">
        <v>450</v>
      </c>
      <c r="B200" t="s">
        <v>395</v>
      </c>
      <c r="C200">
        <v>7</v>
      </c>
      <c r="D200">
        <v>2</v>
      </c>
      <c r="E200">
        <v>4</v>
      </c>
      <c r="F200">
        <v>3</v>
      </c>
      <c r="G200">
        <v>4</v>
      </c>
      <c r="H200">
        <v>2</v>
      </c>
      <c r="I200">
        <v>58</v>
      </c>
      <c r="J200">
        <v>56</v>
      </c>
      <c r="K200">
        <v>47</v>
      </c>
      <c r="L200">
        <v>61</v>
      </c>
      <c r="M200">
        <v>69</v>
      </c>
      <c r="N200">
        <f>IF(AND(C200 = 0, D200 &gt;= 5, AVERAGE(E200:H200) &gt; 4), 1, 0)</f>
        <v>0</v>
      </c>
      <c r="O200">
        <f>C200+IF(D200=6,2,0)+INDEX($AB$2:$AB$6, MATCH(E200, $AA$2:$AA$6, 0))+INDEX($AB$2:$AB$6, MATCH(F200, $AA$2:$AA$6, 0))+INDEX($AB$2:$AB$6, MATCH(G200, $AA$2:$AA$6, 0))+INDEX($AB$2:$AB$6, MATCH(H200, $AA$2:$AA$6, 0))+(SUM(I200:M200)/10)</f>
        <v>52.1</v>
      </c>
      <c r="P200">
        <f>IF(IF(I200 = 100, 1, 0) + IF(J200 = 100, 1, 0) + IF(K200 = 100, 1, 0) + IF(L200 = 100, 1, 0) + IF(M200 = 100, 1, 0) &gt;= 3, 1, 0)</f>
        <v>0</v>
      </c>
      <c r="Q200">
        <f>IF(C200+IF(D200=6,2,0)+INDEX($AB$2:$AB$6, MATCH(E200, $AA$2:$AA$6, 0))+INDEX($AB$2:$AB$6, MATCH(F200, $AA$2:$AA$6, 0))+INDEX($AB$2:$AB$6, MATCH(G200, $AA$2:$AA$6, 0))+INDEX($AB$2:$AB$6, MATCH(H200, $AA$2:$AA$6, 0)) &gt; SUM(I200:M200) / 10, 1, 0)</f>
        <v>0</v>
      </c>
    </row>
    <row r="201" spans="1:17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IF(AND(C201 = 0, D201 &gt;= 5, AVERAGE(E201:H201) &gt; 4), 1, 0)</f>
        <v>0</v>
      </c>
      <c r="O201">
        <f>C201+IF(D201=6,2,0)+INDEX($AB$2:$AB$6, MATCH(E201, $AA$2:$AA$6, 0))+INDEX($AB$2:$AB$6, MATCH(F201, $AA$2:$AA$6, 0))+INDEX($AB$2:$AB$6, MATCH(G201, $AA$2:$AA$6, 0))+INDEX($AB$2:$AB$6, MATCH(H201, $AA$2:$AA$6, 0))+(SUM(I201:M201)/10)</f>
        <v>60.9</v>
      </c>
      <c r="P201">
        <f>IF(IF(I201 = 100, 1, 0) + IF(J201 = 100, 1, 0) + IF(K201 = 100, 1, 0) + IF(L201 = 100, 1, 0) + IF(M201 = 100, 1, 0) &gt;= 3, 1, 0)</f>
        <v>0</v>
      </c>
      <c r="Q201">
        <f>IF(C201+IF(D201=6,2,0)+INDEX($AB$2:$AB$6, MATCH(E201, $AA$2:$AA$6, 0))+INDEX($AB$2:$AB$6, MATCH(F201, $AA$2:$AA$6, 0))+INDEX($AB$2:$AB$6, MATCH(G201, $AA$2:$AA$6, 0))+INDEX($AB$2:$AB$6, MATCH(H201, $AA$2:$AA$6, 0)) &gt; SUM(I201:M201) / 10, 1, 0)</f>
        <v>0</v>
      </c>
    </row>
    <row r="202" spans="1:17" x14ac:dyDescent="0.25">
      <c r="A202" t="s">
        <v>329</v>
      </c>
      <c r="B202" t="s">
        <v>188</v>
      </c>
      <c r="C202">
        <v>2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76</v>
      </c>
      <c r="J202">
        <v>21</v>
      </c>
      <c r="K202">
        <v>59</v>
      </c>
      <c r="L202">
        <v>79</v>
      </c>
      <c r="M202">
        <v>33</v>
      </c>
      <c r="N202">
        <f>IF(AND(C202 = 0, D202 &gt;= 5, AVERAGE(E202:H202) &gt; 4), 1, 0)</f>
        <v>0</v>
      </c>
      <c r="O202">
        <f>C202+IF(D202=6,2,0)+INDEX($AB$2:$AB$6, MATCH(E202, $AA$2:$AA$6, 0))+INDEX($AB$2:$AB$6, MATCH(F202, $AA$2:$AA$6, 0))+INDEX($AB$2:$AB$6, MATCH(G202, $AA$2:$AA$6, 0))+INDEX($AB$2:$AB$6, MATCH(H202, $AA$2:$AA$6, 0))+(SUM(I202:M202)/10)</f>
        <v>40.799999999999997</v>
      </c>
      <c r="P202">
        <f>IF(IF(I202 = 100, 1, 0) + IF(J202 = 100, 1, 0) + IF(K202 = 100, 1, 0) + IF(L202 = 100, 1, 0) + IF(M202 = 100, 1, 0) &gt;= 3, 1, 0)</f>
        <v>0</v>
      </c>
      <c r="Q202">
        <f>IF(C202+IF(D202=6,2,0)+INDEX($AB$2:$AB$6, MATCH(E202, $AA$2:$AA$6, 0))+INDEX($AB$2:$AB$6, MATCH(F202, $AA$2:$AA$6, 0))+INDEX($AB$2:$AB$6, MATCH(G202, $AA$2:$AA$6, 0))+INDEX($AB$2:$AB$6, MATCH(H202, $AA$2:$AA$6, 0)) &gt; SUM(I202:M202) / 10, 1, 0)</f>
        <v>0</v>
      </c>
    </row>
    <row r="203" spans="1:17" x14ac:dyDescent="0.25">
      <c r="A203" t="s">
        <v>265</v>
      </c>
      <c r="B203" t="s">
        <v>16</v>
      </c>
      <c r="C203">
        <v>7</v>
      </c>
      <c r="D203">
        <v>3</v>
      </c>
      <c r="E203">
        <v>5</v>
      </c>
      <c r="F203">
        <v>4</v>
      </c>
      <c r="G203">
        <v>5</v>
      </c>
      <c r="H203">
        <v>6</v>
      </c>
      <c r="I203">
        <v>24</v>
      </c>
      <c r="J203">
        <v>82</v>
      </c>
      <c r="K203">
        <v>37</v>
      </c>
      <c r="L203">
        <v>7</v>
      </c>
      <c r="M203">
        <v>12</v>
      </c>
      <c r="N203">
        <f>IF(AND(C203 = 0, D203 &gt;= 5, AVERAGE(E203:H203) &gt; 4), 1, 0)</f>
        <v>0</v>
      </c>
      <c r="O203">
        <f>C203+IF(D203=6,2,0)+INDEX($AB$2:$AB$6, MATCH(E203, $AA$2:$AA$6, 0))+INDEX($AB$2:$AB$6, MATCH(F203, $AA$2:$AA$6, 0))+INDEX($AB$2:$AB$6, MATCH(G203, $AA$2:$AA$6, 0))+INDEX($AB$2:$AB$6, MATCH(H203, $AA$2:$AA$6, 0))+(SUM(I203:M203)/10)</f>
        <v>55.2</v>
      </c>
      <c r="P203">
        <f>IF(IF(I203 = 100, 1, 0) + IF(J203 = 100, 1, 0) + IF(K203 = 100, 1, 0) + IF(L203 = 100, 1, 0) + IF(M203 = 100, 1, 0) &gt;= 3, 1, 0)</f>
        <v>0</v>
      </c>
      <c r="Q203">
        <f>IF(C203+IF(D203=6,2,0)+INDEX($AB$2:$AB$6, MATCH(E203, $AA$2:$AA$6, 0))+INDEX($AB$2:$AB$6, MATCH(F203, $AA$2:$AA$6, 0))+INDEX($AB$2:$AB$6, MATCH(G203, $AA$2:$AA$6, 0))+INDEX($AB$2:$AB$6, MATCH(H203, $AA$2:$AA$6, 0)) &gt; SUM(I203:M203) / 10, 1, 0)</f>
        <v>1</v>
      </c>
    </row>
    <row r="204" spans="1:17" x14ac:dyDescent="0.25">
      <c r="A204" t="s">
        <v>265</v>
      </c>
      <c r="B204" t="s">
        <v>16</v>
      </c>
      <c r="C204">
        <v>5</v>
      </c>
      <c r="D204">
        <v>4</v>
      </c>
      <c r="E204">
        <v>4</v>
      </c>
      <c r="F204">
        <v>6</v>
      </c>
      <c r="G204">
        <v>4</v>
      </c>
      <c r="H204">
        <v>5</v>
      </c>
      <c r="I204">
        <v>39</v>
      </c>
      <c r="J204">
        <v>12</v>
      </c>
      <c r="K204">
        <v>100</v>
      </c>
      <c r="L204">
        <v>47</v>
      </c>
      <c r="M204">
        <v>42</v>
      </c>
      <c r="N204">
        <f>IF(AND(C204 = 0, D204 &gt;= 5, AVERAGE(E204:H204) &gt; 4), 1, 0)</f>
        <v>0</v>
      </c>
      <c r="O204">
        <f>C204+IF(D204=6,2,0)+INDEX($AB$2:$AB$6, MATCH(E204, $AA$2:$AA$6, 0))+INDEX($AB$2:$AB$6, MATCH(F204, $AA$2:$AA$6, 0))+INDEX($AB$2:$AB$6, MATCH(G204, $AA$2:$AA$6, 0))+INDEX($AB$2:$AB$6, MATCH(H204, $AA$2:$AA$6, 0))+(SUM(I204:M204)/10)</f>
        <v>59</v>
      </c>
      <c r="P204">
        <f>IF(IF(I204 = 100, 1, 0) + IF(J204 = 100, 1, 0) + IF(K204 = 100, 1, 0) + IF(L204 = 100, 1, 0) + IF(M204 = 100, 1, 0) &gt;= 3, 1, 0)</f>
        <v>0</v>
      </c>
      <c r="Q204">
        <f>IF(C204+IF(D204=6,2,0)+INDEX($AB$2:$AB$6, MATCH(E204, $AA$2:$AA$6, 0))+INDEX($AB$2:$AB$6, MATCH(F204, $AA$2:$AA$6, 0))+INDEX($AB$2:$AB$6, MATCH(G204, $AA$2:$AA$6, 0))+INDEX($AB$2:$AB$6, MATCH(H204, $AA$2:$AA$6, 0)) &gt; SUM(I204:M204) / 10, 1, 0)</f>
        <v>1</v>
      </c>
    </row>
    <row r="205" spans="1:17" x14ac:dyDescent="0.25">
      <c r="A205" t="s">
        <v>245</v>
      </c>
      <c r="B205" t="s">
        <v>246</v>
      </c>
      <c r="C205">
        <v>8</v>
      </c>
      <c r="D205">
        <v>5</v>
      </c>
      <c r="E205">
        <v>4</v>
      </c>
      <c r="F205">
        <v>2</v>
      </c>
      <c r="G205">
        <v>4</v>
      </c>
      <c r="H205">
        <v>2</v>
      </c>
      <c r="I205">
        <v>70</v>
      </c>
      <c r="J205">
        <v>4</v>
      </c>
      <c r="K205">
        <v>92</v>
      </c>
      <c r="L205">
        <v>91</v>
      </c>
      <c r="M205">
        <v>21</v>
      </c>
      <c r="N205">
        <f>IF(AND(C205 = 0, D205 &gt;= 5, AVERAGE(E205:H205) &gt; 4), 1, 0)</f>
        <v>0</v>
      </c>
      <c r="O205">
        <f>C205+IF(D205=6,2,0)+INDEX($AB$2:$AB$6, MATCH(E205, $AA$2:$AA$6, 0))+INDEX($AB$2:$AB$6, MATCH(F205, $AA$2:$AA$6, 0))+INDEX($AB$2:$AB$6, MATCH(G205, $AA$2:$AA$6, 0))+INDEX($AB$2:$AB$6, MATCH(H205, $AA$2:$AA$6, 0))+(SUM(I205:M205)/10)</f>
        <v>47.8</v>
      </c>
      <c r="P205">
        <f>IF(IF(I205 = 100, 1, 0) + IF(J205 = 100, 1, 0) + IF(K205 = 100, 1, 0) + IF(L205 = 100, 1, 0) + IF(M205 = 100, 1, 0) &gt;= 3, 1, 0)</f>
        <v>0</v>
      </c>
      <c r="Q205">
        <f>IF(C205+IF(D205=6,2,0)+INDEX($AB$2:$AB$6, MATCH(E205, $AA$2:$AA$6, 0))+INDEX($AB$2:$AB$6, MATCH(F205, $AA$2:$AA$6, 0))+INDEX($AB$2:$AB$6, MATCH(G205, $AA$2:$AA$6, 0))+INDEX($AB$2:$AB$6, MATCH(H205, $AA$2:$AA$6, 0)) &gt; SUM(I205:M205) / 10, 1, 0)</f>
        <v>0</v>
      </c>
    </row>
    <row r="206" spans="1:17" x14ac:dyDescent="0.25">
      <c r="A206" t="s">
        <v>274</v>
      </c>
      <c r="B206" t="s">
        <v>16</v>
      </c>
      <c r="C206">
        <v>3</v>
      </c>
      <c r="D206">
        <v>5</v>
      </c>
      <c r="E206">
        <v>4</v>
      </c>
      <c r="F206">
        <v>6</v>
      </c>
      <c r="G206">
        <v>6</v>
      </c>
      <c r="H206">
        <v>4</v>
      </c>
      <c r="I206">
        <v>70</v>
      </c>
      <c r="J206">
        <v>3</v>
      </c>
      <c r="K206">
        <v>92</v>
      </c>
      <c r="L206">
        <v>40</v>
      </c>
      <c r="M206">
        <v>41</v>
      </c>
      <c r="N206">
        <f>IF(AND(C206 = 0, D206 &gt;= 5, AVERAGE(E206:H206) &gt; 4), 1, 0)</f>
        <v>0</v>
      </c>
      <c r="O206">
        <f>C206+IF(D206=6,2,0)+INDEX($AB$2:$AB$6, MATCH(E206, $AA$2:$AA$6, 0))+INDEX($AB$2:$AB$6, MATCH(F206, $AA$2:$AA$6, 0))+INDEX($AB$2:$AB$6, MATCH(G206, $AA$2:$AA$6, 0))+INDEX($AB$2:$AB$6, MATCH(H206, $AA$2:$AA$6, 0))+(SUM(I206:M206)/10)</f>
        <v>59.6</v>
      </c>
      <c r="P206">
        <f>IF(IF(I206 = 100, 1, 0) + IF(J206 = 100, 1, 0) + IF(K206 = 100, 1, 0) + IF(L206 = 100, 1, 0) + IF(M206 = 100, 1, 0) &gt;= 3, 1, 0)</f>
        <v>0</v>
      </c>
      <c r="Q206">
        <f>IF(C206+IF(D206=6,2,0)+INDEX($AB$2:$AB$6, MATCH(E206, $AA$2:$AA$6, 0))+INDEX($AB$2:$AB$6, MATCH(F206, $AA$2:$AA$6, 0))+INDEX($AB$2:$AB$6, MATCH(G206, $AA$2:$AA$6, 0))+INDEX($AB$2:$AB$6, MATCH(H206, $AA$2:$AA$6, 0)) &gt; SUM(I206:M206) / 10, 1, 0)</f>
        <v>1</v>
      </c>
    </row>
    <row r="207" spans="1:17" x14ac:dyDescent="0.25">
      <c r="A207" t="s">
        <v>191</v>
      </c>
      <c r="B207" t="s">
        <v>16</v>
      </c>
      <c r="C207">
        <v>2</v>
      </c>
      <c r="D207">
        <v>4</v>
      </c>
      <c r="E207">
        <v>6</v>
      </c>
      <c r="F207">
        <v>3</v>
      </c>
      <c r="G207">
        <v>6</v>
      </c>
      <c r="H207">
        <v>6</v>
      </c>
      <c r="I207">
        <v>72</v>
      </c>
      <c r="J207">
        <v>51</v>
      </c>
      <c r="K207">
        <v>1</v>
      </c>
      <c r="L207">
        <v>33</v>
      </c>
      <c r="M207">
        <v>91</v>
      </c>
      <c r="N207">
        <f>IF(AND(C207 = 0, D207 &gt;= 5, AVERAGE(E207:H207) &gt; 4), 1, 0)</f>
        <v>0</v>
      </c>
      <c r="O207">
        <f>C207+IF(D207=6,2,0)+INDEX($AB$2:$AB$6, MATCH(E207, $AA$2:$AA$6, 0))+INDEX($AB$2:$AB$6, MATCH(F207, $AA$2:$AA$6, 0))+INDEX($AB$2:$AB$6, MATCH(G207, $AA$2:$AA$6, 0))+INDEX($AB$2:$AB$6, MATCH(H207, $AA$2:$AA$6, 0))+(SUM(I207:M207)/10)</f>
        <v>60.8</v>
      </c>
      <c r="P207">
        <f>IF(IF(I207 = 100, 1, 0) + IF(J207 = 100, 1, 0) + IF(K207 = 100, 1, 0) + IF(L207 = 100, 1, 0) + IF(M207 = 100, 1, 0) &gt;= 3, 1, 0)</f>
        <v>0</v>
      </c>
      <c r="Q207">
        <f>IF(C207+IF(D207=6,2,0)+INDEX($AB$2:$AB$6, MATCH(E207, $AA$2:$AA$6, 0))+INDEX($AB$2:$AB$6, MATCH(F207, $AA$2:$AA$6, 0))+INDEX($AB$2:$AB$6, MATCH(G207, $AA$2:$AA$6, 0))+INDEX($AB$2:$AB$6, MATCH(H207, $AA$2:$AA$6, 0)) &gt; SUM(I207:M207) / 10, 1, 0)</f>
        <v>1</v>
      </c>
    </row>
    <row r="208" spans="1:17" x14ac:dyDescent="0.25">
      <c r="A208" t="s">
        <v>264</v>
      </c>
      <c r="B208" t="s">
        <v>246</v>
      </c>
      <c r="C208">
        <v>8</v>
      </c>
      <c r="D208">
        <v>3</v>
      </c>
      <c r="E208">
        <v>5</v>
      </c>
      <c r="F208">
        <v>5</v>
      </c>
      <c r="G208">
        <v>5</v>
      </c>
      <c r="H208">
        <v>6</v>
      </c>
      <c r="I208">
        <v>55</v>
      </c>
      <c r="J208">
        <v>10</v>
      </c>
      <c r="K208">
        <v>80</v>
      </c>
      <c r="L208">
        <v>8</v>
      </c>
      <c r="M208">
        <v>78</v>
      </c>
      <c r="N208">
        <f>IF(AND(C208 = 0, D208 &gt;= 5, AVERAGE(E208:H208) &gt; 4), 1, 0)</f>
        <v>0</v>
      </c>
      <c r="O208">
        <f>C208+IF(D208=6,2,0)+INDEX($AB$2:$AB$6, MATCH(E208, $AA$2:$AA$6, 0))+INDEX($AB$2:$AB$6, MATCH(F208, $AA$2:$AA$6, 0))+INDEX($AB$2:$AB$6, MATCH(G208, $AA$2:$AA$6, 0))+INDEX($AB$2:$AB$6, MATCH(H208, $AA$2:$AA$6, 0))+(SUM(I208:M208)/10)</f>
        <v>65.099999999999994</v>
      </c>
      <c r="P208">
        <f>IF(IF(I208 = 100, 1, 0) + IF(J208 = 100, 1, 0) + IF(K208 = 100, 1, 0) + IF(L208 = 100, 1, 0) + IF(M208 = 100, 1, 0) &gt;= 3, 1, 0)</f>
        <v>0</v>
      </c>
      <c r="Q208">
        <f>IF(C208+IF(D208=6,2,0)+INDEX($AB$2:$AB$6, MATCH(E208, $AA$2:$AA$6, 0))+INDEX($AB$2:$AB$6, MATCH(F208, $AA$2:$AA$6, 0))+INDEX($AB$2:$AB$6, MATCH(G208, $AA$2:$AA$6, 0))+INDEX($AB$2:$AB$6, MATCH(H208, $AA$2:$AA$6, 0)) &gt; SUM(I208:M208) / 10, 1, 0)</f>
        <v>1</v>
      </c>
    </row>
    <row r="209" spans="1:17" x14ac:dyDescent="0.25">
      <c r="A209" t="s">
        <v>264</v>
      </c>
      <c r="B209" t="s">
        <v>246</v>
      </c>
      <c r="C209">
        <v>7</v>
      </c>
      <c r="D209">
        <v>2</v>
      </c>
      <c r="E209">
        <v>4</v>
      </c>
      <c r="F209">
        <v>3</v>
      </c>
      <c r="G209">
        <v>6</v>
      </c>
      <c r="H209">
        <v>3</v>
      </c>
      <c r="I209">
        <v>13</v>
      </c>
      <c r="J209">
        <v>89</v>
      </c>
      <c r="K209">
        <v>20</v>
      </c>
      <c r="L209">
        <v>2</v>
      </c>
      <c r="M209">
        <v>36</v>
      </c>
      <c r="N209">
        <f>IF(AND(C209 = 0, D209 &gt;= 5, AVERAGE(E209:H209) &gt; 4), 1, 0)</f>
        <v>0</v>
      </c>
      <c r="O209">
        <f>C209+IF(D209=6,2,0)+INDEX($AB$2:$AB$6, MATCH(E209, $AA$2:$AA$6, 0))+INDEX($AB$2:$AB$6, MATCH(F209, $AA$2:$AA$6, 0))+INDEX($AB$2:$AB$6, MATCH(G209, $AA$2:$AA$6, 0))+INDEX($AB$2:$AB$6, MATCH(H209, $AA$2:$AA$6, 0))+(SUM(I209:M209)/10)</f>
        <v>47</v>
      </c>
      <c r="P209">
        <f>IF(IF(I209 = 100, 1, 0) + IF(J209 = 100, 1, 0) + IF(K209 = 100, 1, 0) + IF(L209 = 100, 1, 0) + IF(M209 = 100, 1, 0) &gt;= 3, 1, 0)</f>
        <v>0</v>
      </c>
      <c r="Q209">
        <f>IF(C209+IF(D209=6,2,0)+INDEX($AB$2:$AB$6, MATCH(E209, $AA$2:$AA$6, 0))+INDEX($AB$2:$AB$6, MATCH(F209, $AA$2:$AA$6, 0))+INDEX($AB$2:$AB$6, MATCH(G209, $AA$2:$AA$6, 0))+INDEX($AB$2:$AB$6, MATCH(H209, $AA$2:$AA$6, 0)) &gt; SUM(I209:M209) / 10, 1, 0)</f>
        <v>1</v>
      </c>
    </row>
    <row r="210" spans="1:17" x14ac:dyDescent="0.25">
      <c r="A210" t="s">
        <v>59</v>
      </c>
      <c r="B210" t="s">
        <v>16</v>
      </c>
      <c r="C210">
        <v>4</v>
      </c>
      <c r="D210">
        <v>6</v>
      </c>
      <c r="E210">
        <v>4</v>
      </c>
      <c r="F210">
        <v>3</v>
      </c>
      <c r="G210">
        <v>2</v>
      </c>
      <c r="H210">
        <v>3</v>
      </c>
      <c r="I210">
        <v>60</v>
      </c>
      <c r="J210">
        <v>7</v>
      </c>
      <c r="K210">
        <v>97</v>
      </c>
      <c r="L210">
        <v>80</v>
      </c>
      <c r="M210">
        <v>43</v>
      </c>
      <c r="N210">
        <f>IF(AND(C210 = 0, D210 &gt;= 5, AVERAGE(E210:H210) &gt; 4), 1, 0)</f>
        <v>0</v>
      </c>
      <c r="O210">
        <f>C210+IF(D210=6,2,0)+INDEX($AB$2:$AB$6, MATCH(E210, $AA$2:$AA$6, 0))+INDEX($AB$2:$AB$6, MATCH(F210, $AA$2:$AA$6, 0))+INDEX($AB$2:$AB$6, MATCH(G210, $AA$2:$AA$6, 0))+INDEX($AB$2:$AB$6, MATCH(H210, $AA$2:$AA$6, 0))+(SUM(I210:M210)/10)</f>
        <v>48.7</v>
      </c>
      <c r="P210">
        <f>IF(IF(I210 = 100, 1, 0) + IF(J210 = 100, 1, 0) + IF(K210 = 100, 1, 0) + IF(L210 = 100, 1, 0) + IF(M210 = 100, 1, 0) &gt;= 3, 1, 0)</f>
        <v>0</v>
      </c>
      <c r="Q210">
        <f>IF(C210+IF(D210=6,2,0)+INDEX($AB$2:$AB$6, MATCH(E210, $AA$2:$AA$6, 0))+INDEX($AB$2:$AB$6, MATCH(F210, $AA$2:$AA$6, 0))+INDEX($AB$2:$AB$6, MATCH(G210, $AA$2:$AA$6, 0))+INDEX($AB$2:$AB$6, MATCH(H210, $AA$2:$AA$6, 0)) &gt; SUM(I210:M210) / 10, 1, 0)</f>
        <v>0</v>
      </c>
    </row>
    <row r="211" spans="1:17" x14ac:dyDescent="0.25">
      <c r="A211" t="s">
        <v>344</v>
      </c>
      <c r="B211" t="s">
        <v>345</v>
      </c>
      <c r="C211">
        <v>7</v>
      </c>
      <c r="D211">
        <v>3</v>
      </c>
      <c r="E211">
        <v>3</v>
      </c>
      <c r="F211">
        <v>3</v>
      </c>
      <c r="G211">
        <v>3</v>
      </c>
      <c r="H211">
        <v>6</v>
      </c>
      <c r="I211">
        <v>72</v>
      </c>
      <c r="J211">
        <v>40</v>
      </c>
      <c r="K211">
        <v>54</v>
      </c>
      <c r="L211">
        <v>44</v>
      </c>
      <c r="M211">
        <v>78</v>
      </c>
      <c r="N211">
        <f>IF(AND(C211 = 0, D211 &gt;= 5, AVERAGE(E211:H211) &gt; 4), 1, 0)</f>
        <v>0</v>
      </c>
      <c r="O211">
        <f>C211+IF(D211=6,2,0)+INDEX($AB$2:$AB$6, MATCH(E211, $AA$2:$AA$6, 0))+INDEX($AB$2:$AB$6, MATCH(F211, $AA$2:$AA$6, 0))+INDEX($AB$2:$AB$6, MATCH(G211, $AA$2:$AA$6, 0))+INDEX($AB$2:$AB$6, MATCH(H211, $AA$2:$AA$6, 0))+(SUM(I211:M211)/10)</f>
        <v>57.8</v>
      </c>
      <c r="P211">
        <f>IF(IF(I211 = 100, 1, 0) + IF(J211 = 100, 1, 0) + IF(K211 = 100, 1, 0) + IF(L211 = 100, 1, 0) + IF(M211 = 100, 1, 0) &gt;= 3, 1, 0)</f>
        <v>0</v>
      </c>
      <c r="Q211">
        <f>IF(C211+IF(D211=6,2,0)+INDEX($AB$2:$AB$6, MATCH(E211, $AA$2:$AA$6, 0))+INDEX($AB$2:$AB$6, MATCH(F211, $AA$2:$AA$6, 0))+INDEX($AB$2:$AB$6, MATCH(G211, $AA$2:$AA$6, 0))+INDEX($AB$2:$AB$6, MATCH(H211, $AA$2:$AA$6, 0)) &gt; SUM(I211:M211) / 10, 1, 0)</f>
        <v>1</v>
      </c>
    </row>
    <row r="212" spans="1:17" x14ac:dyDescent="0.25">
      <c r="A212" t="s">
        <v>63</v>
      </c>
      <c r="B212" t="s">
        <v>64</v>
      </c>
      <c r="C212">
        <v>2</v>
      </c>
      <c r="D212">
        <v>3</v>
      </c>
      <c r="E212">
        <v>5</v>
      </c>
      <c r="F212">
        <v>2</v>
      </c>
      <c r="G212">
        <v>2</v>
      </c>
      <c r="H212">
        <v>5</v>
      </c>
      <c r="I212">
        <v>6</v>
      </c>
      <c r="J212">
        <v>43</v>
      </c>
      <c r="K212">
        <v>53</v>
      </c>
      <c r="L212">
        <v>71</v>
      </c>
      <c r="M212">
        <v>3</v>
      </c>
      <c r="N212">
        <f>IF(AND(C212 = 0, D212 &gt;= 5, AVERAGE(E212:H212) &gt; 4), 1, 0)</f>
        <v>0</v>
      </c>
      <c r="O212">
        <f>C212+IF(D212=6,2,0)+INDEX($AB$2:$AB$6, MATCH(E212, $AA$2:$AA$6, 0))+INDEX($AB$2:$AB$6, MATCH(F212, $AA$2:$AA$6, 0))+INDEX($AB$2:$AB$6, MATCH(G212, $AA$2:$AA$6, 0))+INDEX($AB$2:$AB$6, MATCH(H212, $AA$2:$AA$6, 0))+(SUM(I212:M212)/10)</f>
        <v>35.6</v>
      </c>
      <c r="P212">
        <f>IF(IF(I212 = 100, 1, 0) + IF(J212 = 100, 1, 0) + IF(K212 = 100, 1, 0) + IF(L212 = 100, 1, 0) + IF(M212 = 100, 1, 0) &gt;= 3, 1, 0)</f>
        <v>0</v>
      </c>
      <c r="Q212">
        <f>IF(C212+IF(D212=6,2,0)+INDEX($AB$2:$AB$6, MATCH(E212, $AA$2:$AA$6, 0))+INDEX($AB$2:$AB$6, MATCH(F212, $AA$2:$AA$6, 0))+INDEX($AB$2:$AB$6, MATCH(G212, $AA$2:$AA$6, 0))+INDEX($AB$2:$AB$6, MATCH(H212, $AA$2:$AA$6, 0)) &gt; SUM(I212:M212) / 10, 1, 0)</f>
        <v>1</v>
      </c>
    </row>
    <row r="213" spans="1:17" x14ac:dyDescent="0.25">
      <c r="A213" t="s">
        <v>46</v>
      </c>
      <c r="B213" t="s">
        <v>16</v>
      </c>
      <c r="C213">
        <v>1</v>
      </c>
      <c r="D213">
        <v>6</v>
      </c>
      <c r="E213">
        <v>6</v>
      </c>
      <c r="F213">
        <v>6</v>
      </c>
      <c r="G213">
        <v>3</v>
      </c>
      <c r="H213">
        <v>2</v>
      </c>
      <c r="I213">
        <v>14</v>
      </c>
      <c r="J213">
        <v>20</v>
      </c>
      <c r="K213">
        <v>14</v>
      </c>
      <c r="L213">
        <v>64</v>
      </c>
      <c r="M213">
        <v>55</v>
      </c>
      <c r="N213">
        <f>IF(AND(C213 = 0, D213 &gt;= 5, AVERAGE(E213:H213) &gt; 4), 1, 0)</f>
        <v>0</v>
      </c>
      <c r="O213">
        <f>C213+IF(D213=6,2,0)+INDEX($AB$2:$AB$6, MATCH(E213, $AA$2:$AA$6, 0))+INDEX($AB$2:$AB$6, MATCH(F213, $AA$2:$AA$6, 0))+INDEX($AB$2:$AB$6, MATCH(G213, $AA$2:$AA$6, 0))+INDEX($AB$2:$AB$6, MATCH(H213, $AA$2:$AA$6, 0))+(SUM(I213:M213)/10)</f>
        <v>43.7</v>
      </c>
      <c r="P213">
        <f>IF(IF(I213 = 100, 1, 0) + IF(J213 = 100, 1, 0) + IF(K213 = 100, 1, 0) + IF(L213 = 100, 1, 0) + IF(M213 = 100, 1, 0) &gt;= 3, 1, 0)</f>
        <v>0</v>
      </c>
      <c r="Q213">
        <f>IF(C213+IF(D213=6,2,0)+INDEX($AB$2:$AB$6, MATCH(E213, $AA$2:$AA$6, 0))+INDEX($AB$2:$AB$6, MATCH(F213, $AA$2:$AA$6, 0))+INDEX($AB$2:$AB$6, MATCH(G213, $AA$2:$AA$6, 0))+INDEX($AB$2:$AB$6, MATCH(H213, $AA$2:$AA$6, 0)) &gt; SUM(I213:M213) / 10, 1, 0)</f>
        <v>1</v>
      </c>
    </row>
    <row r="214" spans="1:17" x14ac:dyDescent="0.25">
      <c r="A214" t="s">
        <v>46</v>
      </c>
      <c r="B214" t="s">
        <v>16</v>
      </c>
      <c r="C214">
        <v>0</v>
      </c>
      <c r="D214">
        <v>3</v>
      </c>
      <c r="E214">
        <v>4</v>
      </c>
      <c r="F214">
        <v>3</v>
      </c>
      <c r="G214">
        <v>5</v>
      </c>
      <c r="H214">
        <v>2</v>
      </c>
      <c r="I214">
        <v>82</v>
      </c>
      <c r="J214">
        <v>70</v>
      </c>
      <c r="K214">
        <v>18</v>
      </c>
      <c r="L214">
        <v>28</v>
      </c>
      <c r="M214">
        <v>34</v>
      </c>
      <c r="N214">
        <f>IF(AND(C214 = 0, D214 &gt;= 5, AVERAGE(E214:H214) &gt; 4), 1, 0)</f>
        <v>0</v>
      </c>
      <c r="O214">
        <f>C214+IF(D214=6,2,0)+INDEX($AB$2:$AB$6, MATCH(E214, $AA$2:$AA$6, 0))+INDEX($AB$2:$AB$6, MATCH(F214, $AA$2:$AA$6, 0))+INDEX($AB$2:$AB$6, MATCH(G214, $AA$2:$AA$6, 0))+INDEX($AB$2:$AB$6, MATCH(H214, $AA$2:$AA$6, 0))+(SUM(I214:M214)/10)</f>
        <v>41.2</v>
      </c>
      <c r="P214">
        <f>IF(IF(I214 = 100, 1, 0) + IF(J214 = 100, 1, 0) + IF(K214 = 100, 1, 0) + IF(L214 = 100, 1, 0) + IF(M214 = 100, 1, 0) &gt;= 3, 1, 0)</f>
        <v>0</v>
      </c>
      <c r="Q214">
        <f>IF(C214+IF(D214=6,2,0)+INDEX($AB$2:$AB$6, MATCH(E214, $AA$2:$AA$6, 0))+INDEX($AB$2:$AB$6, MATCH(F214, $AA$2:$AA$6, 0))+INDEX($AB$2:$AB$6, MATCH(G214, $AA$2:$AA$6, 0))+INDEX($AB$2:$AB$6, MATCH(H214, $AA$2:$AA$6, 0)) &gt; SUM(I214:M214) / 10, 1, 0)</f>
        <v>0</v>
      </c>
    </row>
    <row r="215" spans="1:17" x14ac:dyDescent="0.25">
      <c r="A215" t="s">
        <v>15</v>
      </c>
      <c r="B215" t="s">
        <v>16</v>
      </c>
      <c r="C215">
        <v>7</v>
      </c>
      <c r="D215">
        <v>4</v>
      </c>
      <c r="E215">
        <v>4</v>
      </c>
      <c r="F215">
        <v>2</v>
      </c>
      <c r="G215">
        <v>5</v>
      </c>
      <c r="H215">
        <v>6</v>
      </c>
      <c r="I215">
        <v>90</v>
      </c>
      <c r="J215">
        <v>8</v>
      </c>
      <c r="K215">
        <v>21</v>
      </c>
      <c r="L215">
        <v>52</v>
      </c>
      <c r="M215">
        <v>33</v>
      </c>
      <c r="N215">
        <f>IF(AND(C215 = 0, D215 &gt;= 5, AVERAGE(E215:H215) &gt; 4), 1, 0)</f>
        <v>0</v>
      </c>
      <c r="O215">
        <f>C215+IF(D215=6,2,0)+INDEX($AB$2:$AB$6, MATCH(E215, $AA$2:$AA$6, 0))+INDEX($AB$2:$AB$6, MATCH(F215, $AA$2:$AA$6, 0))+INDEX($AB$2:$AB$6, MATCH(G215, $AA$2:$AA$6, 0))+INDEX($AB$2:$AB$6, MATCH(H215, $AA$2:$AA$6, 0))+(SUM(I215:M215)/10)</f>
        <v>51.4</v>
      </c>
      <c r="P215">
        <f>IF(IF(I215 = 100, 1, 0) + IF(J215 = 100, 1, 0) + IF(K215 = 100, 1, 0) + IF(L215 = 100, 1, 0) + IF(M215 = 100, 1, 0) &gt;= 3, 1, 0)</f>
        <v>0</v>
      </c>
      <c r="Q215">
        <f>IF(C215+IF(D215=6,2,0)+INDEX($AB$2:$AB$6, MATCH(E215, $AA$2:$AA$6, 0))+INDEX($AB$2:$AB$6, MATCH(F215, $AA$2:$AA$6, 0))+INDEX($AB$2:$AB$6, MATCH(G215, $AA$2:$AA$6, 0))+INDEX($AB$2:$AB$6, MATCH(H215, $AA$2:$AA$6, 0)) &gt; SUM(I215:M215) / 10, 1, 0)</f>
        <v>1</v>
      </c>
    </row>
    <row r="216" spans="1:17" x14ac:dyDescent="0.25">
      <c r="A216" t="s">
        <v>554</v>
      </c>
      <c r="B216" t="s">
        <v>16</v>
      </c>
      <c r="C216">
        <v>4</v>
      </c>
      <c r="D216">
        <v>4</v>
      </c>
      <c r="E216">
        <v>3</v>
      </c>
      <c r="F216">
        <v>2</v>
      </c>
      <c r="G216">
        <v>5</v>
      </c>
      <c r="H216">
        <v>4</v>
      </c>
      <c r="I216">
        <v>65</v>
      </c>
      <c r="J216">
        <v>42</v>
      </c>
      <c r="K216">
        <v>95</v>
      </c>
      <c r="L216">
        <v>95</v>
      </c>
      <c r="M216">
        <v>95</v>
      </c>
      <c r="N216">
        <f>IF(AND(C216 = 0, D216 &gt;= 5, AVERAGE(E216:H216) &gt; 4), 1, 0)</f>
        <v>0</v>
      </c>
      <c r="O216">
        <f>C216+IF(D216=6,2,0)+INDEX($AB$2:$AB$6, MATCH(E216, $AA$2:$AA$6, 0))+INDEX($AB$2:$AB$6, MATCH(F216, $AA$2:$AA$6, 0))+INDEX($AB$2:$AB$6, MATCH(G216, $AA$2:$AA$6, 0))+INDEX($AB$2:$AB$6, MATCH(H216, $AA$2:$AA$6, 0))+(SUM(I216:M216)/10)</f>
        <v>61.2</v>
      </c>
      <c r="P216">
        <f>IF(IF(I216 = 100, 1, 0) + IF(J216 = 100, 1, 0) + IF(K216 = 100, 1, 0) + IF(L216 = 100, 1, 0) + IF(M216 = 100, 1, 0) &gt;= 3, 1, 0)</f>
        <v>0</v>
      </c>
      <c r="Q216">
        <f>IF(C216+IF(D216=6,2,0)+INDEX($AB$2:$AB$6, MATCH(E216, $AA$2:$AA$6, 0))+INDEX($AB$2:$AB$6, MATCH(F216, $AA$2:$AA$6, 0))+INDEX($AB$2:$AB$6, MATCH(G216, $AA$2:$AA$6, 0))+INDEX($AB$2:$AB$6, MATCH(H216, $AA$2:$AA$6, 0)) &gt; SUM(I216:M216) / 10, 1, 0)</f>
        <v>0</v>
      </c>
    </row>
    <row r="217" spans="1:17" x14ac:dyDescent="0.25">
      <c r="A217" t="s">
        <v>403</v>
      </c>
      <c r="B217" t="s">
        <v>64</v>
      </c>
      <c r="C217">
        <v>3</v>
      </c>
      <c r="D217">
        <v>2</v>
      </c>
      <c r="E217">
        <v>3</v>
      </c>
      <c r="F217">
        <v>5</v>
      </c>
      <c r="G217">
        <v>3</v>
      </c>
      <c r="H217">
        <v>6</v>
      </c>
      <c r="I217">
        <v>84</v>
      </c>
      <c r="J217">
        <v>53</v>
      </c>
      <c r="K217">
        <v>73</v>
      </c>
      <c r="L217">
        <v>7</v>
      </c>
      <c r="M217">
        <v>3</v>
      </c>
      <c r="N217">
        <f>IF(AND(C217 = 0, D217 &gt;= 5, AVERAGE(E217:H217) &gt; 4), 1, 0)</f>
        <v>0</v>
      </c>
      <c r="O217">
        <f>C217+IF(D217=6,2,0)+INDEX($AB$2:$AB$6, MATCH(E217, $AA$2:$AA$6, 0))+INDEX($AB$2:$AB$6, MATCH(F217, $AA$2:$AA$6, 0))+INDEX($AB$2:$AB$6, MATCH(G217, $AA$2:$AA$6, 0))+INDEX($AB$2:$AB$6, MATCH(H217, $AA$2:$AA$6, 0))+(SUM(I217:M217)/10)</f>
        <v>51</v>
      </c>
      <c r="P217">
        <f>IF(IF(I217 = 100, 1, 0) + IF(J217 = 100, 1, 0) + IF(K217 = 100, 1, 0) + IF(L217 = 100, 1, 0) + IF(M217 = 100, 1, 0) &gt;= 3, 1, 0)</f>
        <v>0</v>
      </c>
      <c r="Q217">
        <f>IF(C217+IF(D217=6,2,0)+INDEX($AB$2:$AB$6, MATCH(E217, $AA$2:$AA$6, 0))+INDEX($AB$2:$AB$6, MATCH(F217, $AA$2:$AA$6, 0))+INDEX($AB$2:$AB$6, MATCH(G217, $AA$2:$AA$6, 0))+INDEX($AB$2:$AB$6, MATCH(H217, $AA$2:$AA$6, 0)) &gt; SUM(I217:M217) / 10, 1, 0)</f>
        <v>1</v>
      </c>
    </row>
    <row r="218" spans="1:17" x14ac:dyDescent="0.25">
      <c r="A218" t="s">
        <v>403</v>
      </c>
      <c r="B218" t="s">
        <v>64</v>
      </c>
      <c r="C218">
        <v>0</v>
      </c>
      <c r="D218">
        <v>2</v>
      </c>
      <c r="E218">
        <v>3</v>
      </c>
      <c r="F218">
        <v>5</v>
      </c>
      <c r="G218">
        <v>4</v>
      </c>
      <c r="H218">
        <v>6</v>
      </c>
      <c r="I218">
        <v>40</v>
      </c>
      <c r="J218">
        <v>46</v>
      </c>
      <c r="K218">
        <v>1</v>
      </c>
      <c r="L218">
        <v>98</v>
      </c>
      <c r="M218">
        <v>39</v>
      </c>
      <c r="N218">
        <f>IF(AND(C218 = 0, D218 &gt;= 5, AVERAGE(E218:H218) &gt; 4), 1, 0)</f>
        <v>0</v>
      </c>
      <c r="O218">
        <f>C218+IF(D218=6,2,0)+INDEX($AB$2:$AB$6, MATCH(E218, $AA$2:$AA$6, 0))+INDEX($AB$2:$AB$6, MATCH(F218, $AA$2:$AA$6, 0))+INDEX($AB$2:$AB$6, MATCH(G218, $AA$2:$AA$6, 0))+INDEX($AB$2:$AB$6, MATCH(H218, $AA$2:$AA$6, 0))+(SUM(I218:M218)/10)</f>
        <v>50.4</v>
      </c>
      <c r="P218">
        <f>IF(IF(I218 = 100, 1, 0) + IF(J218 = 100, 1, 0) + IF(K218 = 100, 1, 0) + IF(L218 = 100, 1, 0) + IF(M218 = 100, 1, 0) &gt;= 3, 1, 0)</f>
        <v>0</v>
      </c>
      <c r="Q218">
        <f>IF(C218+IF(D218=6,2,0)+INDEX($AB$2:$AB$6, MATCH(E218, $AA$2:$AA$6, 0))+INDEX($AB$2:$AB$6, MATCH(F218, $AA$2:$AA$6, 0))+INDEX($AB$2:$AB$6, MATCH(G218, $AA$2:$AA$6, 0))+INDEX($AB$2:$AB$6, MATCH(H218, $AA$2:$AA$6, 0)) &gt; SUM(I218:M218) / 10, 1, 0)</f>
        <v>1</v>
      </c>
    </row>
    <row r="219" spans="1:17" x14ac:dyDescent="0.25">
      <c r="A219" t="s">
        <v>75</v>
      </c>
      <c r="B219" t="s">
        <v>76</v>
      </c>
      <c r="C219">
        <v>4</v>
      </c>
      <c r="D219">
        <v>6</v>
      </c>
      <c r="E219">
        <v>5</v>
      </c>
      <c r="F219">
        <v>5</v>
      </c>
      <c r="G219">
        <v>6</v>
      </c>
      <c r="H219">
        <v>4</v>
      </c>
      <c r="I219">
        <v>56</v>
      </c>
      <c r="J219">
        <v>75</v>
      </c>
      <c r="K219">
        <v>51</v>
      </c>
      <c r="L219">
        <v>47</v>
      </c>
      <c r="M219">
        <v>71</v>
      </c>
      <c r="N219">
        <f>IF(AND(C219 = 0, D219 &gt;= 5, AVERAGE(E219:H219) &gt; 4), 1, 0)</f>
        <v>0</v>
      </c>
      <c r="O219">
        <f>C219+IF(D219=6,2,0)+INDEX($AB$2:$AB$6, MATCH(E219, $AA$2:$AA$6, 0))+INDEX($AB$2:$AB$6, MATCH(F219, $AA$2:$AA$6, 0))+INDEX($AB$2:$AB$6, MATCH(G219, $AA$2:$AA$6, 0))+INDEX($AB$2:$AB$6, MATCH(H219, $AA$2:$AA$6, 0))+(SUM(I219:M219)/10)</f>
        <v>68</v>
      </c>
      <c r="P219">
        <f>IF(IF(I219 = 100, 1, 0) + IF(J219 = 100, 1, 0) + IF(K219 = 100, 1, 0) + IF(L219 = 100, 1, 0) + IF(M219 = 100, 1, 0) &gt;= 3, 1, 0)</f>
        <v>0</v>
      </c>
      <c r="Q219">
        <f>IF(C219+IF(D219=6,2,0)+INDEX($AB$2:$AB$6, MATCH(E219, $AA$2:$AA$6, 0))+INDEX($AB$2:$AB$6, MATCH(F219, $AA$2:$AA$6, 0))+INDEX($AB$2:$AB$6, MATCH(G219, $AA$2:$AA$6, 0))+INDEX($AB$2:$AB$6, MATCH(H219, $AA$2:$AA$6, 0)) &gt; SUM(I219:M219) / 10, 1, 0)</f>
        <v>1</v>
      </c>
    </row>
    <row r="220" spans="1:17" x14ac:dyDescent="0.25">
      <c r="A220" t="s">
        <v>75</v>
      </c>
      <c r="B220" t="s">
        <v>76</v>
      </c>
      <c r="C220">
        <v>5</v>
      </c>
      <c r="D220">
        <v>3</v>
      </c>
      <c r="E220">
        <v>5</v>
      </c>
      <c r="F220">
        <v>3</v>
      </c>
      <c r="G220">
        <v>6</v>
      </c>
      <c r="H220">
        <v>6</v>
      </c>
      <c r="I220">
        <v>82</v>
      </c>
      <c r="J220">
        <v>7</v>
      </c>
      <c r="K220">
        <v>24</v>
      </c>
      <c r="L220">
        <v>80</v>
      </c>
      <c r="M220">
        <v>33</v>
      </c>
      <c r="N220">
        <f>IF(AND(C220 = 0, D220 &gt;= 5, AVERAGE(E220:H220) &gt; 4), 1, 0)</f>
        <v>0</v>
      </c>
      <c r="O220">
        <f>C220+IF(D220=6,2,0)+INDEX($AB$2:$AB$6, MATCH(E220, $AA$2:$AA$6, 0))+INDEX($AB$2:$AB$6, MATCH(F220, $AA$2:$AA$6, 0))+INDEX($AB$2:$AB$6, MATCH(G220, $AA$2:$AA$6, 0))+INDEX($AB$2:$AB$6, MATCH(H220, $AA$2:$AA$6, 0))+(SUM(I220:M220)/10)</f>
        <v>59.6</v>
      </c>
      <c r="P220">
        <f>IF(IF(I220 = 100, 1, 0) + IF(J220 = 100, 1, 0) + IF(K220 = 100, 1, 0) + IF(L220 = 100, 1, 0) + IF(M220 = 100, 1, 0) &gt;= 3, 1, 0)</f>
        <v>0</v>
      </c>
      <c r="Q220">
        <f>IF(C220+IF(D220=6,2,0)+INDEX($AB$2:$AB$6, MATCH(E220, $AA$2:$AA$6, 0))+INDEX($AB$2:$AB$6, MATCH(F220, $AA$2:$AA$6, 0))+INDEX($AB$2:$AB$6, MATCH(G220, $AA$2:$AA$6, 0))+INDEX($AB$2:$AB$6, MATCH(H220, $AA$2:$AA$6, 0)) &gt; SUM(I220:M220) / 10, 1, 0)</f>
        <v>1</v>
      </c>
    </row>
    <row r="221" spans="1:17" x14ac:dyDescent="0.25">
      <c r="A221" t="s">
        <v>466</v>
      </c>
      <c r="B221" t="s">
        <v>16</v>
      </c>
      <c r="C221">
        <v>3</v>
      </c>
      <c r="D221">
        <v>6</v>
      </c>
      <c r="E221">
        <v>6</v>
      </c>
      <c r="F221">
        <v>6</v>
      </c>
      <c r="G221">
        <v>4</v>
      </c>
      <c r="H221">
        <v>5</v>
      </c>
      <c r="I221">
        <v>27</v>
      </c>
      <c r="J221">
        <v>73</v>
      </c>
      <c r="K221">
        <v>63</v>
      </c>
      <c r="L221">
        <v>14</v>
      </c>
      <c r="M221">
        <v>72</v>
      </c>
      <c r="N221">
        <f>IF(AND(C221 = 0, D221 &gt;= 5, AVERAGE(E221:H221) &gt; 4), 1, 0)</f>
        <v>0</v>
      </c>
      <c r="O221">
        <f>C221+IF(D221=6,2,0)+INDEX($AB$2:$AB$6, MATCH(E221, $AA$2:$AA$6, 0))+INDEX($AB$2:$AB$6, MATCH(F221, $AA$2:$AA$6, 0))+INDEX($AB$2:$AB$6, MATCH(G221, $AA$2:$AA$6, 0))+INDEX($AB$2:$AB$6, MATCH(H221, $AA$2:$AA$6, 0))+(SUM(I221:M221)/10)</f>
        <v>63.9</v>
      </c>
      <c r="P221">
        <f>IF(IF(I221 = 100, 1, 0) + IF(J221 = 100, 1, 0) + IF(K221 = 100, 1, 0) + IF(L221 = 100, 1, 0) + IF(M221 = 100, 1, 0) &gt;= 3, 1, 0)</f>
        <v>0</v>
      </c>
      <c r="Q221">
        <f>IF(C221+IF(D221=6,2,0)+INDEX($AB$2:$AB$6, MATCH(E221, $AA$2:$AA$6, 0))+INDEX($AB$2:$AB$6, MATCH(F221, $AA$2:$AA$6, 0))+INDEX($AB$2:$AB$6, MATCH(G221, $AA$2:$AA$6, 0))+INDEX($AB$2:$AB$6, MATCH(H221, $AA$2:$AA$6, 0)) &gt; SUM(I221:M221) / 10, 1, 0)</f>
        <v>1</v>
      </c>
    </row>
    <row r="222" spans="1:17" x14ac:dyDescent="0.25">
      <c r="A222" t="s">
        <v>466</v>
      </c>
      <c r="B222" t="s">
        <v>16</v>
      </c>
      <c r="C222">
        <v>8</v>
      </c>
      <c r="D222">
        <v>3</v>
      </c>
      <c r="E222">
        <v>5</v>
      </c>
      <c r="F222">
        <v>6</v>
      </c>
      <c r="G222">
        <v>3</v>
      </c>
      <c r="H222">
        <v>5</v>
      </c>
      <c r="I222">
        <v>7</v>
      </c>
      <c r="J222">
        <v>96</v>
      </c>
      <c r="K222">
        <v>85</v>
      </c>
      <c r="L222">
        <v>8</v>
      </c>
      <c r="M222">
        <v>46</v>
      </c>
      <c r="N222">
        <f>IF(AND(C222 = 0, D222 &gt;= 5, AVERAGE(E222:H222) &gt; 4), 1, 0)</f>
        <v>0</v>
      </c>
      <c r="O222">
        <f>C222+IF(D222=6,2,0)+INDEX($AB$2:$AB$6, MATCH(E222, $AA$2:$AA$6, 0))+INDEX($AB$2:$AB$6, MATCH(F222, $AA$2:$AA$6, 0))+INDEX($AB$2:$AB$6, MATCH(G222, $AA$2:$AA$6, 0))+INDEX($AB$2:$AB$6, MATCH(H222, $AA$2:$AA$6, 0))+(SUM(I222:M222)/10)</f>
        <v>62.2</v>
      </c>
      <c r="P222">
        <f>IF(IF(I222 = 100, 1, 0) + IF(J222 = 100, 1, 0) + IF(K222 = 100, 1, 0) + IF(L222 = 100, 1, 0) + IF(M222 = 100, 1, 0) &gt;= 3, 1, 0)</f>
        <v>0</v>
      </c>
      <c r="Q222">
        <f>IF(C222+IF(D222=6,2,0)+INDEX($AB$2:$AB$6, MATCH(E222, $AA$2:$AA$6, 0))+INDEX($AB$2:$AB$6, MATCH(F222, $AA$2:$AA$6, 0))+INDEX($AB$2:$AB$6, MATCH(G222, $AA$2:$AA$6, 0))+INDEX($AB$2:$AB$6, MATCH(H222, $AA$2:$AA$6, 0)) &gt; SUM(I222:M222) / 10, 1, 0)</f>
        <v>1</v>
      </c>
    </row>
    <row r="223" spans="1:17" x14ac:dyDescent="0.25">
      <c r="A223" t="s">
        <v>658</v>
      </c>
      <c r="B223" t="s">
        <v>16</v>
      </c>
      <c r="C223">
        <v>4</v>
      </c>
      <c r="D223">
        <v>6</v>
      </c>
      <c r="E223">
        <v>6</v>
      </c>
      <c r="F223">
        <v>3</v>
      </c>
      <c r="G223">
        <v>6</v>
      </c>
      <c r="H223">
        <v>2</v>
      </c>
      <c r="I223">
        <v>69</v>
      </c>
      <c r="J223">
        <v>78</v>
      </c>
      <c r="K223">
        <v>32</v>
      </c>
      <c r="L223">
        <v>73</v>
      </c>
      <c r="M223">
        <v>93</v>
      </c>
      <c r="N223">
        <f>IF(AND(C223 = 0, D223 &gt;= 5, AVERAGE(E223:H223) &gt; 4), 1, 0)</f>
        <v>0</v>
      </c>
      <c r="O223">
        <f>C223+IF(D223=6,2,0)+INDEX($AB$2:$AB$6, MATCH(E223, $AA$2:$AA$6, 0))+INDEX($AB$2:$AB$6, MATCH(F223, $AA$2:$AA$6, 0))+INDEX($AB$2:$AB$6, MATCH(G223, $AA$2:$AA$6, 0))+INDEX($AB$2:$AB$6, MATCH(H223, $AA$2:$AA$6, 0))+(SUM(I223:M223)/10)</f>
        <v>64.5</v>
      </c>
      <c r="P223">
        <f>IF(IF(I223 = 100, 1, 0) + IF(J223 = 100, 1, 0) + IF(K223 = 100, 1, 0) + IF(L223 = 100, 1, 0) + IF(M223 = 100, 1, 0) &gt;= 3, 1, 0)</f>
        <v>0</v>
      </c>
      <c r="Q223">
        <f>IF(C223+IF(D223=6,2,0)+INDEX($AB$2:$AB$6, MATCH(E223, $AA$2:$AA$6, 0))+INDEX($AB$2:$AB$6, MATCH(F223, $AA$2:$AA$6, 0))+INDEX($AB$2:$AB$6, MATCH(G223, $AA$2:$AA$6, 0))+INDEX($AB$2:$AB$6, MATCH(H223, $AA$2:$AA$6, 0)) &gt; SUM(I223:M223) / 10, 1, 0)</f>
        <v>0</v>
      </c>
    </row>
    <row r="224" spans="1:17" x14ac:dyDescent="0.25">
      <c r="A224" t="s">
        <v>365</v>
      </c>
      <c r="B224" t="s">
        <v>16</v>
      </c>
      <c r="C224">
        <v>8</v>
      </c>
      <c r="D224">
        <v>5</v>
      </c>
      <c r="E224">
        <v>4</v>
      </c>
      <c r="F224">
        <v>4</v>
      </c>
      <c r="G224">
        <v>4</v>
      </c>
      <c r="H224">
        <v>3</v>
      </c>
      <c r="I224">
        <v>39</v>
      </c>
      <c r="J224">
        <v>45</v>
      </c>
      <c r="K224">
        <v>68</v>
      </c>
      <c r="L224">
        <v>26</v>
      </c>
      <c r="M224">
        <v>30</v>
      </c>
      <c r="N224">
        <f>IF(AND(C224 = 0, D224 &gt;= 5, AVERAGE(E224:H224) &gt; 4), 1, 0)</f>
        <v>0</v>
      </c>
      <c r="O224">
        <f>C224+IF(D224=6,2,0)+INDEX($AB$2:$AB$6, MATCH(E224, $AA$2:$AA$6, 0))+INDEX($AB$2:$AB$6, MATCH(F224, $AA$2:$AA$6, 0))+INDEX($AB$2:$AB$6, MATCH(G224, $AA$2:$AA$6, 0))+INDEX($AB$2:$AB$6, MATCH(H224, $AA$2:$AA$6, 0))+(SUM(I224:M224)/10)</f>
        <v>50.8</v>
      </c>
      <c r="P224">
        <f>IF(IF(I224 = 100, 1, 0) + IF(J224 = 100, 1, 0) + IF(K224 = 100, 1, 0) + IF(L224 = 100, 1, 0) + IF(M224 = 100, 1, 0) &gt;= 3, 1, 0)</f>
        <v>0</v>
      </c>
      <c r="Q224">
        <f>IF(C224+IF(D224=6,2,0)+INDEX($AB$2:$AB$6, MATCH(E224, $AA$2:$AA$6, 0))+INDEX($AB$2:$AB$6, MATCH(F224, $AA$2:$AA$6, 0))+INDEX($AB$2:$AB$6, MATCH(G224, $AA$2:$AA$6, 0))+INDEX($AB$2:$AB$6, MATCH(H224, $AA$2:$AA$6, 0)) &gt; SUM(I224:M224) / 10, 1, 0)</f>
        <v>1</v>
      </c>
    </row>
    <row r="225" spans="1:17" x14ac:dyDescent="0.25">
      <c r="A225" t="s">
        <v>423</v>
      </c>
      <c r="B225" t="s">
        <v>76</v>
      </c>
      <c r="C225">
        <v>0</v>
      </c>
      <c r="D225">
        <v>6</v>
      </c>
      <c r="E225">
        <v>6</v>
      </c>
      <c r="F225">
        <v>5</v>
      </c>
      <c r="G225">
        <v>4</v>
      </c>
      <c r="H225">
        <v>3</v>
      </c>
      <c r="I225">
        <v>98</v>
      </c>
      <c r="J225">
        <v>79</v>
      </c>
      <c r="K225">
        <v>65</v>
      </c>
      <c r="L225">
        <v>41</v>
      </c>
      <c r="M225">
        <v>48</v>
      </c>
      <c r="N225">
        <f>IF(AND(C225 = 0, D225 &gt;= 5, AVERAGE(E225:H225) &gt; 4), 1, 0)</f>
        <v>1</v>
      </c>
      <c r="O225">
        <f>C225+IF(D225=6,2,0)+INDEX($AB$2:$AB$6, MATCH(E225, $AA$2:$AA$6, 0))+INDEX($AB$2:$AB$6, MATCH(F225, $AA$2:$AA$6, 0))+INDEX($AB$2:$AB$6, MATCH(G225, $AA$2:$AA$6, 0))+INDEX($AB$2:$AB$6, MATCH(H225, $AA$2:$AA$6, 0))+(SUM(I225:M225)/10)</f>
        <v>63.1</v>
      </c>
      <c r="P225">
        <f>IF(IF(I225 = 100, 1, 0) + IF(J225 = 100, 1, 0) + IF(K225 = 100, 1, 0) + IF(L225 = 100, 1, 0) + IF(M225 = 100, 1, 0) &gt;= 3, 1, 0)</f>
        <v>0</v>
      </c>
      <c r="Q225">
        <f>IF(C225+IF(D225=6,2,0)+INDEX($AB$2:$AB$6, MATCH(E225, $AA$2:$AA$6, 0))+INDEX($AB$2:$AB$6, MATCH(F225, $AA$2:$AA$6, 0))+INDEX($AB$2:$AB$6, MATCH(G225, $AA$2:$AA$6, 0))+INDEX($AB$2:$AB$6, MATCH(H225, $AA$2:$AA$6, 0)) &gt; SUM(I225:M225) / 10, 1, 0)</f>
        <v>0</v>
      </c>
    </row>
    <row r="226" spans="1:17" x14ac:dyDescent="0.25">
      <c r="A226" t="s">
        <v>423</v>
      </c>
      <c r="B226" t="s">
        <v>76</v>
      </c>
      <c r="C226">
        <v>5</v>
      </c>
      <c r="D226">
        <v>3</v>
      </c>
      <c r="E226">
        <v>3</v>
      </c>
      <c r="F226">
        <v>3</v>
      </c>
      <c r="G226">
        <v>4</v>
      </c>
      <c r="H226">
        <v>3</v>
      </c>
      <c r="I226">
        <v>97</v>
      </c>
      <c r="J226">
        <v>83</v>
      </c>
      <c r="K226">
        <v>27</v>
      </c>
      <c r="L226">
        <v>61</v>
      </c>
      <c r="M226">
        <v>34</v>
      </c>
      <c r="N226">
        <f>IF(AND(C226 = 0, D226 &gt;= 5, AVERAGE(E226:H226) &gt; 4), 1, 0)</f>
        <v>0</v>
      </c>
      <c r="O226">
        <f>C226+IF(D226=6,2,0)+INDEX($AB$2:$AB$6, MATCH(E226, $AA$2:$AA$6, 0))+INDEX($AB$2:$AB$6, MATCH(F226, $AA$2:$AA$6, 0))+INDEX($AB$2:$AB$6, MATCH(G226, $AA$2:$AA$6, 0))+INDEX($AB$2:$AB$6, MATCH(H226, $AA$2:$AA$6, 0))+(SUM(I226:M226)/10)</f>
        <v>53.2</v>
      </c>
      <c r="P226">
        <f>IF(IF(I226 = 100, 1, 0) + IF(J226 = 100, 1, 0) + IF(K226 = 100, 1, 0) + IF(L226 = 100, 1, 0) + IF(M226 = 100, 1, 0) &gt;= 3, 1, 0)</f>
        <v>0</v>
      </c>
      <c r="Q226">
        <f>IF(C226+IF(D226=6,2,0)+INDEX($AB$2:$AB$6, MATCH(E226, $AA$2:$AA$6, 0))+INDEX($AB$2:$AB$6, MATCH(F226, $AA$2:$AA$6, 0))+INDEX($AB$2:$AB$6, MATCH(G226, $AA$2:$AA$6, 0))+INDEX($AB$2:$AB$6, MATCH(H226, $AA$2:$AA$6, 0)) &gt; SUM(I226:M226) / 10, 1, 0)</f>
        <v>0</v>
      </c>
    </row>
    <row r="227" spans="1:17" x14ac:dyDescent="0.25">
      <c r="A227" t="s">
        <v>487</v>
      </c>
      <c r="B227" t="s">
        <v>76</v>
      </c>
      <c r="C227">
        <v>3</v>
      </c>
      <c r="D227">
        <v>5</v>
      </c>
      <c r="E227">
        <v>3</v>
      </c>
      <c r="F227">
        <v>3</v>
      </c>
      <c r="G227">
        <v>6</v>
      </c>
      <c r="H227">
        <v>4</v>
      </c>
      <c r="I227">
        <v>78</v>
      </c>
      <c r="J227">
        <v>80</v>
      </c>
      <c r="K227">
        <v>56</v>
      </c>
      <c r="L227">
        <v>31</v>
      </c>
      <c r="M227">
        <v>81</v>
      </c>
      <c r="N227">
        <f>IF(AND(C227 = 0, D227 &gt;= 5, AVERAGE(E227:H227) &gt; 4), 1, 0)</f>
        <v>0</v>
      </c>
      <c r="O227">
        <f>C227+IF(D227=6,2,0)+INDEX($AB$2:$AB$6, MATCH(E227, $AA$2:$AA$6, 0))+INDEX($AB$2:$AB$6, MATCH(F227, $AA$2:$AA$6, 0))+INDEX($AB$2:$AB$6, MATCH(G227, $AA$2:$AA$6, 0))+INDEX($AB$2:$AB$6, MATCH(H227, $AA$2:$AA$6, 0))+(SUM(I227:M227)/10)</f>
        <v>59.6</v>
      </c>
      <c r="P227">
        <f>IF(IF(I227 = 100, 1, 0) + IF(J227 = 100, 1, 0) + IF(K227 = 100, 1, 0) + IF(L227 = 100, 1, 0) + IF(M227 = 100, 1, 0) &gt;= 3, 1, 0)</f>
        <v>0</v>
      </c>
      <c r="Q227">
        <f>IF(C227+IF(D227=6,2,0)+INDEX($AB$2:$AB$6, MATCH(E227, $AA$2:$AA$6, 0))+INDEX($AB$2:$AB$6, MATCH(F227, $AA$2:$AA$6, 0))+INDEX($AB$2:$AB$6, MATCH(G227, $AA$2:$AA$6, 0))+INDEX($AB$2:$AB$6, MATCH(H227, $AA$2:$AA$6, 0)) &gt; SUM(I227:M227) / 10, 1, 0)</f>
        <v>0</v>
      </c>
    </row>
    <row r="228" spans="1:17" x14ac:dyDescent="0.25">
      <c r="A228" t="s">
        <v>392</v>
      </c>
      <c r="B228" t="s">
        <v>16</v>
      </c>
      <c r="C228">
        <v>5</v>
      </c>
      <c r="D228">
        <v>2</v>
      </c>
      <c r="E228">
        <v>5</v>
      </c>
      <c r="F228">
        <v>5</v>
      </c>
      <c r="G228">
        <v>6</v>
      </c>
      <c r="H228">
        <v>5</v>
      </c>
      <c r="I228">
        <v>17</v>
      </c>
      <c r="J228">
        <v>23</v>
      </c>
      <c r="K228">
        <v>33</v>
      </c>
      <c r="L228">
        <v>16</v>
      </c>
      <c r="M228">
        <v>62</v>
      </c>
      <c r="N228">
        <f>IF(AND(C228 = 0, D228 &gt;= 5, AVERAGE(E228:H228) &gt; 4), 1, 0)</f>
        <v>0</v>
      </c>
      <c r="O228">
        <f>C228+IF(D228=6,2,0)+INDEX($AB$2:$AB$6, MATCH(E228, $AA$2:$AA$6, 0))+INDEX($AB$2:$AB$6, MATCH(F228, $AA$2:$AA$6, 0))+INDEX($AB$2:$AB$6, MATCH(G228, $AA$2:$AA$6, 0))+INDEX($AB$2:$AB$6, MATCH(H228, $AA$2:$AA$6, 0))+(SUM(I228:M228)/10)</f>
        <v>54.1</v>
      </c>
      <c r="P228">
        <f>IF(IF(I228 = 100, 1, 0) + IF(J228 = 100, 1, 0) + IF(K228 = 100, 1, 0) + IF(L228 = 100, 1, 0) + IF(M228 = 100, 1, 0) &gt;= 3, 1, 0)</f>
        <v>0</v>
      </c>
      <c r="Q228">
        <f>IF(C228+IF(D228=6,2,0)+INDEX($AB$2:$AB$6, MATCH(E228, $AA$2:$AA$6, 0))+INDEX($AB$2:$AB$6, MATCH(F228, $AA$2:$AA$6, 0))+INDEX($AB$2:$AB$6, MATCH(G228, $AA$2:$AA$6, 0))+INDEX($AB$2:$AB$6, MATCH(H228, $AA$2:$AA$6, 0)) &gt; SUM(I228:M228) / 10, 1, 0)</f>
        <v>1</v>
      </c>
    </row>
    <row r="229" spans="1:17" x14ac:dyDescent="0.25">
      <c r="A229" t="s">
        <v>671</v>
      </c>
      <c r="B229" t="s">
        <v>101</v>
      </c>
      <c r="C229">
        <v>3</v>
      </c>
      <c r="D229">
        <v>2</v>
      </c>
      <c r="E229">
        <v>2</v>
      </c>
      <c r="F229">
        <v>3</v>
      </c>
      <c r="G229">
        <v>5</v>
      </c>
      <c r="H229">
        <v>4</v>
      </c>
      <c r="I229">
        <v>32</v>
      </c>
      <c r="J229">
        <v>80</v>
      </c>
      <c r="K229">
        <v>47</v>
      </c>
      <c r="L229">
        <v>98</v>
      </c>
      <c r="M229">
        <v>30</v>
      </c>
      <c r="N229">
        <f>IF(AND(C229 = 0, D229 &gt;= 5, AVERAGE(E229:H229) &gt; 4), 1, 0)</f>
        <v>0</v>
      </c>
      <c r="O229">
        <f>C229+IF(D229=6,2,0)+INDEX($AB$2:$AB$6, MATCH(E229, $AA$2:$AA$6, 0))+INDEX($AB$2:$AB$6, MATCH(F229, $AA$2:$AA$6, 0))+INDEX($AB$2:$AB$6, MATCH(G229, $AA$2:$AA$6, 0))+INDEX($AB$2:$AB$6, MATCH(H229, $AA$2:$AA$6, 0))+(SUM(I229:M229)/10)</f>
        <v>49.7</v>
      </c>
      <c r="P229">
        <f>IF(IF(I229 = 100, 1, 0) + IF(J229 = 100, 1, 0) + IF(K229 = 100, 1, 0) + IF(L229 = 100, 1, 0) + IF(M229 = 100, 1, 0) &gt;= 3, 1, 0)</f>
        <v>0</v>
      </c>
      <c r="Q229">
        <f>IF(C229+IF(D229=6,2,0)+INDEX($AB$2:$AB$6, MATCH(E229, $AA$2:$AA$6, 0))+INDEX($AB$2:$AB$6, MATCH(F229, $AA$2:$AA$6, 0))+INDEX($AB$2:$AB$6, MATCH(G229, $AA$2:$AA$6, 0))+INDEX($AB$2:$AB$6, MATCH(H229, $AA$2:$AA$6, 0)) &gt; SUM(I229:M229) / 10, 1, 0)</f>
        <v>0</v>
      </c>
    </row>
    <row r="230" spans="1:17" x14ac:dyDescent="0.25">
      <c r="A230" t="s">
        <v>219</v>
      </c>
      <c r="B230" t="s">
        <v>16</v>
      </c>
      <c r="C230">
        <v>6</v>
      </c>
      <c r="D230">
        <v>2</v>
      </c>
      <c r="E230">
        <v>4</v>
      </c>
      <c r="F230">
        <v>5</v>
      </c>
      <c r="G230">
        <v>6</v>
      </c>
      <c r="H230">
        <v>4</v>
      </c>
      <c r="I230">
        <v>21</v>
      </c>
      <c r="J230">
        <v>73</v>
      </c>
      <c r="K230">
        <v>39</v>
      </c>
      <c r="L230">
        <v>28</v>
      </c>
      <c r="M230">
        <v>25</v>
      </c>
      <c r="N230">
        <f>IF(AND(C230 = 0, D230 &gt;= 5, AVERAGE(E230:H230) &gt; 4), 1, 0)</f>
        <v>0</v>
      </c>
      <c r="O230">
        <f>C230+IF(D230=6,2,0)+INDEX($AB$2:$AB$6, MATCH(E230, $AA$2:$AA$6, 0))+INDEX($AB$2:$AB$6, MATCH(F230, $AA$2:$AA$6, 0))+INDEX($AB$2:$AB$6, MATCH(G230, $AA$2:$AA$6, 0))+INDEX($AB$2:$AB$6, MATCH(H230, $AA$2:$AA$6, 0))+(SUM(I230:M230)/10)</f>
        <v>54.6</v>
      </c>
      <c r="P230">
        <f>IF(IF(I230 = 100, 1, 0) + IF(J230 = 100, 1, 0) + IF(K230 = 100, 1, 0) + IF(L230 = 100, 1, 0) + IF(M230 = 100, 1, 0) &gt;= 3, 1, 0)</f>
        <v>0</v>
      </c>
      <c r="Q230">
        <f>IF(C230+IF(D230=6,2,0)+INDEX($AB$2:$AB$6, MATCH(E230, $AA$2:$AA$6, 0))+INDEX($AB$2:$AB$6, MATCH(F230, $AA$2:$AA$6, 0))+INDEX($AB$2:$AB$6, MATCH(G230, $AA$2:$AA$6, 0))+INDEX($AB$2:$AB$6, MATCH(H230, $AA$2:$AA$6, 0)) &gt; SUM(I230:M230) / 10, 1, 0)</f>
        <v>1</v>
      </c>
    </row>
    <row r="231" spans="1:17" x14ac:dyDescent="0.25">
      <c r="A231" t="s">
        <v>268</v>
      </c>
      <c r="B231" t="s">
        <v>101</v>
      </c>
      <c r="C231">
        <v>4</v>
      </c>
      <c r="D231">
        <v>5</v>
      </c>
      <c r="E231">
        <v>5</v>
      </c>
      <c r="F231">
        <v>3</v>
      </c>
      <c r="G231">
        <v>4</v>
      </c>
      <c r="H231">
        <v>4</v>
      </c>
      <c r="I231">
        <v>94</v>
      </c>
      <c r="J231">
        <v>21</v>
      </c>
      <c r="K231">
        <v>58</v>
      </c>
      <c r="L231">
        <v>60</v>
      </c>
      <c r="M231">
        <v>36</v>
      </c>
      <c r="N231">
        <f>IF(AND(C231 = 0, D231 &gt;= 5, AVERAGE(E231:H231) &gt; 4), 1, 0)</f>
        <v>0</v>
      </c>
      <c r="O231">
        <f>C231+IF(D231=6,2,0)+INDEX($AB$2:$AB$6, MATCH(E231, $AA$2:$AA$6, 0))+INDEX($AB$2:$AB$6, MATCH(F231, $AA$2:$AA$6, 0))+INDEX($AB$2:$AB$6, MATCH(G231, $AA$2:$AA$6, 0))+INDEX($AB$2:$AB$6, MATCH(H231, $AA$2:$AA$6, 0))+(SUM(I231:M231)/10)</f>
        <v>54.9</v>
      </c>
      <c r="P231">
        <f>IF(IF(I231 = 100, 1, 0) + IF(J231 = 100, 1, 0) + IF(K231 = 100, 1, 0) + IF(L231 = 100, 1, 0) + IF(M231 = 100, 1, 0) &gt;= 3, 1, 0)</f>
        <v>0</v>
      </c>
      <c r="Q231">
        <f>IF(C231+IF(D231=6,2,0)+INDEX($AB$2:$AB$6, MATCH(E231, $AA$2:$AA$6, 0))+INDEX($AB$2:$AB$6, MATCH(F231, $AA$2:$AA$6, 0))+INDEX($AB$2:$AB$6, MATCH(G231, $AA$2:$AA$6, 0))+INDEX($AB$2:$AB$6, MATCH(H231, $AA$2:$AA$6, 0)) &gt; SUM(I231:M231) / 10, 1, 0)</f>
        <v>1</v>
      </c>
    </row>
    <row r="232" spans="1:17" x14ac:dyDescent="0.25">
      <c r="A232" t="s">
        <v>516</v>
      </c>
      <c r="B232" t="s">
        <v>16</v>
      </c>
      <c r="C232">
        <v>8</v>
      </c>
      <c r="D232">
        <v>2</v>
      </c>
      <c r="E232">
        <v>4</v>
      </c>
      <c r="F232">
        <v>3</v>
      </c>
      <c r="G232">
        <v>2</v>
      </c>
      <c r="H232">
        <v>4</v>
      </c>
      <c r="I232">
        <v>37</v>
      </c>
      <c r="J232">
        <v>45</v>
      </c>
      <c r="K232">
        <v>53</v>
      </c>
      <c r="L232">
        <v>100</v>
      </c>
      <c r="M232">
        <v>63</v>
      </c>
      <c r="N232">
        <f>IF(AND(C232 = 0, D232 &gt;= 5, AVERAGE(E232:H232) &gt; 4), 1, 0)</f>
        <v>0</v>
      </c>
      <c r="O232">
        <f>C232+IF(D232=6,2,0)+INDEX($AB$2:$AB$6, MATCH(E232, $AA$2:$AA$6, 0))+INDEX($AB$2:$AB$6, MATCH(F232, $AA$2:$AA$6, 0))+INDEX($AB$2:$AB$6, MATCH(G232, $AA$2:$AA$6, 0))+INDEX($AB$2:$AB$6, MATCH(H232, $AA$2:$AA$6, 0))+(SUM(I232:M232)/10)</f>
        <v>53.8</v>
      </c>
      <c r="P232">
        <f>IF(IF(I232 = 100, 1, 0) + IF(J232 = 100, 1, 0) + IF(K232 = 100, 1, 0) + IF(L232 = 100, 1, 0) + IF(M232 = 100, 1, 0) &gt;= 3, 1, 0)</f>
        <v>0</v>
      </c>
      <c r="Q232">
        <f>IF(C232+IF(D232=6,2,0)+INDEX($AB$2:$AB$6, MATCH(E232, $AA$2:$AA$6, 0))+INDEX($AB$2:$AB$6, MATCH(F232, $AA$2:$AA$6, 0))+INDEX($AB$2:$AB$6, MATCH(G232, $AA$2:$AA$6, 0))+INDEX($AB$2:$AB$6, MATCH(H232, $AA$2:$AA$6, 0)) &gt; SUM(I232:M232) / 10, 1, 0)</f>
        <v>0</v>
      </c>
    </row>
    <row r="233" spans="1:17" x14ac:dyDescent="0.25">
      <c r="A233" t="s">
        <v>149</v>
      </c>
      <c r="B233" t="s">
        <v>150</v>
      </c>
      <c r="C233">
        <v>5</v>
      </c>
      <c r="D233">
        <v>2</v>
      </c>
      <c r="E233">
        <v>3</v>
      </c>
      <c r="F233">
        <v>4</v>
      </c>
      <c r="G233">
        <v>3</v>
      </c>
      <c r="H233">
        <v>6</v>
      </c>
      <c r="I233">
        <v>30</v>
      </c>
      <c r="J233">
        <v>24</v>
      </c>
      <c r="K233">
        <v>66</v>
      </c>
      <c r="L233">
        <v>41</v>
      </c>
      <c r="M233">
        <v>82</v>
      </c>
      <c r="N233">
        <f>IF(AND(C233 = 0, D233 &gt;= 5, AVERAGE(E233:H233) &gt; 4), 1, 0)</f>
        <v>0</v>
      </c>
      <c r="O233">
        <f>C233+IF(D233=6,2,0)+INDEX($AB$2:$AB$6, MATCH(E233, $AA$2:$AA$6, 0))+INDEX($AB$2:$AB$6, MATCH(F233, $AA$2:$AA$6, 0))+INDEX($AB$2:$AB$6, MATCH(G233, $AA$2:$AA$6, 0))+INDEX($AB$2:$AB$6, MATCH(H233, $AA$2:$AA$6, 0))+(SUM(I233:M233)/10)</f>
        <v>53.3</v>
      </c>
      <c r="P233">
        <f>IF(IF(I233 = 100, 1, 0) + IF(J233 = 100, 1, 0) + IF(K233 = 100, 1, 0) + IF(L233 = 100, 1, 0) + IF(M233 = 100, 1, 0) &gt;= 3, 1, 0)</f>
        <v>0</v>
      </c>
      <c r="Q233">
        <f>IF(C233+IF(D233=6,2,0)+INDEX($AB$2:$AB$6, MATCH(E233, $AA$2:$AA$6, 0))+INDEX($AB$2:$AB$6, MATCH(F233, $AA$2:$AA$6, 0))+INDEX($AB$2:$AB$6, MATCH(G233, $AA$2:$AA$6, 0))+INDEX($AB$2:$AB$6, MATCH(H233, $AA$2:$AA$6, 0)) &gt; SUM(I233:M233) / 10, 1, 0)</f>
        <v>1</v>
      </c>
    </row>
    <row r="234" spans="1:17" x14ac:dyDescent="0.25">
      <c r="A234" t="s">
        <v>529</v>
      </c>
      <c r="B234" t="s">
        <v>530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3</v>
      </c>
      <c r="I234">
        <v>99</v>
      </c>
      <c r="J234">
        <v>47</v>
      </c>
      <c r="K234">
        <v>3</v>
      </c>
      <c r="L234">
        <v>6</v>
      </c>
      <c r="M234">
        <v>59</v>
      </c>
      <c r="N234">
        <f>IF(AND(C234 = 0, D234 &gt;= 5, AVERAGE(E234:H234) &gt; 4), 1, 0)</f>
        <v>0</v>
      </c>
      <c r="O234">
        <f>C234+IF(D234=6,2,0)+INDEX($AB$2:$AB$6, MATCH(E234, $AA$2:$AA$6, 0))+INDEX($AB$2:$AB$6, MATCH(F234, $AA$2:$AA$6, 0))+INDEX($AB$2:$AB$6, MATCH(G234, $AA$2:$AA$6, 0))+INDEX($AB$2:$AB$6, MATCH(H234, $AA$2:$AA$6, 0))+(SUM(I234:M234)/10)</f>
        <v>54.4</v>
      </c>
      <c r="P234">
        <f>IF(IF(I234 = 100, 1, 0) + IF(J234 = 100, 1, 0) + IF(K234 = 100, 1, 0) + IF(L234 = 100, 1, 0) + IF(M234 = 100, 1, 0) &gt;= 3, 1, 0)</f>
        <v>0</v>
      </c>
      <c r="Q234">
        <f>IF(C234+IF(D234=6,2,0)+INDEX($AB$2:$AB$6, MATCH(E234, $AA$2:$AA$6, 0))+INDEX($AB$2:$AB$6, MATCH(F234, $AA$2:$AA$6, 0))+INDEX($AB$2:$AB$6, MATCH(G234, $AA$2:$AA$6, 0))+INDEX($AB$2:$AB$6, MATCH(H234, $AA$2:$AA$6, 0)) &gt; SUM(I234:M234) / 10, 1, 0)</f>
        <v>1</v>
      </c>
    </row>
    <row r="235" spans="1:17" x14ac:dyDescent="0.25">
      <c r="A235" t="s">
        <v>114</v>
      </c>
      <c r="B235" t="s">
        <v>101</v>
      </c>
      <c r="C235">
        <v>1</v>
      </c>
      <c r="D235">
        <v>4</v>
      </c>
      <c r="E235">
        <v>6</v>
      </c>
      <c r="F235">
        <v>3</v>
      </c>
      <c r="G235">
        <v>4</v>
      </c>
      <c r="H235">
        <v>2</v>
      </c>
      <c r="I235">
        <v>70</v>
      </c>
      <c r="J235">
        <v>39</v>
      </c>
      <c r="K235">
        <v>65</v>
      </c>
      <c r="L235">
        <v>57</v>
      </c>
      <c r="M235">
        <v>90</v>
      </c>
      <c r="N235">
        <f>IF(AND(C235 = 0, D235 &gt;= 5, AVERAGE(E235:H235) &gt; 4), 1, 0)</f>
        <v>0</v>
      </c>
      <c r="O235">
        <f>C235+IF(D235=6,2,0)+INDEX($AB$2:$AB$6, MATCH(E235, $AA$2:$AA$6, 0))+INDEX($AB$2:$AB$6, MATCH(F235, $AA$2:$AA$6, 0))+INDEX($AB$2:$AB$6, MATCH(G235, $AA$2:$AA$6, 0))+INDEX($AB$2:$AB$6, MATCH(H235, $AA$2:$AA$6, 0))+(SUM(I235:M235)/10)</f>
        <v>53.1</v>
      </c>
      <c r="P235">
        <f>IF(IF(I235 = 100, 1, 0) + IF(J235 = 100, 1, 0) + IF(K235 = 100, 1, 0) + IF(L235 = 100, 1, 0) + IF(M235 = 100, 1, 0) &gt;= 3, 1, 0)</f>
        <v>0</v>
      </c>
      <c r="Q235">
        <f>IF(C235+IF(D235=6,2,0)+INDEX($AB$2:$AB$6, MATCH(E235, $AA$2:$AA$6, 0))+INDEX($AB$2:$AB$6, MATCH(F235, $AA$2:$AA$6, 0))+INDEX($AB$2:$AB$6, MATCH(G235, $AA$2:$AA$6, 0))+INDEX($AB$2:$AB$6, MATCH(H235, $AA$2:$AA$6, 0)) &gt; SUM(I235:M235) / 10, 1, 0)</f>
        <v>0</v>
      </c>
    </row>
    <row r="236" spans="1:17" x14ac:dyDescent="0.25">
      <c r="A236" t="s">
        <v>215</v>
      </c>
      <c r="B236" t="s">
        <v>216</v>
      </c>
      <c r="C236">
        <v>5</v>
      </c>
      <c r="D236">
        <v>6</v>
      </c>
      <c r="E236">
        <v>5</v>
      </c>
      <c r="F236">
        <v>3</v>
      </c>
      <c r="G236">
        <v>5</v>
      </c>
      <c r="H236">
        <v>3</v>
      </c>
      <c r="I236">
        <v>61</v>
      </c>
      <c r="J236">
        <v>95</v>
      </c>
      <c r="K236">
        <v>36</v>
      </c>
      <c r="L236">
        <v>86</v>
      </c>
      <c r="M236">
        <v>36</v>
      </c>
      <c r="N236">
        <f>IF(AND(C236 = 0, D236 &gt;= 5, AVERAGE(E236:H236) &gt; 4), 1, 0)</f>
        <v>0</v>
      </c>
      <c r="O236">
        <f>C236+IF(D236=6,2,0)+INDEX($AB$2:$AB$6, MATCH(E236, $AA$2:$AA$6, 0))+INDEX($AB$2:$AB$6, MATCH(F236, $AA$2:$AA$6, 0))+INDEX($AB$2:$AB$6, MATCH(G236, $AA$2:$AA$6, 0))+INDEX($AB$2:$AB$6, MATCH(H236, $AA$2:$AA$6, 0))+(SUM(I236:M236)/10)</f>
        <v>62.4</v>
      </c>
      <c r="P236">
        <f>IF(IF(I236 = 100, 1, 0) + IF(J236 = 100, 1, 0) + IF(K236 = 100, 1, 0) + IF(L236 = 100, 1, 0) + IF(M236 = 100, 1, 0) &gt;= 3, 1, 0)</f>
        <v>0</v>
      </c>
      <c r="Q236">
        <f>IF(C236+IF(D236=6,2,0)+INDEX($AB$2:$AB$6, MATCH(E236, $AA$2:$AA$6, 0))+INDEX($AB$2:$AB$6, MATCH(F236, $AA$2:$AA$6, 0))+INDEX($AB$2:$AB$6, MATCH(G236, $AA$2:$AA$6, 0))+INDEX($AB$2:$AB$6, MATCH(H236, $AA$2:$AA$6, 0)) &gt; SUM(I236:M236) / 10, 1, 0)</f>
        <v>0</v>
      </c>
    </row>
    <row r="237" spans="1:17" x14ac:dyDescent="0.25">
      <c r="A237" t="s">
        <v>235</v>
      </c>
      <c r="B237" t="s">
        <v>101</v>
      </c>
      <c r="C237">
        <v>5</v>
      </c>
      <c r="D237">
        <v>4</v>
      </c>
      <c r="E237">
        <v>5</v>
      </c>
      <c r="F237">
        <v>2</v>
      </c>
      <c r="G237">
        <v>3</v>
      </c>
      <c r="H237">
        <v>2</v>
      </c>
      <c r="I237">
        <v>87</v>
      </c>
      <c r="J237">
        <v>45</v>
      </c>
      <c r="K237">
        <v>47</v>
      </c>
      <c r="L237">
        <v>75</v>
      </c>
      <c r="M237">
        <v>51</v>
      </c>
      <c r="N237">
        <f>IF(AND(C237 = 0, D237 &gt;= 5, AVERAGE(E237:H237) &gt; 4), 1, 0)</f>
        <v>0</v>
      </c>
      <c r="O237">
        <f>C237+IF(D237=6,2,0)+INDEX($AB$2:$AB$6, MATCH(E237, $AA$2:$AA$6, 0))+INDEX($AB$2:$AB$6, MATCH(F237, $AA$2:$AA$6, 0))+INDEX($AB$2:$AB$6, MATCH(G237, $AA$2:$AA$6, 0))+INDEX($AB$2:$AB$6, MATCH(H237, $AA$2:$AA$6, 0))+(SUM(I237:M237)/10)</f>
        <v>47.5</v>
      </c>
      <c r="P237">
        <f>IF(IF(I237 = 100, 1, 0) + IF(J237 = 100, 1, 0) + IF(K237 = 100, 1, 0) + IF(L237 = 100, 1, 0) + IF(M237 = 100, 1, 0) &gt;= 3, 1, 0)</f>
        <v>0</v>
      </c>
      <c r="Q237">
        <f>IF(C237+IF(D237=6,2,0)+INDEX($AB$2:$AB$6, MATCH(E237, $AA$2:$AA$6, 0))+INDEX($AB$2:$AB$6, MATCH(F237, $AA$2:$AA$6, 0))+INDEX($AB$2:$AB$6, MATCH(G237, $AA$2:$AA$6, 0))+INDEX($AB$2:$AB$6, MATCH(H237, $AA$2:$AA$6, 0)) &gt; SUM(I237:M237) / 10, 1, 0)</f>
        <v>0</v>
      </c>
    </row>
    <row r="238" spans="1:17" x14ac:dyDescent="0.25">
      <c r="A238" t="s">
        <v>235</v>
      </c>
      <c r="B238" t="s">
        <v>110</v>
      </c>
      <c r="C238">
        <v>0</v>
      </c>
      <c r="D238">
        <v>5</v>
      </c>
      <c r="E238">
        <v>6</v>
      </c>
      <c r="F238">
        <v>4</v>
      </c>
      <c r="G238">
        <v>2</v>
      </c>
      <c r="H238">
        <v>6</v>
      </c>
      <c r="I238">
        <v>8</v>
      </c>
      <c r="J238">
        <v>13</v>
      </c>
      <c r="K238">
        <v>38</v>
      </c>
      <c r="L238">
        <v>1</v>
      </c>
      <c r="M238">
        <v>39</v>
      </c>
      <c r="N238">
        <f>IF(AND(C238 = 0, D238 &gt;= 5, AVERAGE(E238:H238) &gt; 4), 1, 0)</f>
        <v>1</v>
      </c>
      <c r="O238">
        <f>C238+IF(D238=6,2,0)+INDEX($AB$2:$AB$6, MATCH(E238, $AA$2:$AA$6, 0))+INDEX($AB$2:$AB$6, MATCH(F238, $AA$2:$AA$6, 0))+INDEX($AB$2:$AB$6, MATCH(G238, $AA$2:$AA$6, 0))+INDEX($AB$2:$AB$6, MATCH(H238, $AA$2:$AA$6, 0))+(SUM(I238:M238)/10)</f>
        <v>35.9</v>
      </c>
      <c r="P238">
        <f>IF(IF(I238 = 100, 1, 0) + IF(J238 = 100, 1, 0) + IF(K238 = 100, 1, 0) + IF(L238 = 100, 1, 0) + IF(M238 = 100, 1, 0) &gt;= 3, 1, 0)</f>
        <v>0</v>
      </c>
      <c r="Q238">
        <f>IF(C238+IF(D238=6,2,0)+INDEX($AB$2:$AB$6, MATCH(E238, $AA$2:$AA$6, 0))+INDEX($AB$2:$AB$6, MATCH(F238, $AA$2:$AA$6, 0))+INDEX($AB$2:$AB$6, MATCH(G238, $AA$2:$AA$6, 0))+INDEX($AB$2:$AB$6, MATCH(H238, $AA$2:$AA$6, 0)) &gt; SUM(I238:M238) / 10, 1, 0)</f>
        <v>1</v>
      </c>
    </row>
    <row r="239" spans="1:17" x14ac:dyDescent="0.25">
      <c r="A239" t="s">
        <v>235</v>
      </c>
      <c r="B239" t="s">
        <v>311</v>
      </c>
      <c r="C239">
        <v>6</v>
      </c>
      <c r="D239">
        <v>5</v>
      </c>
      <c r="E239">
        <v>6</v>
      </c>
      <c r="F239">
        <v>6</v>
      </c>
      <c r="G239">
        <v>5</v>
      </c>
      <c r="H239">
        <v>3</v>
      </c>
      <c r="I239">
        <v>100</v>
      </c>
      <c r="J239">
        <v>44</v>
      </c>
      <c r="K239">
        <v>54</v>
      </c>
      <c r="L239">
        <v>75</v>
      </c>
      <c r="M239">
        <v>64</v>
      </c>
      <c r="N239">
        <f>IF(AND(C239 = 0, D239 &gt;= 5, AVERAGE(E239:H239) &gt; 4), 1, 0)</f>
        <v>0</v>
      </c>
      <c r="O239">
        <f>C239+IF(D239=6,2,0)+INDEX($AB$2:$AB$6, MATCH(E239, $AA$2:$AA$6, 0))+INDEX($AB$2:$AB$6, MATCH(F239, $AA$2:$AA$6, 0))+INDEX($AB$2:$AB$6, MATCH(G239, $AA$2:$AA$6, 0))+INDEX($AB$2:$AB$6, MATCH(H239, $AA$2:$AA$6, 0))+(SUM(I239:M239)/10)</f>
        <v>71.7</v>
      </c>
      <c r="P239">
        <f>IF(IF(I239 = 100, 1, 0) + IF(J239 = 100, 1, 0) + IF(K239 = 100, 1, 0) + IF(L239 = 100, 1, 0) + IF(M239 = 100, 1, 0) &gt;= 3, 1, 0)</f>
        <v>0</v>
      </c>
      <c r="Q239">
        <f>IF(C239+IF(D239=6,2,0)+INDEX($AB$2:$AB$6, MATCH(E239, $AA$2:$AA$6, 0))+INDEX($AB$2:$AB$6, MATCH(F239, $AA$2:$AA$6, 0))+INDEX($AB$2:$AB$6, MATCH(G239, $AA$2:$AA$6, 0))+INDEX($AB$2:$AB$6, MATCH(H239, $AA$2:$AA$6, 0)) &gt; SUM(I239:M239) / 10, 1, 0)</f>
        <v>1</v>
      </c>
    </row>
    <row r="240" spans="1:17" x14ac:dyDescent="0.25">
      <c r="A240" t="s">
        <v>478</v>
      </c>
      <c r="B240" t="s">
        <v>101</v>
      </c>
      <c r="C240">
        <v>3</v>
      </c>
      <c r="D240">
        <v>6</v>
      </c>
      <c r="E240">
        <v>2</v>
      </c>
      <c r="F240">
        <v>2</v>
      </c>
      <c r="G240">
        <v>5</v>
      </c>
      <c r="H240">
        <v>2</v>
      </c>
      <c r="I240">
        <v>97</v>
      </c>
      <c r="J240">
        <v>40</v>
      </c>
      <c r="K240">
        <v>41</v>
      </c>
      <c r="L240">
        <v>46</v>
      </c>
      <c r="M240">
        <v>59</v>
      </c>
      <c r="N240">
        <f>IF(AND(C240 = 0, D240 &gt;= 5, AVERAGE(E240:H240) &gt; 4), 1, 0)</f>
        <v>0</v>
      </c>
      <c r="O240">
        <f>C240+IF(D240=6,2,0)+INDEX($AB$2:$AB$6, MATCH(E240, $AA$2:$AA$6, 0))+INDEX($AB$2:$AB$6, MATCH(F240, $AA$2:$AA$6, 0))+INDEX($AB$2:$AB$6, MATCH(G240, $AA$2:$AA$6, 0))+INDEX($AB$2:$AB$6, MATCH(H240, $AA$2:$AA$6, 0))+(SUM(I240:M240)/10)</f>
        <v>41.3</v>
      </c>
      <c r="P240">
        <f>IF(IF(I240 = 100, 1, 0) + IF(J240 = 100, 1, 0) + IF(K240 = 100, 1, 0) + IF(L240 = 100, 1, 0) + IF(M240 = 100, 1, 0) &gt;= 3, 1, 0)</f>
        <v>0</v>
      </c>
      <c r="Q240">
        <f>IF(C240+IF(D240=6,2,0)+INDEX($AB$2:$AB$6, MATCH(E240, $AA$2:$AA$6, 0))+INDEX($AB$2:$AB$6, MATCH(F240, $AA$2:$AA$6, 0))+INDEX($AB$2:$AB$6, MATCH(G240, $AA$2:$AA$6, 0))+INDEX($AB$2:$AB$6, MATCH(H240, $AA$2:$AA$6, 0)) &gt; SUM(I240:M240) / 10, 1, 0)</f>
        <v>0</v>
      </c>
    </row>
    <row r="241" spans="1:17" x14ac:dyDescent="0.25">
      <c r="A241" t="s">
        <v>333</v>
      </c>
      <c r="B241" t="s">
        <v>216</v>
      </c>
      <c r="C241">
        <v>1</v>
      </c>
      <c r="D241">
        <v>6</v>
      </c>
      <c r="E241">
        <v>6</v>
      </c>
      <c r="F241">
        <v>3</v>
      </c>
      <c r="G241">
        <v>6</v>
      </c>
      <c r="H241">
        <v>4</v>
      </c>
      <c r="I241">
        <v>54</v>
      </c>
      <c r="J241">
        <v>50</v>
      </c>
      <c r="K241">
        <v>36</v>
      </c>
      <c r="L241">
        <v>23</v>
      </c>
      <c r="M241">
        <v>9</v>
      </c>
      <c r="N241">
        <f>IF(AND(C241 = 0, D241 &gt;= 5, AVERAGE(E241:H241) &gt; 4), 1, 0)</f>
        <v>0</v>
      </c>
      <c r="O241">
        <f>C241+IF(D241=6,2,0)+INDEX($AB$2:$AB$6, MATCH(E241, $AA$2:$AA$6, 0))+INDEX($AB$2:$AB$6, MATCH(F241, $AA$2:$AA$6, 0))+INDEX($AB$2:$AB$6, MATCH(G241, $AA$2:$AA$6, 0))+INDEX($AB$2:$AB$6, MATCH(H241, $AA$2:$AA$6, 0))+(SUM(I241:M241)/10)</f>
        <v>50.2</v>
      </c>
      <c r="P241">
        <f>IF(IF(I241 = 100, 1, 0) + IF(J241 = 100, 1, 0) + IF(K241 = 100, 1, 0) + IF(L241 = 100, 1, 0) + IF(M241 = 100, 1, 0) &gt;= 3, 1, 0)</f>
        <v>0</v>
      </c>
      <c r="Q241">
        <f>IF(C241+IF(D241=6,2,0)+INDEX($AB$2:$AB$6, MATCH(E241, $AA$2:$AA$6, 0))+INDEX($AB$2:$AB$6, MATCH(F241, $AA$2:$AA$6, 0))+INDEX($AB$2:$AB$6, MATCH(G241, $AA$2:$AA$6, 0))+INDEX($AB$2:$AB$6, MATCH(H241, $AA$2:$AA$6, 0)) &gt; SUM(I241:M241) / 10, 1, 0)</f>
        <v>1</v>
      </c>
    </row>
    <row r="242" spans="1:17" x14ac:dyDescent="0.25">
      <c r="A242" t="s">
        <v>212</v>
      </c>
      <c r="B242" t="s">
        <v>101</v>
      </c>
      <c r="C242">
        <v>4</v>
      </c>
      <c r="D242">
        <v>6</v>
      </c>
      <c r="E242">
        <v>5</v>
      </c>
      <c r="F242">
        <v>3</v>
      </c>
      <c r="G242">
        <v>4</v>
      </c>
      <c r="H242">
        <v>4</v>
      </c>
      <c r="I242">
        <v>43</v>
      </c>
      <c r="J242">
        <v>49</v>
      </c>
      <c r="K242">
        <v>12</v>
      </c>
      <c r="L242">
        <v>36</v>
      </c>
      <c r="M242">
        <v>87</v>
      </c>
      <c r="N242">
        <f>IF(AND(C242 = 0, D242 &gt;= 5, AVERAGE(E242:H242) &gt; 4), 1, 0)</f>
        <v>0</v>
      </c>
      <c r="O242">
        <f>C242+IF(D242=6,2,0)+INDEX($AB$2:$AB$6, MATCH(E242, $AA$2:$AA$6, 0))+INDEX($AB$2:$AB$6, MATCH(F242, $AA$2:$AA$6, 0))+INDEX($AB$2:$AB$6, MATCH(G242, $AA$2:$AA$6, 0))+INDEX($AB$2:$AB$6, MATCH(H242, $AA$2:$AA$6, 0))+(SUM(I242:M242)/10)</f>
        <v>52.7</v>
      </c>
      <c r="P242">
        <f>IF(IF(I242 = 100, 1, 0) + IF(J242 = 100, 1, 0) + IF(K242 = 100, 1, 0) + IF(L242 = 100, 1, 0) + IF(M242 = 100, 1, 0) &gt;= 3, 1, 0)</f>
        <v>0</v>
      </c>
      <c r="Q242">
        <f>IF(C242+IF(D242=6,2,0)+INDEX($AB$2:$AB$6, MATCH(E242, $AA$2:$AA$6, 0))+INDEX($AB$2:$AB$6, MATCH(F242, $AA$2:$AA$6, 0))+INDEX($AB$2:$AB$6, MATCH(G242, $AA$2:$AA$6, 0))+INDEX($AB$2:$AB$6, MATCH(H242, $AA$2:$AA$6, 0)) &gt; SUM(I242:M242) / 10, 1, 0)</f>
        <v>1</v>
      </c>
    </row>
    <row r="243" spans="1:17" x14ac:dyDescent="0.25">
      <c r="A243" t="s">
        <v>435</v>
      </c>
      <c r="B243" t="s">
        <v>436</v>
      </c>
      <c r="C243">
        <v>3</v>
      </c>
      <c r="D243">
        <v>5</v>
      </c>
      <c r="E243">
        <v>5</v>
      </c>
      <c r="F243">
        <v>2</v>
      </c>
      <c r="G243">
        <v>3</v>
      </c>
      <c r="H243">
        <v>6</v>
      </c>
      <c r="I243">
        <v>47</v>
      </c>
      <c r="J243">
        <v>52</v>
      </c>
      <c r="K243">
        <v>43</v>
      </c>
      <c r="L243">
        <v>47</v>
      </c>
      <c r="M243">
        <v>3</v>
      </c>
      <c r="N243">
        <f>IF(AND(C243 = 0, D243 &gt;= 5, AVERAGE(E243:H243) &gt; 4), 1, 0)</f>
        <v>0</v>
      </c>
      <c r="O243">
        <f>C243+IF(D243=6,2,0)+INDEX($AB$2:$AB$6, MATCH(E243, $AA$2:$AA$6, 0))+INDEX($AB$2:$AB$6, MATCH(F243, $AA$2:$AA$6, 0))+INDEX($AB$2:$AB$6, MATCH(G243, $AA$2:$AA$6, 0))+INDEX($AB$2:$AB$6, MATCH(H243, $AA$2:$AA$6, 0))+(SUM(I243:M243)/10)</f>
        <v>44.2</v>
      </c>
      <c r="P243">
        <f>IF(IF(I243 = 100, 1, 0) + IF(J243 = 100, 1, 0) + IF(K243 = 100, 1, 0) + IF(L243 = 100, 1, 0) + IF(M243 = 100, 1, 0) &gt;= 3, 1, 0)</f>
        <v>0</v>
      </c>
      <c r="Q243">
        <f>IF(C243+IF(D243=6,2,0)+INDEX($AB$2:$AB$6, MATCH(E243, $AA$2:$AA$6, 0))+INDEX($AB$2:$AB$6, MATCH(F243, $AA$2:$AA$6, 0))+INDEX($AB$2:$AB$6, MATCH(G243, $AA$2:$AA$6, 0))+INDEX($AB$2:$AB$6, MATCH(H243, $AA$2:$AA$6, 0)) &gt; SUM(I243:M243) / 10, 1, 0)</f>
        <v>1</v>
      </c>
    </row>
    <row r="244" spans="1:17" x14ac:dyDescent="0.25">
      <c r="A244" t="s">
        <v>71</v>
      </c>
      <c r="B244" t="s">
        <v>72</v>
      </c>
      <c r="C244">
        <v>7</v>
      </c>
      <c r="D244">
        <v>3</v>
      </c>
      <c r="E244">
        <v>2</v>
      </c>
      <c r="F244">
        <v>4</v>
      </c>
      <c r="G244">
        <v>4</v>
      </c>
      <c r="H244">
        <v>2</v>
      </c>
      <c r="I244">
        <v>67</v>
      </c>
      <c r="J244">
        <v>26</v>
      </c>
      <c r="K244">
        <v>50</v>
      </c>
      <c r="L244">
        <v>90</v>
      </c>
      <c r="M244">
        <v>34</v>
      </c>
      <c r="N244">
        <f>IF(AND(C244 = 0, D244 &gt;= 5, AVERAGE(E244:H244) &gt; 4), 1, 0)</f>
        <v>0</v>
      </c>
      <c r="O244">
        <f>C244+IF(D244=6,2,0)+INDEX($AB$2:$AB$6, MATCH(E244, $AA$2:$AA$6, 0))+INDEX($AB$2:$AB$6, MATCH(F244, $AA$2:$AA$6, 0))+INDEX($AB$2:$AB$6, MATCH(G244, $AA$2:$AA$6, 0))+INDEX($AB$2:$AB$6, MATCH(H244, $AA$2:$AA$6, 0))+(SUM(I244:M244)/10)</f>
        <v>45.7</v>
      </c>
      <c r="P244">
        <f>IF(IF(I244 = 100, 1, 0) + IF(J244 = 100, 1, 0) + IF(K244 = 100, 1, 0) + IF(L244 = 100, 1, 0) + IF(M244 = 100, 1, 0) &gt;= 3, 1, 0)</f>
        <v>0</v>
      </c>
      <c r="Q244">
        <f>IF(C244+IF(D244=6,2,0)+INDEX($AB$2:$AB$6, MATCH(E244, $AA$2:$AA$6, 0))+INDEX($AB$2:$AB$6, MATCH(F244, $AA$2:$AA$6, 0))+INDEX($AB$2:$AB$6, MATCH(G244, $AA$2:$AA$6, 0))+INDEX($AB$2:$AB$6, MATCH(H244, $AA$2:$AA$6, 0)) &gt; SUM(I244:M244) / 10, 1, 0)</f>
        <v>0</v>
      </c>
    </row>
    <row r="245" spans="1:17" x14ac:dyDescent="0.25">
      <c r="A245" t="s">
        <v>563</v>
      </c>
      <c r="B245" t="s">
        <v>101</v>
      </c>
      <c r="C245">
        <v>0</v>
      </c>
      <c r="D245">
        <v>5</v>
      </c>
      <c r="E245">
        <v>2</v>
      </c>
      <c r="F245">
        <v>4</v>
      </c>
      <c r="G245">
        <v>2</v>
      </c>
      <c r="H245">
        <v>6</v>
      </c>
      <c r="I245">
        <v>27</v>
      </c>
      <c r="J245">
        <v>56</v>
      </c>
      <c r="K245">
        <v>54</v>
      </c>
      <c r="L245">
        <v>99</v>
      </c>
      <c r="M245">
        <v>27</v>
      </c>
      <c r="N245">
        <f>IF(AND(C245 = 0, D245 &gt;= 5, AVERAGE(E245:H245) &gt; 4), 1, 0)</f>
        <v>0</v>
      </c>
      <c r="O245">
        <f>C245+IF(D245=6,2,0)+INDEX($AB$2:$AB$6, MATCH(E245, $AA$2:$AA$6, 0))+INDEX($AB$2:$AB$6, MATCH(F245, $AA$2:$AA$6, 0))+INDEX($AB$2:$AB$6, MATCH(G245, $AA$2:$AA$6, 0))+INDEX($AB$2:$AB$6, MATCH(H245, $AA$2:$AA$6, 0))+(SUM(I245:M245)/10)</f>
        <v>42.3</v>
      </c>
      <c r="P245">
        <f>IF(IF(I245 = 100, 1, 0) + IF(J245 = 100, 1, 0) + IF(K245 = 100, 1, 0) + IF(L245 = 100, 1, 0) + IF(M245 = 100, 1, 0) &gt;= 3, 1, 0)</f>
        <v>0</v>
      </c>
      <c r="Q245">
        <f>IF(C245+IF(D245=6,2,0)+INDEX($AB$2:$AB$6, MATCH(E245, $AA$2:$AA$6, 0))+INDEX($AB$2:$AB$6, MATCH(F245, $AA$2:$AA$6, 0))+INDEX($AB$2:$AB$6, MATCH(G245, $AA$2:$AA$6, 0))+INDEX($AB$2:$AB$6, MATCH(H245, $AA$2:$AA$6, 0)) &gt; SUM(I245:M245) / 10, 1, 0)</f>
        <v>0</v>
      </c>
    </row>
    <row r="246" spans="1:17" x14ac:dyDescent="0.25">
      <c r="A246" t="s">
        <v>190</v>
      </c>
      <c r="B246" t="s">
        <v>101</v>
      </c>
      <c r="C246">
        <v>3</v>
      </c>
      <c r="D246">
        <v>3</v>
      </c>
      <c r="E246">
        <v>3</v>
      </c>
      <c r="F246">
        <v>6</v>
      </c>
      <c r="G246">
        <v>2</v>
      </c>
      <c r="H246">
        <v>2</v>
      </c>
      <c r="I246">
        <v>80</v>
      </c>
      <c r="J246">
        <v>5</v>
      </c>
      <c r="K246">
        <v>4</v>
      </c>
      <c r="L246">
        <v>59</v>
      </c>
      <c r="M246">
        <v>5</v>
      </c>
      <c r="N246">
        <f>IF(AND(C246 = 0, D246 &gt;= 5, AVERAGE(E246:H246) &gt; 4), 1, 0)</f>
        <v>0</v>
      </c>
      <c r="O246">
        <f>C246+IF(D246=6,2,0)+INDEX($AB$2:$AB$6, MATCH(E246, $AA$2:$AA$6, 0))+INDEX($AB$2:$AB$6, MATCH(F246, $AA$2:$AA$6, 0))+INDEX($AB$2:$AB$6, MATCH(G246, $AA$2:$AA$6, 0))+INDEX($AB$2:$AB$6, MATCH(H246, $AA$2:$AA$6, 0))+(SUM(I246:M246)/10)</f>
        <v>32.299999999999997</v>
      </c>
      <c r="P246">
        <f>IF(IF(I246 = 100, 1, 0) + IF(J246 = 100, 1, 0) + IF(K246 = 100, 1, 0) + IF(L246 = 100, 1, 0) + IF(M246 = 100, 1, 0) &gt;= 3, 1, 0)</f>
        <v>0</v>
      </c>
      <c r="Q246">
        <f>IF(C246+IF(D246=6,2,0)+INDEX($AB$2:$AB$6, MATCH(E246, $AA$2:$AA$6, 0))+INDEX($AB$2:$AB$6, MATCH(F246, $AA$2:$AA$6, 0))+INDEX($AB$2:$AB$6, MATCH(G246, $AA$2:$AA$6, 0))+INDEX($AB$2:$AB$6, MATCH(H246, $AA$2:$AA$6, 0)) &gt; SUM(I246:M246) / 10, 1, 0)</f>
        <v>1</v>
      </c>
    </row>
    <row r="247" spans="1:17" x14ac:dyDescent="0.25">
      <c r="A247" t="s">
        <v>237</v>
      </c>
      <c r="B247" t="s">
        <v>90</v>
      </c>
      <c r="C247">
        <v>1</v>
      </c>
      <c r="D247">
        <v>2</v>
      </c>
      <c r="E247">
        <v>4</v>
      </c>
      <c r="F247">
        <v>4</v>
      </c>
      <c r="G247">
        <v>5</v>
      </c>
      <c r="H247">
        <v>5</v>
      </c>
      <c r="I247">
        <v>20</v>
      </c>
      <c r="J247">
        <v>93</v>
      </c>
      <c r="K247">
        <v>68</v>
      </c>
      <c r="L247">
        <v>58</v>
      </c>
      <c r="M247">
        <v>23</v>
      </c>
      <c r="N247">
        <f>IF(AND(C247 = 0, D247 &gt;= 5, AVERAGE(E247:H247) &gt; 4), 1, 0)</f>
        <v>0</v>
      </c>
      <c r="O247">
        <f>C247+IF(D247=6,2,0)+INDEX($AB$2:$AB$6, MATCH(E247, $AA$2:$AA$6, 0))+INDEX($AB$2:$AB$6, MATCH(F247, $AA$2:$AA$6, 0))+INDEX($AB$2:$AB$6, MATCH(G247, $AA$2:$AA$6, 0))+INDEX($AB$2:$AB$6, MATCH(H247, $AA$2:$AA$6, 0))+(SUM(I247:M247)/10)</f>
        <v>55.2</v>
      </c>
      <c r="P247">
        <f>IF(IF(I247 = 100, 1, 0) + IF(J247 = 100, 1, 0) + IF(K247 = 100, 1, 0) + IF(L247 = 100, 1, 0) + IF(M247 = 100, 1, 0) &gt;= 3, 1, 0)</f>
        <v>0</v>
      </c>
      <c r="Q247">
        <f>IF(C247+IF(D247=6,2,0)+INDEX($AB$2:$AB$6, MATCH(E247, $AA$2:$AA$6, 0))+INDEX($AB$2:$AB$6, MATCH(F247, $AA$2:$AA$6, 0))+INDEX($AB$2:$AB$6, MATCH(G247, $AA$2:$AA$6, 0))+INDEX($AB$2:$AB$6, MATCH(H247, $AA$2:$AA$6, 0)) &gt; SUM(I247:M247) / 10, 1, 0)</f>
        <v>1</v>
      </c>
    </row>
    <row r="248" spans="1:17" x14ac:dyDescent="0.25">
      <c r="A248" t="s">
        <v>237</v>
      </c>
      <c r="B248" t="s">
        <v>166</v>
      </c>
      <c r="C248">
        <v>4</v>
      </c>
      <c r="D248">
        <v>5</v>
      </c>
      <c r="E248">
        <v>4</v>
      </c>
      <c r="F248">
        <v>4</v>
      </c>
      <c r="G248">
        <v>2</v>
      </c>
      <c r="H248">
        <v>2</v>
      </c>
      <c r="I248">
        <v>71</v>
      </c>
      <c r="J248">
        <v>99</v>
      </c>
      <c r="K248">
        <v>56</v>
      </c>
      <c r="L248">
        <v>2</v>
      </c>
      <c r="M248">
        <v>43</v>
      </c>
      <c r="N248">
        <f>IF(AND(C248 = 0, D248 &gt;= 5, AVERAGE(E248:H248) &gt; 4), 1, 0)</f>
        <v>0</v>
      </c>
      <c r="O248">
        <f>C248+IF(D248=6,2,0)+INDEX($AB$2:$AB$6, MATCH(E248, $AA$2:$AA$6, 0))+INDEX($AB$2:$AB$6, MATCH(F248, $AA$2:$AA$6, 0))+INDEX($AB$2:$AB$6, MATCH(G248, $AA$2:$AA$6, 0))+INDEX($AB$2:$AB$6, MATCH(H248, $AA$2:$AA$6, 0))+(SUM(I248:M248)/10)</f>
        <v>43.1</v>
      </c>
      <c r="P248">
        <f>IF(IF(I248 = 100, 1, 0) + IF(J248 = 100, 1, 0) + IF(K248 = 100, 1, 0) + IF(L248 = 100, 1, 0) + IF(M248 = 100, 1, 0) &gt;= 3, 1, 0)</f>
        <v>0</v>
      </c>
      <c r="Q248">
        <f>IF(C248+IF(D248=6,2,0)+INDEX($AB$2:$AB$6, MATCH(E248, $AA$2:$AA$6, 0))+INDEX($AB$2:$AB$6, MATCH(F248, $AA$2:$AA$6, 0))+INDEX($AB$2:$AB$6, MATCH(G248, $AA$2:$AA$6, 0))+INDEX($AB$2:$AB$6, MATCH(H248, $AA$2:$AA$6, 0)) &gt; SUM(I248:M248) / 10, 1, 0)</f>
        <v>0</v>
      </c>
    </row>
    <row r="249" spans="1:17" x14ac:dyDescent="0.25">
      <c r="A249" t="s">
        <v>643</v>
      </c>
      <c r="B249" t="s">
        <v>72</v>
      </c>
      <c r="C249">
        <v>7</v>
      </c>
      <c r="D249">
        <v>6</v>
      </c>
      <c r="E249">
        <v>3</v>
      </c>
      <c r="F249">
        <v>6</v>
      </c>
      <c r="G249">
        <v>4</v>
      </c>
      <c r="H249">
        <v>2</v>
      </c>
      <c r="I249">
        <v>11</v>
      </c>
      <c r="J249">
        <v>8</v>
      </c>
      <c r="K249">
        <v>29</v>
      </c>
      <c r="L249">
        <v>7</v>
      </c>
      <c r="M249">
        <v>38</v>
      </c>
      <c r="N249">
        <f>IF(AND(C249 = 0, D249 &gt;= 5, AVERAGE(E249:H249) &gt; 4), 1, 0)</f>
        <v>0</v>
      </c>
      <c r="O249">
        <f>C249+IF(D249=6,2,0)+INDEX($AB$2:$AB$6, MATCH(E249, $AA$2:$AA$6, 0))+INDEX($AB$2:$AB$6, MATCH(F249, $AA$2:$AA$6, 0))+INDEX($AB$2:$AB$6, MATCH(G249, $AA$2:$AA$6, 0))+INDEX($AB$2:$AB$6, MATCH(H249, $AA$2:$AA$6, 0))+(SUM(I249:M249)/10)</f>
        <v>38.299999999999997</v>
      </c>
      <c r="P249">
        <f>IF(IF(I249 = 100, 1, 0) + IF(J249 = 100, 1, 0) + IF(K249 = 100, 1, 0) + IF(L249 = 100, 1, 0) + IF(M249 = 100, 1, 0) &gt;= 3, 1, 0)</f>
        <v>0</v>
      </c>
      <c r="Q249">
        <f>IF(C249+IF(D249=6,2,0)+INDEX($AB$2:$AB$6, MATCH(E249, $AA$2:$AA$6, 0))+INDEX($AB$2:$AB$6, MATCH(F249, $AA$2:$AA$6, 0))+INDEX($AB$2:$AB$6, MATCH(G249, $AA$2:$AA$6, 0))+INDEX($AB$2:$AB$6, MATCH(H249, $AA$2:$AA$6, 0)) &gt; SUM(I249:M249) / 10, 1, 0)</f>
        <v>1</v>
      </c>
    </row>
    <row r="250" spans="1:17" x14ac:dyDescent="0.25">
      <c r="A250" t="s">
        <v>100</v>
      </c>
      <c r="B250" t="s">
        <v>101</v>
      </c>
      <c r="C250">
        <v>7</v>
      </c>
      <c r="D250">
        <v>3</v>
      </c>
      <c r="E250">
        <v>4</v>
      </c>
      <c r="F250">
        <v>4</v>
      </c>
      <c r="G250">
        <v>5</v>
      </c>
      <c r="H250">
        <v>6</v>
      </c>
      <c r="I250">
        <v>54</v>
      </c>
      <c r="J250">
        <v>42</v>
      </c>
      <c r="K250">
        <v>82</v>
      </c>
      <c r="L250">
        <v>99</v>
      </c>
      <c r="M250">
        <v>81</v>
      </c>
      <c r="N250">
        <f>IF(AND(C250 = 0, D250 &gt;= 5, AVERAGE(E250:H250) &gt; 4), 1, 0)</f>
        <v>0</v>
      </c>
      <c r="O250">
        <f>C250+IF(D250=6,2,0)+INDEX($AB$2:$AB$6, MATCH(E250, $AA$2:$AA$6, 0))+INDEX($AB$2:$AB$6, MATCH(F250, $AA$2:$AA$6, 0))+INDEX($AB$2:$AB$6, MATCH(G250, $AA$2:$AA$6, 0))+INDEX($AB$2:$AB$6, MATCH(H250, $AA$2:$AA$6, 0))+(SUM(I250:M250)/10)</f>
        <v>72.8</v>
      </c>
      <c r="P250">
        <f>IF(IF(I250 = 100, 1, 0) + IF(J250 = 100, 1, 0) + IF(K250 = 100, 1, 0) + IF(L250 = 100, 1, 0) + IF(M250 = 100, 1, 0) &gt;= 3, 1, 0)</f>
        <v>0</v>
      </c>
      <c r="Q250">
        <f>IF(C250+IF(D250=6,2,0)+INDEX($AB$2:$AB$6, MATCH(E250, $AA$2:$AA$6, 0))+INDEX($AB$2:$AB$6, MATCH(F250, $AA$2:$AA$6, 0))+INDEX($AB$2:$AB$6, MATCH(G250, $AA$2:$AA$6, 0))+INDEX($AB$2:$AB$6, MATCH(H250, $AA$2:$AA$6, 0)) &gt; SUM(I250:M250) / 10, 1, 0)</f>
        <v>1</v>
      </c>
    </row>
    <row r="251" spans="1:17" x14ac:dyDescent="0.25">
      <c r="A251" t="s">
        <v>484</v>
      </c>
      <c r="B251" t="s">
        <v>101</v>
      </c>
      <c r="C251">
        <v>2</v>
      </c>
      <c r="D251">
        <v>5</v>
      </c>
      <c r="E251">
        <v>2</v>
      </c>
      <c r="F251">
        <v>3</v>
      </c>
      <c r="G251">
        <v>5</v>
      </c>
      <c r="H251">
        <v>2</v>
      </c>
      <c r="I251">
        <v>26</v>
      </c>
      <c r="J251">
        <v>31</v>
      </c>
      <c r="K251">
        <v>88</v>
      </c>
      <c r="L251">
        <v>98</v>
      </c>
      <c r="M251">
        <v>45</v>
      </c>
      <c r="N251">
        <f>IF(AND(C251 = 0, D251 &gt;= 5, AVERAGE(E251:H251) &gt; 4), 1, 0)</f>
        <v>0</v>
      </c>
      <c r="O251">
        <f>C251+IF(D251=6,2,0)+INDEX($AB$2:$AB$6, MATCH(E251, $AA$2:$AA$6, 0))+INDEX($AB$2:$AB$6, MATCH(F251, $AA$2:$AA$6, 0))+INDEX($AB$2:$AB$6, MATCH(G251, $AA$2:$AA$6, 0))+INDEX($AB$2:$AB$6, MATCH(H251, $AA$2:$AA$6, 0))+(SUM(I251:M251)/10)</f>
        <v>42.8</v>
      </c>
      <c r="P251">
        <f>IF(IF(I251 = 100, 1, 0) + IF(J251 = 100, 1, 0) + IF(K251 = 100, 1, 0) + IF(L251 = 100, 1, 0) + IF(M251 = 100, 1, 0) &gt;= 3, 1, 0)</f>
        <v>0</v>
      </c>
      <c r="Q251">
        <f>IF(C251+IF(D251=6,2,0)+INDEX($AB$2:$AB$6, MATCH(E251, $AA$2:$AA$6, 0))+INDEX($AB$2:$AB$6, MATCH(F251, $AA$2:$AA$6, 0))+INDEX($AB$2:$AB$6, MATCH(G251, $AA$2:$AA$6, 0))+INDEX($AB$2:$AB$6, MATCH(H251, $AA$2:$AA$6, 0)) &gt; SUM(I251:M251) / 10, 1, 0)</f>
        <v>0</v>
      </c>
    </row>
    <row r="252" spans="1:17" x14ac:dyDescent="0.25">
      <c r="A252" t="s">
        <v>213</v>
      </c>
      <c r="B252" t="s">
        <v>72</v>
      </c>
      <c r="C252">
        <v>4</v>
      </c>
      <c r="D252">
        <v>4</v>
      </c>
      <c r="E252">
        <v>6</v>
      </c>
      <c r="F252">
        <v>2</v>
      </c>
      <c r="G252">
        <v>5</v>
      </c>
      <c r="H252">
        <v>2</v>
      </c>
      <c r="I252">
        <v>60</v>
      </c>
      <c r="J252">
        <v>75</v>
      </c>
      <c r="K252">
        <v>10</v>
      </c>
      <c r="L252">
        <v>59</v>
      </c>
      <c r="M252">
        <v>5</v>
      </c>
      <c r="N252">
        <f>IF(AND(C252 = 0, D252 &gt;= 5, AVERAGE(E252:H252) &gt; 4), 1, 0)</f>
        <v>0</v>
      </c>
      <c r="O252">
        <f>C252+IF(D252=6,2,0)+INDEX($AB$2:$AB$6, MATCH(E252, $AA$2:$AA$6, 0))+INDEX($AB$2:$AB$6, MATCH(F252, $AA$2:$AA$6, 0))+INDEX($AB$2:$AB$6, MATCH(G252, $AA$2:$AA$6, 0))+INDEX($AB$2:$AB$6, MATCH(H252, $AA$2:$AA$6, 0))+(SUM(I252:M252)/10)</f>
        <v>42.9</v>
      </c>
      <c r="P252">
        <f>IF(IF(I252 = 100, 1, 0) + IF(J252 = 100, 1, 0) + IF(K252 = 100, 1, 0) + IF(L252 = 100, 1, 0) + IF(M252 = 100, 1, 0) &gt;= 3, 1, 0)</f>
        <v>0</v>
      </c>
      <c r="Q252">
        <f>IF(C252+IF(D252=6,2,0)+INDEX($AB$2:$AB$6, MATCH(E252, $AA$2:$AA$6, 0))+INDEX($AB$2:$AB$6, MATCH(F252, $AA$2:$AA$6, 0))+INDEX($AB$2:$AB$6, MATCH(G252, $AA$2:$AA$6, 0))+INDEX($AB$2:$AB$6, MATCH(H252, $AA$2:$AA$6, 0)) &gt; SUM(I252:M252) / 10, 1, 0)</f>
        <v>1</v>
      </c>
    </row>
    <row r="253" spans="1:17" x14ac:dyDescent="0.25">
      <c r="A253" t="s">
        <v>456</v>
      </c>
      <c r="B253" t="s">
        <v>159</v>
      </c>
      <c r="C253">
        <v>6</v>
      </c>
      <c r="D253">
        <v>6</v>
      </c>
      <c r="E253">
        <v>6</v>
      </c>
      <c r="F253">
        <v>2</v>
      </c>
      <c r="G253">
        <v>3</v>
      </c>
      <c r="H253">
        <v>2</v>
      </c>
      <c r="I253">
        <v>56</v>
      </c>
      <c r="J253">
        <v>34</v>
      </c>
      <c r="K253">
        <v>52</v>
      </c>
      <c r="L253">
        <v>30</v>
      </c>
      <c r="M253">
        <v>94</v>
      </c>
      <c r="N253">
        <f>IF(AND(C253 = 0, D253 &gt;= 5, AVERAGE(E253:H253) &gt; 4), 1, 0)</f>
        <v>0</v>
      </c>
      <c r="O253">
        <f>C253+IF(D253=6,2,0)+INDEX($AB$2:$AB$6, MATCH(E253, $AA$2:$AA$6, 0))+INDEX($AB$2:$AB$6, MATCH(F253, $AA$2:$AA$6, 0))+INDEX($AB$2:$AB$6, MATCH(G253, $AA$2:$AA$6, 0))+INDEX($AB$2:$AB$6, MATCH(H253, $AA$2:$AA$6, 0))+(SUM(I253:M253)/10)</f>
        <v>48.6</v>
      </c>
      <c r="P253">
        <f>IF(IF(I253 = 100, 1, 0) + IF(J253 = 100, 1, 0) + IF(K253 = 100, 1, 0) + IF(L253 = 100, 1, 0) + IF(M253 = 100, 1, 0) &gt;= 3, 1, 0)</f>
        <v>0</v>
      </c>
      <c r="Q253">
        <f>IF(C253+IF(D253=6,2,0)+INDEX($AB$2:$AB$6, MATCH(E253, $AA$2:$AA$6, 0))+INDEX($AB$2:$AB$6, MATCH(F253, $AA$2:$AA$6, 0))+INDEX($AB$2:$AB$6, MATCH(G253, $AA$2:$AA$6, 0))+INDEX($AB$2:$AB$6, MATCH(H253, $AA$2:$AA$6, 0)) &gt; SUM(I253:M253) / 10, 1, 0)</f>
        <v>0</v>
      </c>
    </row>
    <row r="254" spans="1:17" x14ac:dyDescent="0.25">
      <c r="A254" t="s">
        <v>400</v>
      </c>
      <c r="B254" t="s">
        <v>101</v>
      </c>
      <c r="C254">
        <v>6</v>
      </c>
      <c r="D254">
        <v>4</v>
      </c>
      <c r="E254">
        <v>6</v>
      </c>
      <c r="F254">
        <v>6</v>
      </c>
      <c r="G254">
        <v>4</v>
      </c>
      <c r="H254">
        <v>4</v>
      </c>
      <c r="I254">
        <v>94</v>
      </c>
      <c r="J254">
        <v>44</v>
      </c>
      <c r="K254">
        <v>96</v>
      </c>
      <c r="L254">
        <v>9</v>
      </c>
      <c r="M254">
        <v>97</v>
      </c>
      <c r="N254">
        <f>IF(AND(C254 = 0, D254 &gt;= 5, AVERAGE(E254:H254) &gt; 4), 1, 0)</f>
        <v>0</v>
      </c>
      <c r="O254">
        <f>C254+IF(D254=6,2,0)+INDEX($AB$2:$AB$6, MATCH(E254, $AA$2:$AA$6, 0))+INDEX($AB$2:$AB$6, MATCH(F254, $AA$2:$AA$6, 0))+INDEX($AB$2:$AB$6, MATCH(G254, $AA$2:$AA$6, 0))+INDEX($AB$2:$AB$6, MATCH(H254, $AA$2:$AA$6, 0))+(SUM(I254:M254)/10)</f>
        <v>72</v>
      </c>
      <c r="P254">
        <f>IF(IF(I254 = 100, 1, 0) + IF(J254 = 100, 1, 0) + IF(K254 = 100, 1, 0) + IF(L254 = 100, 1, 0) + IF(M254 = 100, 1, 0) &gt;= 3, 1, 0)</f>
        <v>0</v>
      </c>
      <c r="Q254">
        <f>IF(C254+IF(D254=6,2,0)+INDEX($AB$2:$AB$6, MATCH(E254, $AA$2:$AA$6, 0))+INDEX($AB$2:$AB$6, MATCH(F254, $AA$2:$AA$6, 0))+INDEX($AB$2:$AB$6, MATCH(G254, $AA$2:$AA$6, 0))+INDEX($AB$2:$AB$6, MATCH(H254, $AA$2:$AA$6, 0)) &gt; SUM(I254:M254) / 10, 1, 0)</f>
        <v>1</v>
      </c>
    </row>
    <row r="255" spans="1:17" x14ac:dyDescent="0.25">
      <c r="A255" t="s">
        <v>400</v>
      </c>
      <c r="B255" t="s">
        <v>409</v>
      </c>
      <c r="C255">
        <v>0</v>
      </c>
      <c r="D255">
        <v>4</v>
      </c>
      <c r="E255">
        <v>5</v>
      </c>
      <c r="F255">
        <v>6</v>
      </c>
      <c r="G255">
        <v>3</v>
      </c>
      <c r="H255">
        <v>5</v>
      </c>
      <c r="I255">
        <v>66</v>
      </c>
      <c r="J255">
        <v>31</v>
      </c>
      <c r="K255">
        <v>5</v>
      </c>
      <c r="L255">
        <v>9</v>
      </c>
      <c r="M255">
        <v>38</v>
      </c>
      <c r="N255">
        <f>IF(AND(C255 = 0, D255 &gt;= 5, AVERAGE(E255:H255) &gt; 4), 1, 0)</f>
        <v>0</v>
      </c>
      <c r="O255">
        <f>C255+IF(D255=6,2,0)+INDEX($AB$2:$AB$6, MATCH(E255, $AA$2:$AA$6, 0))+INDEX($AB$2:$AB$6, MATCH(F255, $AA$2:$AA$6, 0))+INDEX($AB$2:$AB$6, MATCH(G255, $AA$2:$AA$6, 0))+INDEX($AB$2:$AB$6, MATCH(H255, $AA$2:$AA$6, 0))+(SUM(I255:M255)/10)</f>
        <v>44.9</v>
      </c>
      <c r="P255">
        <f>IF(IF(I255 = 100, 1, 0) + IF(J255 = 100, 1, 0) + IF(K255 = 100, 1, 0) + IF(L255 = 100, 1, 0) + IF(M255 = 100, 1, 0) &gt;= 3, 1, 0)</f>
        <v>0</v>
      </c>
      <c r="Q255">
        <f>IF(C255+IF(D255=6,2,0)+INDEX($AB$2:$AB$6, MATCH(E255, $AA$2:$AA$6, 0))+INDEX($AB$2:$AB$6, MATCH(F255, $AA$2:$AA$6, 0))+INDEX($AB$2:$AB$6, MATCH(G255, $AA$2:$AA$6, 0))+INDEX($AB$2:$AB$6, MATCH(H255, $AA$2:$AA$6, 0)) &gt; SUM(I255:M255) / 10, 1, 0)</f>
        <v>1</v>
      </c>
    </row>
    <row r="256" spans="1:17" x14ac:dyDescent="0.25">
      <c r="A256" t="s">
        <v>234</v>
      </c>
      <c r="B256" t="s">
        <v>159</v>
      </c>
      <c r="C256">
        <v>4</v>
      </c>
      <c r="D256">
        <v>5</v>
      </c>
      <c r="E256">
        <v>2</v>
      </c>
      <c r="F256">
        <v>5</v>
      </c>
      <c r="G256">
        <v>4</v>
      </c>
      <c r="H256">
        <v>3</v>
      </c>
      <c r="I256">
        <v>41</v>
      </c>
      <c r="J256">
        <v>64</v>
      </c>
      <c r="K256">
        <v>91</v>
      </c>
      <c r="L256">
        <v>82</v>
      </c>
      <c r="M256">
        <v>100</v>
      </c>
      <c r="N256">
        <f>IF(AND(C256 = 0, D256 &gt;= 5, AVERAGE(E256:H256) &gt; 4), 1, 0)</f>
        <v>0</v>
      </c>
      <c r="O256">
        <f>C256+IF(D256=6,2,0)+INDEX($AB$2:$AB$6, MATCH(E256, $AA$2:$AA$6, 0))+INDEX($AB$2:$AB$6, MATCH(F256, $AA$2:$AA$6, 0))+INDEX($AB$2:$AB$6, MATCH(G256, $AA$2:$AA$6, 0))+INDEX($AB$2:$AB$6, MATCH(H256, $AA$2:$AA$6, 0))+(SUM(I256:M256)/10)</f>
        <v>59.8</v>
      </c>
      <c r="P256">
        <f>IF(IF(I256 = 100, 1, 0) + IF(J256 = 100, 1, 0) + IF(K256 = 100, 1, 0) + IF(L256 = 100, 1, 0) + IF(M256 = 100, 1, 0) &gt;= 3, 1, 0)</f>
        <v>0</v>
      </c>
      <c r="Q256">
        <f>IF(C256+IF(D256=6,2,0)+INDEX($AB$2:$AB$6, MATCH(E256, $AA$2:$AA$6, 0))+INDEX($AB$2:$AB$6, MATCH(F256, $AA$2:$AA$6, 0))+INDEX($AB$2:$AB$6, MATCH(G256, $AA$2:$AA$6, 0))+INDEX($AB$2:$AB$6, MATCH(H256, $AA$2:$AA$6, 0)) &gt; SUM(I256:M256) / 10, 1, 0)</f>
        <v>0</v>
      </c>
    </row>
    <row r="257" spans="1:17" x14ac:dyDescent="0.25">
      <c r="A257" t="s">
        <v>280</v>
      </c>
      <c r="B257" t="s">
        <v>159</v>
      </c>
      <c r="C257">
        <v>6</v>
      </c>
      <c r="D257">
        <v>6</v>
      </c>
      <c r="E257">
        <v>2</v>
      </c>
      <c r="F257">
        <v>4</v>
      </c>
      <c r="G257">
        <v>5</v>
      </c>
      <c r="H257">
        <v>2</v>
      </c>
      <c r="I257">
        <v>34</v>
      </c>
      <c r="J257">
        <v>92</v>
      </c>
      <c r="K257">
        <v>51</v>
      </c>
      <c r="L257">
        <v>32</v>
      </c>
      <c r="M257">
        <v>80</v>
      </c>
      <c r="N257">
        <f>IF(AND(C257 = 0, D257 &gt;= 5, AVERAGE(E257:H257) &gt; 4), 1, 0)</f>
        <v>0</v>
      </c>
      <c r="O257">
        <f>C257+IF(D257=6,2,0)+INDEX($AB$2:$AB$6, MATCH(E257, $AA$2:$AA$6, 0))+INDEX($AB$2:$AB$6, MATCH(F257, $AA$2:$AA$6, 0))+INDEX($AB$2:$AB$6, MATCH(G257, $AA$2:$AA$6, 0))+INDEX($AB$2:$AB$6, MATCH(H257, $AA$2:$AA$6, 0))+(SUM(I257:M257)/10)</f>
        <v>50.9</v>
      </c>
      <c r="P257">
        <f>IF(IF(I257 = 100, 1, 0) + IF(J257 = 100, 1, 0) + IF(K257 = 100, 1, 0) + IF(L257 = 100, 1, 0) + IF(M257 = 100, 1, 0) &gt;= 3, 1, 0)</f>
        <v>0</v>
      </c>
      <c r="Q257">
        <f>IF(C257+IF(D257=6,2,0)+INDEX($AB$2:$AB$6, MATCH(E257, $AA$2:$AA$6, 0))+INDEX($AB$2:$AB$6, MATCH(F257, $AA$2:$AA$6, 0))+INDEX($AB$2:$AB$6, MATCH(G257, $AA$2:$AA$6, 0))+INDEX($AB$2:$AB$6, MATCH(H257, $AA$2:$AA$6, 0)) &gt; SUM(I257:M257) / 10, 1, 0)</f>
        <v>0</v>
      </c>
    </row>
    <row r="258" spans="1:17" x14ac:dyDescent="0.25">
      <c r="A258" t="s">
        <v>666</v>
      </c>
      <c r="B258" t="s">
        <v>34</v>
      </c>
      <c r="C258">
        <v>4</v>
      </c>
      <c r="D258">
        <v>5</v>
      </c>
      <c r="E258">
        <v>3</v>
      </c>
      <c r="F258">
        <v>6</v>
      </c>
      <c r="G258">
        <v>6</v>
      </c>
      <c r="H258">
        <v>3</v>
      </c>
      <c r="I258">
        <v>23</v>
      </c>
      <c r="J258">
        <v>16</v>
      </c>
      <c r="K258">
        <v>85</v>
      </c>
      <c r="L258">
        <v>82</v>
      </c>
      <c r="M258">
        <v>75</v>
      </c>
      <c r="N258">
        <f>IF(AND(C258 = 0, D258 &gt;= 5, AVERAGE(E258:H258) &gt; 4), 1, 0)</f>
        <v>0</v>
      </c>
      <c r="O258">
        <f>C258+IF(D258=6,2,0)+INDEX($AB$2:$AB$6, MATCH(E258, $AA$2:$AA$6, 0))+INDEX($AB$2:$AB$6, MATCH(F258, $AA$2:$AA$6, 0))+INDEX($AB$2:$AB$6, MATCH(G258, $AA$2:$AA$6, 0))+INDEX($AB$2:$AB$6, MATCH(H258, $AA$2:$AA$6, 0))+(SUM(I258:M258)/10)</f>
        <v>60.1</v>
      </c>
      <c r="P258">
        <f>IF(IF(I258 = 100, 1, 0) + IF(J258 = 100, 1, 0) + IF(K258 = 100, 1, 0) + IF(L258 = 100, 1, 0) + IF(M258 = 100, 1, 0) &gt;= 3, 1, 0)</f>
        <v>0</v>
      </c>
      <c r="Q258">
        <f>IF(C258+IF(D258=6,2,0)+INDEX($AB$2:$AB$6, MATCH(E258, $AA$2:$AA$6, 0))+INDEX($AB$2:$AB$6, MATCH(F258, $AA$2:$AA$6, 0))+INDEX($AB$2:$AB$6, MATCH(G258, $AA$2:$AA$6, 0))+INDEX($AB$2:$AB$6, MATCH(H258, $AA$2:$AA$6, 0)) &gt; SUM(I258:M258) / 10, 1, 0)</f>
        <v>1</v>
      </c>
    </row>
    <row r="259" spans="1:17" x14ac:dyDescent="0.25">
      <c r="A259" t="s">
        <v>449</v>
      </c>
      <c r="B259" t="s">
        <v>34</v>
      </c>
      <c r="C259">
        <v>5</v>
      </c>
      <c r="D259">
        <v>2</v>
      </c>
      <c r="E259">
        <v>3</v>
      </c>
      <c r="F259">
        <v>2</v>
      </c>
      <c r="G259">
        <v>4</v>
      </c>
      <c r="H259">
        <v>3</v>
      </c>
      <c r="I259">
        <v>53</v>
      </c>
      <c r="J259">
        <v>95</v>
      </c>
      <c r="K259">
        <v>23</v>
      </c>
      <c r="L259">
        <v>16</v>
      </c>
      <c r="M259">
        <v>90</v>
      </c>
      <c r="N259">
        <f>IF(AND(C259 = 0, D259 &gt;= 5, AVERAGE(E259:H259) &gt; 4), 1, 0)</f>
        <v>0</v>
      </c>
      <c r="O259">
        <f>C259+IF(D259=6,2,0)+INDEX($AB$2:$AB$6, MATCH(E259, $AA$2:$AA$6, 0))+INDEX($AB$2:$AB$6, MATCH(F259, $AA$2:$AA$6, 0))+INDEX($AB$2:$AB$6, MATCH(G259, $AA$2:$AA$6, 0))+INDEX($AB$2:$AB$6, MATCH(H259, $AA$2:$AA$6, 0))+(SUM(I259:M259)/10)</f>
        <v>46.7</v>
      </c>
      <c r="P259">
        <f>IF(IF(I259 = 100, 1, 0) + IF(J259 = 100, 1, 0) + IF(K259 = 100, 1, 0) + IF(L259 = 100, 1, 0) + IF(M259 = 100, 1, 0) &gt;= 3, 1, 0)</f>
        <v>0</v>
      </c>
      <c r="Q259">
        <f>IF(C259+IF(D259=6,2,0)+INDEX($AB$2:$AB$6, MATCH(E259, $AA$2:$AA$6, 0))+INDEX($AB$2:$AB$6, MATCH(F259, $AA$2:$AA$6, 0))+INDEX($AB$2:$AB$6, MATCH(G259, $AA$2:$AA$6, 0))+INDEX($AB$2:$AB$6, MATCH(H259, $AA$2:$AA$6, 0)) &gt; SUM(I259:M259) / 10, 1, 0)</f>
        <v>0</v>
      </c>
    </row>
    <row r="260" spans="1:17" x14ac:dyDescent="0.25">
      <c r="A260" t="s">
        <v>33</v>
      </c>
      <c r="B260" t="s">
        <v>34</v>
      </c>
      <c r="C260">
        <v>4</v>
      </c>
      <c r="D260">
        <v>6</v>
      </c>
      <c r="E260">
        <v>5</v>
      </c>
      <c r="F260">
        <v>6</v>
      </c>
      <c r="G260">
        <v>3</v>
      </c>
      <c r="H260">
        <v>6</v>
      </c>
      <c r="I260">
        <v>83</v>
      </c>
      <c r="J260">
        <v>27</v>
      </c>
      <c r="K260">
        <v>79</v>
      </c>
      <c r="L260">
        <v>20</v>
      </c>
      <c r="M260">
        <v>43</v>
      </c>
      <c r="N260">
        <f>IF(AND(C260 = 0, D260 &gt;= 5, AVERAGE(E260:H260) &gt; 4), 1, 0)</f>
        <v>0</v>
      </c>
      <c r="O260">
        <f>C260+IF(D260=6,2,0)+INDEX($AB$2:$AB$6, MATCH(E260, $AA$2:$AA$6, 0))+INDEX($AB$2:$AB$6, MATCH(F260, $AA$2:$AA$6, 0))+INDEX($AB$2:$AB$6, MATCH(G260, $AA$2:$AA$6, 0))+INDEX($AB$2:$AB$6, MATCH(H260, $AA$2:$AA$6, 0))+(SUM(I260:M260)/10)</f>
        <v>63.2</v>
      </c>
      <c r="P260">
        <f>IF(IF(I260 = 100, 1, 0) + IF(J260 = 100, 1, 0) + IF(K260 = 100, 1, 0) + IF(L260 = 100, 1, 0) + IF(M260 = 100, 1, 0) &gt;= 3, 1, 0)</f>
        <v>0</v>
      </c>
      <c r="Q260">
        <f>IF(C260+IF(D260=6,2,0)+INDEX($AB$2:$AB$6, MATCH(E260, $AA$2:$AA$6, 0))+INDEX($AB$2:$AB$6, MATCH(F260, $AA$2:$AA$6, 0))+INDEX($AB$2:$AB$6, MATCH(G260, $AA$2:$AA$6, 0))+INDEX($AB$2:$AB$6, MATCH(H260, $AA$2:$AA$6, 0)) &gt; SUM(I260:M260) / 10, 1, 0)</f>
        <v>1</v>
      </c>
    </row>
    <row r="261" spans="1:17" x14ac:dyDescent="0.25">
      <c r="A261" t="s">
        <v>158</v>
      </c>
      <c r="B261" t="s">
        <v>159</v>
      </c>
      <c r="C261">
        <v>0</v>
      </c>
      <c r="D261">
        <v>3</v>
      </c>
      <c r="E261">
        <v>6</v>
      </c>
      <c r="F261">
        <v>3</v>
      </c>
      <c r="G261">
        <v>5</v>
      </c>
      <c r="H261">
        <v>6</v>
      </c>
      <c r="I261">
        <v>12</v>
      </c>
      <c r="J261">
        <v>60</v>
      </c>
      <c r="K261">
        <v>63</v>
      </c>
      <c r="L261">
        <v>37</v>
      </c>
      <c r="M261">
        <v>71</v>
      </c>
      <c r="N261">
        <f>IF(AND(C261 = 0, D261 &gt;= 5, AVERAGE(E261:H261) &gt; 4), 1, 0)</f>
        <v>0</v>
      </c>
      <c r="O261">
        <f>C261+IF(D261=6,2,0)+INDEX($AB$2:$AB$6, MATCH(E261, $AA$2:$AA$6, 0))+INDEX($AB$2:$AB$6, MATCH(F261, $AA$2:$AA$6, 0))+INDEX($AB$2:$AB$6, MATCH(G261, $AA$2:$AA$6, 0))+INDEX($AB$2:$AB$6, MATCH(H261, $AA$2:$AA$6, 0))+(SUM(I261:M261)/10)</f>
        <v>56.3</v>
      </c>
      <c r="P261">
        <f>IF(IF(I261 = 100, 1, 0) + IF(J261 = 100, 1, 0) + IF(K261 = 100, 1, 0) + IF(L261 = 100, 1, 0) + IF(M261 = 100, 1, 0) &gt;= 3, 1, 0)</f>
        <v>0</v>
      </c>
      <c r="Q261">
        <f>IF(C261+IF(D261=6,2,0)+INDEX($AB$2:$AB$6, MATCH(E261, $AA$2:$AA$6, 0))+INDEX($AB$2:$AB$6, MATCH(F261, $AA$2:$AA$6, 0))+INDEX($AB$2:$AB$6, MATCH(G261, $AA$2:$AA$6, 0))+INDEX($AB$2:$AB$6, MATCH(H261, $AA$2:$AA$6, 0)) &gt; SUM(I261:M261) / 10, 1, 0)</f>
        <v>1</v>
      </c>
    </row>
    <row r="262" spans="1:17" x14ac:dyDescent="0.25">
      <c r="A262" t="s">
        <v>236</v>
      </c>
      <c r="B262" t="s">
        <v>90</v>
      </c>
      <c r="C262">
        <v>8</v>
      </c>
      <c r="D262">
        <v>3</v>
      </c>
      <c r="E262">
        <v>6</v>
      </c>
      <c r="F262">
        <v>3</v>
      </c>
      <c r="G262">
        <v>6</v>
      </c>
      <c r="H262">
        <v>2</v>
      </c>
      <c r="I262">
        <v>84</v>
      </c>
      <c r="J262">
        <v>77</v>
      </c>
      <c r="K262">
        <v>71</v>
      </c>
      <c r="L262">
        <v>71</v>
      </c>
      <c r="M262">
        <v>9</v>
      </c>
      <c r="N262">
        <f>IF(AND(C262 = 0, D262 &gt;= 5, AVERAGE(E262:H262) &gt; 4), 1, 0)</f>
        <v>0</v>
      </c>
      <c r="O262">
        <f>C262+IF(D262=6,2,0)+INDEX($AB$2:$AB$6, MATCH(E262, $AA$2:$AA$6, 0))+INDEX($AB$2:$AB$6, MATCH(F262, $AA$2:$AA$6, 0))+INDEX($AB$2:$AB$6, MATCH(G262, $AA$2:$AA$6, 0))+INDEX($AB$2:$AB$6, MATCH(H262, $AA$2:$AA$6, 0))+(SUM(I262:M262)/10)</f>
        <v>63.2</v>
      </c>
      <c r="P262">
        <f>IF(IF(I262 = 100, 1, 0) + IF(J262 = 100, 1, 0) + IF(K262 = 100, 1, 0) + IF(L262 = 100, 1, 0) + IF(M262 = 100, 1, 0) &gt;= 3, 1, 0)</f>
        <v>0</v>
      </c>
      <c r="Q262">
        <f>IF(C262+IF(D262=6,2,0)+INDEX($AB$2:$AB$6, MATCH(E262, $AA$2:$AA$6, 0))+INDEX($AB$2:$AB$6, MATCH(F262, $AA$2:$AA$6, 0))+INDEX($AB$2:$AB$6, MATCH(G262, $AA$2:$AA$6, 0))+INDEX($AB$2:$AB$6, MATCH(H262, $AA$2:$AA$6, 0)) &gt; SUM(I262:M262) / 10, 1, 0)</f>
        <v>1</v>
      </c>
    </row>
    <row r="263" spans="1:17" x14ac:dyDescent="0.25">
      <c r="A263" t="s">
        <v>127</v>
      </c>
      <c r="B263" t="s">
        <v>90</v>
      </c>
      <c r="C263">
        <v>2</v>
      </c>
      <c r="D263">
        <v>6</v>
      </c>
      <c r="E263">
        <v>6</v>
      </c>
      <c r="F263">
        <v>3</v>
      </c>
      <c r="G263">
        <v>6</v>
      </c>
      <c r="H263">
        <v>2</v>
      </c>
      <c r="I263">
        <v>71</v>
      </c>
      <c r="J263">
        <v>95</v>
      </c>
      <c r="K263">
        <v>90</v>
      </c>
      <c r="L263">
        <v>50</v>
      </c>
      <c r="M263">
        <v>91</v>
      </c>
      <c r="N263">
        <f>IF(AND(C263 = 0, D263 &gt;= 5, AVERAGE(E263:H263) &gt; 4), 1, 0)</f>
        <v>0</v>
      </c>
      <c r="O263">
        <f>C263+IF(D263=6,2,0)+INDEX($AB$2:$AB$6, MATCH(E263, $AA$2:$AA$6, 0))+INDEX($AB$2:$AB$6, MATCH(F263, $AA$2:$AA$6, 0))+INDEX($AB$2:$AB$6, MATCH(G263, $AA$2:$AA$6, 0))+INDEX($AB$2:$AB$6, MATCH(H263, $AA$2:$AA$6, 0))+(SUM(I263:M263)/10)</f>
        <v>67.7</v>
      </c>
      <c r="P263">
        <f>IF(IF(I263 = 100, 1, 0) + IF(J263 = 100, 1, 0) + IF(K263 = 100, 1, 0) + IF(L263 = 100, 1, 0) + IF(M263 = 100, 1, 0) &gt;= 3, 1, 0)</f>
        <v>0</v>
      </c>
      <c r="Q263">
        <f>IF(C263+IF(D263=6,2,0)+INDEX($AB$2:$AB$6, MATCH(E263, $AA$2:$AA$6, 0))+INDEX($AB$2:$AB$6, MATCH(F263, $AA$2:$AA$6, 0))+INDEX($AB$2:$AB$6, MATCH(G263, $AA$2:$AA$6, 0))+INDEX($AB$2:$AB$6, MATCH(H263, $AA$2:$AA$6, 0)) &gt; SUM(I263:M263) / 10, 1, 0)</f>
        <v>0</v>
      </c>
    </row>
    <row r="264" spans="1:17" x14ac:dyDescent="0.25">
      <c r="A264" t="s">
        <v>89</v>
      </c>
      <c r="B264" t="s">
        <v>90</v>
      </c>
      <c r="C264">
        <v>2</v>
      </c>
      <c r="D264">
        <v>3</v>
      </c>
      <c r="E264">
        <v>6</v>
      </c>
      <c r="F264">
        <v>3</v>
      </c>
      <c r="G264">
        <v>6</v>
      </c>
      <c r="H264">
        <v>3</v>
      </c>
      <c r="I264">
        <v>53</v>
      </c>
      <c r="J264">
        <v>50</v>
      </c>
      <c r="K264">
        <v>16</v>
      </c>
      <c r="L264">
        <v>44</v>
      </c>
      <c r="M264">
        <v>8</v>
      </c>
      <c r="N264">
        <f>IF(AND(C264 = 0, D264 &gt;= 5, AVERAGE(E264:H264) &gt; 4), 1, 0)</f>
        <v>0</v>
      </c>
      <c r="O264">
        <f>C264+IF(D264=6,2,0)+INDEX($AB$2:$AB$6, MATCH(E264, $AA$2:$AA$6, 0))+INDEX($AB$2:$AB$6, MATCH(F264, $AA$2:$AA$6, 0))+INDEX($AB$2:$AB$6, MATCH(G264, $AA$2:$AA$6, 0))+INDEX($AB$2:$AB$6, MATCH(H264, $AA$2:$AA$6, 0))+(SUM(I264:M264)/10)</f>
        <v>47.1</v>
      </c>
      <c r="P264">
        <f>IF(IF(I264 = 100, 1, 0) + IF(J264 = 100, 1, 0) + IF(K264 = 100, 1, 0) + IF(L264 = 100, 1, 0) + IF(M264 = 100, 1, 0) &gt;= 3, 1, 0)</f>
        <v>0</v>
      </c>
      <c r="Q264">
        <f>IF(C264+IF(D264=6,2,0)+INDEX($AB$2:$AB$6, MATCH(E264, $AA$2:$AA$6, 0))+INDEX($AB$2:$AB$6, MATCH(F264, $AA$2:$AA$6, 0))+INDEX($AB$2:$AB$6, MATCH(G264, $AA$2:$AA$6, 0))+INDEX($AB$2:$AB$6, MATCH(H264, $AA$2:$AA$6, 0)) &gt; SUM(I264:M264) / 10, 1, 0)</f>
        <v>1</v>
      </c>
    </row>
    <row r="265" spans="1:17" x14ac:dyDescent="0.25">
      <c r="A265" t="s">
        <v>97</v>
      </c>
      <c r="B265" t="s">
        <v>90</v>
      </c>
      <c r="C265">
        <v>8</v>
      </c>
      <c r="D265">
        <v>2</v>
      </c>
      <c r="E265">
        <v>2</v>
      </c>
      <c r="F265">
        <v>3</v>
      </c>
      <c r="G265">
        <v>4</v>
      </c>
      <c r="H265">
        <v>3</v>
      </c>
      <c r="I265">
        <v>18</v>
      </c>
      <c r="J265">
        <v>83</v>
      </c>
      <c r="K265">
        <v>86</v>
      </c>
      <c r="L265">
        <v>67</v>
      </c>
      <c r="M265">
        <v>90</v>
      </c>
      <c r="N265">
        <f>IF(AND(C265 = 0, D265 &gt;= 5, AVERAGE(E265:H265) &gt; 4), 1, 0)</f>
        <v>0</v>
      </c>
      <c r="O265">
        <f>C265+IF(D265=6,2,0)+INDEX($AB$2:$AB$6, MATCH(E265, $AA$2:$AA$6, 0))+INDEX($AB$2:$AB$6, MATCH(F265, $AA$2:$AA$6, 0))+INDEX($AB$2:$AB$6, MATCH(G265, $AA$2:$AA$6, 0))+INDEX($AB$2:$AB$6, MATCH(H265, $AA$2:$AA$6, 0))+(SUM(I265:M265)/10)</f>
        <v>56.4</v>
      </c>
      <c r="P265">
        <f>IF(IF(I265 = 100, 1, 0) + IF(J265 = 100, 1, 0) + IF(K265 = 100, 1, 0) + IF(L265 = 100, 1, 0) + IF(M265 = 100, 1, 0) &gt;= 3, 1, 0)</f>
        <v>0</v>
      </c>
      <c r="Q265">
        <f>IF(C265+IF(D265=6,2,0)+INDEX($AB$2:$AB$6, MATCH(E265, $AA$2:$AA$6, 0))+INDEX($AB$2:$AB$6, MATCH(F265, $AA$2:$AA$6, 0))+INDEX($AB$2:$AB$6, MATCH(G265, $AA$2:$AA$6, 0))+INDEX($AB$2:$AB$6, MATCH(H265, $AA$2:$AA$6, 0)) &gt; SUM(I265:M265) / 10, 1, 0)</f>
        <v>0</v>
      </c>
    </row>
    <row r="266" spans="1:17" x14ac:dyDescent="0.25">
      <c r="A266" t="s">
        <v>534</v>
      </c>
      <c r="B266" t="s">
        <v>90</v>
      </c>
      <c r="C266">
        <v>2</v>
      </c>
      <c r="D266">
        <v>4</v>
      </c>
      <c r="E266">
        <v>5</v>
      </c>
      <c r="F266">
        <v>3</v>
      </c>
      <c r="G266">
        <v>2</v>
      </c>
      <c r="H266">
        <v>2</v>
      </c>
      <c r="I266">
        <v>35</v>
      </c>
      <c r="J266">
        <v>82</v>
      </c>
      <c r="K266">
        <v>52</v>
      </c>
      <c r="L266">
        <v>15</v>
      </c>
      <c r="M266">
        <v>51</v>
      </c>
      <c r="N266">
        <f>IF(AND(C266 = 0, D266 &gt;= 5, AVERAGE(E266:H266) &gt; 4), 1, 0)</f>
        <v>0</v>
      </c>
      <c r="O266">
        <f>C266+IF(D266=6,2,0)+INDEX($AB$2:$AB$6, MATCH(E266, $AA$2:$AA$6, 0))+INDEX($AB$2:$AB$6, MATCH(F266, $AA$2:$AA$6, 0))+INDEX($AB$2:$AB$6, MATCH(G266, $AA$2:$AA$6, 0))+INDEX($AB$2:$AB$6, MATCH(H266, $AA$2:$AA$6, 0))+(SUM(I266:M266)/10)</f>
        <v>37.5</v>
      </c>
      <c r="P266">
        <f>IF(IF(I266 = 100, 1, 0) + IF(J266 = 100, 1, 0) + IF(K266 = 100, 1, 0) + IF(L266 = 100, 1, 0) + IF(M266 = 100, 1, 0) &gt;= 3, 1, 0)</f>
        <v>0</v>
      </c>
      <c r="Q266">
        <f>IF(C266+IF(D266=6,2,0)+INDEX($AB$2:$AB$6, MATCH(E266, $AA$2:$AA$6, 0))+INDEX($AB$2:$AB$6, MATCH(F266, $AA$2:$AA$6, 0))+INDEX($AB$2:$AB$6, MATCH(G266, $AA$2:$AA$6, 0))+INDEX($AB$2:$AB$6, MATCH(H266, $AA$2:$AA$6, 0)) &gt; SUM(I266:M266) / 10, 1, 0)</f>
        <v>0</v>
      </c>
    </row>
    <row r="267" spans="1:17" x14ac:dyDescent="0.25">
      <c r="A267" t="s">
        <v>492</v>
      </c>
      <c r="B267" t="s">
        <v>90</v>
      </c>
      <c r="C267">
        <v>4</v>
      </c>
      <c r="D267">
        <v>2</v>
      </c>
      <c r="E267">
        <v>4</v>
      </c>
      <c r="F267">
        <v>5</v>
      </c>
      <c r="G267">
        <v>4</v>
      </c>
      <c r="H267">
        <v>2</v>
      </c>
      <c r="I267">
        <v>17</v>
      </c>
      <c r="J267">
        <v>17</v>
      </c>
      <c r="K267">
        <v>92</v>
      </c>
      <c r="L267">
        <v>6</v>
      </c>
      <c r="M267">
        <v>64</v>
      </c>
      <c r="N267">
        <f>IF(AND(C267 = 0, D267 &gt;= 5, AVERAGE(E267:H267) &gt; 4), 1, 0)</f>
        <v>0</v>
      </c>
      <c r="O267">
        <f>C267+IF(D267=6,2,0)+INDEX($AB$2:$AB$6, MATCH(E267, $AA$2:$AA$6, 0))+INDEX($AB$2:$AB$6, MATCH(F267, $AA$2:$AA$6, 0))+INDEX($AB$2:$AB$6, MATCH(G267, $AA$2:$AA$6, 0))+INDEX($AB$2:$AB$6, MATCH(H267, $AA$2:$AA$6, 0))+(SUM(I267:M267)/10)</f>
        <v>43.6</v>
      </c>
      <c r="P267">
        <f>IF(IF(I267 = 100, 1, 0) + IF(J267 = 100, 1, 0) + IF(K267 = 100, 1, 0) + IF(L267 = 100, 1, 0) + IF(M267 = 100, 1, 0) &gt;= 3, 1, 0)</f>
        <v>0</v>
      </c>
      <c r="Q267">
        <f>IF(C267+IF(D267=6,2,0)+INDEX($AB$2:$AB$6, MATCH(E267, $AA$2:$AA$6, 0))+INDEX($AB$2:$AB$6, MATCH(F267, $AA$2:$AA$6, 0))+INDEX($AB$2:$AB$6, MATCH(G267, $AA$2:$AA$6, 0))+INDEX($AB$2:$AB$6, MATCH(H267, $AA$2:$AA$6, 0)) &gt; SUM(I267:M267) / 10, 1, 0)</f>
        <v>1</v>
      </c>
    </row>
    <row r="268" spans="1:17" x14ac:dyDescent="0.25">
      <c r="A268" t="s">
        <v>639</v>
      </c>
      <c r="B268" t="s">
        <v>34</v>
      </c>
      <c r="C268">
        <v>0</v>
      </c>
      <c r="D268">
        <v>6</v>
      </c>
      <c r="E268">
        <v>6</v>
      </c>
      <c r="F268">
        <v>3</v>
      </c>
      <c r="G268">
        <v>2</v>
      </c>
      <c r="H268">
        <v>5</v>
      </c>
      <c r="I268">
        <v>25</v>
      </c>
      <c r="J268">
        <v>23</v>
      </c>
      <c r="K268">
        <v>92</v>
      </c>
      <c r="L268">
        <v>37</v>
      </c>
      <c r="M268">
        <v>40</v>
      </c>
      <c r="N268">
        <f>IF(AND(C268 = 0, D268 &gt;= 5, AVERAGE(E268:H268) &gt; 4), 1, 0)</f>
        <v>0</v>
      </c>
      <c r="O268">
        <f>C268+IF(D268=6,2,0)+INDEX($AB$2:$AB$6, MATCH(E268, $AA$2:$AA$6, 0))+INDEX($AB$2:$AB$6, MATCH(F268, $AA$2:$AA$6, 0))+INDEX($AB$2:$AB$6, MATCH(G268, $AA$2:$AA$6, 0))+INDEX($AB$2:$AB$6, MATCH(H268, $AA$2:$AA$6, 0))+(SUM(I268:M268)/10)</f>
        <v>45.7</v>
      </c>
      <c r="P268">
        <f>IF(IF(I268 = 100, 1, 0) + IF(J268 = 100, 1, 0) + IF(K268 = 100, 1, 0) + IF(L268 = 100, 1, 0) + IF(M268 = 100, 1, 0) &gt;= 3, 1, 0)</f>
        <v>0</v>
      </c>
      <c r="Q268">
        <f>IF(C268+IF(D268=6,2,0)+INDEX($AB$2:$AB$6, MATCH(E268, $AA$2:$AA$6, 0))+INDEX($AB$2:$AB$6, MATCH(F268, $AA$2:$AA$6, 0))+INDEX($AB$2:$AB$6, MATCH(G268, $AA$2:$AA$6, 0))+INDEX($AB$2:$AB$6, MATCH(H268, $AA$2:$AA$6, 0)) &gt; SUM(I268:M268) / 10, 1, 0)</f>
        <v>1</v>
      </c>
    </row>
    <row r="269" spans="1:17" x14ac:dyDescent="0.25">
      <c r="A269" t="s">
        <v>419</v>
      </c>
      <c r="B269" t="s">
        <v>260</v>
      </c>
      <c r="C269">
        <v>6</v>
      </c>
      <c r="D269">
        <v>3</v>
      </c>
      <c r="E269">
        <v>6</v>
      </c>
      <c r="F269">
        <v>2</v>
      </c>
      <c r="G269">
        <v>4</v>
      </c>
      <c r="H269">
        <v>6</v>
      </c>
      <c r="I269">
        <v>47</v>
      </c>
      <c r="J269">
        <v>54</v>
      </c>
      <c r="K269">
        <v>40</v>
      </c>
      <c r="L269">
        <v>83</v>
      </c>
      <c r="M269">
        <v>16</v>
      </c>
      <c r="N269">
        <f>IF(AND(C269 = 0, D269 &gt;= 5, AVERAGE(E269:H269) &gt; 4), 1, 0)</f>
        <v>0</v>
      </c>
      <c r="O269">
        <f>C269+IF(D269=6,2,0)+INDEX($AB$2:$AB$6, MATCH(E269, $AA$2:$AA$6, 0))+INDEX($AB$2:$AB$6, MATCH(F269, $AA$2:$AA$6, 0))+INDEX($AB$2:$AB$6, MATCH(G269, $AA$2:$AA$6, 0))+INDEX($AB$2:$AB$6, MATCH(H269, $AA$2:$AA$6, 0))+(SUM(I269:M269)/10)</f>
        <v>56</v>
      </c>
      <c r="P269">
        <f>IF(IF(I269 = 100, 1, 0) + IF(J269 = 100, 1, 0) + IF(K269 = 100, 1, 0) + IF(L269 = 100, 1, 0) + IF(M269 = 100, 1, 0) &gt;= 3, 1, 0)</f>
        <v>0</v>
      </c>
      <c r="Q269">
        <f>IF(C269+IF(D269=6,2,0)+INDEX($AB$2:$AB$6, MATCH(E269, $AA$2:$AA$6, 0))+INDEX($AB$2:$AB$6, MATCH(F269, $AA$2:$AA$6, 0))+INDEX($AB$2:$AB$6, MATCH(G269, $AA$2:$AA$6, 0))+INDEX($AB$2:$AB$6, MATCH(H269, $AA$2:$AA$6, 0)) &gt; SUM(I269:M269) / 10, 1, 0)</f>
        <v>1</v>
      </c>
    </row>
    <row r="270" spans="1:17" x14ac:dyDescent="0.25">
      <c r="A270" t="s">
        <v>303</v>
      </c>
      <c r="B270" t="s">
        <v>90</v>
      </c>
      <c r="C270">
        <v>1</v>
      </c>
      <c r="D270">
        <v>6</v>
      </c>
      <c r="E270">
        <v>4</v>
      </c>
      <c r="F270">
        <v>6</v>
      </c>
      <c r="G270">
        <v>3</v>
      </c>
      <c r="H270">
        <v>2</v>
      </c>
      <c r="I270">
        <v>48</v>
      </c>
      <c r="J270">
        <v>65</v>
      </c>
      <c r="K270">
        <v>86</v>
      </c>
      <c r="L270">
        <v>18</v>
      </c>
      <c r="M270">
        <v>88</v>
      </c>
      <c r="N270">
        <f>IF(AND(C270 = 0, D270 &gt;= 5, AVERAGE(E270:H270) &gt; 4), 1, 0)</f>
        <v>0</v>
      </c>
      <c r="O270">
        <f>C270+IF(D270=6,2,0)+INDEX($AB$2:$AB$6, MATCH(E270, $AA$2:$AA$6, 0))+INDEX($AB$2:$AB$6, MATCH(F270, $AA$2:$AA$6, 0))+INDEX($AB$2:$AB$6, MATCH(G270, $AA$2:$AA$6, 0))+INDEX($AB$2:$AB$6, MATCH(H270, $AA$2:$AA$6, 0))+(SUM(I270:M270)/10)</f>
        <v>53.5</v>
      </c>
      <c r="P270">
        <f>IF(IF(I270 = 100, 1, 0) + IF(J270 = 100, 1, 0) + IF(K270 = 100, 1, 0) + IF(L270 = 100, 1, 0) + IF(M270 = 100, 1, 0) &gt;= 3, 1, 0)</f>
        <v>0</v>
      </c>
      <c r="Q270">
        <f>IF(C270+IF(D270=6,2,0)+INDEX($AB$2:$AB$6, MATCH(E270, $AA$2:$AA$6, 0))+INDEX($AB$2:$AB$6, MATCH(F270, $AA$2:$AA$6, 0))+INDEX($AB$2:$AB$6, MATCH(G270, $AA$2:$AA$6, 0))+INDEX($AB$2:$AB$6, MATCH(H270, $AA$2:$AA$6, 0)) &gt; SUM(I270:M270) / 10, 1, 0)</f>
        <v>0</v>
      </c>
    </row>
    <row r="271" spans="1:17" x14ac:dyDescent="0.25">
      <c r="A271" t="s">
        <v>556</v>
      </c>
      <c r="B271" t="s">
        <v>367</v>
      </c>
      <c r="C271">
        <v>7</v>
      </c>
      <c r="D271">
        <v>5</v>
      </c>
      <c r="E271">
        <v>5</v>
      </c>
      <c r="F271">
        <v>5</v>
      </c>
      <c r="G271">
        <v>2</v>
      </c>
      <c r="H271">
        <v>2</v>
      </c>
      <c r="I271">
        <v>35</v>
      </c>
      <c r="J271">
        <v>95</v>
      </c>
      <c r="K271">
        <v>11</v>
      </c>
      <c r="L271">
        <v>36</v>
      </c>
      <c r="M271">
        <v>19</v>
      </c>
      <c r="N271">
        <f>IF(AND(C271 = 0, D271 &gt;= 5, AVERAGE(E271:H271) &gt; 4), 1, 0)</f>
        <v>0</v>
      </c>
      <c r="O271">
        <f>C271+IF(D271=6,2,0)+INDEX($AB$2:$AB$6, MATCH(E271, $AA$2:$AA$6, 0))+INDEX($AB$2:$AB$6, MATCH(F271, $AA$2:$AA$6, 0))+INDEX($AB$2:$AB$6, MATCH(G271, $AA$2:$AA$6, 0))+INDEX($AB$2:$AB$6, MATCH(H271, $AA$2:$AA$6, 0))+(SUM(I271:M271)/10)</f>
        <v>42.6</v>
      </c>
      <c r="P271">
        <f>IF(IF(I271 = 100, 1, 0) + IF(J271 = 100, 1, 0) + IF(K271 = 100, 1, 0) + IF(L271 = 100, 1, 0) + IF(M271 = 100, 1, 0) &gt;= 3, 1, 0)</f>
        <v>0</v>
      </c>
      <c r="Q271">
        <f>IF(C271+IF(D271=6,2,0)+INDEX($AB$2:$AB$6, MATCH(E271, $AA$2:$AA$6, 0))+INDEX($AB$2:$AB$6, MATCH(F271, $AA$2:$AA$6, 0))+INDEX($AB$2:$AB$6, MATCH(G271, $AA$2:$AA$6, 0))+INDEX($AB$2:$AB$6, MATCH(H271, $AA$2:$AA$6, 0)) &gt; SUM(I271:M271) / 10, 1, 0)</f>
        <v>1</v>
      </c>
    </row>
    <row r="272" spans="1:17" x14ac:dyDescent="0.25">
      <c r="A272" t="s">
        <v>259</v>
      </c>
      <c r="B272" t="s">
        <v>260</v>
      </c>
      <c r="C272">
        <v>2</v>
      </c>
      <c r="D272">
        <v>5</v>
      </c>
      <c r="E272">
        <v>5</v>
      </c>
      <c r="F272">
        <v>2</v>
      </c>
      <c r="G272">
        <v>6</v>
      </c>
      <c r="H272">
        <v>2</v>
      </c>
      <c r="I272">
        <v>79</v>
      </c>
      <c r="J272">
        <v>66</v>
      </c>
      <c r="K272">
        <v>91</v>
      </c>
      <c r="L272">
        <v>30</v>
      </c>
      <c r="M272">
        <v>90</v>
      </c>
      <c r="N272">
        <f>IF(AND(C272 = 0, D272 &gt;= 5, AVERAGE(E272:H272) &gt; 4), 1, 0)</f>
        <v>0</v>
      </c>
      <c r="O272">
        <f>C272+IF(D272=6,2,0)+INDEX($AB$2:$AB$6, MATCH(E272, $AA$2:$AA$6, 0))+INDEX($AB$2:$AB$6, MATCH(F272, $AA$2:$AA$6, 0))+INDEX($AB$2:$AB$6, MATCH(G272, $AA$2:$AA$6, 0))+INDEX($AB$2:$AB$6, MATCH(H272, $AA$2:$AA$6, 0))+(SUM(I272:M272)/10)</f>
        <v>55.6</v>
      </c>
      <c r="P272">
        <f>IF(IF(I272 = 100, 1, 0) + IF(J272 = 100, 1, 0) + IF(K272 = 100, 1, 0) + IF(L272 = 100, 1, 0) + IF(M272 = 100, 1, 0) &gt;= 3, 1, 0)</f>
        <v>0</v>
      </c>
      <c r="Q272">
        <f>IF(C272+IF(D272=6,2,0)+INDEX($AB$2:$AB$6, MATCH(E272, $AA$2:$AA$6, 0))+INDEX($AB$2:$AB$6, MATCH(F272, $AA$2:$AA$6, 0))+INDEX($AB$2:$AB$6, MATCH(G272, $AA$2:$AA$6, 0))+INDEX($AB$2:$AB$6, MATCH(H272, $AA$2:$AA$6, 0)) &gt; SUM(I272:M272) / 10, 1, 0)</f>
        <v>0</v>
      </c>
    </row>
    <row r="273" spans="1:17" x14ac:dyDescent="0.25">
      <c r="A273" t="s">
        <v>582</v>
      </c>
      <c r="B273" t="s">
        <v>367</v>
      </c>
      <c r="C273">
        <v>5</v>
      </c>
      <c r="D273">
        <v>3</v>
      </c>
      <c r="E273">
        <v>2</v>
      </c>
      <c r="F273">
        <v>6</v>
      </c>
      <c r="G273">
        <v>2</v>
      </c>
      <c r="H273">
        <v>2</v>
      </c>
      <c r="I273">
        <v>28</v>
      </c>
      <c r="J273">
        <v>28</v>
      </c>
      <c r="K273">
        <v>14</v>
      </c>
      <c r="L273">
        <v>52</v>
      </c>
      <c r="M273">
        <v>35</v>
      </c>
      <c r="N273">
        <f>IF(AND(C273 = 0, D273 &gt;= 5, AVERAGE(E273:H273) &gt; 4), 1, 0)</f>
        <v>0</v>
      </c>
      <c r="O273">
        <f>C273+IF(D273=6,2,0)+INDEX($AB$2:$AB$6, MATCH(E273, $AA$2:$AA$6, 0))+INDEX($AB$2:$AB$6, MATCH(F273, $AA$2:$AA$6, 0))+INDEX($AB$2:$AB$6, MATCH(G273, $AA$2:$AA$6, 0))+INDEX($AB$2:$AB$6, MATCH(H273, $AA$2:$AA$6, 0))+(SUM(I273:M273)/10)</f>
        <v>30.7</v>
      </c>
      <c r="P273">
        <f>IF(IF(I273 = 100, 1, 0) + IF(J273 = 100, 1, 0) + IF(K273 = 100, 1, 0) + IF(L273 = 100, 1, 0) + IF(M273 = 100, 1, 0) &gt;= 3, 1, 0)</f>
        <v>0</v>
      </c>
      <c r="Q273">
        <f>IF(C273+IF(D273=6,2,0)+INDEX($AB$2:$AB$6, MATCH(E273, $AA$2:$AA$6, 0))+INDEX($AB$2:$AB$6, MATCH(F273, $AA$2:$AA$6, 0))+INDEX($AB$2:$AB$6, MATCH(G273, $AA$2:$AA$6, 0))+INDEX($AB$2:$AB$6, MATCH(H273, $AA$2:$AA$6, 0)) &gt; SUM(I273:M273) / 10, 1, 0)</f>
        <v>0</v>
      </c>
    </row>
    <row r="274" spans="1:17" x14ac:dyDescent="0.25">
      <c r="A274" t="s">
        <v>95</v>
      </c>
      <c r="B274" t="s">
        <v>96</v>
      </c>
      <c r="C274">
        <v>6</v>
      </c>
      <c r="D274">
        <v>5</v>
      </c>
      <c r="E274">
        <v>5</v>
      </c>
      <c r="F274">
        <v>6</v>
      </c>
      <c r="G274">
        <v>2</v>
      </c>
      <c r="H274">
        <v>4</v>
      </c>
      <c r="I274">
        <v>65</v>
      </c>
      <c r="J274">
        <v>66</v>
      </c>
      <c r="K274">
        <v>87</v>
      </c>
      <c r="L274">
        <v>5</v>
      </c>
      <c r="M274">
        <v>65</v>
      </c>
      <c r="N274">
        <f>IF(AND(C274 = 0, D274 &gt;= 5, AVERAGE(E274:H274) &gt; 4), 1, 0)</f>
        <v>0</v>
      </c>
      <c r="O274">
        <f>C274+IF(D274=6,2,0)+INDEX($AB$2:$AB$6, MATCH(E274, $AA$2:$AA$6, 0))+INDEX($AB$2:$AB$6, MATCH(F274, $AA$2:$AA$6, 0))+INDEX($AB$2:$AB$6, MATCH(G274, $AA$2:$AA$6, 0))+INDEX($AB$2:$AB$6, MATCH(H274, $AA$2:$AA$6, 0))+(SUM(I274:M274)/10)</f>
        <v>58.8</v>
      </c>
      <c r="P274">
        <f>IF(IF(I274 = 100, 1, 0) + IF(J274 = 100, 1, 0) + IF(K274 = 100, 1, 0) + IF(L274 = 100, 1, 0) + IF(M274 = 100, 1, 0) &gt;= 3, 1, 0)</f>
        <v>0</v>
      </c>
      <c r="Q274">
        <f>IF(C274+IF(D274=6,2,0)+INDEX($AB$2:$AB$6, MATCH(E274, $AA$2:$AA$6, 0))+INDEX($AB$2:$AB$6, MATCH(F274, $AA$2:$AA$6, 0))+INDEX($AB$2:$AB$6, MATCH(G274, $AA$2:$AA$6, 0))+INDEX($AB$2:$AB$6, MATCH(H274, $AA$2:$AA$6, 0)) &gt; SUM(I274:M274) / 10, 1, 0)</f>
        <v>1</v>
      </c>
    </row>
    <row r="275" spans="1:17" x14ac:dyDescent="0.25">
      <c r="A275" t="s">
        <v>504</v>
      </c>
      <c r="B275" t="s">
        <v>367</v>
      </c>
      <c r="C275">
        <v>0</v>
      </c>
      <c r="D275">
        <v>2</v>
      </c>
      <c r="E275">
        <v>5</v>
      </c>
      <c r="F275">
        <v>6</v>
      </c>
      <c r="G275">
        <v>6</v>
      </c>
      <c r="H275">
        <v>3</v>
      </c>
      <c r="I275">
        <v>36</v>
      </c>
      <c r="J275">
        <v>94</v>
      </c>
      <c r="K275">
        <v>52</v>
      </c>
      <c r="L275">
        <v>50</v>
      </c>
      <c r="M275">
        <v>57</v>
      </c>
      <c r="N275">
        <f>IF(AND(C275 = 0, D275 &gt;= 5, AVERAGE(E275:H275) &gt; 4), 1, 0)</f>
        <v>0</v>
      </c>
      <c r="O275">
        <f>C275+IF(D275=6,2,0)+INDEX($AB$2:$AB$6, MATCH(E275, $AA$2:$AA$6, 0))+INDEX($AB$2:$AB$6, MATCH(F275, $AA$2:$AA$6, 0))+INDEX($AB$2:$AB$6, MATCH(G275, $AA$2:$AA$6, 0))+INDEX($AB$2:$AB$6, MATCH(H275, $AA$2:$AA$6, 0))+(SUM(I275:M275)/10)</f>
        <v>60.9</v>
      </c>
      <c r="P275">
        <f>IF(IF(I275 = 100, 1, 0) + IF(J275 = 100, 1, 0) + IF(K275 = 100, 1, 0) + IF(L275 = 100, 1, 0) + IF(M275 = 100, 1, 0) &gt;= 3, 1, 0)</f>
        <v>0</v>
      </c>
      <c r="Q275">
        <f>IF(C275+IF(D275=6,2,0)+INDEX($AB$2:$AB$6, MATCH(E275, $AA$2:$AA$6, 0))+INDEX($AB$2:$AB$6, MATCH(F275, $AA$2:$AA$6, 0))+INDEX($AB$2:$AB$6, MATCH(G275, $AA$2:$AA$6, 0))+INDEX($AB$2:$AB$6, MATCH(H275, $AA$2:$AA$6, 0)) &gt; SUM(I275:M275) / 10, 1, 0)</f>
        <v>1</v>
      </c>
    </row>
    <row r="276" spans="1:17" x14ac:dyDescent="0.25">
      <c r="A276" t="s">
        <v>366</v>
      </c>
      <c r="B276" t="s">
        <v>367</v>
      </c>
      <c r="C276">
        <v>3</v>
      </c>
      <c r="D276">
        <v>6</v>
      </c>
      <c r="E276">
        <v>3</v>
      </c>
      <c r="F276">
        <v>4</v>
      </c>
      <c r="G276">
        <v>3</v>
      </c>
      <c r="H276">
        <v>5</v>
      </c>
      <c r="I276">
        <v>86</v>
      </c>
      <c r="J276">
        <v>46</v>
      </c>
      <c r="K276">
        <v>9</v>
      </c>
      <c r="L276">
        <v>68</v>
      </c>
      <c r="M276">
        <v>39</v>
      </c>
      <c r="N276">
        <f>IF(AND(C276 = 0, D276 &gt;= 5, AVERAGE(E276:H276) &gt; 4), 1, 0)</f>
        <v>0</v>
      </c>
      <c r="O276">
        <f>C276+IF(D276=6,2,0)+INDEX($AB$2:$AB$6, MATCH(E276, $AA$2:$AA$6, 0))+INDEX($AB$2:$AB$6, MATCH(F276, $AA$2:$AA$6, 0))+INDEX($AB$2:$AB$6, MATCH(G276, $AA$2:$AA$6, 0))+INDEX($AB$2:$AB$6, MATCH(H276, $AA$2:$AA$6, 0))+(SUM(I276:M276)/10)</f>
        <v>51.8</v>
      </c>
      <c r="P276">
        <f>IF(IF(I276 = 100, 1, 0) + IF(J276 = 100, 1, 0) + IF(K276 = 100, 1, 0) + IF(L276 = 100, 1, 0) + IF(M276 = 100, 1, 0) &gt;= 3, 1, 0)</f>
        <v>0</v>
      </c>
      <c r="Q276">
        <f>IF(C276+IF(D276=6,2,0)+INDEX($AB$2:$AB$6, MATCH(E276, $AA$2:$AA$6, 0))+INDEX($AB$2:$AB$6, MATCH(F276, $AA$2:$AA$6, 0))+INDEX($AB$2:$AB$6, MATCH(G276, $AA$2:$AA$6, 0))+INDEX($AB$2:$AB$6, MATCH(H276, $AA$2:$AA$6, 0)) &gt; SUM(I276:M276) / 10, 1, 0)</f>
        <v>1</v>
      </c>
    </row>
    <row r="277" spans="1:17" x14ac:dyDescent="0.25">
      <c r="A277" t="s">
        <v>645</v>
      </c>
      <c r="B277" t="s">
        <v>646</v>
      </c>
      <c r="C277">
        <v>4</v>
      </c>
      <c r="D277">
        <v>4</v>
      </c>
      <c r="E277">
        <v>6</v>
      </c>
      <c r="F277">
        <v>3</v>
      </c>
      <c r="G277">
        <v>2</v>
      </c>
      <c r="H277">
        <v>3</v>
      </c>
      <c r="I277">
        <v>24</v>
      </c>
      <c r="J277">
        <v>33</v>
      </c>
      <c r="K277">
        <v>90</v>
      </c>
      <c r="L277">
        <v>28</v>
      </c>
      <c r="M277">
        <v>23</v>
      </c>
      <c r="N277">
        <f>IF(AND(C277 = 0, D277 &gt;= 5, AVERAGE(E277:H277) &gt; 4), 1, 0)</f>
        <v>0</v>
      </c>
      <c r="O277">
        <f>C277+IF(D277=6,2,0)+INDEX($AB$2:$AB$6, MATCH(E277, $AA$2:$AA$6, 0))+INDEX($AB$2:$AB$6, MATCH(F277, $AA$2:$AA$6, 0))+INDEX($AB$2:$AB$6, MATCH(G277, $AA$2:$AA$6, 0))+INDEX($AB$2:$AB$6, MATCH(H277, $AA$2:$AA$6, 0))+(SUM(I277:M277)/10)</f>
        <v>41.8</v>
      </c>
      <c r="P277">
        <f>IF(IF(I277 = 100, 1, 0) + IF(J277 = 100, 1, 0) + IF(K277 = 100, 1, 0) + IF(L277 = 100, 1, 0) + IF(M277 = 100, 1, 0) &gt;= 3, 1, 0)</f>
        <v>0</v>
      </c>
      <c r="Q277">
        <f>IF(C277+IF(D277=6,2,0)+INDEX($AB$2:$AB$6, MATCH(E277, $AA$2:$AA$6, 0))+INDEX($AB$2:$AB$6, MATCH(F277, $AA$2:$AA$6, 0))+INDEX($AB$2:$AB$6, MATCH(G277, $AA$2:$AA$6, 0))+INDEX($AB$2:$AB$6, MATCH(H277, $AA$2:$AA$6, 0)) &gt; SUM(I277:M277) / 10, 1, 0)</f>
        <v>1</v>
      </c>
    </row>
    <row r="278" spans="1:17" x14ac:dyDescent="0.25">
      <c r="A278" t="s">
        <v>577</v>
      </c>
      <c r="B278" t="s">
        <v>360</v>
      </c>
      <c r="C278">
        <v>3</v>
      </c>
      <c r="D278">
        <v>3</v>
      </c>
      <c r="E278">
        <v>6</v>
      </c>
      <c r="F278">
        <v>4</v>
      </c>
      <c r="G278">
        <v>4</v>
      </c>
      <c r="H278">
        <v>3</v>
      </c>
      <c r="I278">
        <v>87</v>
      </c>
      <c r="J278">
        <v>50</v>
      </c>
      <c r="K278">
        <v>61</v>
      </c>
      <c r="L278">
        <v>48</v>
      </c>
      <c r="M278">
        <v>86</v>
      </c>
      <c r="N278">
        <f>IF(AND(C278 = 0, D278 &gt;= 5, AVERAGE(E278:H278) &gt; 4), 1, 0)</f>
        <v>0</v>
      </c>
      <c r="O278">
        <f>C278+IF(D278=6,2,0)+INDEX($AB$2:$AB$6, MATCH(E278, $AA$2:$AA$6, 0))+INDEX($AB$2:$AB$6, MATCH(F278, $AA$2:$AA$6, 0))+INDEX($AB$2:$AB$6, MATCH(G278, $AA$2:$AA$6, 0))+INDEX($AB$2:$AB$6, MATCH(H278, $AA$2:$AA$6, 0))+(SUM(I278:M278)/10)</f>
        <v>62.2</v>
      </c>
      <c r="P278">
        <f>IF(IF(I278 = 100, 1, 0) + IF(J278 = 100, 1, 0) + IF(K278 = 100, 1, 0) + IF(L278 = 100, 1, 0) + IF(M278 = 100, 1, 0) &gt;= 3, 1, 0)</f>
        <v>0</v>
      </c>
      <c r="Q278">
        <f>IF(C278+IF(D278=6,2,0)+INDEX($AB$2:$AB$6, MATCH(E278, $AA$2:$AA$6, 0))+INDEX($AB$2:$AB$6, MATCH(F278, $AA$2:$AA$6, 0))+INDEX($AB$2:$AB$6, MATCH(G278, $AA$2:$AA$6, 0))+INDEX($AB$2:$AB$6, MATCH(H278, $AA$2:$AA$6, 0)) &gt; SUM(I278:M278) / 10, 1, 0)</f>
        <v>0</v>
      </c>
    </row>
    <row r="279" spans="1:17" x14ac:dyDescent="0.25">
      <c r="A279" t="s">
        <v>607</v>
      </c>
      <c r="B279" t="s">
        <v>608</v>
      </c>
      <c r="C279">
        <v>2</v>
      </c>
      <c r="D279">
        <v>2</v>
      </c>
      <c r="E279">
        <v>6</v>
      </c>
      <c r="F279">
        <v>5</v>
      </c>
      <c r="G279">
        <v>6</v>
      </c>
      <c r="H279">
        <v>3</v>
      </c>
      <c r="I279">
        <v>74</v>
      </c>
      <c r="J279">
        <v>25</v>
      </c>
      <c r="K279">
        <v>78</v>
      </c>
      <c r="L279">
        <v>6</v>
      </c>
      <c r="M279">
        <v>69</v>
      </c>
      <c r="N279">
        <f>IF(AND(C279 = 0, D279 &gt;= 5, AVERAGE(E279:H279) &gt; 4), 1, 0)</f>
        <v>0</v>
      </c>
      <c r="O279">
        <f>C279+IF(D279=6,2,0)+INDEX($AB$2:$AB$6, MATCH(E279, $AA$2:$AA$6, 0))+INDEX($AB$2:$AB$6, MATCH(F279, $AA$2:$AA$6, 0))+INDEX($AB$2:$AB$6, MATCH(G279, $AA$2:$AA$6, 0))+INDEX($AB$2:$AB$6, MATCH(H279, $AA$2:$AA$6, 0))+(SUM(I279:M279)/10)</f>
        <v>59.2</v>
      </c>
      <c r="P279">
        <f>IF(IF(I279 = 100, 1, 0) + IF(J279 = 100, 1, 0) + IF(K279 = 100, 1, 0) + IF(L279 = 100, 1, 0) + IF(M279 = 100, 1, 0) &gt;= 3, 1, 0)</f>
        <v>0</v>
      </c>
      <c r="Q279">
        <f>IF(C279+IF(D279=6,2,0)+INDEX($AB$2:$AB$6, MATCH(E279, $AA$2:$AA$6, 0))+INDEX($AB$2:$AB$6, MATCH(F279, $AA$2:$AA$6, 0))+INDEX($AB$2:$AB$6, MATCH(G279, $AA$2:$AA$6, 0))+INDEX($AB$2:$AB$6, MATCH(H279, $AA$2:$AA$6, 0)) &gt; SUM(I279:M279) / 10, 1, 0)</f>
        <v>1</v>
      </c>
    </row>
    <row r="280" spans="1:17" x14ac:dyDescent="0.25">
      <c r="A280" t="s">
        <v>359</v>
      </c>
      <c r="B280" t="s">
        <v>360</v>
      </c>
      <c r="C280">
        <v>7</v>
      </c>
      <c r="D280">
        <v>6</v>
      </c>
      <c r="E280">
        <v>2</v>
      </c>
      <c r="F280">
        <v>3</v>
      </c>
      <c r="G280">
        <v>2</v>
      </c>
      <c r="H280">
        <v>2</v>
      </c>
      <c r="I280">
        <v>91</v>
      </c>
      <c r="J280">
        <v>65</v>
      </c>
      <c r="K280">
        <v>12</v>
      </c>
      <c r="L280">
        <v>78</v>
      </c>
      <c r="M280">
        <v>87</v>
      </c>
      <c r="N280">
        <f>IF(AND(C280 = 0, D280 &gt;= 5, AVERAGE(E280:H280) &gt; 4), 1, 0)</f>
        <v>0</v>
      </c>
      <c r="O280">
        <f>C280+IF(D280=6,2,0)+INDEX($AB$2:$AB$6, MATCH(E280, $AA$2:$AA$6, 0))+INDEX($AB$2:$AB$6, MATCH(F280, $AA$2:$AA$6, 0))+INDEX($AB$2:$AB$6, MATCH(G280, $AA$2:$AA$6, 0))+INDEX($AB$2:$AB$6, MATCH(H280, $AA$2:$AA$6, 0))+(SUM(I280:M280)/10)</f>
        <v>46.3</v>
      </c>
      <c r="P280">
        <f>IF(IF(I280 = 100, 1, 0) + IF(J280 = 100, 1, 0) + IF(K280 = 100, 1, 0) + IF(L280 = 100, 1, 0) + IF(M280 = 100, 1, 0) &gt;= 3, 1, 0)</f>
        <v>0</v>
      </c>
      <c r="Q280">
        <f>IF(C280+IF(D280=6,2,0)+INDEX($AB$2:$AB$6, MATCH(E280, $AA$2:$AA$6, 0))+INDEX($AB$2:$AB$6, MATCH(F280, $AA$2:$AA$6, 0))+INDEX($AB$2:$AB$6, MATCH(G280, $AA$2:$AA$6, 0))+INDEX($AB$2:$AB$6, MATCH(H280, $AA$2:$AA$6, 0)) &gt; SUM(I280:M280) / 10, 1, 0)</f>
        <v>0</v>
      </c>
    </row>
    <row r="281" spans="1:17" x14ac:dyDescent="0.25">
      <c r="A281" t="s">
        <v>619</v>
      </c>
      <c r="B281" t="s">
        <v>620</v>
      </c>
      <c r="C281">
        <v>0</v>
      </c>
      <c r="D281">
        <v>3</v>
      </c>
      <c r="E281">
        <v>6</v>
      </c>
      <c r="F281">
        <v>2</v>
      </c>
      <c r="G281">
        <v>5</v>
      </c>
      <c r="H281">
        <v>2</v>
      </c>
      <c r="I281">
        <v>72</v>
      </c>
      <c r="J281">
        <v>53</v>
      </c>
      <c r="K281">
        <v>43</v>
      </c>
      <c r="L281">
        <v>72</v>
      </c>
      <c r="M281">
        <v>52</v>
      </c>
      <c r="N281">
        <f>IF(AND(C281 = 0, D281 &gt;= 5, AVERAGE(E281:H281) &gt; 4), 1, 0)</f>
        <v>0</v>
      </c>
      <c r="O281">
        <f>C281+IF(D281=6,2,0)+INDEX($AB$2:$AB$6, MATCH(E281, $AA$2:$AA$6, 0))+INDEX($AB$2:$AB$6, MATCH(F281, $AA$2:$AA$6, 0))+INDEX($AB$2:$AB$6, MATCH(G281, $AA$2:$AA$6, 0))+INDEX($AB$2:$AB$6, MATCH(H281, $AA$2:$AA$6, 0))+(SUM(I281:M281)/10)</f>
        <v>47.2</v>
      </c>
      <c r="P281">
        <f>IF(IF(I281 = 100, 1, 0) + IF(J281 = 100, 1, 0) + IF(K281 = 100, 1, 0) + IF(L281 = 100, 1, 0) + IF(M281 = 100, 1, 0) &gt;= 3, 1, 0)</f>
        <v>0</v>
      </c>
      <c r="Q281">
        <f>IF(C281+IF(D281=6,2,0)+INDEX($AB$2:$AB$6, MATCH(E281, $AA$2:$AA$6, 0))+INDEX($AB$2:$AB$6, MATCH(F281, $AA$2:$AA$6, 0))+INDEX($AB$2:$AB$6, MATCH(G281, $AA$2:$AA$6, 0))+INDEX($AB$2:$AB$6, MATCH(H281, $AA$2:$AA$6, 0)) &gt; SUM(I281:M281) / 10, 1, 0)</f>
        <v>0</v>
      </c>
    </row>
    <row r="282" spans="1:17" x14ac:dyDescent="0.25">
      <c r="A282" t="s">
        <v>142</v>
      </c>
      <c r="B282" t="s">
        <v>130</v>
      </c>
      <c r="C282">
        <v>4</v>
      </c>
      <c r="D282">
        <v>4</v>
      </c>
      <c r="E282">
        <v>2</v>
      </c>
      <c r="F282">
        <v>6</v>
      </c>
      <c r="G282">
        <v>5</v>
      </c>
      <c r="H282">
        <v>2</v>
      </c>
      <c r="I282">
        <v>81</v>
      </c>
      <c r="J282">
        <v>5</v>
      </c>
      <c r="K282">
        <v>60</v>
      </c>
      <c r="L282">
        <v>2</v>
      </c>
      <c r="M282">
        <v>91</v>
      </c>
      <c r="N282">
        <f>IF(AND(C282 = 0, D282 &gt;= 5, AVERAGE(E282:H282) &gt; 4), 1, 0)</f>
        <v>0</v>
      </c>
      <c r="O282">
        <f>C282+IF(D282=6,2,0)+INDEX($AB$2:$AB$6, MATCH(E282, $AA$2:$AA$6, 0))+INDEX($AB$2:$AB$6, MATCH(F282, $AA$2:$AA$6, 0))+INDEX($AB$2:$AB$6, MATCH(G282, $AA$2:$AA$6, 0))+INDEX($AB$2:$AB$6, MATCH(H282, $AA$2:$AA$6, 0))+(SUM(I282:M282)/10)</f>
        <v>45.9</v>
      </c>
      <c r="P282">
        <f>IF(IF(I282 = 100, 1, 0) + IF(J282 = 100, 1, 0) + IF(K282 = 100, 1, 0) + IF(L282 = 100, 1, 0) + IF(M282 = 100, 1, 0) &gt;= 3, 1, 0)</f>
        <v>0</v>
      </c>
      <c r="Q282">
        <f>IF(C282+IF(D282=6,2,0)+INDEX($AB$2:$AB$6, MATCH(E282, $AA$2:$AA$6, 0))+INDEX($AB$2:$AB$6, MATCH(F282, $AA$2:$AA$6, 0))+INDEX($AB$2:$AB$6, MATCH(G282, $AA$2:$AA$6, 0))+INDEX($AB$2:$AB$6, MATCH(H282, $AA$2:$AA$6, 0)) &gt; SUM(I282:M282) / 10, 1, 0)</f>
        <v>0</v>
      </c>
    </row>
    <row r="283" spans="1:17" x14ac:dyDescent="0.25">
      <c r="A283" t="s">
        <v>539</v>
      </c>
      <c r="B283" t="s">
        <v>540</v>
      </c>
      <c r="C283">
        <v>8</v>
      </c>
      <c r="D283">
        <v>5</v>
      </c>
      <c r="E283">
        <v>6</v>
      </c>
      <c r="F283">
        <v>2</v>
      </c>
      <c r="G283">
        <v>4</v>
      </c>
      <c r="H283">
        <v>3</v>
      </c>
      <c r="I283">
        <v>78</v>
      </c>
      <c r="J283">
        <v>38</v>
      </c>
      <c r="K283">
        <v>62</v>
      </c>
      <c r="L283">
        <v>45</v>
      </c>
      <c r="M283">
        <v>55</v>
      </c>
      <c r="N283">
        <f>IF(AND(C283 = 0, D283 &gt;= 5, AVERAGE(E283:H283) &gt; 4), 1, 0)</f>
        <v>0</v>
      </c>
      <c r="O283">
        <f>C283+IF(D283=6,2,0)+INDEX($AB$2:$AB$6, MATCH(E283, $AA$2:$AA$6, 0))+INDEX($AB$2:$AB$6, MATCH(F283, $AA$2:$AA$6, 0))+INDEX($AB$2:$AB$6, MATCH(G283, $AA$2:$AA$6, 0))+INDEX($AB$2:$AB$6, MATCH(H283, $AA$2:$AA$6, 0))+(SUM(I283:M283)/10)</f>
        <v>55.8</v>
      </c>
      <c r="P283">
        <f>IF(IF(I283 = 100, 1, 0) + IF(J283 = 100, 1, 0) + IF(K283 = 100, 1, 0) + IF(L283 = 100, 1, 0) + IF(M283 = 100, 1, 0) &gt;= 3, 1, 0)</f>
        <v>0</v>
      </c>
      <c r="Q283">
        <f>IF(C283+IF(D283=6,2,0)+INDEX($AB$2:$AB$6, MATCH(E283, $AA$2:$AA$6, 0))+INDEX($AB$2:$AB$6, MATCH(F283, $AA$2:$AA$6, 0))+INDEX($AB$2:$AB$6, MATCH(G283, $AA$2:$AA$6, 0))+INDEX($AB$2:$AB$6, MATCH(H283, $AA$2:$AA$6, 0)) &gt; SUM(I283:M283) / 10, 1, 0)</f>
        <v>1</v>
      </c>
    </row>
    <row r="284" spans="1:17" x14ac:dyDescent="0.25">
      <c r="A284" t="s">
        <v>129</v>
      </c>
      <c r="B284" t="s">
        <v>130</v>
      </c>
      <c r="C284">
        <v>1</v>
      </c>
      <c r="D284">
        <v>5</v>
      </c>
      <c r="E284">
        <v>2</v>
      </c>
      <c r="F284">
        <v>2</v>
      </c>
      <c r="G284">
        <v>3</v>
      </c>
      <c r="H284">
        <v>5</v>
      </c>
      <c r="I284">
        <v>11</v>
      </c>
      <c r="J284">
        <v>24</v>
      </c>
      <c r="K284">
        <v>35</v>
      </c>
      <c r="L284">
        <v>70</v>
      </c>
      <c r="M284">
        <v>6</v>
      </c>
      <c r="N284">
        <f>IF(AND(C284 = 0, D284 &gt;= 5, AVERAGE(E284:H284) &gt; 4), 1, 0)</f>
        <v>0</v>
      </c>
      <c r="O284">
        <f>C284+IF(D284=6,2,0)+INDEX($AB$2:$AB$6, MATCH(E284, $AA$2:$AA$6, 0))+INDEX($AB$2:$AB$6, MATCH(F284, $AA$2:$AA$6, 0))+INDEX($AB$2:$AB$6, MATCH(G284, $AA$2:$AA$6, 0))+INDEX($AB$2:$AB$6, MATCH(H284, $AA$2:$AA$6, 0))+(SUM(I284:M284)/10)</f>
        <v>27.6</v>
      </c>
      <c r="P284">
        <f>IF(IF(I284 = 100, 1, 0) + IF(J284 = 100, 1, 0) + IF(K284 = 100, 1, 0) + IF(L284 = 100, 1, 0) + IF(M284 = 100, 1, 0) &gt;= 3, 1, 0)</f>
        <v>0</v>
      </c>
      <c r="Q284">
        <f>IF(C284+IF(D284=6,2,0)+INDEX($AB$2:$AB$6, MATCH(E284, $AA$2:$AA$6, 0))+INDEX($AB$2:$AB$6, MATCH(F284, $AA$2:$AA$6, 0))+INDEX($AB$2:$AB$6, MATCH(G284, $AA$2:$AA$6, 0))+INDEX($AB$2:$AB$6, MATCH(H284, $AA$2:$AA$6, 0)) &gt; SUM(I284:M284) / 10, 1, 0)</f>
        <v>0</v>
      </c>
    </row>
    <row r="285" spans="1:17" x14ac:dyDescent="0.25">
      <c r="A285" t="s">
        <v>669</v>
      </c>
      <c r="B285" t="s">
        <v>540</v>
      </c>
      <c r="C285">
        <v>8</v>
      </c>
      <c r="D285">
        <v>3</v>
      </c>
      <c r="E285">
        <v>4</v>
      </c>
      <c r="F285">
        <v>5</v>
      </c>
      <c r="G285">
        <v>2</v>
      </c>
      <c r="H285">
        <v>4</v>
      </c>
      <c r="I285">
        <v>30</v>
      </c>
      <c r="J285">
        <v>10</v>
      </c>
      <c r="K285">
        <v>78</v>
      </c>
      <c r="L285">
        <v>57</v>
      </c>
      <c r="M285">
        <v>67</v>
      </c>
      <c r="N285">
        <f>IF(AND(C285 = 0, D285 &gt;= 5, AVERAGE(E285:H285) &gt; 4), 1, 0)</f>
        <v>0</v>
      </c>
      <c r="O285">
        <f>C285+IF(D285=6,2,0)+INDEX($AB$2:$AB$6, MATCH(E285, $AA$2:$AA$6, 0))+INDEX($AB$2:$AB$6, MATCH(F285, $AA$2:$AA$6, 0))+INDEX($AB$2:$AB$6, MATCH(G285, $AA$2:$AA$6, 0))+INDEX($AB$2:$AB$6, MATCH(H285, $AA$2:$AA$6, 0))+(SUM(I285:M285)/10)</f>
        <v>52.2</v>
      </c>
      <c r="P285">
        <f>IF(IF(I285 = 100, 1, 0) + IF(J285 = 100, 1, 0) + IF(K285 = 100, 1, 0) + IF(L285 = 100, 1, 0) + IF(M285 = 100, 1, 0) &gt;= 3, 1, 0)</f>
        <v>0</v>
      </c>
      <c r="Q285">
        <f>IF(C285+IF(D285=6,2,0)+INDEX($AB$2:$AB$6, MATCH(E285, $AA$2:$AA$6, 0))+INDEX($AB$2:$AB$6, MATCH(F285, $AA$2:$AA$6, 0))+INDEX($AB$2:$AB$6, MATCH(G285, $AA$2:$AA$6, 0))+INDEX($AB$2:$AB$6, MATCH(H285, $AA$2:$AA$6, 0)) &gt; SUM(I285:M285) / 10, 1, 0)</f>
        <v>1</v>
      </c>
    </row>
    <row r="286" spans="1:17" x14ac:dyDescent="0.25">
      <c r="A286" t="s">
        <v>270</v>
      </c>
      <c r="B286" t="s">
        <v>210</v>
      </c>
      <c r="C286">
        <v>0</v>
      </c>
      <c r="D286">
        <v>4</v>
      </c>
      <c r="E286">
        <v>4</v>
      </c>
      <c r="F286">
        <v>6</v>
      </c>
      <c r="G286">
        <v>4</v>
      </c>
      <c r="H286">
        <v>4</v>
      </c>
      <c r="I286">
        <v>60</v>
      </c>
      <c r="J286">
        <v>36</v>
      </c>
      <c r="K286">
        <v>6</v>
      </c>
      <c r="L286">
        <v>48</v>
      </c>
      <c r="M286">
        <v>31</v>
      </c>
      <c r="N286">
        <f>IF(AND(C286 = 0, D286 &gt;= 5, AVERAGE(E286:H286) &gt; 4), 1, 0)</f>
        <v>0</v>
      </c>
      <c r="O286">
        <f>C286+IF(D286=6,2,0)+INDEX($AB$2:$AB$6, MATCH(E286, $AA$2:$AA$6, 0))+INDEX($AB$2:$AB$6, MATCH(F286, $AA$2:$AA$6, 0))+INDEX($AB$2:$AB$6, MATCH(G286, $AA$2:$AA$6, 0))+INDEX($AB$2:$AB$6, MATCH(H286, $AA$2:$AA$6, 0))+(SUM(I286:M286)/10)</f>
        <v>46.1</v>
      </c>
      <c r="P286">
        <f>IF(IF(I286 = 100, 1, 0) + IF(J286 = 100, 1, 0) + IF(K286 = 100, 1, 0) + IF(L286 = 100, 1, 0) + IF(M286 = 100, 1, 0) &gt;= 3, 1, 0)</f>
        <v>0</v>
      </c>
      <c r="Q286">
        <f>IF(C286+IF(D286=6,2,0)+INDEX($AB$2:$AB$6, MATCH(E286, $AA$2:$AA$6, 0))+INDEX($AB$2:$AB$6, MATCH(F286, $AA$2:$AA$6, 0))+INDEX($AB$2:$AB$6, MATCH(G286, $AA$2:$AA$6, 0))+INDEX($AB$2:$AB$6, MATCH(H286, $AA$2:$AA$6, 0)) &gt; SUM(I286:M286) / 10, 1, 0)</f>
        <v>1</v>
      </c>
    </row>
    <row r="287" spans="1:17" x14ac:dyDescent="0.25">
      <c r="A287" t="s">
        <v>348</v>
      </c>
      <c r="B287" t="s">
        <v>210</v>
      </c>
      <c r="C287">
        <v>7</v>
      </c>
      <c r="D287">
        <v>5</v>
      </c>
      <c r="E287">
        <v>3</v>
      </c>
      <c r="F287">
        <v>2</v>
      </c>
      <c r="G287">
        <v>5</v>
      </c>
      <c r="H287">
        <v>3</v>
      </c>
      <c r="I287">
        <v>89</v>
      </c>
      <c r="J287">
        <v>97</v>
      </c>
      <c r="K287">
        <v>66</v>
      </c>
      <c r="L287">
        <v>5</v>
      </c>
      <c r="M287">
        <v>68</v>
      </c>
      <c r="N287">
        <f>IF(AND(C287 = 0, D287 &gt;= 5, AVERAGE(E287:H287) &gt; 4), 1, 0)</f>
        <v>0</v>
      </c>
      <c r="O287">
        <f>C287+IF(D287=6,2,0)+INDEX($AB$2:$AB$6, MATCH(E287, $AA$2:$AA$6, 0))+INDEX($AB$2:$AB$6, MATCH(F287, $AA$2:$AA$6, 0))+INDEX($AB$2:$AB$6, MATCH(G287, $AA$2:$AA$6, 0))+INDEX($AB$2:$AB$6, MATCH(H287, $AA$2:$AA$6, 0))+(SUM(I287:M287)/10)</f>
        <v>55.5</v>
      </c>
      <c r="P287">
        <f>IF(IF(I287 = 100, 1, 0) + IF(J287 = 100, 1, 0) + IF(K287 = 100, 1, 0) + IF(L287 = 100, 1, 0) + IF(M287 = 100, 1, 0) &gt;= 3, 1, 0)</f>
        <v>0</v>
      </c>
      <c r="Q287">
        <f>IF(C287+IF(D287=6,2,0)+INDEX($AB$2:$AB$6, MATCH(E287, $AA$2:$AA$6, 0))+INDEX($AB$2:$AB$6, MATCH(F287, $AA$2:$AA$6, 0))+INDEX($AB$2:$AB$6, MATCH(G287, $AA$2:$AA$6, 0))+INDEX($AB$2:$AB$6, MATCH(H287, $AA$2:$AA$6, 0)) &gt; SUM(I287:M287) / 10, 1, 0)</f>
        <v>0</v>
      </c>
    </row>
    <row r="288" spans="1:17" x14ac:dyDescent="0.25">
      <c r="A288" t="s">
        <v>460</v>
      </c>
      <c r="B288" t="s">
        <v>130</v>
      </c>
      <c r="C288">
        <v>4</v>
      </c>
      <c r="D288">
        <v>4</v>
      </c>
      <c r="E288">
        <v>4</v>
      </c>
      <c r="F288">
        <v>6</v>
      </c>
      <c r="G288">
        <v>6</v>
      </c>
      <c r="H288">
        <v>2</v>
      </c>
      <c r="I288">
        <v>80</v>
      </c>
      <c r="J288">
        <v>75</v>
      </c>
      <c r="K288">
        <v>57</v>
      </c>
      <c r="L288">
        <v>43</v>
      </c>
      <c r="M288">
        <v>92</v>
      </c>
      <c r="N288">
        <f>IF(AND(C288 = 0, D288 &gt;= 5, AVERAGE(E288:H288) &gt; 4), 1, 0)</f>
        <v>0</v>
      </c>
      <c r="O288">
        <f>C288+IF(D288=6,2,0)+INDEX($AB$2:$AB$6, MATCH(E288, $AA$2:$AA$6, 0))+INDEX($AB$2:$AB$6, MATCH(F288, $AA$2:$AA$6, 0))+INDEX($AB$2:$AB$6, MATCH(G288, $AA$2:$AA$6, 0))+INDEX($AB$2:$AB$6, MATCH(H288, $AA$2:$AA$6, 0))+(SUM(I288:M288)/10)</f>
        <v>64.7</v>
      </c>
      <c r="P288">
        <f>IF(IF(I288 = 100, 1, 0) + IF(J288 = 100, 1, 0) + IF(K288 = 100, 1, 0) + IF(L288 = 100, 1, 0) + IF(M288 = 100, 1, 0) &gt;= 3, 1, 0)</f>
        <v>0</v>
      </c>
      <c r="Q288">
        <f>IF(C288+IF(D288=6,2,0)+INDEX($AB$2:$AB$6, MATCH(E288, $AA$2:$AA$6, 0))+INDEX($AB$2:$AB$6, MATCH(F288, $AA$2:$AA$6, 0))+INDEX($AB$2:$AB$6, MATCH(G288, $AA$2:$AA$6, 0))+INDEX($AB$2:$AB$6, MATCH(H288, $AA$2:$AA$6, 0)) &gt; SUM(I288:M288) / 10, 1, 0)</f>
        <v>0</v>
      </c>
    </row>
    <row r="289" spans="1:17" x14ac:dyDescent="0.25">
      <c r="A289" t="s">
        <v>336</v>
      </c>
      <c r="B289" t="s">
        <v>210</v>
      </c>
      <c r="C289">
        <v>8</v>
      </c>
      <c r="D289">
        <v>5</v>
      </c>
      <c r="E289">
        <v>6</v>
      </c>
      <c r="F289">
        <v>4</v>
      </c>
      <c r="G289">
        <v>5</v>
      </c>
      <c r="H289">
        <v>4</v>
      </c>
      <c r="I289">
        <v>5</v>
      </c>
      <c r="J289">
        <v>48</v>
      </c>
      <c r="K289">
        <v>2</v>
      </c>
      <c r="L289">
        <v>12</v>
      </c>
      <c r="M289">
        <v>15</v>
      </c>
      <c r="N289">
        <f>IF(AND(C289 = 0, D289 &gt;= 5, AVERAGE(E289:H289) &gt; 4), 1, 0)</f>
        <v>0</v>
      </c>
      <c r="O289">
        <f>C289+IF(D289=6,2,0)+INDEX($AB$2:$AB$6, MATCH(E289, $AA$2:$AA$6, 0))+INDEX($AB$2:$AB$6, MATCH(F289, $AA$2:$AA$6, 0))+INDEX($AB$2:$AB$6, MATCH(G289, $AA$2:$AA$6, 0))+INDEX($AB$2:$AB$6, MATCH(H289, $AA$2:$AA$6, 0))+(SUM(I289:M289)/10)</f>
        <v>46.2</v>
      </c>
      <c r="P289">
        <f>IF(IF(I289 = 100, 1, 0) + IF(J289 = 100, 1, 0) + IF(K289 = 100, 1, 0) + IF(L289 = 100, 1, 0) + IF(M289 = 100, 1, 0) &gt;= 3, 1, 0)</f>
        <v>0</v>
      </c>
      <c r="Q289">
        <f>IF(C289+IF(D289=6,2,0)+INDEX($AB$2:$AB$6, MATCH(E289, $AA$2:$AA$6, 0))+INDEX($AB$2:$AB$6, MATCH(F289, $AA$2:$AA$6, 0))+INDEX($AB$2:$AB$6, MATCH(G289, $AA$2:$AA$6, 0))+INDEX($AB$2:$AB$6, MATCH(H289, $AA$2:$AA$6, 0)) &gt; SUM(I289:M289) / 10, 1, 0)</f>
        <v>1</v>
      </c>
    </row>
    <row r="290" spans="1:17" x14ac:dyDescent="0.25">
      <c r="A290" t="s">
        <v>459</v>
      </c>
      <c r="B290" t="s">
        <v>130</v>
      </c>
      <c r="C290">
        <v>6</v>
      </c>
      <c r="D290">
        <v>4</v>
      </c>
      <c r="E290">
        <v>4</v>
      </c>
      <c r="F290">
        <v>2</v>
      </c>
      <c r="G290">
        <v>4</v>
      </c>
      <c r="H290">
        <v>2</v>
      </c>
      <c r="I290">
        <v>30</v>
      </c>
      <c r="J290">
        <v>28</v>
      </c>
      <c r="K290">
        <v>30</v>
      </c>
      <c r="L290">
        <v>66</v>
      </c>
      <c r="M290">
        <v>98</v>
      </c>
      <c r="N290">
        <f>IF(AND(C290 = 0, D290 &gt;= 5, AVERAGE(E290:H290) &gt; 4), 1, 0)</f>
        <v>0</v>
      </c>
      <c r="O290">
        <f>C290+IF(D290=6,2,0)+INDEX($AB$2:$AB$6, MATCH(E290, $AA$2:$AA$6, 0))+INDEX($AB$2:$AB$6, MATCH(F290, $AA$2:$AA$6, 0))+INDEX($AB$2:$AB$6, MATCH(G290, $AA$2:$AA$6, 0))+INDEX($AB$2:$AB$6, MATCH(H290, $AA$2:$AA$6, 0))+(SUM(I290:M290)/10)</f>
        <v>43.2</v>
      </c>
      <c r="P290">
        <f>IF(IF(I290 = 100, 1, 0) + IF(J290 = 100, 1, 0) + IF(K290 = 100, 1, 0) + IF(L290 = 100, 1, 0) + IF(M290 = 100, 1, 0) &gt;= 3, 1, 0)</f>
        <v>0</v>
      </c>
      <c r="Q290">
        <f>IF(C290+IF(D290=6,2,0)+INDEX($AB$2:$AB$6, MATCH(E290, $AA$2:$AA$6, 0))+INDEX($AB$2:$AB$6, MATCH(F290, $AA$2:$AA$6, 0))+INDEX($AB$2:$AB$6, MATCH(G290, $AA$2:$AA$6, 0))+INDEX($AB$2:$AB$6, MATCH(H290, $AA$2:$AA$6, 0)) &gt; SUM(I290:M290) / 10, 1, 0)</f>
        <v>0</v>
      </c>
    </row>
    <row r="291" spans="1:17" x14ac:dyDescent="0.25">
      <c r="A291" t="s">
        <v>209</v>
      </c>
      <c r="B291" t="s">
        <v>210</v>
      </c>
      <c r="C291">
        <v>8</v>
      </c>
      <c r="D291">
        <v>3</v>
      </c>
      <c r="E291">
        <v>2</v>
      </c>
      <c r="F291">
        <v>3</v>
      </c>
      <c r="G291">
        <v>5</v>
      </c>
      <c r="H291">
        <v>5</v>
      </c>
      <c r="I291">
        <v>31</v>
      </c>
      <c r="J291">
        <v>75</v>
      </c>
      <c r="K291">
        <v>10</v>
      </c>
      <c r="L291">
        <v>37</v>
      </c>
      <c r="M291">
        <v>48</v>
      </c>
      <c r="N291">
        <f>IF(AND(C291 = 0, D291 &gt;= 5, AVERAGE(E291:H291) &gt; 4), 1, 0)</f>
        <v>0</v>
      </c>
      <c r="O291">
        <f>C291+IF(D291=6,2,0)+INDEX($AB$2:$AB$6, MATCH(E291, $AA$2:$AA$6, 0))+INDEX($AB$2:$AB$6, MATCH(F291, $AA$2:$AA$6, 0))+INDEX($AB$2:$AB$6, MATCH(G291, $AA$2:$AA$6, 0))+INDEX($AB$2:$AB$6, MATCH(H291, $AA$2:$AA$6, 0))+(SUM(I291:M291)/10)</f>
        <v>48.1</v>
      </c>
      <c r="P291">
        <f>IF(IF(I291 = 100, 1, 0) + IF(J291 = 100, 1, 0) + IF(K291 = 100, 1, 0) + IF(L291 = 100, 1, 0) + IF(M291 = 100, 1, 0) &gt;= 3, 1, 0)</f>
        <v>0</v>
      </c>
      <c r="Q291">
        <f>IF(C291+IF(D291=6,2,0)+INDEX($AB$2:$AB$6, MATCH(E291, $AA$2:$AA$6, 0))+INDEX($AB$2:$AB$6, MATCH(F291, $AA$2:$AA$6, 0))+INDEX($AB$2:$AB$6, MATCH(G291, $AA$2:$AA$6, 0))+INDEX($AB$2:$AB$6, MATCH(H291, $AA$2:$AA$6, 0)) &gt; SUM(I291:M291) / 10, 1, 0)</f>
        <v>1</v>
      </c>
    </row>
    <row r="292" spans="1:17" x14ac:dyDescent="0.25">
      <c r="A292" t="s">
        <v>337</v>
      </c>
      <c r="B292" t="s">
        <v>338</v>
      </c>
      <c r="C292">
        <v>7</v>
      </c>
      <c r="D292">
        <v>4</v>
      </c>
      <c r="E292">
        <v>3</v>
      </c>
      <c r="F292">
        <v>4</v>
      </c>
      <c r="G292">
        <v>6</v>
      </c>
      <c r="H292">
        <v>6</v>
      </c>
      <c r="I292">
        <v>27</v>
      </c>
      <c r="J292">
        <v>12</v>
      </c>
      <c r="K292">
        <v>19</v>
      </c>
      <c r="L292">
        <v>10</v>
      </c>
      <c r="M292">
        <v>66</v>
      </c>
      <c r="N292">
        <f>IF(AND(C292 = 0, D292 &gt;= 5, AVERAGE(E292:H292) &gt; 4), 1, 0)</f>
        <v>0</v>
      </c>
      <c r="O292">
        <f>C292+IF(D292=6,2,0)+INDEX($AB$2:$AB$6, MATCH(E292, $AA$2:$AA$6, 0))+INDEX($AB$2:$AB$6, MATCH(F292, $AA$2:$AA$6, 0))+INDEX($AB$2:$AB$6, MATCH(G292, $AA$2:$AA$6, 0))+INDEX($AB$2:$AB$6, MATCH(H292, $AA$2:$AA$6, 0))+(SUM(I292:M292)/10)</f>
        <v>50.4</v>
      </c>
      <c r="P292">
        <f>IF(IF(I292 = 100, 1, 0) + IF(J292 = 100, 1, 0) + IF(K292 = 100, 1, 0) + IF(L292 = 100, 1, 0) + IF(M292 = 100, 1, 0) &gt;= 3, 1, 0)</f>
        <v>0</v>
      </c>
      <c r="Q292">
        <f>IF(C292+IF(D292=6,2,0)+INDEX($AB$2:$AB$6, MATCH(E292, $AA$2:$AA$6, 0))+INDEX($AB$2:$AB$6, MATCH(F292, $AA$2:$AA$6, 0))+INDEX($AB$2:$AB$6, MATCH(G292, $AA$2:$AA$6, 0))+INDEX($AB$2:$AB$6, MATCH(H292, $AA$2:$AA$6, 0)) &gt; SUM(I292:M292) / 10, 1, 0)</f>
        <v>1</v>
      </c>
    </row>
    <row r="293" spans="1:17" x14ac:dyDescent="0.25">
      <c r="A293" t="s">
        <v>469</v>
      </c>
      <c r="B293" t="s">
        <v>130</v>
      </c>
      <c r="C293">
        <v>5</v>
      </c>
      <c r="D293">
        <v>2</v>
      </c>
      <c r="E293">
        <v>2</v>
      </c>
      <c r="F293">
        <v>2</v>
      </c>
      <c r="G293">
        <v>4</v>
      </c>
      <c r="H293">
        <v>2</v>
      </c>
      <c r="I293">
        <v>27</v>
      </c>
      <c r="J293">
        <v>64</v>
      </c>
      <c r="K293">
        <v>22</v>
      </c>
      <c r="L293">
        <v>32</v>
      </c>
      <c r="M293">
        <v>91</v>
      </c>
      <c r="N293">
        <f>IF(AND(C293 = 0, D293 &gt;= 5, AVERAGE(E293:H293) &gt; 4), 1, 0)</f>
        <v>0</v>
      </c>
      <c r="O293">
        <f>C293+IF(D293=6,2,0)+INDEX($AB$2:$AB$6, MATCH(E293, $AA$2:$AA$6, 0))+INDEX($AB$2:$AB$6, MATCH(F293, $AA$2:$AA$6, 0))+INDEX($AB$2:$AB$6, MATCH(G293, $AA$2:$AA$6, 0))+INDEX($AB$2:$AB$6, MATCH(H293, $AA$2:$AA$6, 0))+(SUM(I293:M293)/10)</f>
        <v>34.6</v>
      </c>
      <c r="P293">
        <f>IF(IF(I293 = 100, 1, 0) + IF(J293 = 100, 1, 0) + IF(K293 = 100, 1, 0) + IF(L293 = 100, 1, 0) + IF(M293 = 100, 1, 0) &gt;= 3, 1, 0)</f>
        <v>0</v>
      </c>
      <c r="Q293">
        <f>IF(C293+IF(D293=6,2,0)+INDEX($AB$2:$AB$6, MATCH(E293, $AA$2:$AA$6, 0))+INDEX($AB$2:$AB$6, MATCH(F293, $AA$2:$AA$6, 0))+INDEX($AB$2:$AB$6, MATCH(G293, $AA$2:$AA$6, 0))+INDEX($AB$2:$AB$6, MATCH(H293, $AA$2:$AA$6, 0)) &gt; SUM(I293:M293) / 10, 1, 0)</f>
        <v>0</v>
      </c>
    </row>
    <row r="294" spans="1:17" x14ac:dyDescent="0.25">
      <c r="A294" t="s">
        <v>200</v>
      </c>
      <c r="B294" t="s">
        <v>201</v>
      </c>
      <c r="C294">
        <v>5</v>
      </c>
      <c r="D294">
        <v>3</v>
      </c>
      <c r="E294">
        <v>2</v>
      </c>
      <c r="F294">
        <v>2</v>
      </c>
      <c r="G294">
        <v>4</v>
      </c>
      <c r="H294">
        <v>6</v>
      </c>
      <c r="I294">
        <v>24</v>
      </c>
      <c r="J294">
        <v>79</v>
      </c>
      <c r="K294">
        <v>99</v>
      </c>
      <c r="L294">
        <v>6</v>
      </c>
      <c r="M294">
        <v>89</v>
      </c>
      <c r="N294">
        <f>IF(AND(C294 = 0, D294 &gt;= 5, AVERAGE(E294:H294) &gt; 4), 1, 0)</f>
        <v>0</v>
      </c>
      <c r="O294">
        <f>C294+IF(D294=6,2,0)+INDEX($AB$2:$AB$6, MATCH(E294, $AA$2:$AA$6, 0))+INDEX($AB$2:$AB$6, MATCH(F294, $AA$2:$AA$6, 0))+INDEX($AB$2:$AB$6, MATCH(G294, $AA$2:$AA$6, 0))+INDEX($AB$2:$AB$6, MATCH(H294, $AA$2:$AA$6, 0))+(SUM(I294:M294)/10)</f>
        <v>50.7</v>
      </c>
      <c r="P294">
        <f>IF(IF(I294 = 100, 1, 0) + IF(J294 = 100, 1, 0) + IF(K294 = 100, 1, 0) + IF(L294 = 100, 1, 0) + IF(M294 = 100, 1, 0) &gt;= 3, 1, 0)</f>
        <v>0</v>
      </c>
      <c r="Q294">
        <f>IF(C294+IF(D294=6,2,0)+INDEX($AB$2:$AB$6, MATCH(E294, $AA$2:$AA$6, 0))+INDEX($AB$2:$AB$6, MATCH(F294, $AA$2:$AA$6, 0))+INDEX($AB$2:$AB$6, MATCH(G294, $AA$2:$AA$6, 0))+INDEX($AB$2:$AB$6, MATCH(H294, $AA$2:$AA$6, 0)) &gt; SUM(I294:M294) / 10, 1, 0)</f>
        <v>0</v>
      </c>
    </row>
    <row r="295" spans="1:17" x14ac:dyDescent="0.25">
      <c r="A295" t="s">
        <v>220</v>
      </c>
      <c r="B295" t="s">
        <v>130</v>
      </c>
      <c r="C295">
        <v>0</v>
      </c>
      <c r="D295">
        <v>5</v>
      </c>
      <c r="E295">
        <v>2</v>
      </c>
      <c r="F295">
        <v>4</v>
      </c>
      <c r="G295">
        <v>3</v>
      </c>
      <c r="H295">
        <v>3</v>
      </c>
      <c r="I295">
        <v>52</v>
      </c>
      <c r="J295">
        <v>74</v>
      </c>
      <c r="K295">
        <v>79</v>
      </c>
      <c r="L295">
        <v>92</v>
      </c>
      <c r="M295">
        <v>69</v>
      </c>
      <c r="N295">
        <f>IF(AND(C295 = 0, D295 &gt;= 5, AVERAGE(E295:H295) &gt; 4), 1, 0)</f>
        <v>0</v>
      </c>
      <c r="O295">
        <f>C295+IF(D295=6,2,0)+INDEX($AB$2:$AB$6, MATCH(E295, $AA$2:$AA$6, 0))+INDEX($AB$2:$AB$6, MATCH(F295, $AA$2:$AA$6, 0))+INDEX($AB$2:$AB$6, MATCH(G295, $AA$2:$AA$6, 0))+INDEX($AB$2:$AB$6, MATCH(H295, $AA$2:$AA$6, 0))+(SUM(I295:M295)/10)</f>
        <v>50.6</v>
      </c>
      <c r="P295">
        <f>IF(IF(I295 = 100, 1, 0) + IF(J295 = 100, 1, 0) + IF(K295 = 100, 1, 0) + IF(L295 = 100, 1, 0) + IF(M295 = 100, 1, 0) &gt;= 3, 1, 0)</f>
        <v>0</v>
      </c>
      <c r="Q295">
        <f>IF(C295+IF(D295=6,2,0)+INDEX($AB$2:$AB$6, MATCH(E295, $AA$2:$AA$6, 0))+INDEX($AB$2:$AB$6, MATCH(F295, $AA$2:$AA$6, 0))+INDEX($AB$2:$AB$6, MATCH(G295, $AA$2:$AA$6, 0))+INDEX($AB$2:$AB$6, MATCH(H295, $AA$2:$AA$6, 0)) &gt; SUM(I295:M295) / 10, 1, 0)</f>
        <v>0</v>
      </c>
    </row>
    <row r="296" spans="1:17" x14ac:dyDescent="0.25">
      <c r="A296" t="s">
        <v>648</v>
      </c>
      <c r="B296" t="s">
        <v>649</v>
      </c>
      <c r="C296">
        <v>5</v>
      </c>
      <c r="D296">
        <v>3</v>
      </c>
      <c r="E296">
        <v>4</v>
      </c>
      <c r="F296">
        <v>2</v>
      </c>
      <c r="G296">
        <v>6</v>
      </c>
      <c r="H296">
        <v>6</v>
      </c>
      <c r="I296">
        <v>21</v>
      </c>
      <c r="J296">
        <v>40</v>
      </c>
      <c r="K296">
        <v>18</v>
      </c>
      <c r="L296">
        <v>81</v>
      </c>
      <c r="M296">
        <v>88</v>
      </c>
      <c r="N296">
        <f>IF(AND(C296 = 0, D296 &gt;= 5, AVERAGE(E296:H296) &gt; 4), 1, 0)</f>
        <v>0</v>
      </c>
      <c r="O296">
        <f>C296+IF(D296=6,2,0)+INDEX($AB$2:$AB$6, MATCH(E296, $AA$2:$AA$6, 0))+INDEX($AB$2:$AB$6, MATCH(F296, $AA$2:$AA$6, 0))+INDEX($AB$2:$AB$6, MATCH(G296, $AA$2:$AA$6, 0))+INDEX($AB$2:$AB$6, MATCH(H296, $AA$2:$AA$6, 0))+(SUM(I296:M296)/10)</f>
        <v>55.8</v>
      </c>
      <c r="P296">
        <f>IF(IF(I296 = 100, 1, 0) + IF(J296 = 100, 1, 0) + IF(K296 = 100, 1, 0) + IF(L296 = 100, 1, 0) + IF(M296 = 100, 1, 0) &gt;= 3, 1, 0)</f>
        <v>0</v>
      </c>
      <c r="Q296">
        <f>IF(C296+IF(D296=6,2,0)+INDEX($AB$2:$AB$6, MATCH(E296, $AA$2:$AA$6, 0))+INDEX($AB$2:$AB$6, MATCH(F296, $AA$2:$AA$6, 0))+INDEX($AB$2:$AB$6, MATCH(G296, $AA$2:$AA$6, 0))+INDEX($AB$2:$AB$6, MATCH(H296, $AA$2:$AA$6, 0)) &gt; SUM(I296:M296) / 10, 1, 0)</f>
        <v>1</v>
      </c>
    </row>
    <row r="297" spans="1:17" x14ac:dyDescent="0.25">
      <c r="A297" t="s">
        <v>453</v>
      </c>
      <c r="B297" t="s">
        <v>130</v>
      </c>
      <c r="C297">
        <v>6</v>
      </c>
      <c r="D297">
        <v>4</v>
      </c>
      <c r="E297">
        <v>4</v>
      </c>
      <c r="F297">
        <v>5</v>
      </c>
      <c r="G297">
        <v>2</v>
      </c>
      <c r="H297">
        <v>4</v>
      </c>
      <c r="I297">
        <v>41</v>
      </c>
      <c r="J297">
        <v>62</v>
      </c>
      <c r="K297">
        <v>60</v>
      </c>
      <c r="L297">
        <v>18</v>
      </c>
      <c r="M297">
        <v>83</v>
      </c>
      <c r="N297">
        <f>IF(AND(C297 = 0, D297 &gt;= 5, AVERAGE(E297:H297) &gt; 4), 1, 0)</f>
        <v>0</v>
      </c>
      <c r="O297">
        <f>C297+IF(D297=6,2,0)+INDEX($AB$2:$AB$6, MATCH(E297, $AA$2:$AA$6, 0))+INDEX($AB$2:$AB$6, MATCH(F297, $AA$2:$AA$6, 0))+INDEX($AB$2:$AB$6, MATCH(G297, $AA$2:$AA$6, 0))+INDEX($AB$2:$AB$6, MATCH(H297, $AA$2:$AA$6, 0))+(SUM(I297:M297)/10)</f>
        <v>52.4</v>
      </c>
      <c r="P297">
        <f>IF(IF(I297 = 100, 1, 0) + IF(J297 = 100, 1, 0) + IF(K297 = 100, 1, 0) + IF(L297 = 100, 1, 0) + IF(M297 = 100, 1, 0) &gt;= 3, 1, 0)</f>
        <v>0</v>
      </c>
      <c r="Q297">
        <f>IF(C297+IF(D297=6,2,0)+INDEX($AB$2:$AB$6, MATCH(E297, $AA$2:$AA$6, 0))+INDEX($AB$2:$AB$6, MATCH(F297, $AA$2:$AA$6, 0))+INDEX($AB$2:$AB$6, MATCH(G297, $AA$2:$AA$6, 0))+INDEX($AB$2:$AB$6, MATCH(H297, $AA$2:$AA$6, 0)) &gt; SUM(I297:M297) / 10, 1, 0)</f>
        <v>0</v>
      </c>
    </row>
    <row r="298" spans="1:17" x14ac:dyDescent="0.25">
      <c r="A298" t="s">
        <v>172</v>
      </c>
      <c r="B298" t="s">
        <v>130</v>
      </c>
      <c r="C298">
        <v>6</v>
      </c>
      <c r="D298">
        <v>2</v>
      </c>
      <c r="E298">
        <v>3</v>
      </c>
      <c r="F298">
        <v>2</v>
      </c>
      <c r="G298">
        <v>3</v>
      </c>
      <c r="H298">
        <v>6</v>
      </c>
      <c r="I298">
        <v>67</v>
      </c>
      <c r="J298">
        <v>74</v>
      </c>
      <c r="K298">
        <v>49</v>
      </c>
      <c r="L298">
        <v>43</v>
      </c>
      <c r="M298">
        <v>52</v>
      </c>
      <c r="N298">
        <f>IF(AND(C298 = 0, D298 &gt;= 5, AVERAGE(E298:H298) &gt; 4), 1, 0)</f>
        <v>0</v>
      </c>
      <c r="O298">
        <f>C298+IF(D298=6,2,0)+INDEX($AB$2:$AB$6, MATCH(E298, $AA$2:$AA$6, 0))+INDEX($AB$2:$AB$6, MATCH(F298, $AA$2:$AA$6, 0))+INDEX($AB$2:$AB$6, MATCH(G298, $AA$2:$AA$6, 0))+INDEX($AB$2:$AB$6, MATCH(H298, $AA$2:$AA$6, 0))+(SUM(I298:M298)/10)</f>
        <v>52.5</v>
      </c>
      <c r="P298">
        <f>IF(IF(I298 = 100, 1, 0) + IF(J298 = 100, 1, 0) + IF(K298 = 100, 1, 0) + IF(L298 = 100, 1, 0) + IF(M298 = 100, 1, 0) &gt;= 3, 1, 0)</f>
        <v>0</v>
      </c>
      <c r="Q298">
        <f>IF(C298+IF(D298=6,2,0)+INDEX($AB$2:$AB$6, MATCH(E298, $AA$2:$AA$6, 0))+INDEX($AB$2:$AB$6, MATCH(F298, $AA$2:$AA$6, 0))+INDEX($AB$2:$AB$6, MATCH(G298, $AA$2:$AA$6, 0))+INDEX($AB$2:$AB$6, MATCH(H298, $AA$2:$AA$6, 0)) &gt; SUM(I298:M298) / 10, 1, 0)</f>
        <v>0</v>
      </c>
    </row>
    <row r="299" spans="1:17" x14ac:dyDescent="0.25">
      <c r="A299" t="s">
        <v>614</v>
      </c>
      <c r="B299" t="s">
        <v>615</v>
      </c>
      <c r="C299">
        <v>7</v>
      </c>
      <c r="D299">
        <v>6</v>
      </c>
      <c r="E299">
        <v>2</v>
      </c>
      <c r="F299">
        <v>3</v>
      </c>
      <c r="G299">
        <v>2</v>
      </c>
      <c r="H299">
        <v>3</v>
      </c>
      <c r="I299">
        <v>21</v>
      </c>
      <c r="J299">
        <v>16</v>
      </c>
      <c r="K299">
        <v>9</v>
      </c>
      <c r="L299">
        <v>49</v>
      </c>
      <c r="M299">
        <v>47</v>
      </c>
      <c r="N299">
        <f>IF(AND(C299 = 0, D299 &gt;= 5, AVERAGE(E299:H299) &gt; 4), 1, 0)</f>
        <v>0</v>
      </c>
      <c r="O299">
        <f>C299+IF(D299=6,2,0)+INDEX($AB$2:$AB$6, MATCH(E299, $AA$2:$AA$6, 0))+INDEX($AB$2:$AB$6, MATCH(F299, $AA$2:$AA$6, 0))+INDEX($AB$2:$AB$6, MATCH(G299, $AA$2:$AA$6, 0))+INDEX($AB$2:$AB$6, MATCH(H299, $AA$2:$AA$6, 0))+(SUM(I299:M299)/10)</f>
        <v>31.2</v>
      </c>
      <c r="P299">
        <f>IF(IF(I299 = 100, 1, 0) + IF(J299 = 100, 1, 0) + IF(K299 = 100, 1, 0) + IF(L299 = 100, 1, 0) + IF(M299 = 100, 1, 0) &gt;= 3, 1, 0)</f>
        <v>0</v>
      </c>
      <c r="Q299">
        <f>IF(C299+IF(D299=6,2,0)+INDEX($AB$2:$AB$6, MATCH(E299, $AA$2:$AA$6, 0))+INDEX($AB$2:$AB$6, MATCH(F299, $AA$2:$AA$6, 0))+INDEX($AB$2:$AB$6, MATCH(G299, $AA$2:$AA$6, 0))+INDEX($AB$2:$AB$6, MATCH(H299, $AA$2:$AA$6, 0)) &gt; SUM(I299:M299) / 10, 1, 0)</f>
        <v>1</v>
      </c>
    </row>
    <row r="300" spans="1:17" x14ac:dyDescent="0.25">
      <c r="A300" t="s">
        <v>252</v>
      </c>
      <c r="B300" t="s">
        <v>253</v>
      </c>
      <c r="C300">
        <v>1</v>
      </c>
      <c r="D300">
        <v>4</v>
      </c>
      <c r="E300">
        <v>6</v>
      </c>
      <c r="F300">
        <v>6</v>
      </c>
      <c r="G300">
        <v>2</v>
      </c>
      <c r="H300">
        <v>3</v>
      </c>
      <c r="I300">
        <v>43</v>
      </c>
      <c r="J300">
        <v>77</v>
      </c>
      <c r="K300">
        <v>31</v>
      </c>
      <c r="L300">
        <v>88</v>
      </c>
      <c r="M300">
        <v>67</v>
      </c>
      <c r="N300">
        <f>IF(AND(C300 = 0, D300 &gt;= 5, AVERAGE(E300:H300) &gt; 4), 1, 0)</f>
        <v>0</v>
      </c>
      <c r="O300">
        <f>C300+IF(D300=6,2,0)+INDEX($AB$2:$AB$6, MATCH(E300, $AA$2:$AA$6, 0))+INDEX($AB$2:$AB$6, MATCH(F300, $AA$2:$AA$6, 0))+INDEX($AB$2:$AB$6, MATCH(G300, $AA$2:$AA$6, 0))+INDEX($AB$2:$AB$6, MATCH(H300, $AA$2:$AA$6, 0))+(SUM(I300:M300)/10)</f>
        <v>55.6</v>
      </c>
      <c r="P300">
        <f>IF(IF(I300 = 100, 1, 0) + IF(J300 = 100, 1, 0) + IF(K300 = 100, 1, 0) + IF(L300 = 100, 1, 0) + IF(M300 = 100, 1, 0) &gt;= 3, 1, 0)</f>
        <v>0</v>
      </c>
      <c r="Q300">
        <f>IF(C300+IF(D300=6,2,0)+INDEX($AB$2:$AB$6, MATCH(E300, $AA$2:$AA$6, 0))+INDEX($AB$2:$AB$6, MATCH(F300, $AA$2:$AA$6, 0))+INDEX($AB$2:$AB$6, MATCH(G300, $AA$2:$AA$6, 0))+INDEX($AB$2:$AB$6, MATCH(H300, $AA$2:$AA$6, 0)) &gt; SUM(I300:M300) / 10, 1, 0)</f>
        <v>0</v>
      </c>
    </row>
    <row r="301" spans="1:17" x14ac:dyDescent="0.25">
      <c r="A301" t="s">
        <v>621</v>
      </c>
      <c r="B301" t="s">
        <v>210</v>
      </c>
      <c r="C301">
        <v>7</v>
      </c>
      <c r="D301">
        <v>5</v>
      </c>
      <c r="E301">
        <v>6</v>
      </c>
      <c r="F301">
        <v>2</v>
      </c>
      <c r="G301">
        <v>5</v>
      </c>
      <c r="H301">
        <v>4</v>
      </c>
      <c r="I301">
        <v>15</v>
      </c>
      <c r="J301">
        <v>64</v>
      </c>
      <c r="K301">
        <v>20</v>
      </c>
      <c r="L301">
        <v>59</v>
      </c>
      <c r="M301">
        <v>52</v>
      </c>
      <c r="N301">
        <f>IF(AND(C301 = 0, D301 &gt;= 5, AVERAGE(E301:H301) &gt; 4), 1, 0)</f>
        <v>0</v>
      </c>
      <c r="O301">
        <f>C301+IF(D301=6,2,0)+INDEX($AB$2:$AB$6, MATCH(E301, $AA$2:$AA$6, 0))+INDEX($AB$2:$AB$6, MATCH(F301, $AA$2:$AA$6, 0))+INDEX($AB$2:$AB$6, MATCH(G301, $AA$2:$AA$6, 0))+INDEX($AB$2:$AB$6, MATCH(H301, $AA$2:$AA$6, 0))+(SUM(I301:M301)/10)</f>
        <v>52</v>
      </c>
      <c r="P301">
        <f>IF(IF(I301 = 100, 1, 0) + IF(J301 = 100, 1, 0) + IF(K301 = 100, 1, 0) + IF(L301 = 100, 1, 0) + IF(M301 = 100, 1, 0) &gt;= 3, 1, 0)</f>
        <v>0</v>
      </c>
      <c r="Q301">
        <f>IF(C301+IF(D301=6,2,0)+INDEX($AB$2:$AB$6, MATCH(E301, $AA$2:$AA$6, 0))+INDEX($AB$2:$AB$6, MATCH(F301, $AA$2:$AA$6, 0))+INDEX($AB$2:$AB$6, MATCH(G301, $AA$2:$AA$6, 0))+INDEX($AB$2:$AB$6, MATCH(H301, $AA$2:$AA$6, 0)) &gt; SUM(I301:M301) / 10, 1, 0)</f>
        <v>1</v>
      </c>
    </row>
    <row r="302" spans="1:17" x14ac:dyDescent="0.25">
      <c r="A302" t="s">
        <v>346</v>
      </c>
      <c r="B302" t="s">
        <v>347</v>
      </c>
      <c r="C302">
        <v>4</v>
      </c>
      <c r="D302">
        <v>4</v>
      </c>
      <c r="E302">
        <v>5</v>
      </c>
      <c r="F302">
        <v>2</v>
      </c>
      <c r="G302">
        <v>3</v>
      </c>
      <c r="H302">
        <v>5</v>
      </c>
      <c r="I302">
        <v>80</v>
      </c>
      <c r="J302">
        <v>63</v>
      </c>
      <c r="K302">
        <v>36</v>
      </c>
      <c r="L302">
        <v>13</v>
      </c>
      <c r="M302">
        <v>38</v>
      </c>
      <c r="N302">
        <f>IF(AND(C302 = 0, D302 &gt;= 5, AVERAGE(E302:H302) &gt; 4), 1, 0)</f>
        <v>0</v>
      </c>
      <c r="O302">
        <f>C302+IF(D302=6,2,0)+INDEX($AB$2:$AB$6, MATCH(E302, $AA$2:$AA$6, 0))+INDEX($AB$2:$AB$6, MATCH(F302, $AA$2:$AA$6, 0))+INDEX($AB$2:$AB$6, MATCH(G302, $AA$2:$AA$6, 0))+INDEX($AB$2:$AB$6, MATCH(H302, $AA$2:$AA$6, 0))+(SUM(I302:M302)/10)</f>
        <v>47</v>
      </c>
      <c r="P302">
        <f>IF(IF(I302 = 100, 1, 0) + IF(J302 = 100, 1, 0) + IF(K302 = 100, 1, 0) + IF(L302 = 100, 1, 0) + IF(M302 = 100, 1, 0) &gt;= 3, 1, 0)</f>
        <v>0</v>
      </c>
      <c r="Q302">
        <f>IF(C302+IF(D302=6,2,0)+INDEX($AB$2:$AB$6, MATCH(E302, $AA$2:$AA$6, 0))+INDEX($AB$2:$AB$6, MATCH(F302, $AA$2:$AA$6, 0))+INDEX($AB$2:$AB$6, MATCH(G302, $AA$2:$AA$6, 0))+INDEX($AB$2:$AB$6, MATCH(H302, $AA$2:$AA$6, 0)) &gt; SUM(I302:M302) / 10, 1, 0)</f>
        <v>1</v>
      </c>
    </row>
    <row r="303" spans="1:17" x14ac:dyDescent="0.25">
      <c r="A303" t="s">
        <v>545</v>
      </c>
      <c r="B303" t="s">
        <v>253</v>
      </c>
      <c r="C303">
        <v>4</v>
      </c>
      <c r="D303">
        <v>3</v>
      </c>
      <c r="E303">
        <v>2</v>
      </c>
      <c r="F303">
        <v>4</v>
      </c>
      <c r="G303">
        <v>4</v>
      </c>
      <c r="H303">
        <v>5</v>
      </c>
      <c r="I303">
        <v>70</v>
      </c>
      <c r="J303">
        <v>34</v>
      </c>
      <c r="K303">
        <v>18</v>
      </c>
      <c r="L303">
        <v>27</v>
      </c>
      <c r="M303">
        <v>70</v>
      </c>
      <c r="N303">
        <f>IF(AND(C303 = 0, D303 &gt;= 5, AVERAGE(E303:H303) &gt; 4), 1, 0)</f>
        <v>0</v>
      </c>
      <c r="O303">
        <f>C303+IF(D303=6,2,0)+INDEX($AB$2:$AB$6, MATCH(E303, $AA$2:$AA$6, 0))+INDEX($AB$2:$AB$6, MATCH(F303, $AA$2:$AA$6, 0))+INDEX($AB$2:$AB$6, MATCH(G303, $AA$2:$AA$6, 0))+INDEX($AB$2:$AB$6, MATCH(H303, $AA$2:$AA$6, 0))+(SUM(I303:M303)/10)</f>
        <v>45.9</v>
      </c>
      <c r="P303">
        <f>IF(IF(I303 = 100, 1, 0) + IF(J303 = 100, 1, 0) + IF(K303 = 100, 1, 0) + IF(L303 = 100, 1, 0) + IF(M303 = 100, 1, 0) &gt;= 3, 1, 0)</f>
        <v>0</v>
      </c>
      <c r="Q303">
        <f>IF(C303+IF(D303=6,2,0)+INDEX($AB$2:$AB$6, MATCH(E303, $AA$2:$AA$6, 0))+INDEX($AB$2:$AB$6, MATCH(F303, $AA$2:$AA$6, 0))+INDEX($AB$2:$AB$6, MATCH(G303, $AA$2:$AA$6, 0))+INDEX($AB$2:$AB$6, MATCH(H303, $AA$2:$AA$6, 0)) &gt; SUM(I303:M303) / 10, 1, 0)</f>
        <v>1</v>
      </c>
    </row>
    <row r="304" spans="1:17" x14ac:dyDescent="0.25">
      <c r="A304" t="s">
        <v>125</v>
      </c>
      <c r="B304" t="s">
        <v>126</v>
      </c>
      <c r="C304">
        <v>4</v>
      </c>
      <c r="D304">
        <v>4</v>
      </c>
      <c r="E304">
        <v>5</v>
      </c>
      <c r="F304">
        <v>5</v>
      </c>
      <c r="G304">
        <v>3</v>
      </c>
      <c r="H304">
        <v>6</v>
      </c>
      <c r="I304">
        <v>44</v>
      </c>
      <c r="J304">
        <v>16</v>
      </c>
      <c r="K304">
        <v>68</v>
      </c>
      <c r="L304">
        <v>55</v>
      </c>
      <c r="M304">
        <v>66</v>
      </c>
      <c r="N304">
        <f>IF(AND(C304 = 0, D304 &gt;= 5, AVERAGE(E304:H304) &gt; 4), 1, 0)</f>
        <v>0</v>
      </c>
      <c r="O304">
        <f>C304+IF(D304=6,2,0)+INDEX($AB$2:$AB$6, MATCH(E304, $AA$2:$AA$6, 0))+INDEX($AB$2:$AB$6, MATCH(F304, $AA$2:$AA$6, 0))+INDEX($AB$2:$AB$6, MATCH(G304, $AA$2:$AA$6, 0))+INDEX($AB$2:$AB$6, MATCH(H304, $AA$2:$AA$6, 0))+(SUM(I304:M304)/10)</f>
        <v>58.9</v>
      </c>
      <c r="P304">
        <f>IF(IF(I304 = 100, 1, 0) + IF(J304 = 100, 1, 0) + IF(K304 = 100, 1, 0) + IF(L304 = 100, 1, 0) + IF(M304 = 100, 1, 0) &gt;= 3, 1, 0)</f>
        <v>0</v>
      </c>
      <c r="Q304">
        <f>IF(C304+IF(D304=6,2,0)+INDEX($AB$2:$AB$6, MATCH(E304, $AA$2:$AA$6, 0))+INDEX($AB$2:$AB$6, MATCH(F304, $AA$2:$AA$6, 0))+INDEX($AB$2:$AB$6, MATCH(G304, $AA$2:$AA$6, 0))+INDEX($AB$2:$AB$6, MATCH(H304, $AA$2:$AA$6, 0)) &gt; SUM(I304:M304) / 10, 1, 0)</f>
        <v>1</v>
      </c>
    </row>
    <row r="305" spans="1:17" x14ac:dyDescent="0.25">
      <c r="A305" t="s">
        <v>125</v>
      </c>
      <c r="B305" t="s">
        <v>307</v>
      </c>
      <c r="C305">
        <v>2</v>
      </c>
      <c r="D305">
        <v>2</v>
      </c>
      <c r="E305">
        <v>4</v>
      </c>
      <c r="F305">
        <v>4</v>
      </c>
      <c r="G305">
        <v>4</v>
      </c>
      <c r="H305">
        <v>3</v>
      </c>
      <c r="I305">
        <v>18</v>
      </c>
      <c r="J305">
        <v>50</v>
      </c>
      <c r="K305">
        <v>99</v>
      </c>
      <c r="L305">
        <v>35</v>
      </c>
      <c r="M305">
        <v>8</v>
      </c>
      <c r="N305">
        <f>IF(AND(C305 = 0, D305 &gt;= 5, AVERAGE(E305:H305) &gt; 4), 1, 0)</f>
        <v>0</v>
      </c>
      <c r="O305">
        <f>C305+IF(D305=6,2,0)+INDEX($AB$2:$AB$6, MATCH(E305, $AA$2:$AA$6, 0))+INDEX($AB$2:$AB$6, MATCH(F305, $AA$2:$AA$6, 0))+INDEX($AB$2:$AB$6, MATCH(G305, $AA$2:$AA$6, 0))+INDEX($AB$2:$AB$6, MATCH(H305, $AA$2:$AA$6, 0))+(SUM(I305:M305)/10)</f>
        <v>45</v>
      </c>
      <c r="P305">
        <f>IF(IF(I305 = 100, 1, 0) + IF(J305 = 100, 1, 0) + IF(K305 = 100, 1, 0) + IF(L305 = 100, 1, 0) + IF(M305 = 100, 1, 0) &gt;= 3, 1, 0)</f>
        <v>0</v>
      </c>
      <c r="Q305">
        <f>IF(C305+IF(D305=6,2,0)+INDEX($AB$2:$AB$6, MATCH(E305, $AA$2:$AA$6, 0))+INDEX($AB$2:$AB$6, MATCH(F305, $AA$2:$AA$6, 0))+INDEX($AB$2:$AB$6, MATCH(G305, $AA$2:$AA$6, 0))+INDEX($AB$2:$AB$6, MATCH(H305, $AA$2:$AA$6, 0)) &gt; SUM(I305:M305) / 10, 1, 0)</f>
        <v>1</v>
      </c>
    </row>
    <row r="306" spans="1:17" x14ac:dyDescent="0.25">
      <c r="A306" t="s">
        <v>224</v>
      </c>
      <c r="B306" t="s">
        <v>225</v>
      </c>
      <c r="C306">
        <v>7</v>
      </c>
      <c r="D306">
        <v>6</v>
      </c>
      <c r="E306">
        <v>2</v>
      </c>
      <c r="F306">
        <v>5</v>
      </c>
      <c r="G306">
        <v>6</v>
      </c>
      <c r="H306">
        <v>5</v>
      </c>
      <c r="I306">
        <v>19</v>
      </c>
      <c r="J306">
        <v>56</v>
      </c>
      <c r="K306">
        <v>50</v>
      </c>
      <c r="L306">
        <v>43</v>
      </c>
      <c r="M306">
        <v>66</v>
      </c>
      <c r="N306">
        <f>IF(AND(C306 = 0, D306 &gt;= 5, AVERAGE(E306:H306) &gt; 4), 1, 0)</f>
        <v>0</v>
      </c>
      <c r="O306">
        <f>C306+IF(D306=6,2,0)+INDEX($AB$2:$AB$6, MATCH(E306, $AA$2:$AA$6, 0))+INDEX($AB$2:$AB$6, MATCH(F306, $AA$2:$AA$6, 0))+INDEX($AB$2:$AB$6, MATCH(G306, $AA$2:$AA$6, 0))+INDEX($AB$2:$AB$6, MATCH(H306, $AA$2:$AA$6, 0))+(SUM(I306:M306)/10)</f>
        <v>58.4</v>
      </c>
      <c r="P306">
        <f>IF(IF(I306 = 100, 1, 0) + IF(J306 = 100, 1, 0) + IF(K306 = 100, 1, 0) + IF(L306 = 100, 1, 0) + IF(M306 = 100, 1, 0) &gt;= 3, 1, 0)</f>
        <v>0</v>
      </c>
      <c r="Q306">
        <f>IF(C306+IF(D306=6,2,0)+INDEX($AB$2:$AB$6, MATCH(E306, $AA$2:$AA$6, 0))+INDEX($AB$2:$AB$6, MATCH(F306, $AA$2:$AA$6, 0))+INDEX($AB$2:$AB$6, MATCH(G306, $AA$2:$AA$6, 0))+INDEX($AB$2:$AB$6, MATCH(H306, $AA$2:$AA$6, 0)) &gt; SUM(I306:M306) / 10, 1, 0)</f>
        <v>1</v>
      </c>
    </row>
    <row r="307" spans="1:17" x14ac:dyDescent="0.25">
      <c r="A307" t="s">
        <v>292</v>
      </c>
      <c r="B307" t="s">
        <v>225</v>
      </c>
      <c r="C307">
        <v>7</v>
      </c>
      <c r="D307">
        <v>6</v>
      </c>
      <c r="E307">
        <v>4</v>
      </c>
      <c r="F307">
        <v>5</v>
      </c>
      <c r="G307">
        <v>4</v>
      </c>
      <c r="H307">
        <v>6</v>
      </c>
      <c r="I307">
        <v>52</v>
      </c>
      <c r="J307">
        <v>32</v>
      </c>
      <c r="K307">
        <v>57</v>
      </c>
      <c r="L307">
        <v>58</v>
      </c>
      <c r="M307">
        <v>67</v>
      </c>
      <c r="N307">
        <f>IF(AND(C307 = 0, D307 &gt;= 5, AVERAGE(E307:H307) &gt; 4), 1, 0)</f>
        <v>0</v>
      </c>
      <c r="O307">
        <f>C307+IF(D307=6,2,0)+INDEX($AB$2:$AB$6, MATCH(E307, $AA$2:$AA$6, 0))+INDEX($AB$2:$AB$6, MATCH(F307, $AA$2:$AA$6, 0))+INDEX($AB$2:$AB$6, MATCH(G307, $AA$2:$AA$6, 0))+INDEX($AB$2:$AB$6, MATCH(H307, $AA$2:$AA$6, 0))+(SUM(I307:M307)/10)</f>
        <v>65.599999999999994</v>
      </c>
      <c r="P307">
        <f>IF(IF(I307 = 100, 1, 0) + IF(J307 = 100, 1, 0) + IF(K307 = 100, 1, 0) + IF(L307 = 100, 1, 0) + IF(M307 = 100, 1, 0) &gt;= 3, 1, 0)</f>
        <v>0</v>
      </c>
      <c r="Q307">
        <f>IF(C307+IF(D307=6,2,0)+INDEX($AB$2:$AB$6, MATCH(E307, $AA$2:$AA$6, 0))+INDEX($AB$2:$AB$6, MATCH(F307, $AA$2:$AA$6, 0))+INDEX($AB$2:$AB$6, MATCH(G307, $AA$2:$AA$6, 0))+INDEX($AB$2:$AB$6, MATCH(H307, $AA$2:$AA$6, 0)) &gt; SUM(I307:M307) / 10, 1, 0)</f>
        <v>1</v>
      </c>
    </row>
    <row r="308" spans="1:17" x14ac:dyDescent="0.25">
      <c r="A308" t="s">
        <v>548</v>
      </c>
      <c r="B308" t="s">
        <v>126</v>
      </c>
      <c r="C308">
        <v>4</v>
      </c>
      <c r="D308">
        <v>6</v>
      </c>
      <c r="E308">
        <v>3</v>
      </c>
      <c r="F308">
        <v>5</v>
      </c>
      <c r="G308">
        <v>4</v>
      </c>
      <c r="H308">
        <v>4</v>
      </c>
      <c r="I308">
        <v>15</v>
      </c>
      <c r="J308">
        <v>57</v>
      </c>
      <c r="K308">
        <v>64</v>
      </c>
      <c r="L308">
        <v>60</v>
      </c>
      <c r="M308">
        <v>60</v>
      </c>
      <c r="N308">
        <f>IF(AND(C308 = 0, D308 &gt;= 5, AVERAGE(E308:H308) &gt; 4), 1, 0)</f>
        <v>0</v>
      </c>
      <c r="O308">
        <f>C308+IF(D308=6,2,0)+INDEX($AB$2:$AB$6, MATCH(E308, $AA$2:$AA$6, 0))+INDEX($AB$2:$AB$6, MATCH(F308, $AA$2:$AA$6, 0))+INDEX($AB$2:$AB$6, MATCH(G308, $AA$2:$AA$6, 0))+INDEX($AB$2:$AB$6, MATCH(H308, $AA$2:$AA$6, 0))+(SUM(I308:M308)/10)</f>
        <v>55.6</v>
      </c>
      <c r="P308">
        <f>IF(IF(I308 = 100, 1, 0) + IF(J308 = 100, 1, 0) + IF(K308 = 100, 1, 0) + IF(L308 = 100, 1, 0) + IF(M308 = 100, 1, 0) &gt;= 3, 1, 0)</f>
        <v>0</v>
      </c>
      <c r="Q308">
        <f>IF(C308+IF(D308=6,2,0)+INDEX($AB$2:$AB$6, MATCH(E308, $AA$2:$AA$6, 0))+INDEX($AB$2:$AB$6, MATCH(F308, $AA$2:$AA$6, 0))+INDEX($AB$2:$AB$6, MATCH(G308, $AA$2:$AA$6, 0))+INDEX($AB$2:$AB$6, MATCH(H308, $AA$2:$AA$6, 0)) &gt; SUM(I308:M308) / 10, 1, 0)</f>
        <v>1</v>
      </c>
    </row>
    <row r="309" spans="1:17" x14ac:dyDescent="0.25">
      <c r="A309" t="s">
        <v>380</v>
      </c>
      <c r="B309" t="s">
        <v>381</v>
      </c>
      <c r="C309">
        <v>3</v>
      </c>
      <c r="D309">
        <v>2</v>
      </c>
      <c r="E309">
        <v>2</v>
      </c>
      <c r="F309">
        <v>4</v>
      </c>
      <c r="G309">
        <v>3</v>
      </c>
      <c r="H309">
        <v>5</v>
      </c>
      <c r="I309">
        <v>40</v>
      </c>
      <c r="J309">
        <v>28</v>
      </c>
      <c r="K309">
        <v>88</v>
      </c>
      <c r="L309">
        <v>11</v>
      </c>
      <c r="M309">
        <v>9</v>
      </c>
      <c r="N309">
        <f>IF(AND(C309 = 0, D309 &gt;= 5, AVERAGE(E309:H309) &gt; 4), 1, 0)</f>
        <v>0</v>
      </c>
      <c r="O309">
        <f>C309+IF(D309=6,2,0)+INDEX($AB$2:$AB$6, MATCH(E309, $AA$2:$AA$6, 0))+INDEX($AB$2:$AB$6, MATCH(F309, $AA$2:$AA$6, 0))+INDEX($AB$2:$AB$6, MATCH(G309, $AA$2:$AA$6, 0))+INDEX($AB$2:$AB$6, MATCH(H309, $AA$2:$AA$6, 0))+(SUM(I309:M309)/10)</f>
        <v>38.6</v>
      </c>
      <c r="P309">
        <f>IF(IF(I309 = 100, 1, 0) + IF(J309 = 100, 1, 0) + IF(K309 = 100, 1, 0) + IF(L309 = 100, 1, 0) + IF(M309 = 100, 1, 0) &gt;= 3, 1, 0)</f>
        <v>0</v>
      </c>
      <c r="Q309">
        <f>IF(C309+IF(D309=6,2,0)+INDEX($AB$2:$AB$6, MATCH(E309, $AA$2:$AA$6, 0))+INDEX($AB$2:$AB$6, MATCH(F309, $AA$2:$AA$6, 0))+INDEX($AB$2:$AB$6, MATCH(G309, $AA$2:$AA$6, 0))+INDEX($AB$2:$AB$6, MATCH(H309, $AA$2:$AA$6, 0)) &gt; SUM(I309:M309) / 10, 1, 0)</f>
        <v>1</v>
      </c>
    </row>
    <row r="310" spans="1:17" x14ac:dyDescent="0.25">
      <c r="A310" t="s">
        <v>380</v>
      </c>
      <c r="B310" t="s">
        <v>126</v>
      </c>
      <c r="C310">
        <v>7</v>
      </c>
      <c r="D310">
        <v>6</v>
      </c>
      <c r="E310">
        <v>2</v>
      </c>
      <c r="F310">
        <v>6</v>
      </c>
      <c r="G310">
        <v>2</v>
      </c>
      <c r="H310">
        <v>6</v>
      </c>
      <c r="I310">
        <v>75</v>
      </c>
      <c r="J310">
        <v>60</v>
      </c>
      <c r="K310">
        <v>80</v>
      </c>
      <c r="L310">
        <v>86</v>
      </c>
      <c r="M310">
        <v>91</v>
      </c>
      <c r="N310">
        <f>IF(AND(C310 = 0, D310 &gt;= 5, AVERAGE(E310:H310) &gt; 4), 1, 0)</f>
        <v>0</v>
      </c>
      <c r="O310">
        <f>C310+IF(D310=6,2,0)+INDEX($AB$2:$AB$6, MATCH(E310, $AA$2:$AA$6, 0))+INDEX($AB$2:$AB$6, MATCH(F310, $AA$2:$AA$6, 0))+INDEX($AB$2:$AB$6, MATCH(G310, $AA$2:$AA$6, 0))+INDEX($AB$2:$AB$6, MATCH(H310, $AA$2:$AA$6, 0))+(SUM(I310:M310)/10)</f>
        <v>68.2</v>
      </c>
      <c r="P310">
        <f>IF(IF(I310 = 100, 1, 0) + IF(J310 = 100, 1, 0) + IF(K310 = 100, 1, 0) + IF(L310 = 100, 1, 0) + IF(M310 = 100, 1, 0) &gt;= 3, 1, 0)</f>
        <v>0</v>
      </c>
      <c r="Q310">
        <f>IF(C310+IF(D310=6,2,0)+INDEX($AB$2:$AB$6, MATCH(E310, $AA$2:$AA$6, 0))+INDEX($AB$2:$AB$6, MATCH(F310, $AA$2:$AA$6, 0))+INDEX($AB$2:$AB$6, MATCH(G310, $AA$2:$AA$6, 0))+INDEX($AB$2:$AB$6, MATCH(H310, $AA$2:$AA$6, 0)) &gt; SUM(I310:M310) / 10, 1, 0)</f>
        <v>0</v>
      </c>
    </row>
    <row r="311" spans="1:17" x14ac:dyDescent="0.25">
      <c r="A311" t="s">
        <v>275</v>
      </c>
      <c r="B311" t="s">
        <v>126</v>
      </c>
      <c r="C311">
        <v>5</v>
      </c>
      <c r="D311">
        <v>2</v>
      </c>
      <c r="E311">
        <v>4</v>
      </c>
      <c r="F311">
        <v>6</v>
      </c>
      <c r="G311">
        <v>5</v>
      </c>
      <c r="H311">
        <v>3</v>
      </c>
      <c r="I311">
        <v>78</v>
      </c>
      <c r="J311">
        <v>78</v>
      </c>
      <c r="K311">
        <v>90</v>
      </c>
      <c r="L311">
        <v>83</v>
      </c>
      <c r="M311">
        <v>63</v>
      </c>
      <c r="N311">
        <f>IF(AND(C311 = 0, D311 &gt;= 5, AVERAGE(E311:H311) &gt; 4), 1, 0)</f>
        <v>0</v>
      </c>
      <c r="O311">
        <f>C311+IF(D311=6,2,0)+INDEX($AB$2:$AB$6, MATCH(E311, $AA$2:$AA$6, 0))+INDEX($AB$2:$AB$6, MATCH(F311, $AA$2:$AA$6, 0))+INDEX($AB$2:$AB$6, MATCH(G311, $AA$2:$AA$6, 0))+INDEX($AB$2:$AB$6, MATCH(H311, $AA$2:$AA$6, 0))+(SUM(I311:M311)/10)</f>
        <v>72.2</v>
      </c>
      <c r="P311">
        <f>IF(IF(I311 = 100, 1, 0) + IF(J311 = 100, 1, 0) + IF(K311 = 100, 1, 0) + IF(L311 = 100, 1, 0) + IF(M311 = 100, 1, 0) &gt;= 3, 1, 0)</f>
        <v>0</v>
      </c>
      <c r="Q311">
        <f>IF(C311+IF(D311=6,2,0)+INDEX($AB$2:$AB$6, MATCH(E311, $AA$2:$AA$6, 0))+INDEX($AB$2:$AB$6, MATCH(F311, $AA$2:$AA$6, 0))+INDEX($AB$2:$AB$6, MATCH(G311, $AA$2:$AA$6, 0))+INDEX($AB$2:$AB$6, MATCH(H311, $AA$2:$AA$6, 0)) &gt; SUM(I311:M311) / 10, 1, 0)</f>
        <v>0</v>
      </c>
    </row>
    <row r="312" spans="1:17" x14ac:dyDescent="0.25">
      <c r="A312" t="s">
        <v>670</v>
      </c>
      <c r="B312" t="s">
        <v>302</v>
      </c>
      <c r="C312">
        <v>7</v>
      </c>
      <c r="D312">
        <v>6</v>
      </c>
      <c r="E312">
        <v>4</v>
      </c>
      <c r="F312">
        <v>6</v>
      </c>
      <c r="G312">
        <v>2</v>
      </c>
      <c r="H312">
        <v>2</v>
      </c>
      <c r="I312">
        <v>29</v>
      </c>
      <c r="J312">
        <v>64</v>
      </c>
      <c r="K312">
        <v>39</v>
      </c>
      <c r="L312">
        <v>62</v>
      </c>
      <c r="M312">
        <v>1</v>
      </c>
      <c r="N312">
        <f>IF(AND(C312 = 0, D312 &gt;= 5, AVERAGE(E312:H312) &gt; 4), 1, 0)</f>
        <v>0</v>
      </c>
      <c r="O312">
        <f>C312+IF(D312=6,2,0)+INDEX($AB$2:$AB$6, MATCH(E312, $AA$2:$AA$6, 0))+INDEX($AB$2:$AB$6, MATCH(F312, $AA$2:$AA$6, 0))+INDEX($AB$2:$AB$6, MATCH(G312, $AA$2:$AA$6, 0))+INDEX($AB$2:$AB$6, MATCH(H312, $AA$2:$AA$6, 0))+(SUM(I312:M312)/10)</f>
        <v>44.5</v>
      </c>
      <c r="P312">
        <f>IF(IF(I312 = 100, 1, 0) + IF(J312 = 100, 1, 0) + IF(K312 = 100, 1, 0) + IF(L312 = 100, 1, 0) + IF(M312 = 100, 1, 0) &gt;= 3, 1, 0)</f>
        <v>0</v>
      </c>
      <c r="Q312">
        <f>IF(C312+IF(D312=6,2,0)+INDEX($AB$2:$AB$6, MATCH(E312, $AA$2:$AA$6, 0))+INDEX($AB$2:$AB$6, MATCH(F312, $AA$2:$AA$6, 0))+INDEX($AB$2:$AB$6, MATCH(G312, $AA$2:$AA$6, 0))+INDEX($AB$2:$AB$6, MATCH(H312, $AA$2:$AA$6, 0)) &gt; SUM(I312:M312) / 10, 1, 0)</f>
        <v>1</v>
      </c>
    </row>
    <row r="313" spans="1:17" x14ac:dyDescent="0.25">
      <c r="A313" t="s">
        <v>301</v>
      </c>
      <c r="B313" t="s">
        <v>302</v>
      </c>
      <c r="C313">
        <v>8</v>
      </c>
      <c r="D313">
        <v>4</v>
      </c>
      <c r="E313">
        <v>5</v>
      </c>
      <c r="F313">
        <v>4</v>
      </c>
      <c r="G313">
        <v>4</v>
      </c>
      <c r="H313">
        <v>5</v>
      </c>
      <c r="I313">
        <v>83</v>
      </c>
      <c r="J313">
        <v>18</v>
      </c>
      <c r="K313">
        <v>29</v>
      </c>
      <c r="L313">
        <v>17</v>
      </c>
      <c r="M313">
        <v>9</v>
      </c>
      <c r="N313">
        <f>IF(AND(C313 = 0, D313 &gt;= 5, AVERAGE(E313:H313) &gt; 4), 1, 0)</f>
        <v>0</v>
      </c>
      <c r="O313">
        <f>C313+IF(D313=6,2,0)+INDEX($AB$2:$AB$6, MATCH(E313, $AA$2:$AA$6, 0))+INDEX($AB$2:$AB$6, MATCH(F313, $AA$2:$AA$6, 0))+INDEX($AB$2:$AB$6, MATCH(G313, $AA$2:$AA$6, 0))+INDEX($AB$2:$AB$6, MATCH(H313, $AA$2:$AA$6, 0))+(SUM(I313:M313)/10)</f>
        <v>51.6</v>
      </c>
      <c r="P313">
        <f>IF(IF(I313 = 100, 1, 0) + IF(J313 = 100, 1, 0) + IF(K313 = 100, 1, 0) + IF(L313 = 100, 1, 0) + IF(M313 = 100, 1, 0) &gt;= 3, 1, 0)</f>
        <v>0</v>
      </c>
      <c r="Q313">
        <f>IF(C313+IF(D313=6,2,0)+INDEX($AB$2:$AB$6, MATCH(E313, $AA$2:$AA$6, 0))+INDEX($AB$2:$AB$6, MATCH(F313, $AA$2:$AA$6, 0))+INDEX($AB$2:$AB$6, MATCH(G313, $AA$2:$AA$6, 0))+INDEX($AB$2:$AB$6, MATCH(H313, $AA$2:$AA$6, 0)) &gt; SUM(I313:M313) / 10, 1, 0)</f>
        <v>1</v>
      </c>
    </row>
    <row r="314" spans="1:17" x14ac:dyDescent="0.25">
      <c r="A314" t="s">
        <v>565</v>
      </c>
      <c r="B314" t="s">
        <v>302</v>
      </c>
      <c r="C314">
        <v>3</v>
      </c>
      <c r="D314">
        <v>5</v>
      </c>
      <c r="E314">
        <v>6</v>
      </c>
      <c r="F314">
        <v>4</v>
      </c>
      <c r="G314">
        <v>6</v>
      </c>
      <c r="H314">
        <v>6</v>
      </c>
      <c r="I314">
        <v>79</v>
      </c>
      <c r="J314">
        <v>52</v>
      </c>
      <c r="K314">
        <v>11</v>
      </c>
      <c r="L314">
        <v>9</v>
      </c>
      <c r="M314">
        <v>83</v>
      </c>
      <c r="N314">
        <f>IF(AND(C314 = 0, D314 &gt;= 5, AVERAGE(E314:H314) &gt; 4), 1, 0)</f>
        <v>0</v>
      </c>
      <c r="O314">
        <f>C314+IF(D314=6,2,0)+INDEX($AB$2:$AB$6, MATCH(E314, $AA$2:$AA$6, 0))+INDEX($AB$2:$AB$6, MATCH(F314, $AA$2:$AA$6, 0))+INDEX($AB$2:$AB$6, MATCH(G314, $AA$2:$AA$6, 0))+INDEX($AB$2:$AB$6, MATCH(H314, $AA$2:$AA$6, 0))+(SUM(I314:M314)/10)</f>
        <v>62.4</v>
      </c>
      <c r="P314">
        <f>IF(IF(I314 = 100, 1, 0) + IF(J314 = 100, 1, 0) + IF(K314 = 100, 1, 0) + IF(L314 = 100, 1, 0) + IF(M314 = 100, 1, 0) &gt;= 3, 1, 0)</f>
        <v>0</v>
      </c>
      <c r="Q314">
        <f>IF(C314+IF(D314=6,2,0)+INDEX($AB$2:$AB$6, MATCH(E314, $AA$2:$AA$6, 0))+INDEX($AB$2:$AB$6, MATCH(F314, $AA$2:$AA$6, 0))+INDEX($AB$2:$AB$6, MATCH(G314, $AA$2:$AA$6, 0))+INDEX($AB$2:$AB$6, MATCH(H314, $AA$2:$AA$6, 0)) &gt; SUM(I314:M314) / 10, 1, 0)</f>
        <v>1</v>
      </c>
    </row>
    <row r="315" spans="1:17" x14ac:dyDescent="0.25">
      <c r="A315" t="s">
        <v>659</v>
      </c>
      <c r="B315" t="s">
        <v>660</v>
      </c>
      <c r="C315">
        <v>7</v>
      </c>
      <c r="D315">
        <v>3</v>
      </c>
      <c r="E315">
        <v>4</v>
      </c>
      <c r="F315">
        <v>6</v>
      </c>
      <c r="G315">
        <v>3</v>
      </c>
      <c r="H315">
        <v>6</v>
      </c>
      <c r="I315">
        <v>14</v>
      </c>
      <c r="J315">
        <v>42</v>
      </c>
      <c r="K315">
        <v>40</v>
      </c>
      <c r="L315">
        <v>48</v>
      </c>
      <c r="M315">
        <v>35</v>
      </c>
      <c r="N315">
        <f>IF(AND(C315 = 0, D315 &gt;= 5, AVERAGE(E315:H315) &gt; 4), 1, 0)</f>
        <v>0</v>
      </c>
      <c r="O315">
        <f>C315+IF(D315=6,2,0)+INDEX($AB$2:$AB$6, MATCH(E315, $AA$2:$AA$6, 0))+INDEX($AB$2:$AB$6, MATCH(F315, $AA$2:$AA$6, 0))+INDEX($AB$2:$AB$6, MATCH(G315, $AA$2:$AA$6, 0))+INDEX($AB$2:$AB$6, MATCH(H315, $AA$2:$AA$6, 0))+(SUM(I315:M315)/10)</f>
        <v>54.9</v>
      </c>
      <c r="P315">
        <f>IF(IF(I315 = 100, 1, 0) + IF(J315 = 100, 1, 0) + IF(K315 = 100, 1, 0) + IF(L315 = 100, 1, 0) + IF(M315 = 100, 1, 0) &gt;= 3, 1, 0)</f>
        <v>0</v>
      </c>
      <c r="Q315">
        <f>IF(C315+IF(D315=6,2,0)+INDEX($AB$2:$AB$6, MATCH(E315, $AA$2:$AA$6, 0))+INDEX($AB$2:$AB$6, MATCH(F315, $AA$2:$AA$6, 0))+INDEX($AB$2:$AB$6, MATCH(G315, $AA$2:$AA$6, 0))+INDEX($AB$2:$AB$6, MATCH(H315, $AA$2:$AA$6, 0)) &gt; SUM(I315:M315) / 10, 1, 0)</f>
        <v>1</v>
      </c>
    </row>
    <row r="316" spans="1:17" x14ac:dyDescent="0.25">
      <c r="A316" t="s">
        <v>528</v>
      </c>
      <c r="B316" t="s">
        <v>126</v>
      </c>
      <c r="C316">
        <v>3</v>
      </c>
      <c r="D316">
        <v>3</v>
      </c>
      <c r="E316">
        <v>6</v>
      </c>
      <c r="F316">
        <v>2</v>
      </c>
      <c r="G316">
        <v>4</v>
      </c>
      <c r="H316">
        <v>6</v>
      </c>
      <c r="I316">
        <v>95</v>
      </c>
      <c r="J316">
        <v>18</v>
      </c>
      <c r="K316">
        <v>32</v>
      </c>
      <c r="L316">
        <v>67</v>
      </c>
      <c r="M316">
        <v>36</v>
      </c>
      <c r="N316">
        <f>IF(AND(C316 = 0, D316 &gt;= 5, AVERAGE(E316:H316) &gt; 4), 1, 0)</f>
        <v>0</v>
      </c>
      <c r="O316">
        <f>C316+IF(D316=6,2,0)+INDEX($AB$2:$AB$6, MATCH(E316, $AA$2:$AA$6, 0))+INDEX($AB$2:$AB$6, MATCH(F316, $AA$2:$AA$6, 0))+INDEX($AB$2:$AB$6, MATCH(G316, $AA$2:$AA$6, 0))+INDEX($AB$2:$AB$6, MATCH(H316, $AA$2:$AA$6, 0))+(SUM(I316:M316)/10)</f>
        <v>53.8</v>
      </c>
      <c r="P316">
        <f>IF(IF(I316 = 100, 1, 0) + IF(J316 = 100, 1, 0) + IF(K316 = 100, 1, 0) + IF(L316 = 100, 1, 0) + IF(M316 = 100, 1, 0) &gt;= 3, 1, 0)</f>
        <v>0</v>
      </c>
      <c r="Q316">
        <f>IF(C316+IF(D316=6,2,0)+INDEX($AB$2:$AB$6, MATCH(E316, $AA$2:$AA$6, 0))+INDEX($AB$2:$AB$6, MATCH(F316, $AA$2:$AA$6, 0))+INDEX($AB$2:$AB$6, MATCH(G316, $AA$2:$AA$6, 0))+INDEX($AB$2:$AB$6, MATCH(H316, $AA$2:$AA$6, 0)) &gt; SUM(I316:M316) / 10, 1, 0)</f>
        <v>1</v>
      </c>
    </row>
    <row r="317" spans="1:17" x14ac:dyDescent="0.25">
      <c r="A317" t="s">
        <v>505</v>
      </c>
      <c r="B317" t="s">
        <v>506</v>
      </c>
      <c r="C317">
        <v>2</v>
      </c>
      <c r="D317">
        <v>3</v>
      </c>
      <c r="E317">
        <v>2</v>
      </c>
      <c r="F317">
        <v>2</v>
      </c>
      <c r="G317">
        <v>5</v>
      </c>
      <c r="H317">
        <v>6</v>
      </c>
      <c r="I317">
        <v>100</v>
      </c>
      <c r="J317">
        <v>48</v>
      </c>
      <c r="K317">
        <v>88</v>
      </c>
      <c r="L317">
        <v>48</v>
      </c>
      <c r="M317">
        <v>8</v>
      </c>
      <c r="N317">
        <f>IF(AND(C317 = 0, D317 &gt;= 5, AVERAGE(E317:H317) &gt; 4), 1, 0)</f>
        <v>0</v>
      </c>
      <c r="O317">
        <f>C317+IF(D317=6,2,0)+INDEX($AB$2:$AB$6, MATCH(E317, $AA$2:$AA$6, 0))+INDEX($AB$2:$AB$6, MATCH(F317, $AA$2:$AA$6, 0))+INDEX($AB$2:$AB$6, MATCH(G317, $AA$2:$AA$6, 0))+INDEX($AB$2:$AB$6, MATCH(H317, $AA$2:$AA$6, 0))+(SUM(I317:M317)/10)</f>
        <v>49.2</v>
      </c>
      <c r="P317">
        <f>IF(IF(I317 = 100, 1, 0) + IF(J317 = 100, 1, 0) + IF(K317 = 100, 1, 0) + IF(L317 = 100, 1, 0) + IF(M317 = 100, 1, 0) &gt;= 3, 1, 0)</f>
        <v>0</v>
      </c>
      <c r="Q317">
        <f>IF(C317+IF(D317=6,2,0)+INDEX($AB$2:$AB$6, MATCH(E317, $AA$2:$AA$6, 0))+INDEX($AB$2:$AB$6, MATCH(F317, $AA$2:$AA$6, 0))+INDEX($AB$2:$AB$6, MATCH(G317, $AA$2:$AA$6, 0))+INDEX($AB$2:$AB$6, MATCH(H317, $AA$2:$AA$6, 0)) &gt; SUM(I317:M317) / 10, 1, 0)</f>
        <v>0</v>
      </c>
    </row>
    <row r="318" spans="1:17" x14ac:dyDescent="0.25">
      <c r="A318" t="s">
        <v>437</v>
      </c>
      <c r="B318" t="s">
        <v>438</v>
      </c>
      <c r="C318">
        <v>5</v>
      </c>
      <c r="D318">
        <v>2</v>
      </c>
      <c r="E318">
        <v>6</v>
      </c>
      <c r="F318">
        <v>3</v>
      </c>
      <c r="G318">
        <v>3</v>
      </c>
      <c r="H318">
        <v>5</v>
      </c>
      <c r="I318">
        <v>69</v>
      </c>
      <c r="J318">
        <v>15</v>
      </c>
      <c r="K318">
        <v>39</v>
      </c>
      <c r="L318">
        <v>69</v>
      </c>
      <c r="M318">
        <v>39</v>
      </c>
      <c r="N318">
        <f>IF(AND(C318 = 0, D318 &gt;= 5, AVERAGE(E318:H318) &gt; 4), 1, 0)</f>
        <v>0</v>
      </c>
      <c r="O318">
        <f>C318+IF(D318=6,2,0)+INDEX($AB$2:$AB$6, MATCH(E318, $AA$2:$AA$6, 0))+INDEX($AB$2:$AB$6, MATCH(F318, $AA$2:$AA$6, 0))+INDEX($AB$2:$AB$6, MATCH(G318, $AA$2:$AA$6, 0))+INDEX($AB$2:$AB$6, MATCH(H318, $AA$2:$AA$6, 0))+(SUM(I318:M318)/10)</f>
        <v>54.1</v>
      </c>
      <c r="P318">
        <f>IF(IF(I318 = 100, 1, 0) + IF(J318 = 100, 1, 0) + IF(K318 = 100, 1, 0) + IF(L318 = 100, 1, 0) + IF(M318 = 100, 1, 0) &gt;= 3, 1, 0)</f>
        <v>0</v>
      </c>
      <c r="Q318">
        <f>IF(C318+IF(D318=6,2,0)+INDEX($AB$2:$AB$6, MATCH(E318, $AA$2:$AA$6, 0))+INDEX($AB$2:$AB$6, MATCH(F318, $AA$2:$AA$6, 0))+INDEX($AB$2:$AB$6, MATCH(G318, $AA$2:$AA$6, 0))+INDEX($AB$2:$AB$6, MATCH(H318, $AA$2:$AA$6, 0)) &gt; SUM(I318:M318) / 10, 1, 0)</f>
        <v>1</v>
      </c>
    </row>
    <row r="319" spans="1:17" x14ac:dyDescent="0.25">
      <c r="A319" t="s">
        <v>622</v>
      </c>
      <c r="B319" t="s">
        <v>448</v>
      </c>
      <c r="C319">
        <v>1</v>
      </c>
      <c r="D319">
        <v>2</v>
      </c>
      <c r="E319">
        <v>3</v>
      </c>
      <c r="F319">
        <v>3</v>
      </c>
      <c r="G319">
        <v>2</v>
      </c>
      <c r="H319">
        <v>6</v>
      </c>
      <c r="I319">
        <v>35</v>
      </c>
      <c r="J319">
        <v>20</v>
      </c>
      <c r="K319">
        <v>46</v>
      </c>
      <c r="L319">
        <v>84</v>
      </c>
      <c r="M319">
        <v>11</v>
      </c>
      <c r="N319">
        <f>IF(AND(C319 = 0, D319 &gt;= 5, AVERAGE(E319:H319) &gt; 4), 1, 0)</f>
        <v>0</v>
      </c>
      <c r="O319">
        <f>C319+IF(D319=6,2,0)+INDEX($AB$2:$AB$6, MATCH(E319, $AA$2:$AA$6, 0))+INDEX($AB$2:$AB$6, MATCH(F319, $AA$2:$AA$6, 0))+INDEX($AB$2:$AB$6, MATCH(G319, $AA$2:$AA$6, 0))+INDEX($AB$2:$AB$6, MATCH(H319, $AA$2:$AA$6, 0))+(SUM(I319:M319)/10)</f>
        <v>38.6</v>
      </c>
      <c r="P319">
        <f>IF(IF(I319 = 100, 1, 0) + IF(J319 = 100, 1, 0) + IF(K319 = 100, 1, 0) + IF(L319 = 100, 1, 0) + IF(M319 = 100, 1, 0) &gt;= 3, 1, 0)</f>
        <v>0</v>
      </c>
      <c r="Q319">
        <f>IF(C319+IF(D319=6,2,0)+INDEX($AB$2:$AB$6, MATCH(E319, $AA$2:$AA$6, 0))+INDEX($AB$2:$AB$6, MATCH(F319, $AA$2:$AA$6, 0))+INDEX($AB$2:$AB$6, MATCH(G319, $AA$2:$AA$6, 0))+INDEX($AB$2:$AB$6, MATCH(H319, $AA$2:$AA$6, 0)) &gt; SUM(I319:M319) / 10, 1, 0)</f>
        <v>0</v>
      </c>
    </row>
    <row r="320" spans="1:17" x14ac:dyDescent="0.25">
      <c r="A320" t="s">
        <v>447</v>
      </c>
      <c r="B320" t="s">
        <v>448</v>
      </c>
      <c r="C320">
        <v>0</v>
      </c>
      <c r="D320">
        <v>4</v>
      </c>
      <c r="E320">
        <v>4</v>
      </c>
      <c r="F320">
        <v>5</v>
      </c>
      <c r="G320">
        <v>4</v>
      </c>
      <c r="H320">
        <v>3</v>
      </c>
      <c r="I320">
        <v>82</v>
      </c>
      <c r="J320">
        <v>31</v>
      </c>
      <c r="K320">
        <v>77</v>
      </c>
      <c r="L320">
        <v>49</v>
      </c>
      <c r="M320">
        <v>81</v>
      </c>
      <c r="N320">
        <f>IF(AND(C320 = 0, D320 &gt;= 5, AVERAGE(E320:H320) &gt; 4), 1, 0)</f>
        <v>0</v>
      </c>
      <c r="O320">
        <f>C320+IF(D320=6,2,0)+INDEX($AB$2:$AB$6, MATCH(E320, $AA$2:$AA$6, 0))+INDEX($AB$2:$AB$6, MATCH(F320, $AA$2:$AA$6, 0))+INDEX($AB$2:$AB$6, MATCH(G320, $AA$2:$AA$6, 0))+INDEX($AB$2:$AB$6, MATCH(H320, $AA$2:$AA$6, 0))+(SUM(I320:M320)/10)</f>
        <v>56</v>
      </c>
      <c r="P320">
        <f>IF(IF(I320 = 100, 1, 0) + IF(J320 = 100, 1, 0) + IF(K320 = 100, 1, 0) + IF(L320 = 100, 1, 0) + IF(M320 = 100, 1, 0) &gt;= 3, 1, 0)</f>
        <v>0</v>
      </c>
      <c r="Q320">
        <f>IF(C320+IF(D320=6,2,0)+INDEX($AB$2:$AB$6, MATCH(E320, $AA$2:$AA$6, 0))+INDEX($AB$2:$AB$6, MATCH(F320, $AA$2:$AA$6, 0))+INDEX($AB$2:$AB$6, MATCH(G320, $AA$2:$AA$6, 0))+INDEX($AB$2:$AB$6, MATCH(H320, $AA$2:$AA$6, 0)) &gt; SUM(I320:M320) / 10, 1, 0)</f>
        <v>0</v>
      </c>
    </row>
    <row r="321" spans="1:17" x14ac:dyDescent="0.25">
      <c r="A321" t="s">
        <v>413</v>
      </c>
      <c r="B321" t="s">
        <v>414</v>
      </c>
      <c r="C321">
        <v>3</v>
      </c>
      <c r="D321">
        <v>4</v>
      </c>
      <c r="E321">
        <v>4</v>
      </c>
      <c r="F321">
        <v>4</v>
      </c>
      <c r="G321">
        <v>3</v>
      </c>
      <c r="H321">
        <v>3</v>
      </c>
      <c r="I321">
        <v>93</v>
      </c>
      <c r="J321">
        <v>12</v>
      </c>
      <c r="K321">
        <v>63</v>
      </c>
      <c r="L321">
        <v>3</v>
      </c>
      <c r="M321">
        <v>60</v>
      </c>
      <c r="N321">
        <f>IF(AND(C321 = 0, D321 &gt;= 5, AVERAGE(E321:H321) &gt; 4), 1, 0)</f>
        <v>0</v>
      </c>
      <c r="O321">
        <f>C321+IF(D321=6,2,0)+INDEX($AB$2:$AB$6, MATCH(E321, $AA$2:$AA$6, 0))+INDEX($AB$2:$AB$6, MATCH(F321, $AA$2:$AA$6, 0))+INDEX($AB$2:$AB$6, MATCH(G321, $AA$2:$AA$6, 0))+INDEX($AB$2:$AB$6, MATCH(H321, $AA$2:$AA$6, 0))+(SUM(I321:M321)/10)</f>
        <v>46.1</v>
      </c>
      <c r="P321">
        <f>IF(IF(I321 = 100, 1, 0) + IF(J321 = 100, 1, 0) + IF(K321 = 100, 1, 0) + IF(L321 = 100, 1, 0) + IF(M321 = 100, 1, 0) &gt;= 3, 1, 0)</f>
        <v>0</v>
      </c>
      <c r="Q321">
        <f>IF(C321+IF(D321=6,2,0)+INDEX($AB$2:$AB$6, MATCH(E321, $AA$2:$AA$6, 0))+INDEX($AB$2:$AB$6, MATCH(F321, $AA$2:$AA$6, 0))+INDEX($AB$2:$AB$6, MATCH(G321, $AA$2:$AA$6, 0))+INDEX($AB$2:$AB$6, MATCH(H321, $AA$2:$AA$6, 0)) &gt; SUM(I321:M321) / 10, 1, 0)</f>
        <v>0</v>
      </c>
    </row>
    <row r="322" spans="1:17" x14ac:dyDescent="0.25">
      <c r="A322" t="s">
        <v>624</v>
      </c>
      <c r="B322" t="s">
        <v>414</v>
      </c>
      <c r="C322">
        <v>6</v>
      </c>
      <c r="D322">
        <v>2</v>
      </c>
      <c r="E322">
        <v>4</v>
      </c>
      <c r="F322">
        <v>3</v>
      </c>
      <c r="G322">
        <v>3</v>
      </c>
      <c r="H322">
        <v>2</v>
      </c>
      <c r="I322">
        <v>72</v>
      </c>
      <c r="J322">
        <v>79</v>
      </c>
      <c r="K322">
        <v>98</v>
      </c>
      <c r="L322">
        <v>86</v>
      </c>
      <c r="M322">
        <v>31</v>
      </c>
      <c r="N322">
        <f>IF(AND(C322 = 0, D322 &gt;= 5, AVERAGE(E322:H322) &gt; 4), 1, 0)</f>
        <v>0</v>
      </c>
      <c r="O322">
        <f>C322+IF(D322=6,2,0)+INDEX($AB$2:$AB$6, MATCH(E322, $AA$2:$AA$6, 0))+INDEX($AB$2:$AB$6, MATCH(F322, $AA$2:$AA$6, 0))+INDEX($AB$2:$AB$6, MATCH(G322, $AA$2:$AA$6, 0))+INDEX($AB$2:$AB$6, MATCH(H322, $AA$2:$AA$6, 0))+(SUM(I322:M322)/10)</f>
        <v>56.6</v>
      </c>
      <c r="P322">
        <f>IF(IF(I322 = 100, 1, 0) + IF(J322 = 100, 1, 0) + IF(K322 = 100, 1, 0) + IF(L322 = 100, 1, 0) + IF(M322 = 100, 1, 0) &gt;= 3, 1, 0)</f>
        <v>0</v>
      </c>
      <c r="Q322">
        <f>IF(C322+IF(D322=6,2,0)+INDEX($AB$2:$AB$6, MATCH(E322, $AA$2:$AA$6, 0))+INDEX($AB$2:$AB$6, MATCH(F322, $AA$2:$AA$6, 0))+INDEX($AB$2:$AB$6, MATCH(G322, $AA$2:$AA$6, 0))+INDEX($AB$2:$AB$6, MATCH(H322, $AA$2:$AA$6, 0)) &gt; SUM(I322:M322) / 10, 1, 0)</f>
        <v>0</v>
      </c>
    </row>
    <row r="323" spans="1:17" x14ac:dyDescent="0.25">
      <c r="A323" t="s">
        <v>502</v>
      </c>
      <c r="B323" t="s">
        <v>503</v>
      </c>
      <c r="C323">
        <v>5</v>
      </c>
      <c r="D323">
        <v>2</v>
      </c>
      <c r="E323">
        <v>6</v>
      </c>
      <c r="F323">
        <v>3</v>
      </c>
      <c r="G323">
        <v>2</v>
      </c>
      <c r="H323">
        <v>5</v>
      </c>
      <c r="I323">
        <v>35</v>
      </c>
      <c r="J323">
        <v>56</v>
      </c>
      <c r="K323">
        <v>6</v>
      </c>
      <c r="L323">
        <v>84</v>
      </c>
      <c r="M323">
        <v>54</v>
      </c>
      <c r="N323">
        <f>IF(AND(C323 = 0, D323 &gt;= 5, AVERAGE(E323:H323) &gt; 4), 1, 0)</f>
        <v>0</v>
      </c>
      <c r="O323">
        <f>C323+IF(D323=6,2,0)+INDEX($AB$2:$AB$6, MATCH(E323, $AA$2:$AA$6, 0))+INDEX($AB$2:$AB$6, MATCH(F323, $AA$2:$AA$6, 0))+INDEX($AB$2:$AB$6, MATCH(G323, $AA$2:$AA$6, 0))+INDEX($AB$2:$AB$6, MATCH(H323, $AA$2:$AA$6, 0))+(SUM(I323:M323)/10)</f>
        <v>50.5</v>
      </c>
      <c r="P323">
        <f>IF(IF(I323 = 100, 1, 0) + IF(J323 = 100, 1, 0) + IF(K323 = 100, 1, 0) + IF(L323 = 100, 1, 0) + IF(M323 = 100, 1, 0) &gt;= 3, 1, 0)</f>
        <v>0</v>
      </c>
      <c r="Q323">
        <f>IF(C323+IF(D323=6,2,0)+INDEX($AB$2:$AB$6, MATCH(E323, $AA$2:$AA$6, 0))+INDEX($AB$2:$AB$6, MATCH(F323, $AA$2:$AA$6, 0))+INDEX($AB$2:$AB$6, MATCH(G323, $AA$2:$AA$6, 0))+INDEX($AB$2:$AB$6, MATCH(H323, $AA$2:$AA$6, 0)) &gt; SUM(I323:M323) / 10, 1, 0)</f>
        <v>1</v>
      </c>
    </row>
    <row r="324" spans="1:17" x14ac:dyDescent="0.25">
      <c r="A324" t="s">
        <v>208</v>
      </c>
      <c r="B324" t="s">
        <v>30</v>
      </c>
      <c r="C324">
        <v>3</v>
      </c>
      <c r="D324">
        <v>6</v>
      </c>
      <c r="E324">
        <v>6</v>
      </c>
      <c r="F324">
        <v>3</v>
      </c>
      <c r="G324">
        <v>4</v>
      </c>
      <c r="H324">
        <v>5</v>
      </c>
      <c r="I324">
        <v>35</v>
      </c>
      <c r="J324">
        <v>1</v>
      </c>
      <c r="K324">
        <v>100</v>
      </c>
      <c r="L324">
        <v>65</v>
      </c>
      <c r="M324">
        <v>86</v>
      </c>
      <c r="N324">
        <f>IF(AND(C324 = 0, D324 &gt;= 5, AVERAGE(E324:H324) &gt; 4), 1, 0)</f>
        <v>0</v>
      </c>
      <c r="O324">
        <f>C324+IF(D324=6,2,0)+INDEX($AB$2:$AB$6, MATCH(E324, $AA$2:$AA$6, 0))+INDEX($AB$2:$AB$6, MATCH(F324, $AA$2:$AA$6, 0))+INDEX($AB$2:$AB$6, MATCH(G324, $AA$2:$AA$6, 0))+INDEX($AB$2:$AB$6, MATCH(H324, $AA$2:$AA$6, 0))+(SUM(I324:M324)/10)</f>
        <v>61.7</v>
      </c>
      <c r="P324">
        <f>IF(IF(I324 = 100, 1, 0) + IF(J324 = 100, 1, 0) + IF(K324 = 100, 1, 0) + IF(L324 = 100, 1, 0) + IF(M324 = 100, 1, 0) &gt;= 3, 1, 0)</f>
        <v>0</v>
      </c>
      <c r="Q324">
        <f>IF(C324+IF(D324=6,2,0)+INDEX($AB$2:$AB$6, MATCH(E324, $AA$2:$AA$6, 0))+INDEX($AB$2:$AB$6, MATCH(F324, $AA$2:$AA$6, 0))+INDEX($AB$2:$AB$6, MATCH(G324, $AA$2:$AA$6, 0))+INDEX($AB$2:$AB$6, MATCH(H324, $AA$2:$AA$6, 0)) &gt; SUM(I324:M324) / 10, 1, 0)</f>
        <v>1</v>
      </c>
    </row>
    <row r="325" spans="1:17" x14ac:dyDescent="0.25">
      <c r="A325" t="s">
        <v>271</v>
      </c>
      <c r="B325" t="s">
        <v>30</v>
      </c>
      <c r="C325">
        <v>6</v>
      </c>
      <c r="D325">
        <v>3</v>
      </c>
      <c r="E325">
        <v>2</v>
      </c>
      <c r="F325">
        <v>2</v>
      </c>
      <c r="G325">
        <v>6</v>
      </c>
      <c r="H325">
        <v>6</v>
      </c>
      <c r="I325">
        <v>47</v>
      </c>
      <c r="J325">
        <v>36</v>
      </c>
      <c r="K325">
        <v>64</v>
      </c>
      <c r="L325">
        <v>67</v>
      </c>
      <c r="M325">
        <v>13</v>
      </c>
      <c r="N325">
        <f>IF(AND(C325 = 0, D325 &gt;= 5, AVERAGE(E325:H325) &gt; 4), 1, 0)</f>
        <v>0</v>
      </c>
      <c r="O325">
        <f>C325+IF(D325=6,2,0)+INDEX($AB$2:$AB$6, MATCH(E325, $AA$2:$AA$6, 0))+INDEX($AB$2:$AB$6, MATCH(F325, $AA$2:$AA$6, 0))+INDEX($AB$2:$AB$6, MATCH(G325, $AA$2:$AA$6, 0))+INDEX($AB$2:$AB$6, MATCH(H325, $AA$2:$AA$6, 0))+(SUM(I325:M325)/10)</f>
        <v>48.7</v>
      </c>
      <c r="P325">
        <f>IF(IF(I325 = 100, 1, 0) + IF(J325 = 100, 1, 0) + IF(K325 = 100, 1, 0) + IF(L325 = 100, 1, 0) + IF(M325 = 100, 1, 0) &gt;= 3, 1, 0)</f>
        <v>0</v>
      </c>
      <c r="Q325">
        <f>IF(C325+IF(D325=6,2,0)+INDEX($AB$2:$AB$6, MATCH(E325, $AA$2:$AA$6, 0))+INDEX($AB$2:$AB$6, MATCH(F325, $AA$2:$AA$6, 0))+INDEX($AB$2:$AB$6, MATCH(G325, $AA$2:$AA$6, 0))+INDEX($AB$2:$AB$6, MATCH(H325, $AA$2:$AA$6, 0)) &gt; SUM(I325:M325) / 10, 1, 0)</f>
        <v>1</v>
      </c>
    </row>
    <row r="326" spans="1:17" x14ac:dyDescent="0.25">
      <c r="A326" t="s">
        <v>479</v>
      </c>
      <c r="B326" t="s">
        <v>30</v>
      </c>
      <c r="C326">
        <v>7</v>
      </c>
      <c r="D326">
        <v>4</v>
      </c>
      <c r="E326">
        <v>4</v>
      </c>
      <c r="F326">
        <v>6</v>
      </c>
      <c r="G326">
        <v>5</v>
      </c>
      <c r="H326">
        <v>5</v>
      </c>
      <c r="I326">
        <v>10</v>
      </c>
      <c r="J326">
        <v>32</v>
      </c>
      <c r="K326">
        <v>73</v>
      </c>
      <c r="L326">
        <v>96</v>
      </c>
      <c r="M326">
        <v>29</v>
      </c>
      <c r="N326">
        <f>IF(AND(C326 = 0, D326 &gt;= 5, AVERAGE(E326:H326) &gt; 4), 1, 0)</f>
        <v>0</v>
      </c>
      <c r="O326">
        <f>C326+IF(D326=6,2,0)+INDEX($AB$2:$AB$6, MATCH(E326, $AA$2:$AA$6, 0))+INDEX($AB$2:$AB$6, MATCH(F326, $AA$2:$AA$6, 0))+INDEX($AB$2:$AB$6, MATCH(G326, $AA$2:$AA$6, 0))+INDEX($AB$2:$AB$6, MATCH(H326, $AA$2:$AA$6, 0))+(SUM(I326:M326)/10)</f>
        <v>63</v>
      </c>
      <c r="P326">
        <f>IF(IF(I326 = 100, 1, 0) + IF(J326 = 100, 1, 0) + IF(K326 = 100, 1, 0) + IF(L326 = 100, 1, 0) + IF(M326 = 100, 1, 0) &gt;= 3, 1, 0)</f>
        <v>0</v>
      </c>
      <c r="Q326">
        <f>IF(C326+IF(D326=6,2,0)+INDEX($AB$2:$AB$6, MATCH(E326, $AA$2:$AA$6, 0))+INDEX($AB$2:$AB$6, MATCH(F326, $AA$2:$AA$6, 0))+INDEX($AB$2:$AB$6, MATCH(G326, $AA$2:$AA$6, 0))+INDEX($AB$2:$AB$6, MATCH(H326, $AA$2:$AA$6, 0)) &gt; SUM(I326:M326) / 10, 1, 0)</f>
        <v>1</v>
      </c>
    </row>
    <row r="327" spans="1:17" x14ac:dyDescent="0.25">
      <c r="A327" t="s">
        <v>417</v>
      </c>
      <c r="B327" t="s">
        <v>110</v>
      </c>
      <c r="C327">
        <v>1</v>
      </c>
      <c r="D327">
        <v>3</v>
      </c>
      <c r="E327">
        <v>5</v>
      </c>
      <c r="F327">
        <v>2</v>
      </c>
      <c r="G327">
        <v>2</v>
      </c>
      <c r="H327">
        <v>5</v>
      </c>
      <c r="I327">
        <v>45</v>
      </c>
      <c r="J327">
        <v>30</v>
      </c>
      <c r="K327">
        <v>64</v>
      </c>
      <c r="L327">
        <v>95</v>
      </c>
      <c r="M327">
        <v>83</v>
      </c>
      <c r="N327">
        <f>IF(AND(C327 = 0, D327 &gt;= 5, AVERAGE(E327:H327) &gt; 4), 1, 0)</f>
        <v>0</v>
      </c>
      <c r="O327">
        <f>C327+IF(D327=6,2,0)+INDEX($AB$2:$AB$6, MATCH(E327, $AA$2:$AA$6, 0))+INDEX($AB$2:$AB$6, MATCH(F327, $AA$2:$AA$6, 0))+INDEX($AB$2:$AB$6, MATCH(G327, $AA$2:$AA$6, 0))+INDEX($AB$2:$AB$6, MATCH(H327, $AA$2:$AA$6, 0))+(SUM(I327:M327)/10)</f>
        <v>48.7</v>
      </c>
      <c r="P327">
        <f>IF(IF(I327 = 100, 1, 0) + IF(J327 = 100, 1, 0) + IF(K327 = 100, 1, 0) + IF(L327 = 100, 1, 0) + IF(M327 = 100, 1, 0) &gt;= 3, 1, 0)</f>
        <v>0</v>
      </c>
      <c r="Q327">
        <f>IF(C327+IF(D327=6,2,0)+INDEX($AB$2:$AB$6, MATCH(E327, $AA$2:$AA$6, 0))+INDEX($AB$2:$AB$6, MATCH(F327, $AA$2:$AA$6, 0))+INDEX($AB$2:$AB$6, MATCH(G327, $AA$2:$AA$6, 0))+INDEX($AB$2:$AB$6, MATCH(H327, $AA$2:$AA$6, 0)) &gt; SUM(I327:M327) / 10, 1, 0)</f>
        <v>0</v>
      </c>
    </row>
    <row r="328" spans="1:17" x14ac:dyDescent="0.25">
      <c r="A328" t="s">
        <v>109</v>
      </c>
      <c r="B328" t="s">
        <v>110</v>
      </c>
      <c r="C328">
        <v>8</v>
      </c>
      <c r="D328">
        <v>2</v>
      </c>
      <c r="E328">
        <v>4</v>
      </c>
      <c r="F328">
        <v>5</v>
      </c>
      <c r="G328">
        <v>2</v>
      </c>
      <c r="H328">
        <v>4</v>
      </c>
      <c r="I328">
        <v>20</v>
      </c>
      <c r="J328">
        <v>78</v>
      </c>
      <c r="K328">
        <v>54</v>
      </c>
      <c r="L328">
        <v>34</v>
      </c>
      <c r="M328">
        <v>95</v>
      </c>
      <c r="N328">
        <f>IF(AND(C328 = 0, D328 &gt;= 5, AVERAGE(E328:H328) &gt; 4), 1, 0)</f>
        <v>0</v>
      </c>
      <c r="O328">
        <f>C328+IF(D328=6,2,0)+INDEX($AB$2:$AB$6, MATCH(E328, $AA$2:$AA$6, 0))+INDEX($AB$2:$AB$6, MATCH(F328, $AA$2:$AA$6, 0))+INDEX($AB$2:$AB$6, MATCH(G328, $AA$2:$AA$6, 0))+INDEX($AB$2:$AB$6, MATCH(H328, $AA$2:$AA$6, 0))+(SUM(I328:M328)/10)</f>
        <v>56.1</v>
      </c>
      <c r="P328">
        <f>IF(IF(I328 = 100, 1, 0) + IF(J328 = 100, 1, 0) + IF(K328 = 100, 1, 0) + IF(L328 = 100, 1, 0) + IF(M328 = 100, 1, 0) &gt;= 3, 1, 0)</f>
        <v>0</v>
      </c>
      <c r="Q328">
        <f>IF(C328+IF(D328=6,2,0)+INDEX($AB$2:$AB$6, MATCH(E328, $AA$2:$AA$6, 0))+INDEX($AB$2:$AB$6, MATCH(F328, $AA$2:$AA$6, 0))+INDEX($AB$2:$AB$6, MATCH(G328, $AA$2:$AA$6, 0))+INDEX($AB$2:$AB$6, MATCH(H328, $AA$2:$AA$6, 0)) &gt; SUM(I328:M328) / 10, 1, 0)</f>
        <v>0</v>
      </c>
    </row>
    <row r="329" spans="1:17" x14ac:dyDescent="0.25">
      <c r="A329" t="s">
        <v>29</v>
      </c>
      <c r="B329" t="s">
        <v>30</v>
      </c>
      <c r="C329">
        <v>0</v>
      </c>
      <c r="D329">
        <v>5</v>
      </c>
      <c r="E329">
        <v>3</v>
      </c>
      <c r="F329">
        <v>6</v>
      </c>
      <c r="G329">
        <v>6</v>
      </c>
      <c r="H329">
        <v>4</v>
      </c>
      <c r="I329">
        <v>28</v>
      </c>
      <c r="J329">
        <v>53</v>
      </c>
      <c r="K329">
        <v>38</v>
      </c>
      <c r="L329">
        <v>63</v>
      </c>
      <c r="M329">
        <v>70</v>
      </c>
      <c r="N329">
        <f>IF(AND(C329 = 0, D329 &gt;= 5, AVERAGE(E329:H329) &gt; 4), 1, 0)</f>
        <v>1</v>
      </c>
      <c r="O329">
        <f>C329+IF(D329=6,2,0)+INDEX($AB$2:$AB$6, MATCH(E329, $AA$2:$AA$6, 0))+INDEX($AB$2:$AB$6, MATCH(F329, $AA$2:$AA$6, 0))+INDEX($AB$2:$AB$6, MATCH(G329, $AA$2:$AA$6, 0))+INDEX($AB$2:$AB$6, MATCH(H329, $AA$2:$AA$6, 0))+(SUM(I329:M329)/10)</f>
        <v>55.2</v>
      </c>
      <c r="P329">
        <f>IF(IF(I329 = 100, 1, 0) + IF(J329 = 100, 1, 0) + IF(K329 = 100, 1, 0) + IF(L329 = 100, 1, 0) + IF(M329 = 100, 1, 0) &gt;= 3, 1, 0)</f>
        <v>0</v>
      </c>
      <c r="Q329">
        <f>IF(C329+IF(D329=6,2,0)+INDEX($AB$2:$AB$6, MATCH(E329, $AA$2:$AA$6, 0))+INDEX($AB$2:$AB$6, MATCH(F329, $AA$2:$AA$6, 0))+INDEX($AB$2:$AB$6, MATCH(G329, $AA$2:$AA$6, 0))+INDEX($AB$2:$AB$6, MATCH(H329, $AA$2:$AA$6, 0)) &gt; SUM(I329:M329) / 10, 1, 0)</f>
        <v>1</v>
      </c>
    </row>
    <row r="330" spans="1:17" x14ac:dyDescent="0.25">
      <c r="A330" t="s">
        <v>330</v>
      </c>
      <c r="B330" t="s">
        <v>30</v>
      </c>
      <c r="C330">
        <v>3</v>
      </c>
      <c r="D330">
        <v>6</v>
      </c>
      <c r="E330">
        <v>5</v>
      </c>
      <c r="F330">
        <v>2</v>
      </c>
      <c r="G330">
        <v>5</v>
      </c>
      <c r="H330">
        <v>4</v>
      </c>
      <c r="I330">
        <v>18</v>
      </c>
      <c r="J330">
        <v>33</v>
      </c>
      <c r="K330">
        <v>57</v>
      </c>
      <c r="L330">
        <v>34</v>
      </c>
      <c r="M330">
        <v>74</v>
      </c>
      <c r="N330">
        <f>IF(AND(C330 = 0, D330 &gt;= 5, AVERAGE(E330:H330) &gt; 4), 1, 0)</f>
        <v>0</v>
      </c>
      <c r="O330">
        <f>C330+IF(D330=6,2,0)+INDEX($AB$2:$AB$6, MATCH(E330, $AA$2:$AA$6, 0))+INDEX($AB$2:$AB$6, MATCH(F330, $AA$2:$AA$6, 0))+INDEX($AB$2:$AB$6, MATCH(G330, $AA$2:$AA$6, 0))+INDEX($AB$2:$AB$6, MATCH(H330, $AA$2:$AA$6, 0))+(SUM(I330:M330)/10)</f>
        <v>48.6</v>
      </c>
      <c r="P330">
        <f>IF(IF(I330 = 100, 1, 0) + IF(J330 = 100, 1, 0) + IF(K330 = 100, 1, 0) + IF(L330 = 100, 1, 0) + IF(M330 = 100, 1, 0) &gt;= 3, 1, 0)</f>
        <v>0</v>
      </c>
      <c r="Q330">
        <f>IF(C330+IF(D330=6,2,0)+INDEX($AB$2:$AB$6, MATCH(E330, $AA$2:$AA$6, 0))+INDEX($AB$2:$AB$6, MATCH(F330, $AA$2:$AA$6, 0))+INDEX($AB$2:$AB$6, MATCH(G330, $AA$2:$AA$6, 0))+INDEX($AB$2:$AB$6, MATCH(H330, $AA$2:$AA$6, 0)) &gt; SUM(I330:M330) / 10, 1, 0)</f>
        <v>1</v>
      </c>
    </row>
    <row r="331" spans="1:17" x14ac:dyDescent="0.25">
      <c r="A331" t="s">
        <v>162</v>
      </c>
      <c r="B331" t="s">
        <v>30</v>
      </c>
      <c r="C331">
        <v>5</v>
      </c>
      <c r="D331">
        <v>5</v>
      </c>
      <c r="E331">
        <v>6</v>
      </c>
      <c r="F331">
        <v>6</v>
      </c>
      <c r="G331">
        <v>5</v>
      </c>
      <c r="H331">
        <v>6</v>
      </c>
      <c r="I331">
        <v>45</v>
      </c>
      <c r="J331">
        <v>97</v>
      </c>
      <c r="K331">
        <v>5</v>
      </c>
      <c r="L331">
        <v>73</v>
      </c>
      <c r="M331">
        <v>12</v>
      </c>
      <c r="N331">
        <f>IF(AND(C331 = 0, D331 &gt;= 5, AVERAGE(E331:H331) &gt; 4), 1, 0)</f>
        <v>0</v>
      </c>
      <c r="O331">
        <f>C331+IF(D331=6,2,0)+INDEX($AB$2:$AB$6, MATCH(E331, $AA$2:$AA$6, 0))+INDEX($AB$2:$AB$6, MATCH(F331, $AA$2:$AA$6, 0))+INDEX($AB$2:$AB$6, MATCH(G331, $AA$2:$AA$6, 0))+INDEX($AB$2:$AB$6, MATCH(H331, $AA$2:$AA$6, 0))+(SUM(I331:M331)/10)</f>
        <v>66.2</v>
      </c>
      <c r="P331">
        <f>IF(IF(I331 = 100, 1, 0) + IF(J331 = 100, 1, 0) + IF(K331 = 100, 1, 0) + IF(L331 = 100, 1, 0) + IF(M331 = 100, 1, 0) &gt;= 3, 1, 0)</f>
        <v>0</v>
      </c>
      <c r="Q331">
        <f>IF(C331+IF(D331=6,2,0)+INDEX($AB$2:$AB$6, MATCH(E331, $AA$2:$AA$6, 0))+INDEX($AB$2:$AB$6, MATCH(F331, $AA$2:$AA$6, 0))+INDEX($AB$2:$AB$6, MATCH(G331, $AA$2:$AA$6, 0))+INDEX($AB$2:$AB$6, MATCH(H331, $AA$2:$AA$6, 0)) &gt; SUM(I331:M331) / 10, 1, 0)</f>
        <v>1</v>
      </c>
    </row>
    <row r="332" spans="1:17" x14ac:dyDescent="0.25">
      <c r="A332" t="s">
        <v>446</v>
      </c>
      <c r="B332" t="s">
        <v>30</v>
      </c>
      <c r="C332">
        <v>3</v>
      </c>
      <c r="D332">
        <v>2</v>
      </c>
      <c r="E332">
        <v>5</v>
      </c>
      <c r="F332">
        <v>3</v>
      </c>
      <c r="G332">
        <v>3</v>
      </c>
      <c r="H332">
        <v>4</v>
      </c>
      <c r="I332">
        <v>95</v>
      </c>
      <c r="J332">
        <v>25</v>
      </c>
      <c r="K332">
        <v>48</v>
      </c>
      <c r="L332">
        <v>27</v>
      </c>
      <c r="M332">
        <v>23</v>
      </c>
      <c r="N332">
        <f>IF(AND(C332 = 0, D332 &gt;= 5, AVERAGE(E332:H332) &gt; 4), 1, 0)</f>
        <v>0</v>
      </c>
      <c r="O332">
        <f>C332+IF(D332=6,2,0)+INDEX($AB$2:$AB$6, MATCH(E332, $AA$2:$AA$6, 0))+INDEX($AB$2:$AB$6, MATCH(F332, $AA$2:$AA$6, 0))+INDEX($AB$2:$AB$6, MATCH(G332, $AA$2:$AA$6, 0))+INDEX($AB$2:$AB$6, MATCH(H332, $AA$2:$AA$6, 0))+(SUM(I332:M332)/10)</f>
        <v>46.8</v>
      </c>
      <c r="P332">
        <f>IF(IF(I332 = 100, 1, 0) + IF(J332 = 100, 1, 0) + IF(K332 = 100, 1, 0) + IF(L332 = 100, 1, 0) + IF(M332 = 100, 1, 0) &gt;= 3, 1, 0)</f>
        <v>0</v>
      </c>
      <c r="Q332">
        <f>IF(C332+IF(D332=6,2,0)+INDEX($AB$2:$AB$6, MATCH(E332, $AA$2:$AA$6, 0))+INDEX($AB$2:$AB$6, MATCH(F332, $AA$2:$AA$6, 0))+INDEX($AB$2:$AB$6, MATCH(G332, $AA$2:$AA$6, 0))+INDEX($AB$2:$AB$6, MATCH(H332, $AA$2:$AA$6, 0)) &gt; SUM(I332:M332) / 10, 1, 0)</f>
        <v>1</v>
      </c>
    </row>
    <row r="333" spans="1:17" x14ac:dyDescent="0.25">
      <c r="A333" t="s">
        <v>289</v>
      </c>
      <c r="B333" t="s">
        <v>30</v>
      </c>
      <c r="C333">
        <v>3</v>
      </c>
      <c r="D333">
        <v>6</v>
      </c>
      <c r="E333">
        <v>3</v>
      </c>
      <c r="F333">
        <v>6</v>
      </c>
      <c r="G333">
        <v>2</v>
      </c>
      <c r="H333">
        <v>5</v>
      </c>
      <c r="I333">
        <v>25</v>
      </c>
      <c r="J333">
        <v>78</v>
      </c>
      <c r="K333">
        <v>36</v>
      </c>
      <c r="L333">
        <v>67</v>
      </c>
      <c r="M333">
        <v>37</v>
      </c>
      <c r="N333">
        <f>IF(AND(C333 = 0, D333 &gt;= 5, AVERAGE(E333:H333) &gt; 4), 1, 0)</f>
        <v>0</v>
      </c>
      <c r="O333">
        <f>C333+IF(D333=6,2,0)+INDEX($AB$2:$AB$6, MATCH(E333, $AA$2:$AA$6, 0))+INDEX($AB$2:$AB$6, MATCH(F333, $AA$2:$AA$6, 0))+INDEX($AB$2:$AB$6, MATCH(G333, $AA$2:$AA$6, 0))+INDEX($AB$2:$AB$6, MATCH(H333, $AA$2:$AA$6, 0))+(SUM(I333:M333)/10)</f>
        <v>51.3</v>
      </c>
      <c r="P333">
        <f>IF(IF(I333 = 100, 1, 0) + IF(J333 = 100, 1, 0) + IF(K333 = 100, 1, 0) + IF(L333 = 100, 1, 0) + IF(M333 = 100, 1, 0) &gt;= 3, 1, 0)</f>
        <v>0</v>
      </c>
      <c r="Q333">
        <f>IF(C333+IF(D333=6,2,0)+INDEX($AB$2:$AB$6, MATCH(E333, $AA$2:$AA$6, 0))+INDEX($AB$2:$AB$6, MATCH(F333, $AA$2:$AA$6, 0))+INDEX($AB$2:$AB$6, MATCH(G333, $AA$2:$AA$6, 0))+INDEX($AB$2:$AB$6, MATCH(H333, $AA$2:$AA$6, 0)) &gt; SUM(I333:M333) / 10, 1, 0)</f>
        <v>1</v>
      </c>
    </row>
    <row r="334" spans="1:17" x14ac:dyDescent="0.25">
      <c r="A334" t="s">
        <v>308</v>
      </c>
      <c r="B334" t="s">
        <v>166</v>
      </c>
      <c r="C334">
        <v>6</v>
      </c>
      <c r="D334">
        <v>6</v>
      </c>
      <c r="E334">
        <v>4</v>
      </c>
      <c r="F334">
        <v>3</v>
      </c>
      <c r="G334">
        <v>6</v>
      </c>
      <c r="H334">
        <v>2</v>
      </c>
      <c r="I334">
        <v>68</v>
      </c>
      <c r="J334">
        <v>82</v>
      </c>
      <c r="K334">
        <v>74</v>
      </c>
      <c r="L334">
        <v>4</v>
      </c>
      <c r="M334">
        <v>9</v>
      </c>
      <c r="N334">
        <f>IF(AND(C334 = 0, D334 &gt;= 5, AVERAGE(E334:H334) &gt; 4), 1, 0)</f>
        <v>0</v>
      </c>
      <c r="O334">
        <f>C334+IF(D334=6,2,0)+INDEX($AB$2:$AB$6, MATCH(E334, $AA$2:$AA$6, 0))+INDEX($AB$2:$AB$6, MATCH(F334, $AA$2:$AA$6, 0))+INDEX($AB$2:$AB$6, MATCH(G334, $AA$2:$AA$6, 0))+INDEX($AB$2:$AB$6, MATCH(H334, $AA$2:$AA$6, 0))+(SUM(I334:M334)/10)</f>
        <v>51.7</v>
      </c>
      <c r="P334">
        <f>IF(IF(I334 = 100, 1, 0) + IF(J334 = 100, 1, 0) + IF(K334 = 100, 1, 0) + IF(L334 = 100, 1, 0) + IF(M334 = 100, 1, 0) &gt;= 3, 1, 0)</f>
        <v>0</v>
      </c>
      <c r="Q334">
        <f>IF(C334+IF(D334=6,2,0)+INDEX($AB$2:$AB$6, MATCH(E334, $AA$2:$AA$6, 0))+INDEX($AB$2:$AB$6, MATCH(F334, $AA$2:$AA$6, 0))+INDEX($AB$2:$AB$6, MATCH(G334, $AA$2:$AA$6, 0))+INDEX($AB$2:$AB$6, MATCH(H334, $AA$2:$AA$6, 0)) &gt; SUM(I334:M334) / 10, 1, 0)</f>
        <v>1</v>
      </c>
    </row>
    <row r="335" spans="1:17" x14ac:dyDescent="0.25">
      <c r="A335" t="s">
        <v>308</v>
      </c>
      <c r="B335" t="s">
        <v>30</v>
      </c>
      <c r="C335">
        <v>8</v>
      </c>
      <c r="D335">
        <v>3</v>
      </c>
      <c r="E335">
        <v>5</v>
      </c>
      <c r="F335">
        <v>2</v>
      </c>
      <c r="G335">
        <v>4</v>
      </c>
      <c r="H335">
        <v>6</v>
      </c>
      <c r="I335">
        <v>46</v>
      </c>
      <c r="J335">
        <v>88</v>
      </c>
      <c r="K335">
        <v>1</v>
      </c>
      <c r="L335">
        <v>49</v>
      </c>
      <c r="M335">
        <v>84</v>
      </c>
      <c r="N335">
        <f>IF(AND(C335 = 0, D335 &gt;= 5, AVERAGE(E335:H335) &gt; 4), 1, 0)</f>
        <v>0</v>
      </c>
      <c r="O335">
        <f>C335+IF(D335=6,2,0)+INDEX($AB$2:$AB$6, MATCH(E335, $AA$2:$AA$6, 0))+INDEX($AB$2:$AB$6, MATCH(F335, $AA$2:$AA$6, 0))+INDEX($AB$2:$AB$6, MATCH(G335, $AA$2:$AA$6, 0))+INDEX($AB$2:$AB$6, MATCH(H335, $AA$2:$AA$6, 0))+(SUM(I335:M335)/10)</f>
        <v>58.8</v>
      </c>
      <c r="P335">
        <f>IF(IF(I335 = 100, 1, 0) + IF(J335 = 100, 1, 0) + IF(K335 = 100, 1, 0) + IF(L335 = 100, 1, 0) + IF(M335 = 100, 1, 0) &gt;= 3, 1, 0)</f>
        <v>0</v>
      </c>
      <c r="Q335">
        <f>IF(C335+IF(D335=6,2,0)+INDEX($AB$2:$AB$6, MATCH(E335, $AA$2:$AA$6, 0))+INDEX($AB$2:$AB$6, MATCH(F335, $AA$2:$AA$6, 0))+INDEX($AB$2:$AB$6, MATCH(G335, $AA$2:$AA$6, 0))+INDEX($AB$2:$AB$6, MATCH(H335, $AA$2:$AA$6, 0)) &gt; SUM(I335:M335) / 10, 1, 0)</f>
        <v>1</v>
      </c>
    </row>
    <row r="336" spans="1:17" x14ac:dyDescent="0.25">
      <c r="A336" t="s">
        <v>632</v>
      </c>
      <c r="B336" t="s">
        <v>633</v>
      </c>
      <c r="C336">
        <v>0</v>
      </c>
      <c r="D336">
        <v>4</v>
      </c>
      <c r="E336">
        <v>6</v>
      </c>
      <c r="F336">
        <v>5</v>
      </c>
      <c r="G336">
        <v>2</v>
      </c>
      <c r="H336">
        <v>4</v>
      </c>
      <c r="I336">
        <v>72</v>
      </c>
      <c r="J336">
        <v>33</v>
      </c>
      <c r="K336">
        <v>40</v>
      </c>
      <c r="L336">
        <v>62</v>
      </c>
      <c r="M336">
        <v>19</v>
      </c>
      <c r="N336">
        <f>IF(AND(C336 = 0, D336 &gt;= 5, AVERAGE(E336:H336) &gt; 4), 1, 0)</f>
        <v>0</v>
      </c>
      <c r="O336">
        <f>C336+IF(D336=6,2,0)+INDEX($AB$2:$AB$6, MATCH(E336, $AA$2:$AA$6, 0))+INDEX($AB$2:$AB$6, MATCH(F336, $AA$2:$AA$6, 0))+INDEX($AB$2:$AB$6, MATCH(G336, $AA$2:$AA$6, 0))+INDEX($AB$2:$AB$6, MATCH(H336, $AA$2:$AA$6, 0))+(SUM(I336:M336)/10)</f>
        <v>46.6</v>
      </c>
      <c r="P336">
        <f>IF(IF(I336 = 100, 1, 0) + IF(J336 = 100, 1, 0) + IF(K336 = 100, 1, 0) + IF(L336 = 100, 1, 0) + IF(M336 = 100, 1, 0) &gt;= 3, 1, 0)</f>
        <v>0</v>
      </c>
      <c r="Q336">
        <f>IF(C336+IF(D336=6,2,0)+INDEX($AB$2:$AB$6, MATCH(E336, $AA$2:$AA$6, 0))+INDEX($AB$2:$AB$6, MATCH(F336, $AA$2:$AA$6, 0))+INDEX($AB$2:$AB$6, MATCH(G336, $AA$2:$AA$6, 0))+INDEX($AB$2:$AB$6, MATCH(H336, $AA$2:$AA$6, 0)) &gt; SUM(I336:M336) / 10, 1, 0)</f>
        <v>1</v>
      </c>
    </row>
    <row r="337" spans="1:17" x14ac:dyDescent="0.25">
      <c r="A337" t="s">
        <v>192</v>
      </c>
      <c r="B337" t="s">
        <v>30</v>
      </c>
      <c r="C337">
        <v>1</v>
      </c>
      <c r="D337">
        <v>4</v>
      </c>
      <c r="E337">
        <v>4</v>
      </c>
      <c r="F337">
        <v>3</v>
      </c>
      <c r="G337">
        <v>3</v>
      </c>
      <c r="H337">
        <v>6</v>
      </c>
      <c r="I337">
        <v>25</v>
      </c>
      <c r="J337">
        <v>23</v>
      </c>
      <c r="K337">
        <v>20</v>
      </c>
      <c r="L337">
        <v>93</v>
      </c>
      <c r="M337">
        <v>78</v>
      </c>
      <c r="N337">
        <f>IF(AND(C337 = 0, D337 &gt;= 5, AVERAGE(E337:H337) &gt; 4), 1, 0)</f>
        <v>0</v>
      </c>
      <c r="O337">
        <f>C337+IF(D337=6,2,0)+INDEX($AB$2:$AB$6, MATCH(E337, $AA$2:$AA$6, 0))+INDEX($AB$2:$AB$6, MATCH(F337, $AA$2:$AA$6, 0))+INDEX($AB$2:$AB$6, MATCH(G337, $AA$2:$AA$6, 0))+INDEX($AB$2:$AB$6, MATCH(H337, $AA$2:$AA$6, 0))+(SUM(I337:M337)/10)</f>
        <v>48.9</v>
      </c>
      <c r="P337">
        <f>IF(IF(I337 = 100, 1, 0) + IF(J337 = 100, 1, 0) + IF(K337 = 100, 1, 0) + IF(L337 = 100, 1, 0) + IF(M337 = 100, 1, 0) &gt;= 3, 1, 0)</f>
        <v>0</v>
      </c>
      <c r="Q337">
        <f>IF(C337+IF(D337=6,2,0)+INDEX($AB$2:$AB$6, MATCH(E337, $AA$2:$AA$6, 0))+INDEX($AB$2:$AB$6, MATCH(F337, $AA$2:$AA$6, 0))+INDEX($AB$2:$AB$6, MATCH(G337, $AA$2:$AA$6, 0))+INDEX($AB$2:$AB$6, MATCH(H337, $AA$2:$AA$6, 0)) &gt; SUM(I337:M337) / 10, 1, 0)</f>
        <v>1</v>
      </c>
    </row>
    <row r="338" spans="1:17" x14ac:dyDescent="0.25">
      <c r="A338" t="s">
        <v>378</v>
      </c>
      <c r="B338" t="s">
        <v>30</v>
      </c>
      <c r="C338">
        <v>6</v>
      </c>
      <c r="D338">
        <v>3</v>
      </c>
      <c r="E338">
        <v>3</v>
      </c>
      <c r="F338">
        <v>6</v>
      </c>
      <c r="G338">
        <v>6</v>
      </c>
      <c r="H338">
        <v>3</v>
      </c>
      <c r="I338">
        <v>78</v>
      </c>
      <c r="J338">
        <v>57</v>
      </c>
      <c r="K338">
        <v>69</v>
      </c>
      <c r="L338">
        <v>18</v>
      </c>
      <c r="M338">
        <v>87</v>
      </c>
      <c r="N338">
        <f>IF(AND(C338 = 0, D338 &gt;= 5, AVERAGE(E338:H338) &gt; 4), 1, 0)</f>
        <v>0</v>
      </c>
      <c r="O338">
        <f>C338+IF(D338=6,2,0)+INDEX($AB$2:$AB$6, MATCH(E338, $AA$2:$AA$6, 0))+INDEX($AB$2:$AB$6, MATCH(F338, $AA$2:$AA$6, 0))+INDEX($AB$2:$AB$6, MATCH(G338, $AA$2:$AA$6, 0))+INDEX($AB$2:$AB$6, MATCH(H338, $AA$2:$AA$6, 0))+(SUM(I338:M338)/10)</f>
        <v>64.900000000000006</v>
      </c>
      <c r="P338">
        <f>IF(IF(I338 = 100, 1, 0) + IF(J338 = 100, 1, 0) + IF(K338 = 100, 1, 0) + IF(L338 = 100, 1, 0) + IF(M338 = 100, 1, 0) &gt;= 3, 1, 0)</f>
        <v>0</v>
      </c>
      <c r="Q338">
        <f>IF(C338+IF(D338=6,2,0)+INDEX($AB$2:$AB$6, MATCH(E338, $AA$2:$AA$6, 0))+INDEX($AB$2:$AB$6, MATCH(F338, $AA$2:$AA$6, 0))+INDEX($AB$2:$AB$6, MATCH(G338, $AA$2:$AA$6, 0))+INDEX($AB$2:$AB$6, MATCH(H338, $AA$2:$AA$6, 0)) &gt; SUM(I338:M338) / 10, 1, 0)</f>
        <v>1</v>
      </c>
    </row>
    <row r="339" spans="1:17" x14ac:dyDescent="0.25">
      <c r="A339" t="s">
        <v>587</v>
      </c>
      <c r="B339" t="s">
        <v>495</v>
      </c>
      <c r="C339">
        <v>7</v>
      </c>
      <c r="D339">
        <v>4</v>
      </c>
      <c r="E339">
        <v>6</v>
      </c>
      <c r="F339">
        <v>5</v>
      </c>
      <c r="G339">
        <v>4</v>
      </c>
      <c r="H339">
        <v>6</v>
      </c>
      <c r="I339">
        <v>3</v>
      </c>
      <c r="J339">
        <v>73</v>
      </c>
      <c r="K339">
        <v>19</v>
      </c>
      <c r="L339">
        <v>42</v>
      </c>
      <c r="M339">
        <v>88</v>
      </c>
      <c r="N339">
        <f>IF(AND(C339 = 0, D339 &gt;= 5, AVERAGE(E339:H339) &gt; 4), 1, 0)</f>
        <v>0</v>
      </c>
      <c r="O339">
        <f>C339+IF(D339=6,2,0)+INDEX($AB$2:$AB$6, MATCH(E339, $AA$2:$AA$6, 0))+INDEX($AB$2:$AB$6, MATCH(F339, $AA$2:$AA$6, 0))+INDEX($AB$2:$AB$6, MATCH(G339, $AA$2:$AA$6, 0))+INDEX($AB$2:$AB$6, MATCH(H339, $AA$2:$AA$6, 0))+(SUM(I339:M339)/10)</f>
        <v>63.5</v>
      </c>
      <c r="P339">
        <f>IF(IF(I339 = 100, 1, 0) + IF(J339 = 100, 1, 0) + IF(K339 = 100, 1, 0) + IF(L339 = 100, 1, 0) + IF(M339 = 100, 1, 0) &gt;= 3, 1, 0)</f>
        <v>0</v>
      </c>
      <c r="Q339">
        <f>IF(C339+IF(D339=6,2,0)+INDEX($AB$2:$AB$6, MATCH(E339, $AA$2:$AA$6, 0))+INDEX($AB$2:$AB$6, MATCH(F339, $AA$2:$AA$6, 0))+INDEX($AB$2:$AB$6, MATCH(G339, $AA$2:$AA$6, 0))+INDEX($AB$2:$AB$6, MATCH(H339, $AA$2:$AA$6, 0)) &gt; SUM(I339:M339) / 10, 1, 0)</f>
        <v>1</v>
      </c>
    </row>
    <row r="340" spans="1:17" x14ac:dyDescent="0.25">
      <c r="A340" t="s">
        <v>494</v>
      </c>
      <c r="B340" t="s">
        <v>495</v>
      </c>
      <c r="C340">
        <v>4</v>
      </c>
      <c r="D340">
        <v>5</v>
      </c>
      <c r="E340">
        <v>5</v>
      </c>
      <c r="F340">
        <v>6</v>
      </c>
      <c r="G340">
        <v>2</v>
      </c>
      <c r="H340">
        <v>3</v>
      </c>
      <c r="I340">
        <v>35</v>
      </c>
      <c r="J340">
        <v>49</v>
      </c>
      <c r="K340">
        <v>59</v>
      </c>
      <c r="L340">
        <v>44</v>
      </c>
      <c r="M340">
        <v>68</v>
      </c>
      <c r="N340">
        <f>IF(AND(C340 = 0, D340 &gt;= 5, AVERAGE(E340:H340) &gt; 4), 1, 0)</f>
        <v>0</v>
      </c>
      <c r="O340">
        <f>C340+IF(D340=6,2,0)+INDEX($AB$2:$AB$6, MATCH(E340, $AA$2:$AA$6, 0))+INDEX($AB$2:$AB$6, MATCH(F340, $AA$2:$AA$6, 0))+INDEX($AB$2:$AB$6, MATCH(G340, $AA$2:$AA$6, 0))+INDEX($AB$2:$AB$6, MATCH(H340, $AA$2:$AA$6, 0))+(SUM(I340:M340)/10)</f>
        <v>51.5</v>
      </c>
      <c r="P340">
        <f>IF(IF(I340 = 100, 1, 0) + IF(J340 = 100, 1, 0) + IF(K340 = 100, 1, 0) + IF(L340 = 100, 1, 0) + IF(M340 = 100, 1, 0) &gt;= 3, 1, 0)</f>
        <v>0</v>
      </c>
      <c r="Q340">
        <f>IF(C340+IF(D340=6,2,0)+INDEX($AB$2:$AB$6, MATCH(E340, $AA$2:$AA$6, 0))+INDEX($AB$2:$AB$6, MATCH(F340, $AA$2:$AA$6, 0))+INDEX($AB$2:$AB$6, MATCH(G340, $AA$2:$AA$6, 0))+INDEX($AB$2:$AB$6, MATCH(H340, $AA$2:$AA$6, 0)) &gt; SUM(I340:M340) / 10, 1, 0)</f>
        <v>1</v>
      </c>
    </row>
    <row r="341" spans="1:17" x14ac:dyDescent="0.25">
      <c r="A341" t="s">
        <v>304</v>
      </c>
      <c r="B341" t="s">
        <v>70</v>
      </c>
      <c r="C341">
        <v>4</v>
      </c>
      <c r="D341">
        <v>5</v>
      </c>
      <c r="E341">
        <v>3</v>
      </c>
      <c r="F341">
        <v>5</v>
      </c>
      <c r="G341">
        <v>5</v>
      </c>
      <c r="H341">
        <v>2</v>
      </c>
      <c r="I341">
        <v>70</v>
      </c>
      <c r="J341">
        <v>20</v>
      </c>
      <c r="K341">
        <v>38</v>
      </c>
      <c r="L341">
        <v>18</v>
      </c>
      <c r="M341">
        <v>65</v>
      </c>
      <c r="N341">
        <f>IF(AND(C341 = 0, D341 &gt;= 5, AVERAGE(E341:H341) &gt; 4), 1, 0)</f>
        <v>0</v>
      </c>
      <c r="O341">
        <f>C341+IF(D341=6,2,0)+INDEX($AB$2:$AB$6, MATCH(E341, $AA$2:$AA$6, 0))+INDEX($AB$2:$AB$6, MATCH(F341, $AA$2:$AA$6, 0))+INDEX($AB$2:$AB$6, MATCH(G341, $AA$2:$AA$6, 0))+INDEX($AB$2:$AB$6, MATCH(H341, $AA$2:$AA$6, 0))+(SUM(I341:M341)/10)</f>
        <v>45.1</v>
      </c>
      <c r="P341">
        <f>IF(IF(I341 = 100, 1, 0) + IF(J341 = 100, 1, 0) + IF(K341 = 100, 1, 0) + IF(L341 = 100, 1, 0) + IF(M341 = 100, 1, 0) &gt;= 3, 1, 0)</f>
        <v>0</v>
      </c>
      <c r="Q341">
        <f>IF(C341+IF(D341=6,2,0)+INDEX($AB$2:$AB$6, MATCH(E341, $AA$2:$AA$6, 0))+INDEX($AB$2:$AB$6, MATCH(F341, $AA$2:$AA$6, 0))+INDEX($AB$2:$AB$6, MATCH(G341, $AA$2:$AA$6, 0))+INDEX($AB$2:$AB$6, MATCH(H341, $AA$2:$AA$6, 0)) &gt; SUM(I341:M341) / 10, 1, 0)</f>
        <v>1</v>
      </c>
    </row>
    <row r="342" spans="1:17" x14ac:dyDescent="0.25">
      <c r="A342" t="s">
        <v>442</v>
      </c>
      <c r="B342" t="s">
        <v>70</v>
      </c>
      <c r="C342">
        <v>0</v>
      </c>
      <c r="D342">
        <v>6</v>
      </c>
      <c r="E342">
        <v>4</v>
      </c>
      <c r="F342">
        <v>2</v>
      </c>
      <c r="G342">
        <v>4</v>
      </c>
      <c r="H342">
        <v>5</v>
      </c>
      <c r="I342">
        <v>72</v>
      </c>
      <c r="J342">
        <v>100</v>
      </c>
      <c r="K342">
        <v>96</v>
      </c>
      <c r="L342">
        <v>5</v>
      </c>
      <c r="M342">
        <v>41</v>
      </c>
      <c r="N342">
        <f>IF(AND(C342 = 0, D342 &gt;= 5, AVERAGE(E342:H342) &gt; 4), 1, 0)</f>
        <v>0</v>
      </c>
      <c r="O342">
        <f>C342+IF(D342=6,2,0)+INDEX($AB$2:$AB$6, MATCH(E342, $AA$2:$AA$6, 0))+INDEX($AB$2:$AB$6, MATCH(F342, $AA$2:$AA$6, 0))+INDEX($AB$2:$AB$6, MATCH(G342, $AA$2:$AA$6, 0))+INDEX($AB$2:$AB$6, MATCH(H342, $AA$2:$AA$6, 0))+(SUM(I342:M342)/10)</f>
        <v>53.4</v>
      </c>
      <c r="P342">
        <f>IF(IF(I342 = 100, 1, 0) + IF(J342 = 100, 1, 0) + IF(K342 = 100, 1, 0) + IF(L342 = 100, 1, 0) + IF(M342 = 100, 1, 0) &gt;= 3, 1, 0)</f>
        <v>0</v>
      </c>
      <c r="Q342">
        <f>IF(C342+IF(D342=6,2,0)+INDEX($AB$2:$AB$6, MATCH(E342, $AA$2:$AA$6, 0))+INDEX($AB$2:$AB$6, MATCH(F342, $AA$2:$AA$6, 0))+INDEX($AB$2:$AB$6, MATCH(G342, $AA$2:$AA$6, 0))+INDEX($AB$2:$AB$6, MATCH(H342, $AA$2:$AA$6, 0)) &gt; SUM(I342:M342) / 10, 1, 0)</f>
        <v>0</v>
      </c>
    </row>
    <row r="343" spans="1:17" x14ac:dyDescent="0.25">
      <c r="A343" t="s">
        <v>585</v>
      </c>
      <c r="B343" t="s">
        <v>586</v>
      </c>
      <c r="C343">
        <v>6</v>
      </c>
      <c r="D343">
        <v>5</v>
      </c>
      <c r="E343">
        <v>4</v>
      </c>
      <c r="F343">
        <v>5</v>
      </c>
      <c r="G343">
        <v>6</v>
      </c>
      <c r="H343">
        <v>3</v>
      </c>
      <c r="I343">
        <v>90</v>
      </c>
      <c r="J343">
        <v>98</v>
      </c>
      <c r="K343">
        <v>10</v>
      </c>
      <c r="L343">
        <v>95</v>
      </c>
      <c r="M343">
        <v>63</v>
      </c>
      <c r="N343">
        <f>IF(AND(C343 = 0, D343 &gt;= 5, AVERAGE(E343:H343) &gt; 4), 1, 0)</f>
        <v>0</v>
      </c>
      <c r="O343">
        <f>C343+IF(D343=6,2,0)+INDEX($AB$2:$AB$6, MATCH(E343, $AA$2:$AA$6, 0))+INDEX($AB$2:$AB$6, MATCH(F343, $AA$2:$AA$6, 0))+INDEX($AB$2:$AB$6, MATCH(G343, $AA$2:$AA$6, 0))+INDEX($AB$2:$AB$6, MATCH(H343, $AA$2:$AA$6, 0))+(SUM(I343:M343)/10)</f>
        <v>69.599999999999994</v>
      </c>
      <c r="P343">
        <f>IF(IF(I343 = 100, 1, 0) + IF(J343 = 100, 1, 0) + IF(K343 = 100, 1, 0) + IF(L343 = 100, 1, 0) + IF(M343 = 100, 1, 0) &gt;= 3, 1, 0)</f>
        <v>0</v>
      </c>
      <c r="Q343">
        <f>IF(C343+IF(D343=6,2,0)+INDEX($AB$2:$AB$6, MATCH(E343, $AA$2:$AA$6, 0))+INDEX($AB$2:$AB$6, MATCH(F343, $AA$2:$AA$6, 0))+INDEX($AB$2:$AB$6, MATCH(G343, $AA$2:$AA$6, 0))+INDEX($AB$2:$AB$6, MATCH(H343, $AA$2:$AA$6, 0)) &gt; SUM(I343:M343) / 10, 1, 0)</f>
        <v>0</v>
      </c>
    </row>
    <row r="344" spans="1:17" x14ac:dyDescent="0.25">
      <c r="A344" t="s">
        <v>581</v>
      </c>
      <c r="B344" t="s">
        <v>70</v>
      </c>
      <c r="C344">
        <v>6</v>
      </c>
      <c r="D344">
        <v>2</v>
      </c>
      <c r="E344">
        <v>6</v>
      </c>
      <c r="F344">
        <v>4</v>
      </c>
      <c r="G344">
        <v>4</v>
      </c>
      <c r="H344">
        <v>6</v>
      </c>
      <c r="I344">
        <v>51</v>
      </c>
      <c r="J344">
        <v>98</v>
      </c>
      <c r="K344">
        <v>20</v>
      </c>
      <c r="L344">
        <v>37</v>
      </c>
      <c r="M344">
        <v>54</v>
      </c>
      <c r="N344">
        <f>IF(AND(C344 = 0, D344 &gt;= 5, AVERAGE(E344:H344) &gt; 4), 1, 0)</f>
        <v>0</v>
      </c>
      <c r="O344">
        <f>C344+IF(D344=6,2,0)+INDEX($AB$2:$AB$6, MATCH(E344, $AA$2:$AA$6, 0))+INDEX($AB$2:$AB$6, MATCH(F344, $AA$2:$AA$6, 0))+INDEX($AB$2:$AB$6, MATCH(G344, $AA$2:$AA$6, 0))+INDEX($AB$2:$AB$6, MATCH(H344, $AA$2:$AA$6, 0))+(SUM(I344:M344)/10)</f>
        <v>64</v>
      </c>
      <c r="P344">
        <f>IF(IF(I344 = 100, 1, 0) + IF(J344 = 100, 1, 0) + IF(K344 = 100, 1, 0) + IF(L344 = 100, 1, 0) + IF(M344 = 100, 1, 0) &gt;= 3, 1, 0)</f>
        <v>0</v>
      </c>
      <c r="Q344">
        <f>IF(C344+IF(D344=6,2,0)+INDEX($AB$2:$AB$6, MATCH(E344, $AA$2:$AA$6, 0))+INDEX($AB$2:$AB$6, MATCH(F344, $AA$2:$AA$6, 0))+INDEX($AB$2:$AB$6, MATCH(G344, $AA$2:$AA$6, 0))+INDEX($AB$2:$AB$6, MATCH(H344, $AA$2:$AA$6, 0)) &gt; SUM(I344:M344) / 10, 1, 0)</f>
        <v>1</v>
      </c>
    </row>
    <row r="345" spans="1:17" x14ac:dyDescent="0.25">
      <c r="A345" t="s">
        <v>588</v>
      </c>
      <c r="B345" t="s">
        <v>586</v>
      </c>
      <c r="C345">
        <v>0</v>
      </c>
      <c r="D345">
        <v>2</v>
      </c>
      <c r="E345">
        <v>3</v>
      </c>
      <c r="F345">
        <v>3</v>
      </c>
      <c r="G345">
        <v>5</v>
      </c>
      <c r="H345">
        <v>2</v>
      </c>
      <c r="I345">
        <v>82</v>
      </c>
      <c r="J345">
        <v>61</v>
      </c>
      <c r="K345">
        <v>59</v>
      </c>
      <c r="L345">
        <v>51</v>
      </c>
      <c r="M345">
        <v>71</v>
      </c>
      <c r="N345">
        <f>IF(AND(C345 = 0, D345 &gt;= 5, AVERAGE(E345:H345) &gt; 4), 1, 0)</f>
        <v>0</v>
      </c>
      <c r="O345">
        <f>C345+IF(D345=6,2,0)+INDEX($AB$2:$AB$6, MATCH(E345, $AA$2:$AA$6, 0))+INDEX($AB$2:$AB$6, MATCH(F345, $AA$2:$AA$6, 0))+INDEX($AB$2:$AB$6, MATCH(G345, $AA$2:$AA$6, 0))+INDEX($AB$2:$AB$6, MATCH(H345, $AA$2:$AA$6, 0))+(SUM(I345:M345)/10)</f>
        <v>48.4</v>
      </c>
      <c r="P345">
        <f>IF(IF(I345 = 100, 1, 0) + IF(J345 = 100, 1, 0) + IF(K345 = 100, 1, 0) + IF(L345 = 100, 1, 0) + IF(M345 = 100, 1, 0) &gt;= 3, 1, 0)</f>
        <v>0</v>
      </c>
      <c r="Q345">
        <f>IF(C345+IF(D345=6,2,0)+INDEX($AB$2:$AB$6, MATCH(E345, $AA$2:$AA$6, 0))+INDEX($AB$2:$AB$6, MATCH(F345, $AA$2:$AA$6, 0))+INDEX($AB$2:$AB$6, MATCH(G345, $AA$2:$AA$6, 0))+INDEX($AB$2:$AB$6, MATCH(H345, $AA$2:$AA$6, 0)) &gt; SUM(I345:M345) / 10, 1, 0)</f>
        <v>0</v>
      </c>
    </row>
    <row r="346" spans="1:17" x14ac:dyDescent="0.25">
      <c r="A346" t="s">
        <v>91</v>
      </c>
      <c r="B346" t="s">
        <v>70</v>
      </c>
      <c r="C346">
        <v>1</v>
      </c>
      <c r="D346">
        <v>5</v>
      </c>
      <c r="E346">
        <v>3</v>
      </c>
      <c r="F346">
        <v>6</v>
      </c>
      <c r="G346">
        <v>4</v>
      </c>
      <c r="H346">
        <v>4</v>
      </c>
      <c r="I346">
        <v>38</v>
      </c>
      <c r="J346">
        <v>43</v>
      </c>
      <c r="K346">
        <v>49</v>
      </c>
      <c r="L346">
        <v>89</v>
      </c>
      <c r="M346">
        <v>16</v>
      </c>
      <c r="N346">
        <f>IF(AND(C346 = 0, D346 &gt;= 5, AVERAGE(E346:H346) &gt; 4), 1, 0)</f>
        <v>0</v>
      </c>
      <c r="O346">
        <f>C346+IF(D346=6,2,0)+INDEX($AB$2:$AB$6, MATCH(E346, $AA$2:$AA$6, 0))+INDEX($AB$2:$AB$6, MATCH(F346, $AA$2:$AA$6, 0))+INDEX($AB$2:$AB$6, MATCH(G346, $AA$2:$AA$6, 0))+INDEX($AB$2:$AB$6, MATCH(H346, $AA$2:$AA$6, 0))+(SUM(I346:M346)/10)</f>
        <v>50.5</v>
      </c>
      <c r="P346">
        <f>IF(IF(I346 = 100, 1, 0) + IF(J346 = 100, 1, 0) + IF(K346 = 100, 1, 0) + IF(L346 = 100, 1, 0) + IF(M346 = 100, 1, 0) &gt;= 3, 1, 0)</f>
        <v>0</v>
      </c>
      <c r="Q346">
        <f>IF(C346+IF(D346=6,2,0)+INDEX($AB$2:$AB$6, MATCH(E346, $AA$2:$AA$6, 0))+INDEX($AB$2:$AB$6, MATCH(F346, $AA$2:$AA$6, 0))+INDEX($AB$2:$AB$6, MATCH(G346, $AA$2:$AA$6, 0))+INDEX($AB$2:$AB$6, MATCH(H346, $AA$2:$AA$6, 0)) &gt; SUM(I346:M346) / 10, 1, 0)</f>
        <v>1</v>
      </c>
    </row>
    <row r="347" spans="1:17" x14ac:dyDescent="0.25">
      <c r="A347" t="s">
        <v>131</v>
      </c>
      <c r="B347" t="s">
        <v>70</v>
      </c>
      <c r="C347">
        <v>5</v>
      </c>
      <c r="D347">
        <v>2</v>
      </c>
      <c r="E347">
        <v>2</v>
      </c>
      <c r="F347">
        <v>6</v>
      </c>
      <c r="G347">
        <v>5</v>
      </c>
      <c r="H347">
        <v>6</v>
      </c>
      <c r="I347">
        <v>44</v>
      </c>
      <c r="J347">
        <v>43</v>
      </c>
      <c r="K347">
        <v>19</v>
      </c>
      <c r="L347">
        <v>86</v>
      </c>
      <c r="M347">
        <v>18</v>
      </c>
      <c r="N347">
        <f>IF(AND(C347 = 0, D347 &gt;= 5, AVERAGE(E347:H347) &gt; 4), 1, 0)</f>
        <v>0</v>
      </c>
      <c r="O347">
        <f>C347+IF(D347=6,2,0)+INDEX($AB$2:$AB$6, MATCH(E347, $AA$2:$AA$6, 0))+INDEX($AB$2:$AB$6, MATCH(F347, $AA$2:$AA$6, 0))+INDEX($AB$2:$AB$6, MATCH(G347, $AA$2:$AA$6, 0))+INDEX($AB$2:$AB$6, MATCH(H347, $AA$2:$AA$6, 0))+(SUM(I347:M347)/10)</f>
        <v>54</v>
      </c>
      <c r="P347">
        <f>IF(IF(I347 = 100, 1, 0) + IF(J347 = 100, 1, 0) + IF(K347 = 100, 1, 0) + IF(L347 = 100, 1, 0) + IF(M347 = 100, 1, 0) &gt;= 3, 1, 0)</f>
        <v>0</v>
      </c>
      <c r="Q347">
        <f>IF(C347+IF(D347=6,2,0)+INDEX($AB$2:$AB$6, MATCH(E347, $AA$2:$AA$6, 0))+INDEX($AB$2:$AB$6, MATCH(F347, $AA$2:$AA$6, 0))+INDEX($AB$2:$AB$6, MATCH(G347, $AA$2:$AA$6, 0))+INDEX($AB$2:$AB$6, MATCH(H347, $AA$2:$AA$6, 0)) &gt; SUM(I347:M347) / 10, 1, 0)</f>
        <v>1</v>
      </c>
    </row>
    <row r="348" spans="1:17" x14ac:dyDescent="0.25">
      <c r="A348" t="s">
        <v>131</v>
      </c>
      <c r="B348" t="s">
        <v>171</v>
      </c>
      <c r="C348">
        <v>8</v>
      </c>
      <c r="D348">
        <v>4</v>
      </c>
      <c r="E348">
        <v>3</v>
      </c>
      <c r="F348">
        <v>2</v>
      </c>
      <c r="G348">
        <v>6</v>
      </c>
      <c r="H348">
        <v>5</v>
      </c>
      <c r="I348">
        <v>67</v>
      </c>
      <c r="J348">
        <v>34</v>
      </c>
      <c r="K348">
        <v>96</v>
      </c>
      <c r="L348">
        <v>61</v>
      </c>
      <c r="M348">
        <v>40</v>
      </c>
      <c r="N348">
        <f>IF(AND(C348 = 0, D348 &gt;= 5, AVERAGE(E348:H348) &gt; 4), 1, 0)</f>
        <v>0</v>
      </c>
      <c r="O348">
        <f>C348+IF(D348=6,2,0)+INDEX($AB$2:$AB$6, MATCH(E348, $AA$2:$AA$6, 0))+INDEX($AB$2:$AB$6, MATCH(F348, $AA$2:$AA$6, 0))+INDEX($AB$2:$AB$6, MATCH(G348, $AA$2:$AA$6, 0))+INDEX($AB$2:$AB$6, MATCH(H348, $AA$2:$AA$6, 0))+(SUM(I348:M348)/10)</f>
        <v>59.8</v>
      </c>
      <c r="P348">
        <f>IF(IF(I348 = 100, 1, 0) + IF(J348 = 100, 1, 0) + IF(K348 = 100, 1, 0) + IF(L348 = 100, 1, 0) + IF(M348 = 100, 1, 0) &gt;= 3, 1, 0)</f>
        <v>0</v>
      </c>
      <c r="Q348">
        <f>IF(C348+IF(D348=6,2,0)+INDEX($AB$2:$AB$6, MATCH(E348, $AA$2:$AA$6, 0))+INDEX($AB$2:$AB$6, MATCH(F348, $AA$2:$AA$6, 0))+INDEX($AB$2:$AB$6, MATCH(G348, $AA$2:$AA$6, 0))+INDEX($AB$2:$AB$6, MATCH(H348, $AA$2:$AA$6, 0)) &gt; SUM(I348:M348) / 10, 1, 0)</f>
        <v>1</v>
      </c>
    </row>
    <row r="349" spans="1:17" x14ac:dyDescent="0.25">
      <c r="A349" t="s">
        <v>184</v>
      </c>
      <c r="B349" t="s">
        <v>185</v>
      </c>
      <c r="C349">
        <v>3</v>
      </c>
      <c r="D349">
        <v>3</v>
      </c>
      <c r="E349">
        <v>4</v>
      </c>
      <c r="F349">
        <v>5</v>
      </c>
      <c r="G349">
        <v>6</v>
      </c>
      <c r="H349">
        <v>3</v>
      </c>
      <c r="I349">
        <v>59</v>
      </c>
      <c r="J349">
        <v>13</v>
      </c>
      <c r="K349">
        <v>14</v>
      </c>
      <c r="L349">
        <v>22</v>
      </c>
      <c r="M349">
        <v>96</v>
      </c>
      <c r="N349">
        <f>IF(AND(C349 = 0, D349 &gt;= 5, AVERAGE(E349:H349) &gt; 4), 1, 0)</f>
        <v>0</v>
      </c>
      <c r="O349">
        <f>C349+IF(D349=6,2,0)+INDEX($AB$2:$AB$6, MATCH(E349, $AA$2:$AA$6, 0))+INDEX($AB$2:$AB$6, MATCH(F349, $AA$2:$AA$6, 0))+INDEX($AB$2:$AB$6, MATCH(G349, $AA$2:$AA$6, 0))+INDEX($AB$2:$AB$6, MATCH(H349, $AA$2:$AA$6, 0))+(SUM(I349:M349)/10)</f>
        <v>51.4</v>
      </c>
      <c r="P349">
        <f>IF(IF(I349 = 100, 1, 0) + IF(J349 = 100, 1, 0) + IF(K349 = 100, 1, 0) + IF(L349 = 100, 1, 0) + IF(M349 = 100, 1, 0) &gt;= 3, 1, 0)</f>
        <v>0</v>
      </c>
      <c r="Q349">
        <f>IF(C349+IF(D349=6,2,0)+INDEX($AB$2:$AB$6, MATCH(E349, $AA$2:$AA$6, 0))+INDEX($AB$2:$AB$6, MATCH(F349, $AA$2:$AA$6, 0))+INDEX($AB$2:$AB$6, MATCH(G349, $AA$2:$AA$6, 0))+INDEX($AB$2:$AB$6, MATCH(H349, $AA$2:$AA$6, 0)) &gt; SUM(I349:M349) / 10, 1, 0)</f>
        <v>1</v>
      </c>
    </row>
    <row r="350" spans="1:17" x14ac:dyDescent="0.25">
      <c r="A350" t="s">
        <v>69</v>
      </c>
      <c r="B350" t="s">
        <v>70</v>
      </c>
      <c r="C350">
        <v>6</v>
      </c>
      <c r="D350">
        <v>3</v>
      </c>
      <c r="E350">
        <v>2</v>
      </c>
      <c r="F350">
        <v>2</v>
      </c>
      <c r="G350">
        <v>2</v>
      </c>
      <c r="H350">
        <v>4</v>
      </c>
      <c r="I350">
        <v>82</v>
      </c>
      <c r="J350">
        <v>95</v>
      </c>
      <c r="K350">
        <v>8</v>
      </c>
      <c r="L350">
        <v>46</v>
      </c>
      <c r="M350">
        <v>76</v>
      </c>
      <c r="N350">
        <f>IF(AND(C350 = 0, D350 &gt;= 5, AVERAGE(E350:H350) &gt; 4), 1, 0)</f>
        <v>0</v>
      </c>
      <c r="O350">
        <f>C350+IF(D350=6,2,0)+INDEX($AB$2:$AB$6, MATCH(E350, $AA$2:$AA$6, 0))+INDEX($AB$2:$AB$6, MATCH(F350, $AA$2:$AA$6, 0))+INDEX($AB$2:$AB$6, MATCH(G350, $AA$2:$AA$6, 0))+INDEX($AB$2:$AB$6, MATCH(H350, $AA$2:$AA$6, 0))+(SUM(I350:M350)/10)</f>
        <v>42.7</v>
      </c>
      <c r="P350">
        <f>IF(IF(I350 = 100, 1, 0) + IF(J350 = 100, 1, 0) + IF(K350 = 100, 1, 0) + IF(L350 = 100, 1, 0) + IF(M350 = 100, 1, 0) &gt;= 3, 1, 0)</f>
        <v>0</v>
      </c>
      <c r="Q350">
        <f>IF(C350+IF(D350=6,2,0)+INDEX($AB$2:$AB$6, MATCH(E350, $AA$2:$AA$6, 0))+INDEX($AB$2:$AB$6, MATCH(F350, $AA$2:$AA$6, 0))+INDEX($AB$2:$AB$6, MATCH(G350, $AA$2:$AA$6, 0))+INDEX($AB$2:$AB$6, MATCH(H350, $AA$2:$AA$6, 0)) &gt; SUM(I350:M350) / 10, 1, 0)</f>
        <v>0</v>
      </c>
    </row>
    <row r="351" spans="1:17" x14ac:dyDescent="0.25">
      <c r="A351" t="s">
        <v>69</v>
      </c>
      <c r="B351" t="s">
        <v>70</v>
      </c>
      <c r="C351">
        <v>3</v>
      </c>
      <c r="D351">
        <v>5</v>
      </c>
      <c r="E351">
        <v>4</v>
      </c>
      <c r="F351">
        <v>4</v>
      </c>
      <c r="G351">
        <v>6</v>
      </c>
      <c r="H351">
        <v>4</v>
      </c>
      <c r="I351">
        <v>77</v>
      </c>
      <c r="J351">
        <v>80</v>
      </c>
      <c r="K351">
        <v>44</v>
      </c>
      <c r="L351">
        <v>96</v>
      </c>
      <c r="M351">
        <v>10</v>
      </c>
      <c r="N351">
        <f>IF(AND(C351 = 0, D351 &gt;= 5, AVERAGE(E351:H351) &gt; 4), 1, 0)</f>
        <v>0</v>
      </c>
      <c r="O351">
        <f>C351+IF(D351=6,2,0)+INDEX($AB$2:$AB$6, MATCH(E351, $AA$2:$AA$6, 0))+INDEX($AB$2:$AB$6, MATCH(F351, $AA$2:$AA$6, 0))+INDEX($AB$2:$AB$6, MATCH(G351, $AA$2:$AA$6, 0))+INDEX($AB$2:$AB$6, MATCH(H351, $AA$2:$AA$6, 0))+(SUM(I351:M351)/10)</f>
        <v>61.7</v>
      </c>
      <c r="P351">
        <f>IF(IF(I351 = 100, 1, 0) + IF(J351 = 100, 1, 0) + IF(K351 = 100, 1, 0) + IF(L351 = 100, 1, 0) + IF(M351 = 100, 1, 0) &gt;= 3, 1, 0)</f>
        <v>0</v>
      </c>
      <c r="Q351">
        <f>IF(C351+IF(D351=6,2,0)+INDEX($AB$2:$AB$6, MATCH(E351, $AA$2:$AA$6, 0))+INDEX($AB$2:$AB$6, MATCH(F351, $AA$2:$AA$6, 0))+INDEX($AB$2:$AB$6, MATCH(G351, $AA$2:$AA$6, 0))+INDEX($AB$2:$AB$6, MATCH(H351, $AA$2:$AA$6, 0)) &gt; SUM(I351:M351) / 10, 1, 0)</f>
        <v>1</v>
      </c>
    </row>
    <row r="352" spans="1:17" x14ac:dyDescent="0.25">
      <c r="A352" t="s">
        <v>151</v>
      </c>
      <c r="B352" t="s">
        <v>70</v>
      </c>
      <c r="C352">
        <v>1</v>
      </c>
      <c r="D352">
        <v>3</v>
      </c>
      <c r="E352">
        <v>6</v>
      </c>
      <c r="F352">
        <v>4</v>
      </c>
      <c r="G352">
        <v>6</v>
      </c>
      <c r="H352">
        <v>2</v>
      </c>
      <c r="I352">
        <v>30</v>
      </c>
      <c r="J352">
        <v>35</v>
      </c>
      <c r="K352">
        <v>100</v>
      </c>
      <c r="L352">
        <v>100</v>
      </c>
      <c r="M352">
        <v>100</v>
      </c>
      <c r="N352">
        <f>IF(AND(C352 = 0, D352 &gt;= 5, AVERAGE(E352:H352) &gt; 4), 1, 0)</f>
        <v>0</v>
      </c>
      <c r="O352">
        <f>C352+IF(D352=6,2,0)+INDEX($AB$2:$AB$6, MATCH(E352, $AA$2:$AA$6, 0))+INDEX($AB$2:$AB$6, MATCH(F352, $AA$2:$AA$6, 0))+INDEX($AB$2:$AB$6, MATCH(G352, $AA$2:$AA$6, 0))+INDEX($AB$2:$AB$6, MATCH(H352, $AA$2:$AA$6, 0))+(SUM(I352:M352)/10)</f>
        <v>63.5</v>
      </c>
      <c r="P352">
        <f>IF(IF(I352 = 100, 1, 0) + IF(J352 = 100, 1, 0) + IF(K352 = 100, 1, 0) + IF(L352 = 100, 1, 0) + IF(M352 = 100, 1, 0) &gt;= 3, 1, 0)</f>
        <v>1</v>
      </c>
      <c r="Q352">
        <f>IF(C352+IF(D352=6,2,0)+INDEX($AB$2:$AB$6, MATCH(E352, $AA$2:$AA$6, 0))+INDEX($AB$2:$AB$6, MATCH(F352, $AA$2:$AA$6, 0))+INDEX($AB$2:$AB$6, MATCH(G352, $AA$2:$AA$6, 0))+INDEX($AB$2:$AB$6, MATCH(H352, $AA$2:$AA$6, 0)) &gt; SUM(I352:M352) / 10, 1, 0)</f>
        <v>0</v>
      </c>
    </row>
    <row r="353" spans="1:17" x14ac:dyDescent="0.25">
      <c r="A353" t="s">
        <v>376</v>
      </c>
      <c r="B353" t="s">
        <v>38</v>
      </c>
      <c r="C353">
        <v>3</v>
      </c>
      <c r="D353">
        <v>5</v>
      </c>
      <c r="E353">
        <v>3</v>
      </c>
      <c r="F353">
        <v>6</v>
      </c>
      <c r="G353">
        <v>2</v>
      </c>
      <c r="H353">
        <v>4</v>
      </c>
      <c r="I353">
        <v>91</v>
      </c>
      <c r="J353">
        <v>99</v>
      </c>
      <c r="K353">
        <v>61</v>
      </c>
      <c r="L353">
        <v>2</v>
      </c>
      <c r="M353">
        <v>52</v>
      </c>
      <c r="N353">
        <f>IF(AND(C353 = 0, D353 &gt;= 5, AVERAGE(E353:H353) &gt; 4), 1, 0)</f>
        <v>0</v>
      </c>
      <c r="O353">
        <f>C353+IF(D353=6,2,0)+INDEX($AB$2:$AB$6, MATCH(E353, $AA$2:$AA$6, 0))+INDEX($AB$2:$AB$6, MATCH(F353, $AA$2:$AA$6, 0))+INDEX($AB$2:$AB$6, MATCH(G353, $AA$2:$AA$6, 0))+INDEX($AB$2:$AB$6, MATCH(H353, $AA$2:$AA$6, 0))+(SUM(I353:M353)/10)</f>
        <v>53.5</v>
      </c>
      <c r="P353">
        <f>IF(IF(I353 = 100, 1, 0) + IF(J353 = 100, 1, 0) + IF(K353 = 100, 1, 0) + IF(L353 = 100, 1, 0) + IF(M353 = 100, 1, 0) &gt;= 3, 1, 0)</f>
        <v>0</v>
      </c>
      <c r="Q353">
        <f>IF(C353+IF(D353=6,2,0)+INDEX($AB$2:$AB$6, MATCH(E353, $AA$2:$AA$6, 0))+INDEX($AB$2:$AB$6, MATCH(F353, $AA$2:$AA$6, 0))+INDEX($AB$2:$AB$6, MATCH(G353, $AA$2:$AA$6, 0))+INDEX($AB$2:$AB$6, MATCH(H353, $AA$2:$AA$6, 0)) &gt; SUM(I353:M353) / 10, 1, 0)</f>
        <v>0</v>
      </c>
    </row>
    <row r="354" spans="1:17" x14ac:dyDescent="0.25">
      <c r="A354" t="s">
        <v>189</v>
      </c>
      <c r="B354" t="s">
        <v>70</v>
      </c>
      <c r="C354">
        <v>5</v>
      </c>
      <c r="D354">
        <v>6</v>
      </c>
      <c r="E354">
        <v>4</v>
      </c>
      <c r="F354">
        <v>3</v>
      </c>
      <c r="G354">
        <v>5</v>
      </c>
      <c r="H354">
        <v>2</v>
      </c>
      <c r="I354">
        <v>18</v>
      </c>
      <c r="J354">
        <v>29</v>
      </c>
      <c r="K354">
        <v>18</v>
      </c>
      <c r="L354">
        <v>5</v>
      </c>
      <c r="M354">
        <v>64</v>
      </c>
      <c r="N354">
        <f>IF(AND(C354 = 0, D354 &gt;= 5, AVERAGE(E354:H354) &gt; 4), 1, 0)</f>
        <v>0</v>
      </c>
      <c r="O354">
        <f>C354+IF(D354=6,2,0)+INDEX($AB$2:$AB$6, MATCH(E354, $AA$2:$AA$6, 0))+INDEX($AB$2:$AB$6, MATCH(F354, $AA$2:$AA$6, 0))+INDEX($AB$2:$AB$6, MATCH(G354, $AA$2:$AA$6, 0))+INDEX($AB$2:$AB$6, MATCH(H354, $AA$2:$AA$6, 0))+(SUM(I354:M354)/10)</f>
        <v>38.4</v>
      </c>
      <c r="P354">
        <f>IF(IF(I354 = 100, 1, 0) + IF(J354 = 100, 1, 0) + IF(K354 = 100, 1, 0) + IF(L354 = 100, 1, 0) + IF(M354 = 100, 1, 0) &gt;= 3, 1, 0)</f>
        <v>0</v>
      </c>
      <c r="Q354">
        <f>IF(C354+IF(D354=6,2,0)+INDEX($AB$2:$AB$6, MATCH(E354, $AA$2:$AA$6, 0))+INDEX($AB$2:$AB$6, MATCH(F354, $AA$2:$AA$6, 0))+INDEX($AB$2:$AB$6, MATCH(G354, $AA$2:$AA$6, 0))+INDEX($AB$2:$AB$6, MATCH(H354, $AA$2:$AA$6, 0)) &gt; SUM(I354:M354) / 10, 1, 0)</f>
        <v>1</v>
      </c>
    </row>
    <row r="355" spans="1:17" x14ac:dyDescent="0.25">
      <c r="A355" t="s">
        <v>406</v>
      </c>
      <c r="B355" t="s">
        <v>38</v>
      </c>
      <c r="C355">
        <v>0</v>
      </c>
      <c r="D355">
        <v>5</v>
      </c>
      <c r="E355">
        <v>6</v>
      </c>
      <c r="F355">
        <v>2</v>
      </c>
      <c r="G355">
        <v>2</v>
      </c>
      <c r="H355">
        <v>3</v>
      </c>
      <c r="I355">
        <v>50</v>
      </c>
      <c r="J355">
        <v>5</v>
      </c>
      <c r="K355">
        <v>14</v>
      </c>
      <c r="L355">
        <v>44</v>
      </c>
      <c r="M355">
        <v>45</v>
      </c>
      <c r="N355">
        <f>IF(AND(C355 = 0, D355 &gt;= 5, AVERAGE(E355:H355) &gt; 4), 1, 0)</f>
        <v>0</v>
      </c>
      <c r="O355">
        <f>C355+IF(D355=6,2,0)+INDEX($AB$2:$AB$6, MATCH(E355, $AA$2:$AA$6, 0))+INDEX($AB$2:$AB$6, MATCH(F355, $AA$2:$AA$6, 0))+INDEX($AB$2:$AB$6, MATCH(G355, $AA$2:$AA$6, 0))+INDEX($AB$2:$AB$6, MATCH(H355, $AA$2:$AA$6, 0))+(SUM(I355:M355)/10)</f>
        <v>29.8</v>
      </c>
      <c r="P355">
        <f>IF(IF(I355 = 100, 1, 0) + IF(J355 = 100, 1, 0) + IF(K355 = 100, 1, 0) + IF(L355 = 100, 1, 0) + IF(M355 = 100, 1, 0) &gt;= 3, 1, 0)</f>
        <v>0</v>
      </c>
      <c r="Q355">
        <f>IF(C355+IF(D355=6,2,0)+INDEX($AB$2:$AB$6, MATCH(E355, $AA$2:$AA$6, 0))+INDEX($AB$2:$AB$6, MATCH(F355, $AA$2:$AA$6, 0))+INDEX($AB$2:$AB$6, MATCH(G355, $AA$2:$AA$6, 0))+INDEX($AB$2:$AB$6, MATCH(H355, $AA$2:$AA$6, 0)) &gt; SUM(I355:M355) / 10, 1, 0)</f>
        <v>0</v>
      </c>
    </row>
    <row r="356" spans="1:17" x14ac:dyDescent="0.25">
      <c r="A356" t="s">
        <v>186</v>
      </c>
      <c r="B356" t="s">
        <v>70</v>
      </c>
      <c r="C356">
        <v>1</v>
      </c>
      <c r="D356">
        <v>3</v>
      </c>
      <c r="E356">
        <v>3</v>
      </c>
      <c r="F356">
        <v>4</v>
      </c>
      <c r="G356">
        <v>3</v>
      </c>
      <c r="H356">
        <v>4</v>
      </c>
      <c r="I356">
        <v>7</v>
      </c>
      <c r="J356">
        <v>13</v>
      </c>
      <c r="K356">
        <v>73</v>
      </c>
      <c r="L356">
        <v>73</v>
      </c>
      <c r="M356">
        <v>78</v>
      </c>
      <c r="N356">
        <f>IF(AND(C356 = 0, D356 &gt;= 5, AVERAGE(E356:H356) &gt; 4), 1, 0)</f>
        <v>0</v>
      </c>
      <c r="O356">
        <f>C356+IF(D356=6,2,0)+INDEX($AB$2:$AB$6, MATCH(E356, $AA$2:$AA$6, 0))+INDEX($AB$2:$AB$6, MATCH(F356, $AA$2:$AA$6, 0))+INDEX($AB$2:$AB$6, MATCH(G356, $AA$2:$AA$6, 0))+INDEX($AB$2:$AB$6, MATCH(H356, $AA$2:$AA$6, 0))+(SUM(I356:M356)/10)</f>
        <v>45.4</v>
      </c>
      <c r="P356">
        <f>IF(IF(I356 = 100, 1, 0) + IF(J356 = 100, 1, 0) + IF(K356 = 100, 1, 0) + IF(L356 = 100, 1, 0) + IF(M356 = 100, 1, 0) &gt;= 3, 1, 0)</f>
        <v>0</v>
      </c>
      <c r="Q356">
        <f>IF(C356+IF(D356=6,2,0)+INDEX($AB$2:$AB$6, MATCH(E356, $AA$2:$AA$6, 0))+INDEX($AB$2:$AB$6, MATCH(F356, $AA$2:$AA$6, 0))+INDEX($AB$2:$AB$6, MATCH(G356, $AA$2:$AA$6, 0))+INDEX($AB$2:$AB$6, MATCH(H356, $AA$2:$AA$6, 0)) &gt; SUM(I356:M356) / 10, 1, 0)</f>
        <v>0</v>
      </c>
    </row>
    <row r="357" spans="1:17" x14ac:dyDescent="0.25">
      <c r="A357" t="s">
        <v>472</v>
      </c>
      <c r="B357" t="s">
        <v>70</v>
      </c>
      <c r="C357">
        <v>2</v>
      </c>
      <c r="D357">
        <v>4</v>
      </c>
      <c r="E357">
        <v>4</v>
      </c>
      <c r="F357">
        <v>6</v>
      </c>
      <c r="G357">
        <v>5</v>
      </c>
      <c r="H357">
        <v>4</v>
      </c>
      <c r="I357">
        <v>35</v>
      </c>
      <c r="J357">
        <v>77</v>
      </c>
      <c r="K357">
        <v>81</v>
      </c>
      <c r="L357">
        <v>17</v>
      </c>
      <c r="M357">
        <v>27</v>
      </c>
      <c r="N357">
        <f>IF(AND(C357 = 0, D357 &gt;= 5, AVERAGE(E357:H357) &gt; 4), 1, 0)</f>
        <v>0</v>
      </c>
      <c r="O357">
        <f>C357+IF(D357=6,2,0)+INDEX($AB$2:$AB$6, MATCH(E357, $AA$2:$AA$6, 0))+INDEX($AB$2:$AB$6, MATCH(F357, $AA$2:$AA$6, 0))+INDEX($AB$2:$AB$6, MATCH(G357, $AA$2:$AA$6, 0))+INDEX($AB$2:$AB$6, MATCH(H357, $AA$2:$AA$6, 0))+(SUM(I357:M357)/10)</f>
        <v>55.7</v>
      </c>
      <c r="P357">
        <f>IF(IF(I357 = 100, 1, 0) + IF(J357 = 100, 1, 0) + IF(K357 = 100, 1, 0) + IF(L357 = 100, 1, 0) + IF(M357 = 100, 1, 0) &gt;= 3, 1, 0)</f>
        <v>0</v>
      </c>
      <c r="Q357">
        <f>IF(C357+IF(D357=6,2,0)+INDEX($AB$2:$AB$6, MATCH(E357, $AA$2:$AA$6, 0))+INDEX($AB$2:$AB$6, MATCH(F357, $AA$2:$AA$6, 0))+INDEX($AB$2:$AB$6, MATCH(G357, $AA$2:$AA$6, 0))+INDEX($AB$2:$AB$6, MATCH(H357, $AA$2:$AA$6, 0)) &gt; SUM(I357:M357) / 10, 1, 0)</f>
        <v>1</v>
      </c>
    </row>
    <row r="358" spans="1:17" x14ac:dyDescent="0.25">
      <c r="A358" t="s">
        <v>135</v>
      </c>
      <c r="B358" t="s">
        <v>38</v>
      </c>
      <c r="C358">
        <v>3</v>
      </c>
      <c r="D358">
        <v>6</v>
      </c>
      <c r="E358">
        <v>3</v>
      </c>
      <c r="F358">
        <v>6</v>
      </c>
      <c r="G358">
        <v>3</v>
      </c>
      <c r="H358">
        <v>5</v>
      </c>
      <c r="I358">
        <v>66</v>
      </c>
      <c r="J358">
        <v>42</v>
      </c>
      <c r="K358">
        <v>40</v>
      </c>
      <c r="L358">
        <v>91</v>
      </c>
      <c r="M358">
        <v>74</v>
      </c>
      <c r="N358">
        <f>IF(AND(C358 = 0, D358 &gt;= 5, AVERAGE(E358:H358) &gt; 4), 1, 0)</f>
        <v>0</v>
      </c>
      <c r="O358">
        <f>C358+IF(D358=6,2,0)+INDEX($AB$2:$AB$6, MATCH(E358, $AA$2:$AA$6, 0))+INDEX($AB$2:$AB$6, MATCH(F358, $AA$2:$AA$6, 0))+INDEX($AB$2:$AB$6, MATCH(G358, $AA$2:$AA$6, 0))+INDEX($AB$2:$AB$6, MATCH(H358, $AA$2:$AA$6, 0))+(SUM(I358:M358)/10)</f>
        <v>62.3</v>
      </c>
      <c r="P358">
        <f>IF(IF(I358 = 100, 1, 0) + IF(J358 = 100, 1, 0) + IF(K358 = 100, 1, 0) + IF(L358 = 100, 1, 0) + IF(M358 = 100, 1, 0) &gt;= 3, 1, 0)</f>
        <v>0</v>
      </c>
      <c r="Q358">
        <f>IF(C358+IF(D358=6,2,0)+INDEX($AB$2:$AB$6, MATCH(E358, $AA$2:$AA$6, 0))+INDEX($AB$2:$AB$6, MATCH(F358, $AA$2:$AA$6, 0))+INDEX($AB$2:$AB$6, MATCH(G358, $AA$2:$AA$6, 0))+INDEX($AB$2:$AB$6, MATCH(H358, $AA$2:$AA$6, 0)) &gt; SUM(I358:M358) / 10, 1, 0)</f>
        <v>0</v>
      </c>
    </row>
    <row r="359" spans="1:17" x14ac:dyDescent="0.25">
      <c r="A359" t="s">
        <v>105</v>
      </c>
      <c r="B359" t="s">
        <v>70</v>
      </c>
      <c r="C359">
        <v>3</v>
      </c>
      <c r="D359">
        <v>6</v>
      </c>
      <c r="E359">
        <v>3</v>
      </c>
      <c r="F359">
        <v>5</v>
      </c>
      <c r="G359">
        <v>5</v>
      </c>
      <c r="H359">
        <v>2</v>
      </c>
      <c r="I359">
        <v>49</v>
      </c>
      <c r="J359">
        <v>99</v>
      </c>
      <c r="K359">
        <v>78</v>
      </c>
      <c r="L359">
        <v>70</v>
      </c>
      <c r="M359">
        <v>60</v>
      </c>
      <c r="N359">
        <f>IF(AND(C359 = 0, D359 &gt;= 5, AVERAGE(E359:H359) &gt; 4), 1, 0)</f>
        <v>0</v>
      </c>
      <c r="O359">
        <f>C359+IF(D359=6,2,0)+INDEX($AB$2:$AB$6, MATCH(E359, $AA$2:$AA$6, 0))+INDEX($AB$2:$AB$6, MATCH(F359, $AA$2:$AA$6, 0))+INDEX($AB$2:$AB$6, MATCH(G359, $AA$2:$AA$6, 0))+INDEX($AB$2:$AB$6, MATCH(H359, $AA$2:$AA$6, 0))+(SUM(I359:M359)/10)</f>
        <v>60.6</v>
      </c>
      <c r="P359">
        <f>IF(IF(I359 = 100, 1, 0) + IF(J359 = 100, 1, 0) + IF(K359 = 100, 1, 0) + IF(L359 = 100, 1, 0) + IF(M359 = 100, 1, 0) &gt;= 3, 1, 0)</f>
        <v>0</v>
      </c>
      <c r="Q359">
        <f>IF(C359+IF(D359=6,2,0)+INDEX($AB$2:$AB$6, MATCH(E359, $AA$2:$AA$6, 0))+INDEX($AB$2:$AB$6, MATCH(F359, $AA$2:$AA$6, 0))+INDEX($AB$2:$AB$6, MATCH(G359, $AA$2:$AA$6, 0))+INDEX($AB$2:$AB$6, MATCH(H359, $AA$2:$AA$6, 0)) &gt; SUM(I359:M359) / 10, 1, 0)</f>
        <v>0</v>
      </c>
    </row>
    <row r="360" spans="1:17" x14ac:dyDescent="0.25">
      <c r="A360" t="s">
        <v>486</v>
      </c>
      <c r="B360" t="s">
        <v>70</v>
      </c>
      <c r="C360">
        <v>0</v>
      </c>
      <c r="D360">
        <v>2</v>
      </c>
      <c r="E360">
        <v>5</v>
      </c>
      <c r="F360">
        <v>3</v>
      </c>
      <c r="G360">
        <v>6</v>
      </c>
      <c r="H360">
        <v>6</v>
      </c>
      <c r="I360">
        <v>5</v>
      </c>
      <c r="J360">
        <v>93</v>
      </c>
      <c r="K360">
        <v>4</v>
      </c>
      <c r="L360">
        <v>59</v>
      </c>
      <c r="M360">
        <v>71</v>
      </c>
      <c r="N360">
        <f>IF(AND(C360 = 0, D360 &gt;= 5, AVERAGE(E360:H360) &gt; 4), 1, 0)</f>
        <v>0</v>
      </c>
      <c r="O360">
        <f>C360+IF(D360=6,2,0)+INDEX($AB$2:$AB$6, MATCH(E360, $AA$2:$AA$6, 0))+INDEX($AB$2:$AB$6, MATCH(F360, $AA$2:$AA$6, 0))+INDEX($AB$2:$AB$6, MATCH(G360, $AA$2:$AA$6, 0))+INDEX($AB$2:$AB$6, MATCH(H360, $AA$2:$AA$6, 0))+(SUM(I360:M360)/10)</f>
        <v>55.2</v>
      </c>
      <c r="P360">
        <f>IF(IF(I360 = 100, 1, 0) + IF(J360 = 100, 1, 0) + IF(K360 = 100, 1, 0) + IF(L360 = 100, 1, 0) + IF(M360 = 100, 1, 0) &gt;= 3, 1, 0)</f>
        <v>0</v>
      </c>
      <c r="Q360">
        <f>IF(C360+IF(D360=6,2,0)+INDEX($AB$2:$AB$6, MATCH(E360, $AA$2:$AA$6, 0))+INDEX($AB$2:$AB$6, MATCH(F360, $AA$2:$AA$6, 0))+INDEX($AB$2:$AB$6, MATCH(G360, $AA$2:$AA$6, 0))+INDEX($AB$2:$AB$6, MATCH(H360, $AA$2:$AA$6, 0)) &gt; SUM(I360:M360) / 10, 1, 0)</f>
        <v>1</v>
      </c>
    </row>
    <row r="361" spans="1:17" x14ac:dyDescent="0.25">
      <c r="A361" t="s">
        <v>143</v>
      </c>
      <c r="B361" t="s">
        <v>70</v>
      </c>
      <c r="C361">
        <v>1</v>
      </c>
      <c r="D361">
        <v>4</v>
      </c>
      <c r="E361">
        <v>6</v>
      </c>
      <c r="F361">
        <v>4</v>
      </c>
      <c r="G361">
        <v>3</v>
      </c>
      <c r="H361">
        <v>6</v>
      </c>
      <c r="I361">
        <v>100</v>
      </c>
      <c r="J361">
        <v>100</v>
      </c>
      <c r="K361">
        <v>100</v>
      </c>
      <c r="L361">
        <v>36</v>
      </c>
      <c r="M361">
        <v>10</v>
      </c>
      <c r="N361">
        <f>IF(AND(C361 = 0, D361 &gt;= 5, AVERAGE(E361:H361) &gt; 4), 1, 0)</f>
        <v>0</v>
      </c>
      <c r="O361">
        <f>C361+IF(D361=6,2,0)+INDEX($AB$2:$AB$6, MATCH(E361, $AA$2:$AA$6, 0))+INDEX($AB$2:$AB$6, MATCH(F361, $AA$2:$AA$6, 0))+INDEX($AB$2:$AB$6, MATCH(G361, $AA$2:$AA$6, 0))+INDEX($AB$2:$AB$6, MATCH(H361, $AA$2:$AA$6, 0))+(SUM(I361:M361)/10)</f>
        <v>65.599999999999994</v>
      </c>
      <c r="P361">
        <f>IF(IF(I361 = 100, 1, 0) + IF(J361 = 100, 1, 0) + IF(K361 = 100, 1, 0) + IF(L361 = 100, 1, 0) + IF(M361 = 100, 1, 0) &gt;= 3, 1, 0)</f>
        <v>1</v>
      </c>
      <c r="Q361">
        <f>IF(C361+IF(D361=6,2,0)+INDEX($AB$2:$AB$6, MATCH(E361, $AA$2:$AA$6, 0))+INDEX($AB$2:$AB$6, MATCH(F361, $AA$2:$AA$6, 0))+INDEX($AB$2:$AB$6, MATCH(G361, $AA$2:$AA$6, 0))+INDEX($AB$2:$AB$6, MATCH(H361, $AA$2:$AA$6, 0)) &gt; SUM(I361:M361) / 10, 1, 0)</f>
        <v>0</v>
      </c>
    </row>
    <row r="362" spans="1:17" x14ac:dyDescent="0.25">
      <c r="A362" t="s">
        <v>102</v>
      </c>
      <c r="B362" t="s">
        <v>70</v>
      </c>
      <c r="C362">
        <v>3</v>
      </c>
      <c r="D362">
        <v>6</v>
      </c>
      <c r="E362">
        <v>5</v>
      </c>
      <c r="F362">
        <v>2</v>
      </c>
      <c r="G362">
        <v>4</v>
      </c>
      <c r="H362">
        <v>6</v>
      </c>
      <c r="I362">
        <v>51</v>
      </c>
      <c r="J362">
        <v>96</v>
      </c>
      <c r="K362">
        <v>78</v>
      </c>
      <c r="L362">
        <v>72</v>
      </c>
      <c r="M362">
        <v>39</v>
      </c>
      <c r="N362">
        <f>IF(AND(C362 = 0, D362 &gt;= 5, AVERAGE(E362:H362) &gt; 4), 1, 0)</f>
        <v>0</v>
      </c>
      <c r="O362">
        <f>C362+IF(D362=6,2,0)+INDEX($AB$2:$AB$6, MATCH(E362, $AA$2:$AA$6, 0))+INDEX($AB$2:$AB$6, MATCH(F362, $AA$2:$AA$6, 0))+INDEX($AB$2:$AB$6, MATCH(G362, $AA$2:$AA$6, 0))+INDEX($AB$2:$AB$6, MATCH(H362, $AA$2:$AA$6, 0))+(SUM(I362:M362)/10)</f>
        <v>62.6</v>
      </c>
      <c r="P362">
        <f>IF(IF(I362 = 100, 1, 0) + IF(J362 = 100, 1, 0) + IF(K362 = 100, 1, 0) + IF(L362 = 100, 1, 0) + IF(M362 = 100, 1, 0) &gt;= 3, 1, 0)</f>
        <v>0</v>
      </c>
      <c r="Q362">
        <f>IF(C362+IF(D362=6,2,0)+INDEX($AB$2:$AB$6, MATCH(E362, $AA$2:$AA$6, 0))+INDEX($AB$2:$AB$6, MATCH(F362, $AA$2:$AA$6, 0))+INDEX($AB$2:$AB$6, MATCH(G362, $AA$2:$AA$6, 0))+INDEX($AB$2:$AB$6, MATCH(H362, $AA$2:$AA$6, 0)) &gt; SUM(I362:M362) / 10, 1, 0)</f>
        <v>0</v>
      </c>
    </row>
    <row r="363" spans="1:17" x14ac:dyDescent="0.25">
      <c r="A363" t="s">
        <v>655</v>
      </c>
      <c r="B363" t="s">
        <v>38</v>
      </c>
      <c r="C363">
        <v>7</v>
      </c>
      <c r="D363">
        <v>2</v>
      </c>
      <c r="E363">
        <v>6</v>
      </c>
      <c r="F363">
        <v>6</v>
      </c>
      <c r="G363">
        <v>6</v>
      </c>
      <c r="H363">
        <v>5</v>
      </c>
      <c r="I363">
        <v>27</v>
      </c>
      <c r="J363">
        <v>93</v>
      </c>
      <c r="K363">
        <v>10</v>
      </c>
      <c r="L363">
        <v>43</v>
      </c>
      <c r="M363">
        <v>28</v>
      </c>
      <c r="N363">
        <f>IF(AND(C363 = 0, D363 &gt;= 5, AVERAGE(E363:H363) &gt; 4), 1, 0)</f>
        <v>0</v>
      </c>
      <c r="O363">
        <f>C363+IF(D363=6,2,0)+INDEX($AB$2:$AB$6, MATCH(E363, $AA$2:$AA$6, 0))+INDEX($AB$2:$AB$6, MATCH(F363, $AA$2:$AA$6, 0))+INDEX($AB$2:$AB$6, MATCH(G363, $AA$2:$AA$6, 0))+INDEX($AB$2:$AB$6, MATCH(H363, $AA$2:$AA$6, 0))+(SUM(I363:M363)/10)</f>
        <v>65.099999999999994</v>
      </c>
      <c r="P363">
        <f>IF(IF(I363 = 100, 1, 0) + IF(J363 = 100, 1, 0) + IF(K363 = 100, 1, 0) + IF(L363 = 100, 1, 0) + IF(M363 = 100, 1, 0) &gt;= 3, 1, 0)</f>
        <v>0</v>
      </c>
      <c r="Q363">
        <f>IF(C363+IF(D363=6,2,0)+INDEX($AB$2:$AB$6, MATCH(E363, $AA$2:$AA$6, 0))+INDEX($AB$2:$AB$6, MATCH(F363, $AA$2:$AA$6, 0))+INDEX($AB$2:$AB$6, MATCH(G363, $AA$2:$AA$6, 0))+INDEX($AB$2:$AB$6, MATCH(H363, $AA$2:$AA$6, 0)) &gt; SUM(I363:M363) / 10, 1, 0)</f>
        <v>1</v>
      </c>
    </row>
    <row r="364" spans="1:17" x14ac:dyDescent="0.25">
      <c r="A364" t="s">
        <v>81</v>
      </c>
      <c r="B364" t="s">
        <v>38</v>
      </c>
      <c r="C364">
        <v>5</v>
      </c>
      <c r="D364">
        <v>6</v>
      </c>
      <c r="E364">
        <v>6</v>
      </c>
      <c r="F364">
        <v>6</v>
      </c>
      <c r="G364">
        <v>5</v>
      </c>
      <c r="H364">
        <v>5</v>
      </c>
      <c r="I364">
        <v>57</v>
      </c>
      <c r="J364">
        <v>22</v>
      </c>
      <c r="K364">
        <v>16</v>
      </c>
      <c r="L364">
        <v>20</v>
      </c>
      <c r="M364">
        <v>67</v>
      </c>
      <c r="N364">
        <f>IF(AND(C364 = 0, D364 &gt;= 5, AVERAGE(E364:H364) &gt; 4), 1, 0)</f>
        <v>0</v>
      </c>
      <c r="O364">
        <f>C364+IF(D364=6,2,0)+INDEX($AB$2:$AB$6, MATCH(E364, $AA$2:$AA$6, 0))+INDEX($AB$2:$AB$6, MATCH(F364, $AA$2:$AA$6, 0))+INDEX($AB$2:$AB$6, MATCH(G364, $AA$2:$AA$6, 0))+INDEX($AB$2:$AB$6, MATCH(H364, $AA$2:$AA$6, 0))+(SUM(I364:M364)/10)</f>
        <v>61.2</v>
      </c>
      <c r="P364">
        <f>IF(IF(I364 = 100, 1, 0) + IF(J364 = 100, 1, 0) + IF(K364 = 100, 1, 0) + IF(L364 = 100, 1, 0) + IF(M364 = 100, 1, 0) &gt;= 3, 1, 0)</f>
        <v>0</v>
      </c>
      <c r="Q364">
        <f>IF(C364+IF(D364=6,2,0)+INDEX($AB$2:$AB$6, MATCH(E364, $AA$2:$AA$6, 0))+INDEX($AB$2:$AB$6, MATCH(F364, $AA$2:$AA$6, 0))+INDEX($AB$2:$AB$6, MATCH(G364, $AA$2:$AA$6, 0))+INDEX($AB$2:$AB$6, MATCH(H364, $AA$2:$AA$6, 0)) &gt; SUM(I364:M364) / 10, 1, 0)</f>
        <v>1</v>
      </c>
    </row>
    <row r="365" spans="1:17" x14ac:dyDescent="0.25">
      <c r="A365" t="s">
        <v>410</v>
      </c>
      <c r="B365" t="s">
        <v>70</v>
      </c>
      <c r="C365">
        <v>2</v>
      </c>
      <c r="D365">
        <v>5</v>
      </c>
      <c r="E365">
        <v>6</v>
      </c>
      <c r="F365">
        <v>4</v>
      </c>
      <c r="G365">
        <v>6</v>
      </c>
      <c r="H365">
        <v>3</v>
      </c>
      <c r="I365">
        <v>88</v>
      </c>
      <c r="J365">
        <v>14</v>
      </c>
      <c r="K365">
        <v>98</v>
      </c>
      <c r="L365">
        <v>46</v>
      </c>
      <c r="M365">
        <v>66</v>
      </c>
      <c r="N365">
        <f>IF(AND(C365 = 0, D365 &gt;= 5, AVERAGE(E365:H365) &gt; 4), 1, 0)</f>
        <v>0</v>
      </c>
      <c r="O365">
        <f>C365+IF(D365=6,2,0)+INDEX($AB$2:$AB$6, MATCH(E365, $AA$2:$AA$6, 0))+INDEX($AB$2:$AB$6, MATCH(F365, $AA$2:$AA$6, 0))+INDEX($AB$2:$AB$6, MATCH(G365, $AA$2:$AA$6, 0))+INDEX($AB$2:$AB$6, MATCH(H365, $AA$2:$AA$6, 0))+(SUM(I365:M365)/10)</f>
        <v>63.2</v>
      </c>
      <c r="P365">
        <f>IF(IF(I365 = 100, 1, 0) + IF(J365 = 100, 1, 0) + IF(K365 = 100, 1, 0) + IF(L365 = 100, 1, 0) + IF(M365 = 100, 1, 0) &gt;= 3, 1, 0)</f>
        <v>0</v>
      </c>
      <c r="Q365">
        <f>IF(C365+IF(D365=6,2,0)+INDEX($AB$2:$AB$6, MATCH(E365, $AA$2:$AA$6, 0))+INDEX($AB$2:$AB$6, MATCH(F365, $AA$2:$AA$6, 0))+INDEX($AB$2:$AB$6, MATCH(G365, $AA$2:$AA$6, 0))+INDEX($AB$2:$AB$6, MATCH(H365, $AA$2:$AA$6, 0)) &gt; SUM(I365:M365) / 10, 1, 0)</f>
        <v>1</v>
      </c>
    </row>
    <row r="366" spans="1:17" x14ac:dyDescent="0.25">
      <c r="A366" t="s">
        <v>514</v>
      </c>
      <c r="B366" t="s">
        <v>38</v>
      </c>
      <c r="C366">
        <v>0</v>
      </c>
      <c r="D366">
        <v>5</v>
      </c>
      <c r="E366">
        <v>5</v>
      </c>
      <c r="F366">
        <v>4</v>
      </c>
      <c r="G366">
        <v>5</v>
      </c>
      <c r="H366">
        <v>5</v>
      </c>
      <c r="I366">
        <v>100</v>
      </c>
      <c r="J366">
        <v>100</v>
      </c>
      <c r="K366">
        <v>68</v>
      </c>
      <c r="L366">
        <v>69</v>
      </c>
      <c r="M366">
        <v>46</v>
      </c>
      <c r="N366">
        <f>IF(AND(C366 = 0, D366 &gt;= 5, AVERAGE(E366:H366) &gt; 4), 1, 0)</f>
        <v>1</v>
      </c>
      <c r="O366">
        <f>C366+IF(D366=6,2,0)+INDEX($AB$2:$AB$6, MATCH(E366, $AA$2:$AA$6, 0))+INDEX($AB$2:$AB$6, MATCH(F366, $AA$2:$AA$6, 0))+INDEX($AB$2:$AB$6, MATCH(G366, $AA$2:$AA$6, 0))+INDEX($AB$2:$AB$6, MATCH(H366, $AA$2:$AA$6, 0))+(SUM(I366:M366)/10)</f>
        <v>68.3</v>
      </c>
      <c r="P366">
        <f>IF(IF(I366 = 100, 1, 0) + IF(J366 = 100, 1, 0) + IF(K366 = 100, 1, 0) + IF(L366 = 100, 1, 0) + IF(M366 = 100, 1, 0) &gt;= 3, 1, 0)</f>
        <v>0</v>
      </c>
      <c r="Q366">
        <f>IF(C366+IF(D366=6,2,0)+INDEX($AB$2:$AB$6, MATCH(E366, $AA$2:$AA$6, 0))+INDEX($AB$2:$AB$6, MATCH(F366, $AA$2:$AA$6, 0))+INDEX($AB$2:$AB$6, MATCH(G366, $AA$2:$AA$6, 0))+INDEX($AB$2:$AB$6, MATCH(H366, $AA$2:$AA$6, 0)) &gt; SUM(I366:M366) / 10, 1, 0)</f>
        <v>0</v>
      </c>
    </row>
    <row r="367" spans="1:17" x14ac:dyDescent="0.25">
      <c r="A367" t="s">
        <v>514</v>
      </c>
      <c r="B367" t="s">
        <v>316</v>
      </c>
      <c r="C367">
        <v>3</v>
      </c>
      <c r="D367">
        <v>5</v>
      </c>
      <c r="E367">
        <v>5</v>
      </c>
      <c r="F367">
        <v>3</v>
      </c>
      <c r="G367">
        <v>2</v>
      </c>
      <c r="H367">
        <v>2</v>
      </c>
      <c r="I367">
        <v>53</v>
      </c>
      <c r="J367">
        <v>89</v>
      </c>
      <c r="K367">
        <v>16</v>
      </c>
      <c r="L367">
        <v>27</v>
      </c>
      <c r="M367">
        <v>62</v>
      </c>
      <c r="N367">
        <f>IF(AND(C367 = 0, D367 &gt;= 5, AVERAGE(E367:H367) &gt; 4), 1, 0)</f>
        <v>0</v>
      </c>
      <c r="O367">
        <f>C367+IF(D367=6,2,0)+INDEX($AB$2:$AB$6, MATCH(E367, $AA$2:$AA$6, 0))+INDEX($AB$2:$AB$6, MATCH(F367, $AA$2:$AA$6, 0))+INDEX($AB$2:$AB$6, MATCH(G367, $AA$2:$AA$6, 0))+INDEX($AB$2:$AB$6, MATCH(H367, $AA$2:$AA$6, 0))+(SUM(I367:M367)/10)</f>
        <v>39.700000000000003</v>
      </c>
      <c r="P367">
        <f>IF(IF(I367 = 100, 1, 0) + IF(J367 = 100, 1, 0) + IF(K367 = 100, 1, 0) + IF(L367 = 100, 1, 0) + IF(M367 = 100, 1, 0) &gt;= 3, 1, 0)</f>
        <v>0</v>
      </c>
      <c r="Q367">
        <f>IF(C367+IF(D367=6,2,0)+INDEX($AB$2:$AB$6, MATCH(E367, $AA$2:$AA$6, 0))+INDEX($AB$2:$AB$6, MATCH(F367, $AA$2:$AA$6, 0))+INDEX($AB$2:$AB$6, MATCH(G367, $AA$2:$AA$6, 0))+INDEX($AB$2:$AB$6, MATCH(H367, $AA$2:$AA$6, 0)) &gt; SUM(I367:M367) / 10, 1, 0)</f>
        <v>0</v>
      </c>
    </row>
    <row r="368" spans="1:17" x14ac:dyDescent="0.25">
      <c r="A368" t="s">
        <v>598</v>
      </c>
      <c r="B368" t="s">
        <v>166</v>
      </c>
      <c r="C368">
        <v>8</v>
      </c>
      <c r="D368">
        <v>5</v>
      </c>
      <c r="E368">
        <v>5</v>
      </c>
      <c r="F368">
        <v>4</v>
      </c>
      <c r="G368">
        <v>6</v>
      </c>
      <c r="H368">
        <v>2</v>
      </c>
      <c r="I368">
        <v>60</v>
      </c>
      <c r="J368">
        <v>31</v>
      </c>
      <c r="K368">
        <v>86</v>
      </c>
      <c r="L368">
        <v>76</v>
      </c>
      <c r="M368">
        <v>64</v>
      </c>
      <c r="N368">
        <f>IF(AND(C368 = 0, D368 &gt;= 5, AVERAGE(E368:H368) &gt; 4), 1, 0)</f>
        <v>0</v>
      </c>
      <c r="O368">
        <f>C368+IF(D368=6,2,0)+INDEX($AB$2:$AB$6, MATCH(E368, $AA$2:$AA$6, 0))+INDEX($AB$2:$AB$6, MATCH(F368, $AA$2:$AA$6, 0))+INDEX($AB$2:$AB$6, MATCH(G368, $AA$2:$AA$6, 0))+INDEX($AB$2:$AB$6, MATCH(H368, $AA$2:$AA$6, 0))+(SUM(I368:M368)/10)</f>
        <v>63.7</v>
      </c>
      <c r="P368">
        <f>IF(IF(I368 = 100, 1, 0) + IF(J368 = 100, 1, 0) + IF(K368 = 100, 1, 0) + IF(L368 = 100, 1, 0) + IF(M368 = 100, 1, 0) &gt;= 3, 1, 0)</f>
        <v>0</v>
      </c>
      <c r="Q368">
        <f>IF(C368+IF(D368=6,2,0)+INDEX($AB$2:$AB$6, MATCH(E368, $AA$2:$AA$6, 0))+INDEX($AB$2:$AB$6, MATCH(F368, $AA$2:$AA$6, 0))+INDEX($AB$2:$AB$6, MATCH(G368, $AA$2:$AA$6, 0))+INDEX($AB$2:$AB$6, MATCH(H368, $AA$2:$AA$6, 0)) &gt; SUM(I368:M368) / 10, 1, 0)</f>
        <v>1</v>
      </c>
    </row>
    <row r="369" spans="1:17" x14ac:dyDescent="0.25">
      <c r="A369" t="s">
        <v>284</v>
      </c>
      <c r="B369" t="s">
        <v>166</v>
      </c>
      <c r="C369">
        <v>3</v>
      </c>
      <c r="D369">
        <v>5</v>
      </c>
      <c r="E369">
        <v>3</v>
      </c>
      <c r="F369">
        <v>2</v>
      </c>
      <c r="G369">
        <v>6</v>
      </c>
      <c r="H369">
        <v>6</v>
      </c>
      <c r="I369">
        <v>77</v>
      </c>
      <c r="J369">
        <v>9</v>
      </c>
      <c r="K369">
        <v>73</v>
      </c>
      <c r="L369">
        <v>35</v>
      </c>
      <c r="M369">
        <v>96</v>
      </c>
      <c r="N369">
        <f>IF(AND(C369 = 0, D369 &gt;= 5, AVERAGE(E369:H369) &gt; 4), 1, 0)</f>
        <v>0</v>
      </c>
      <c r="O369">
        <f>C369+IF(D369=6,2,0)+INDEX($AB$2:$AB$6, MATCH(E369, $AA$2:$AA$6, 0))+INDEX($AB$2:$AB$6, MATCH(F369, $AA$2:$AA$6, 0))+INDEX($AB$2:$AB$6, MATCH(G369, $AA$2:$AA$6, 0))+INDEX($AB$2:$AB$6, MATCH(H369, $AA$2:$AA$6, 0))+(SUM(I369:M369)/10)</f>
        <v>56</v>
      </c>
      <c r="P369">
        <f>IF(IF(I369 = 100, 1, 0) + IF(J369 = 100, 1, 0) + IF(K369 = 100, 1, 0) + IF(L369 = 100, 1, 0) + IF(M369 = 100, 1, 0) &gt;= 3, 1, 0)</f>
        <v>0</v>
      </c>
      <c r="Q369">
        <f>IF(C369+IF(D369=6,2,0)+INDEX($AB$2:$AB$6, MATCH(E369, $AA$2:$AA$6, 0))+INDEX($AB$2:$AB$6, MATCH(F369, $AA$2:$AA$6, 0))+INDEX($AB$2:$AB$6, MATCH(G369, $AA$2:$AA$6, 0))+INDEX($AB$2:$AB$6, MATCH(H369, $AA$2:$AA$6, 0)) &gt; SUM(I369:M369) / 10, 1, 0)</f>
        <v>0</v>
      </c>
    </row>
    <row r="370" spans="1:17" x14ac:dyDescent="0.25">
      <c r="A370" t="s">
        <v>39</v>
      </c>
      <c r="B370" t="s">
        <v>38</v>
      </c>
      <c r="C370">
        <v>5</v>
      </c>
      <c r="D370">
        <v>2</v>
      </c>
      <c r="E370">
        <v>4</v>
      </c>
      <c r="F370">
        <v>2</v>
      </c>
      <c r="G370">
        <v>3</v>
      </c>
      <c r="H370">
        <v>5</v>
      </c>
      <c r="I370">
        <v>80</v>
      </c>
      <c r="J370">
        <v>75</v>
      </c>
      <c r="K370">
        <v>60</v>
      </c>
      <c r="L370">
        <v>54</v>
      </c>
      <c r="M370">
        <v>69</v>
      </c>
      <c r="N370">
        <f>IF(AND(C370 = 0, D370 &gt;= 5, AVERAGE(E370:H370) &gt; 4), 1, 0)</f>
        <v>0</v>
      </c>
      <c r="O370">
        <f>C370+IF(D370=6,2,0)+INDEX($AB$2:$AB$6, MATCH(E370, $AA$2:$AA$6, 0))+INDEX($AB$2:$AB$6, MATCH(F370, $AA$2:$AA$6, 0))+INDEX($AB$2:$AB$6, MATCH(G370, $AA$2:$AA$6, 0))+INDEX($AB$2:$AB$6, MATCH(H370, $AA$2:$AA$6, 0))+(SUM(I370:M370)/10)</f>
        <v>56.8</v>
      </c>
      <c r="P370">
        <f>IF(IF(I370 = 100, 1, 0) + IF(J370 = 100, 1, 0) + IF(K370 = 100, 1, 0) + IF(L370 = 100, 1, 0) + IF(M370 = 100, 1, 0) &gt;= 3, 1, 0)</f>
        <v>0</v>
      </c>
      <c r="Q370">
        <f>IF(C370+IF(D370=6,2,0)+INDEX($AB$2:$AB$6, MATCH(E370, $AA$2:$AA$6, 0))+INDEX($AB$2:$AB$6, MATCH(F370, $AA$2:$AA$6, 0))+INDEX($AB$2:$AB$6, MATCH(G370, $AA$2:$AA$6, 0))+INDEX($AB$2:$AB$6, MATCH(H370, $AA$2:$AA$6, 0)) &gt; SUM(I370:M370) / 10, 1, 0)</f>
        <v>0</v>
      </c>
    </row>
    <row r="371" spans="1:17" x14ac:dyDescent="0.25">
      <c r="A371" t="s">
        <v>269</v>
      </c>
      <c r="B371" t="s">
        <v>205</v>
      </c>
      <c r="C371">
        <v>1</v>
      </c>
      <c r="D371">
        <v>2</v>
      </c>
      <c r="E371">
        <v>6</v>
      </c>
      <c r="F371">
        <v>4</v>
      </c>
      <c r="G371">
        <v>6</v>
      </c>
      <c r="H371">
        <v>5</v>
      </c>
      <c r="I371">
        <v>5</v>
      </c>
      <c r="J371">
        <v>79</v>
      </c>
      <c r="K371">
        <v>31</v>
      </c>
      <c r="L371">
        <v>60</v>
      </c>
      <c r="M371">
        <v>44</v>
      </c>
      <c r="N371">
        <f>IF(AND(C371 = 0, D371 &gt;= 5, AVERAGE(E371:H371) &gt; 4), 1, 0)</f>
        <v>0</v>
      </c>
      <c r="O371">
        <f>C371+IF(D371=6,2,0)+INDEX($AB$2:$AB$6, MATCH(E371, $AA$2:$AA$6, 0))+INDEX($AB$2:$AB$6, MATCH(F371, $AA$2:$AA$6, 0))+INDEX($AB$2:$AB$6, MATCH(G371, $AA$2:$AA$6, 0))+INDEX($AB$2:$AB$6, MATCH(H371, $AA$2:$AA$6, 0))+(SUM(I371:M371)/10)</f>
        <v>56.9</v>
      </c>
      <c r="P371">
        <f>IF(IF(I371 = 100, 1, 0) + IF(J371 = 100, 1, 0) + IF(K371 = 100, 1, 0) + IF(L371 = 100, 1, 0) + IF(M371 = 100, 1, 0) &gt;= 3, 1, 0)</f>
        <v>0</v>
      </c>
      <c r="Q371">
        <f>IF(C371+IF(D371=6,2,0)+INDEX($AB$2:$AB$6, MATCH(E371, $AA$2:$AA$6, 0))+INDEX($AB$2:$AB$6, MATCH(F371, $AA$2:$AA$6, 0))+INDEX($AB$2:$AB$6, MATCH(G371, $AA$2:$AA$6, 0))+INDEX($AB$2:$AB$6, MATCH(H371, $AA$2:$AA$6, 0)) &gt; SUM(I371:M371) / 10, 1, 0)</f>
        <v>1</v>
      </c>
    </row>
    <row r="372" spans="1:17" x14ac:dyDescent="0.25">
      <c r="A372" t="s">
        <v>269</v>
      </c>
      <c r="B372" t="s">
        <v>171</v>
      </c>
      <c r="C372">
        <v>3</v>
      </c>
      <c r="D372">
        <v>5</v>
      </c>
      <c r="E372">
        <v>2</v>
      </c>
      <c r="F372">
        <v>3</v>
      </c>
      <c r="G372">
        <v>2</v>
      </c>
      <c r="H372">
        <v>6</v>
      </c>
      <c r="I372">
        <v>81</v>
      </c>
      <c r="J372">
        <v>8</v>
      </c>
      <c r="K372">
        <v>48</v>
      </c>
      <c r="L372">
        <v>7</v>
      </c>
      <c r="M372">
        <v>21</v>
      </c>
      <c r="N372">
        <f>IF(AND(C372 = 0, D372 &gt;= 5, AVERAGE(E372:H372) &gt; 4), 1, 0)</f>
        <v>0</v>
      </c>
      <c r="O372">
        <f>C372+IF(D372=6,2,0)+INDEX($AB$2:$AB$6, MATCH(E372, $AA$2:$AA$6, 0))+INDEX($AB$2:$AB$6, MATCH(F372, $AA$2:$AA$6, 0))+INDEX($AB$2:$AB$6, MATCH(G372, $AA$2:$AA$6, 0))+INDEX($AB$2:$AB$6, MATCH(H372, $AA$2:$AA$6, 0))+(SUM(I372:M372)/10)</f>
        <v>33.5</v>
      </c>
      <c r="P372">
        <f>IF(IF(I372 = 100, 1, 0) + IF(J372 = 100, 1, 0) + IF(K372 = 100, 1, 0) + IF(L372 = 100, 1, 0) + IF(M372 = 100, 1, 0) &gt;= 3, 1, 0)</f>
        <v>0</v>
      </c>
      <c r="Q372">
        <f>IF(C372+IF(D372=6,2,0)+INDEX($AB$2:$AB$6, MATCH(E372, $AA$2:$AA$6, 0))+INDEX($AB$2:$AB$6, MATCH(F372, $AA$2:$AA$6, 0))+INDEX($AB$2:$AB$6, MATCH(G372, $AA$2:$AA$6, 0))+INDEX($AB$2:$AB$6, MATCH(H372, $AA$2:$AA$6, 0)) &gt; SUM(I372:M372) / 10, 1, 0)</f>
        <v>1</v>
      </c>
    </row>
    <row r="373" spans="1:17" x14ac:dyDescent="0.25">
      <c r="A373" t="s">
        <v>375</v>
      </c>
      <c r="B373" t="s">
        <v>205</v>
      </c>
      <c r="C373">
        <v>6</v>
      </c>
      <c r="D373">
        <v>6</v>
      </c>
      <c r="E373">
        <v>3</v>
      </c>
      <c r="F373">
        <v>6</v>
      </c>
      <c r="G373">
        <v>6</v>
      </c>
      <c r="H373">
        <v>2</v>
      </c>
      <c r="I373">
        <v>1</v>
      </c>
      <c r="J373">
        <v>34</v>
      </c>
      <c r="K373">
        <v>76</v>
      </c>
      <c r="L373">
        <v>39</v>
      </c>
      <c r="M373">
        <v>56</v>
      </c>
      <c r="N373">
        <f>IF(AND(C373 = 0, D373 &gt;= 5, AVERAGE(E373:H373) &gt; 4), 1, 0)</f>
        <v>0</v>
      </c>
      <c r="O373">
        <f>C373+IF(D373=6,2,0)+INDEX($AB$2:$AB$6, MATCH(E373, $AA$2:$AA$6, 0))+INDEX($AB$2:$AB$6, MATCH(F373, $AA$2:$AA$6, 0))+INDEX($AB$2:$AB$6, MATCH(G373, $AA$2:$AA$6, 0))+INDEX($AB$2:$AB$6, MATCH(H373, $AA$2:$AA$6, 0))+(SUM(I373:M373)/10)</f>
        <v>52.6</v>
      </c>
      <c r="P373">
        <f>IF(IF(I373 = 100, 1, 0) + IF(J373 = 100, 1, 0) + IF(K373 = 100, 1, 0) + IF(L373 = 100, 1, 0) + IF(M373 = 100, 1, 0) &gt;= 3, 1, 0)</f>
        <v>0</v>
      </c>
      <c r="Q373">
        <f>IF(C373+IF(D373=6,2,0)+INDEX($AB$2:$AB$6, MATCH(E373, $AA$2:$AA$6, 0))+INDEX($AB$2:$AB$6, MATCH(F373, $AA$2:$AA$6, 0))+INDEX($AB$2:$AB$6, MATCH(G373, $AA$2:$AA$6, 0))+INDEX($AB$2:$AB$6, MATCH(H373, $AA$2:$AA$6, 0)) &gt; SUM(I373:M373) / 10, 1, 0)</f>
        <v>1</v>
      </c>
    </row>
    <row r="374" spans="1:17" x14ac:dyDescent="0.25">
      <c r="A374" t="s">
        <v>204</v>
      </c>
      <c r="B374" t="s">
        <v>205</v>
      </c>
      <c r="C374">
        <v>7</v>
      </c>
      <c r="D374">
        <v>6</v>
      </c>
      <c r="E374">
        <v>6</v>
      </c>
      <c r="F374">
        <v>2</v>
      </c>
      <c r="G374">
        <v>2</v>
      </c>
      <c r="H374">
        <v>4</v>
      </c>
      <c r="I374">
        <v>2</v>
      </c>
      <c r="J374">
        <v>65</v>
      </c>
      <c r="K374">
        <v>47</v>
      </c>
      <c r="L374">
        <v>64</v>
      </c>
      <c r="M374">
        <v>89</v>
      </c>
      <c r="N374">
        <f>IF(AND(C374 = 0, D374 &gt;= 5, AVERAGE(E374:H374) &gt; 4), 1, 0)</f>
        <v>0</v>
      </c>
      <c r="O374">
        <f>C374+IF(D374=6,2,0)+INDEX($AB$2:$AB$6, MATCH(E374, $AA$2:$AA$6, 0))+INDEX($AB$2:$AB$6, MATCH(F374, $AA$2:$AA$6, 0))+INDEX($AB$2:$AB$6, MATCH(G374, $AA$2:$AA$6, 0))+INDEX($AB$2:$AB$6, MATCH(H374, $AA$2:$AA$6, 0))+(SUM(I374:M374)/10)</f>
        <v>51.7</v>
      </c>
      <c r="P374">
        <f>IF(IF(I374 = 100, 1, 0) + IF(J374 = 100, 1, 0) + IF(K374 = 100, 1, 0) + IF(L374 = 100, 1, 0) + IF(M374 = 100, 1, 0) &gt;= 3, 1, 0)</f>
        <v>0</v>
      </c>
      <c r="Q374">
        <f>IF(C374+IF(D374=6,2,0)+INDEX($AB$2:$AB$6, MATCH(E374, $AA$2:$AA$6, 0))+INDEX($AB$2:$AB$6, MATCH(F374, $AA$2:$AA$6, 0))+INDEX($AB$2:$AB$6, MATCH(G374, $AA$2:$AA$6, 0))+INDEX($AB$2:$AB$6, MATCH(H374, $AA$2:$AA$6, 0)) &gt; SUM(I374:M374) / 10, 1, 0)</f>
        <v>0</v>
      </c>
    </row>
    <row r="375" spans="1:17" x14ac:dyDescent="0.25">
      <c r="A375" t="s">
        <v>626</v>
      </c>
      <c r="B375" t="s">
        <v>38</v>
      </c>
      <c r="C375">
        <v>8</v>
      </c>
      <c r="D375">
        <v>2</v>
      </c>
      <c r="E375">
        <v>2</v>
      </c>
      <c r="F375">
        <v>3</v>
      </c>
      <c r="G375">
        <v>4</v>
      </c>
      <c r="H375">
        <v>4</v>
      </c>
      <c r="I375">
        <v>96</v>
      </c>
      <c r="J375">
        <v>47</v>
      </c>
      <c r="K375">
        <v>90</v>
      </c>
      <c r="L375">
        <v>24</v>
      </c>
      <c r="M375">
        <v>96</v>
      </c>
      <c r="N375">
        <f>IF(AND(C375 = 0, D375 &gt;= 5, AVERAGE(E375:H375) &gt; 4), 1, 0)</f>
        <v>0</v>
      </c>
      <c r="O375">
        <f>C375+IF(D375=6,2,0)+INDEX($AB$2:$AB$6, MATCH(E375, $AA$2:$AA$6, 0))+INDEX($AB$2:$AB$6, MATCH(F375, $AA$2:$AA$6, 0))+INDEX($AB$2:$AB$6, MATCH(G375, $AA$2:$AA$6, 0))+INDEX($AB$2:$AB$6, MATCH(H375, $AA$2:$AA$6, 0))+(SUM(I375:M375)/10)</f>
        <v>59.3</v>
      </c>
      <c r="P375">
        <f>IF(IF(I375 = 100, 1, 0) + IF(J375 = 100, 1, 0) + IF(K375 = 100, 1, 0) + IF(L375 = 100, 1, 0) + IF(M375 = 100, 1, 0) &gt;= 3, 1, 0)</f>
        <v>0</v>
      </c>
      <c r="Q375">
        <f>IF(C375+IF(D375=6,2,0)+INDEX($AB$2:$AB$6, MATCH(E375, $AA$2:$AA$6, 0))+INDEX($AB$2:$AB$6, MATCH(F375, $AA$2:$AA$6, 0))+INDEX($AB$2:$AB$6, MATCH(G375, $AA$2:$AA$6, 0))+INDEX($AB$2:$AB$6, MATCH(H375, $AA$2:$AA$6, 0)) &gt; SUM(I375:M375) / 10, 1, 0)</f>
        <v>0</v>
      </c>
    </row>
    <row r="376" spans="1:17" x14ac:dyDescent="0.25">
      <c r="A376" t="s">
        <v>84</v>
      </c>
      <c r="B376" t="s">
        <v>38</v>
      </c>
      <c r="C376">
        <v>7</v>
      </c>
      <c r="D376">
        <v>4</v>
      </c>
      <c r="E376">
        <v>6</v>
      </c>
      <c r="F376">
        <v>4</v>
      </c>
      <c r="G376">
        <v>3</v>
      </c>
      <c r="H376">
        <v>3</v>
      </c>
      <c r="I376">
        <v>12</v>
      </c>
      <c r="J376">
        <v>86</v>
      </c>
      <c r="K376">
        <v>61</v>
      </c>
      <c r="L376">
        <v>94</v>
      </c>
      <c r="M376">
        <v>74</v>
      </c>
      <c r="N376">
        <f>IF(AND(C376 = 0, D376 &gt;= 5, AVERAGE(E376:H376) &gt; 4), 1, 0)</f>
        <v>0</v>
      </c>
      <c r="O376">
        <f>C376+IF(D376=6,2,0)+INDEX($AB$2:$AB$6, MATCH(E376, $AA$2:$AA$6, 0))+INDEX($AB$2:$AB$6, MATCH(F376, $AA$2:$AA$6, 0))+INDEX($AB$2:$AB$6, MATCH(G376, $AA$2:$AA$6, 0))+INDEX($AB$2:$AB$6, MATCH(H376, $AA$2:$AA$6, 0))+(SUM(I376:M376)/10)</f>
        <v>63.7</v>
      </c>
      <c r="P376">
        <f>IF(IF(I376 = 100, 1, 0) + IF(J376 = 100, 1, 0) + IF(K376 = 100, 1, 0) + IF(L376 = 100, 1, 0) + IF(M376 = 100, 1, 0) &gt;= 3, 1, 0)</f>
        <v>0</v>
      </c>
      <c r="Q376">
        <f>IF(C376+IF(D376=6,2,0)+INDEX($AB$2:$AB$6, MATCH(E376, $AA$2:$AA$6, 0))+INDEX($AB$2:$AB$6, MATCH(F376, $AA$2:$AA$6, 0))+INDEX($AB$2:$AB$6, MATCH(G376, $AA$2:$AA$6, 0))+INDEX($AB$2:$AB$6, MATCH(H376, $AA$2:$AA$6, 0)) &gt; SUM(I376:M376) / 10, 1, 0)</f>
        <v>0</v>
      </c>
    </row>
    <row r="377" spans="1:17" x14ac:dyDescent="0.25">
      <c r="A377" t="s">
        <v>49</v>
      </c>
      <c r="B377" t="s">
        <v>38</v>
      </c>
      <c r="C377">
        <v>3</v>
      </c>
      <c r="D377">
        <v>3</v>
      </c>
      <c r="E377">
        <v>2</v>
      </c>
      <c r="F377">
        <v>3</v>
      </c>
      <c r="G377">
        <v>3</v>
      </c>
      <c r="H377">
        <v>2</v>
      </c>
      <c r="I377">
        <v>38</v>
      </c>
      <c r="J377">
        <v>71</v>
      </c>
      <c r="K377">
        <v>35</v>
      </c>
      <c r="L377">
        <v>95</v>
      </c>
      <c r="M377">
        <v>84</v>
      </c>
      <c r="N377">
        <f>IF(AND(C377 = 0, D377 &gt;= 5, AVERAGE(E377:H377) &gt; 4), 1, 0)</f>
        <v>0</v>
      </c>
      <c r="O377">
        <f>C377+IF(D377=6,2,0)+INDEX($AB$2:$AB$6, MATCH(E377, $AA$2:$AA$6, 0))+INDEX($AB$2:$AB$6, MATCH(F377, $AA$2:$AA$6, 0))+INDEX($AB$2:$AB$6, MATCH(G377, $AA$2:$AA$6, 0))+INDEX($AB$2:$AB$6, MATCH(H377, $AA$2:$AA$6, 0))+(SUM(I377:M377)/10)</f>
        <v>43.3</v>
      </c>
      <c r="P377">
        <f>IF(IF(I377 = 100, 1, 0) + IF(J377 = 100, 1, 0) + IF(K377 = 100, 1, 0) + IF(L377 = 100, 1, 0) + IF(M377 = 100, 1, 0) &gt;= 3, 1, 0)</f>
        <v>0</v>
      </c>
      <c r="Q377">
        <f>IF(C377+IF(D377=6,2,0)+INDEX($AB$2:$AB$6, MATCH(E377, $AA$2:$AA$6, 0))+INDEX($AB$2:$AB$6, MATCH(F377, $AA$2:$AA$6, 0))+INDEX($AB$2:$AB$6, MATCH(G377, $AA$2:$AA$6, 0))+INDEX($AB$2:$AB$6, MATCH(H377, $AA$2:$AA$6, 0)) &gt; SUM(I377:M377) / 10, 1, 0)</f>
        <v>0</v>
      </c>
    </row>
    <row r="378" spans="1:17" x14ac:dyDescent="0.25">
      <c r="A378" t="s">
        <v>56</v>
      </c>
      <c r="B378" t="s">
        <v>38</v>
      </c>
      <c r="C378">
        <v>8</v>
      </c>
      <c r="D378">
        <v>6</v>
      </c>
      <c r="E378">
        <v>3</v>
      </c>
      <c r="F378">
        <v>4</v>
      </c>
      <c r="G378">
        <v>2</v>
      </c>
      <c r="H378">
        <v>4</v>
      </c>
      <c r="I378">
        <v>8</v>
      </c>
      <c r="J378">
        <v>78</v>
      </c>
      <c r="K378">
        <v>64</v>
      </c>
      <c r="L378">
        <v>10</v>
      </c>
      <c r="M378">
        <v>55</v>
      </c>
      <c r="N378">
        <f>IF(AND(C378 = 0, D378 &gt;= 5, AVERAGE(E378:H378) &gt; 4), 1, 0)</f>
        <v>0</v>
      </c>
      <c r="O378">
        <f>C378+IF(D378=6,2,0)+INDEX($AB$2:$AB$6, MATCH(E378, $AA$2:$AA$6, 0))+INDEX($AB$2:$AB$6, MATCH(F378, $AA$2:$AA$6, 0))+INDEX($AB$2:$AB$6, MATCH(G378, $AA$2:$AA$6, 0))+INDEX($AB$2:$AB$6, MATCH(H378, $AA$2:$AA$6, 0))+(SUM(I378:M378)/10)</f>
        <v>47.5</v>
      </c>
      <c r="P378">
        <f>IF(IF(I378 = 100, 1, 0) + IF(J378 = 100, 1, 0) + IF(K378 = 100, 1, 0) + IF(L378 = 100, 1, 0) + IF(M378 = 100, 1, 0) &gt;= 3, 1, 0)</f>
        <v>0</v>
      </c>
      <c r="Q378">
        <f>IF(C378+IF(D378=6,2,0)+INDEX($AB$2:$AB$6, MATCH(E378, $AA$2:$AA$6, 0))+INDEX($AB$2:$AB$6, MATCH(F378, $AA$2:$AA$6, 0))+INDEX($AB$2:$AB$6, MATCH(G378, $AA$2:$AA$6, 0))+INDEX($AB$2:$AB$6, MATCH(H378, $AA$2:$AA$6, 0)) &gt; SUM(I378:M378) / 10, 1, 0)</f>
        <v>1</v>
      </c>
    </row>
    <row r="379" spans="1:17" x14ac:dyDescent="0.25">
      <c r="A379" t="s">
        <v>37</v>
      </c>
      <c r="B379" t="s">
        <v>38</v>
      </c>
      <c r="C379">
        <v>6</v>
      </c>
      <c r="D379">
        <v>6</v>
      </c>
      <c r="E379">
        <v>5</v>
      </c>
      <c r="F379">
        <v>3</v>
      </c>
      <c r="G379">
        <v>2</v>
      </c>
      <c r="H379">
        <v>6</v>
      </c>
      <c r="I379">
        <v>11</v>
      </c>
      <c r="J379">
        <v>36</v>
      </c>
      <c r="K379">
        <v>4</v>
      </c>
      <c r="L379">
        <v>41</v>
      </c>
      <c r="M379">
        <v>62</v>
      </c>
      <c r="N379">
        <f>IF(AND(C379 = 0, D379 &gt;= 5, AVERAGE(E379:H379) &gt; 4), 1, 0)</f>
        <v>0</v>
      </c>
      <c r="O379">
        <f>C379+IF(D379=6,2,0)+INDEX($AB$2:$AB$6, MATCH(E379, $AA$2:$AA$6, 0))+INDEX($AB$2:$AB$6, MATCH(F379, $AA$2:$AA$6, 0))+INDEX($AB$2:$AB$6, MATCH(G379, $AA$2:$AA$6, 0))+INDEX($AB$2:$AB$6, MATCH(H379, $AA$2:$AA$6, 0))+(SUM(I379:M379)/10)</f>
        <v>45.4</v>
      </c>
      <c r="P379">
        <f>IF(IF(I379 = 100, 1, 0) + IF(J379 = 100, 1, 0) + IF(K379 = 100, 1, 0) + IF(L379 = 100, 1, 0) + IF(M379 = 100, 1, 0) &gt;= 3, 1, 0)</f>
        <v>0</v>
      </c>
      <c r="Q379">
        <f>IF(C379+IF(D379=6,2,0)+INDEX($AB$2:$AB$6, MATCH(E379, $AA$2:$AA$6, 0))+INDEX($AB$2:$AB$6, MATCH(F379, $AA$2:$AA$6, 0))+INDEX($AB$2:$AB$6, MATCH(G379, $AA$2:$AA$6, 0))+INDEX($AB$2:$AB$6, MATCH(H379, $AA$2:$AA$6, 0)) &gt; SUM(I379:M379) / 10, 1, 0)</f>
        <v>1</v>
      </c>
    </row>
    <row r="380" spans="1:17" x14ac:dyDescent="0.25">
      <c r="A380" t="s">
        <v>79</v>
      </c>
      <c r="B380" t="s">
        <v>80</v>
      </c>
      <c r="C380">
        <v>2</v>
      </c>
      <c r="D380">
        <v>2</v>
      </c>
      <c r="E380">
        <v>4</v>
      </c>
      <c r="F380">
        <v>4</v>
      </c>
      <c r="G380">
        <v>4</v>
      </c>
      <c r="H380">
        <v>6</v>
      </c>
      <c r="I380">
        <v>30</v>
      </c>
      <c r="J380">
        <v>55</v>
      </c>
      <c r="K380">
        <v>59</v>
      </c>
      <c r="L380">
        <v>77</v>
      </c>
      <c r="M380">
        <v>58</v>
      </c>
      <c r="N380">
        <f>IF(AND(C380 = 0, D380 &gt;= 5, AVERAGE(E380:H380) &gt; 4), 1, 0)</f>
        <v>0</v>
      </c>
      <c r="O380">
        <f>C380+IF(D380=6,2,0)+INDEX($AB$2:$AB$6, MATCH(E380, $AA$2:$AA$6, 0))+INDEX($AB$2:$AB$6, MATCH(F380, $AA$2:$AA$6, 0))+INDEX($AB$2:$AB$6, MATCH(G380, $AA$2:$AA$6, 0))+INDEX($AB$2:$AB$6, MATCH(H380, $AA$2:$AA$6, 0))+(SUM(I380:M380)/10)</f>
        <v>57.9</v>
      </c>
      <c r="P380">
        <f>IF(IF(I380 = 100, 1, 0) + IF(J380 = 100, 1, 0) + IF(K380 = 100, 1, 0) + IF(L380 = 100, 1, 0) + IF(M380 = 100, 1, 0) &gt;= 3, 1, 0)</f>
        <v>0</v>
      </c>
      <c r="Q380">
        <f>IF(C380+IF(D380=6,2,0)+INDEX($AB$2:$AB$6, MATCH(E380, $AA$2:$AA$6, 0))+INDEX($AB$2:$AB$6, MATCH(F380, $AA$2:$AA$6, 0))+INDEX($AB$2:$AB$6, MATCH(G380, $AA$2:$AA$6, 0))+INDEX($AB$2:$AB$6, MATCH(H380, $AA$2:$AA$6, 0)) &gt; SUM(I380:M380) / 10, 1, 0)</f>
        <v>1</v>
      </c>
    </row>
    <row r="381" spans="1:17" x14ac:dyDescent="0.25">
      <c r="A381" t="s">
        <v>62</v>
      </c>
      <c r="B381" t="s">
        <v>38</v>
      </c>
      <c r="C381">
        <v>5</v>
      </c>
      <c r="D381">
        <v>3</v>
      </c>
      <c r="E381">
        <v>3</v>
      </c>
      <c r="F381">
        <v>4</v>
      </c>
      <c r="G381">
        <v>6</v>
      </c>
      <c r="H381">
        <v>6</v>
      </c>
      <c r="I381">
        <v>84</v>
      </c>
      <c r="J381">
        <v>87</v>
      </c>
      <c r="K381">
        <v>96</v>
      </c>
      <c r="L381">
        <v>8</v>
      </c>
      <c r="M381">
        <v>17</v>
      </c>
      <c r="N381">
        <f>IF(AND(C381 = 0, D381 &gt;= 5, AVERAGE(E381:H381) &gt; 4), 1, 0)</f>
        <v>0</v>
      </c>
      <c r="O381">
        <f>C381+IF(D381=6,2,0)+INDEX($AB$2:$AB$6, MATCH(E381, $AA$2:$AA$6, 0))+INDEX($AB$2:$AB$6, MATCH(F381, $AA$2:$AA$6, 0))+INDEX($AB$2:$AB$6, MATCH(G381, $AA$2:$AA$6, 0))+INDEX($AB$2:$AB$6, MATCH(H381, $AA$2:$AA$6, 0))+(SUM(I381:M381)/10)</f>
        <v>64.2</v>
      </c>
      <c r="P381">
        <f>IF(IF(I381 = 100, 1, 0) + IF(J381 = 100, 1, 0) + IF(K381 = 100, 1, 0) + IF(L381 = 100, 1, 0) + IF(M381 = 100, 1, 0) &gt;= 3, 1, 0)</f>
        <v>0</v>
      </c>
      <c r="Q381">
        <f>IF(C381+IF(D381=6,2,0)+INDEX($AB$2:$AB$6, MATCH(E381, $AA$2:$AA$6, 0))+INDEX($AB$2:$AB$6, MATCH(F381, $AA$2:$AA$6, 0))+INDEX($AB$2:$AB$6, MATCH(G381, $AA$2:$AA$6, 0))+INDEX($AB$2:$AB$6, MATCH(H381, $AA$2:$AA$6, 0)) &gt; SUM(I381:M381) / 10, 1, 0)</f>
        <v>1</v>
      </c>
    </row>
    <row r="382" spans="1:17" x14ac:dyDescent="0.25">
      <c r="A382" t="s">
        <v>490</v>
      </c>
      <c r="B382" t="s">
        <v>38</v>
      </c>
      <c r="C382">
        <v>2</v>
      </c>
      <c r="D382">
        <v>4</v>
      </c>
      <c r="E382">
        <v>3</v>
      </c>
      <c r="F382">
        <v>5</v>
      </c>
      <c r="G382">
        <v>2</v>
      </c>
      <c r="H382">
        <v>3</v>
      </c>
      <c r="I382">
        <v>96</v>
      </c>
      <c r="J382">
        <v>32</v>
      </c>
      <c r="K382">
        <v>73</v>
      </c>
      <c r="L382">
        <v>7</v>
      </c>
      <c r="M382">
        <v>74</v>
      </c>
      <c r="N382">
        <f>IF(AND(C382 = 0, D382 &gt;= 5, AVERAGE(E382:H382) &gt; 4), 1, 0)</f>
        <v>0</v>
      </c>
      <c r="O382">
        <f>C382+IF(D382=6,2,0)+INDEX($AB$2:$AB$6, MATCH(E382, $AA$2:$AA$6, 0))+INDEX($AB$2:$AB$6, MATCH(F382, $AA$2:$AA$6, 0))+INDEX($AB$2:$AB$6, MATCH(G382, $AA$2:$AA$6, 0))+INDEX($AB$2:$AB$6, MATCH(H382, $AA$2:$AA$6, 0))+(SUM(I382:M382)/10)</f>
        <v>46.2</v>
      </c>
      <c r="P382">
        <f>IF(IF(I382 = 100, 1, 0) + IF(J382 = 100, 1, 0) + IF(K382 = 100, 1, 0) + IF(L382 = 100, 1, 0) + IF(M382 = 100, 1, 0) &gt;= 3, 1, 0)</f>
        <v>0</v>
      </c>
      <c r="Q382">
        <f>IF(C382+IF(D382=6,2,0)+INDEX($AB$2:$AB$6, MATCH(E382, $AA$2:$AA$6, 0))+INDEX($AB$2:$AB$6, MATCH(F382, $AA$2:$AA$6, 0))+INDEX($AB$2:$AB$6, MATCH(G382, $AA$2:$AA$6, 0))+INDEX($AB$2:$AB$6, MATCH(H382, $AA$2:$AA$6, 0)) &gt; SUM(I382:M382) / 10, 1, 0)</f>
        <v>0</v>
      </c>
    </row>
    <row r="383" spans="1:17" x14ac:dyDescent="0.25">
      <c r="A383" t="s">
        <v>513</v>
      </c>
      <c r="B383" t="s">
        <v>48</v>
      </c>
      <c r="C383">
        <v>8</v>
      </c>
      <c r="D383">
        <v>3</v>
      </c>
      <c r="E383">
        <v>5</v>
      </c>
      <c r="F383">
        <v>3</v>
      </c>
      <c r="G383">
        <v>5</v>
      </c>
      <c r="H383">
        <v>3</v>
      </c>
      <c r="I383">
        <v>28</v>
      </c>
      <c r="J383">
        <v>5</v>
      </c>
      <c r="K383">
        <v>29</v>
      </c>
      <c r="L383">
        <v>7</v>
      </c>
      <c r="M383">
        <v>19</v>
      </c>
      <c r="N383">
        <f>IF(AND(C383 = 0, D383 &gt;= 5, AVERAGE(E383:H383) &gt; 4), 1, 0)</f>
        <v>0</v>
      </c>
      <c r="O383">
        <f>C383+IF(D383=6,2,0)+INDEX($AB$2:$AB$6, MATCH(E383, $AA$2:$AA$6, 0))+INDEX($AB$2:$AB$6, MATCH(F383, $AA$2:$AA$6, 0))+INDEX($AB$2:$AB$6, MATCH(G383, $AA$2:$AA$6, 0))+INDEX($AB$2:$AB$6, MATCH(H383, $AA$2:$AA$6, 0))+(SUM(I383:M383)/10)</f>
        <v>40.799999999999997</v>
      </c>
      <c r="P383">
        <f>IF(IF(I383 = 100, 1, 0) + IF(J383 = 100, 1, 0) + IF(K383 = 100, 1, 0) + IF(L383 = 100, 1, 0) + IF(M383 = 100, 1, 0) &gt;= 3, 1, 0)</f>
        <v>0</v>
      </c>
      <c r="Q383">
        <f>IF(C383+IF(D383=6,2,0)+INDEX($AB$2:$AB$6, MATCH(E383, $AA$2:$AA$6, 0))+INDEX($AB$2:$AB$6, MATCH(F383, $AA$2:$AA$6, 0))+INDEX($AB$2:$AB$6, MATCH(G383, $AA$2:$AA$6, 0))+INDEX($AB$2:$AB$6, MATCH(H383, $AA$2:$AA$6, 0)) &gt; SUM(I383:M383) / 10, 1, 0)</f>
        <v>1</v>
      </c>
    </row>
    <row r="384" spans="1:17" x14ac:dyDescent="0.25">
      <c r="A384" t="s">
        <v>580</v>
      </c>
      <c r="B384" t="s">
        <v>14</v>
      </c>
      <c r="C384">
        <v>1</v>
      </c>
      <c r="D384">
        <v>6</v>
      </c>
      <c r="E384">
        <v>5</v>
      </c>
      <c r="F384">
        <v>2</v>
      </c>
      <c r="G384">
        <v>5</v>
      </c>
      <c r="H384">
        <v>5</v>
      </c>
      <c r="I384">
        <v>59</v>
      </c>
      <c r="J384">
        <v>30</v>
      </c>
      <c r="K384">
        <v>96</v>
      </c>
      <c r="L384">
        <v>53</v>
      </c>
      <c r="M384">
        <v>87</v>
      </c>
      <c r="N384">
        <f>IF(AND(C384 = 0, D384 &gt;= 5, AVERAGE(E384:H384) &gt; 4), 1, 0)</f>
        <v>0</v>
      </c>
      <c r="O384">
        <f>C384+IF(D384=6,2,0)+INDEX($AB$2:$AB$6, MATCH(E384, $AA$2:$AA$6, 0))+INDEX($AB$2:$AB$6, MATCH(F384, $AA$2:$AA$6, 0))+INDEX($AB$2:$AB$6, MATCH(G384, $AA$2:$AA$6, 0))+INDEX($AB$2:$AB$6, MATCH(H384, $AA$2:$AA$6, 0))+(SUM(I384:M384)/10)</f>
        <v>59.5</v>
      </c>
      <c r="P384">
        <f>IF(IF(I384 = 100, 1, 0) + IF(J384 = 100, 1, 0) + IF(K384 = 100, 1, 0) + IF(L384 = 100, 1, 0) + IF(M384 = 100, 1, 0) &gt;= 3, 1, 0)</f>
        <v>0</v>
      </c>
      <c r="Q384">
        <f>IF(C384+IF(D384=6,2,0)+INDEX($AB$2:$AB$6, MATCH(E384, $AA$2:$AA$6, 0))+INDEX($AB$2:$AB$6, MATCH(F384, $AA$2:$AA$6, 0))+INDEX($AB$2:$AB$6, MATCH(G384, $AA$2:$AA$6, 0))+INDEX($AB$2:$AB$6, MATCH(H384, $AA$2:$AA$6, 0)) &gt; SUM(I384:M384) / 10, 1, 0)</f>
        <v>0</v>
      </c>
    </row>
    <row r="385" spans="1:17" x14ac:dyDescent="0.25">
      <c r="A385" t="s">
        <v>47</v>
      </c>
      <c r="B385" t="s">
        <v>48</v>
      </c>
      <c r="C385">
        <v>5</v>
      </c>
      <c r="D385">
        <v>4</v>
      </c>
      <c r="E385">
        <v>3</v>
      </c>
      <c r="F385">
        <v>3</v>
      </c>
      <c r="G385">
        <v>3</v>
      </c>
      <c r="H385">
        <v>6</v>
      </c>
      <c r="I385">
        <v>98</v>
      </c>
      <c r="J385">
        <v>48</v>
      </c>
      <c r="K385">
        <v>6</v>
      </c>
      <c r="L385">
        <v>70</v>
      </c>
      <c r="M385">
        <v>6</v>
      </c>
      <c r="N385">
        <f>IF(AND(C385 = 0, D385 &gt;= 5, AVERAGE(E385:H385) &gt; 4), 1, 0)</f>
        <v>0</v>
      </c>
      <c r="O385">
        <f>C385+IF(D385=6,2,0)+INDEX($AB$2:$AB$6, MATCH(E385, $AA$2:$AA$6, 0))+INDEX($AB$2:$AB$6, MATCH(F385, $AA$2:$AA$6, 0))+INDEX($AB$2:$AB$6, MATCH(G385, $AA$2:$AA$6, 0))+INDEX($AB$2:$AB$6, MATCH(H385, $AA$2:$AA$6, 0))+(SUM(I385:M385)/10)</f>
        <v>49.8</v>
      </c>
      <c r="P385">
        <f>IF(IF(I385 = 100, 1, 0) + IF(J385 = 100, 1, 0) + IF(K385 = 100, 1, 0) + IF(L385 = 100, 1, 0) + IF(M385 = 100, 1, 0) &gt;= 3, 1, 0)</f>
        <v>0</v>
      </c>
      <c r="Q385">
        <f>IF(C385+IF(D385=6,2,0)+INDEX($AB$2:$AB$6, MATCH(E385, $AA$2:$AA$6, 0))+INDEX($AB$2:$AB$6, MATCH(F385, $AA$2:$AA$6, 0))+INDEX($AB$2:$AB$6, MATCH(G385, $AA$2:$AA$6, 0))+INDEX($AB$2:$AB$6, MATCH(H385, $AA$2:$AA$6, 0)) &gt; SUM(I385:M385) / 10, 1, 0)</f>
        <v>1</v>
      </c>
    </row>
    <row r="386" spans="1:17" x14ac:dyDescent="0.25">
      <c r="A386" t="s">
        <v>94</v>
      </c>
      <c r="B386" t="s">
        <v>48</v>
      </c>
      <c r="C386">
        <v>6</v>
      </c>
      <c r="D386">
        <v>3</v>
      </c>
      <c r="E386">
        <v>3</v>
      </c>
      <c r="F386">
        <v>6</v>
      </c>
      <c r="G386">
        <v>4</v>
      </c>
      <c r="H386">
        <v>5</v>
      </c>
      <c r="I386">
        <v>25</v>
      </c>
      <c r="J386">
        <v>73</v>
      </c>
      <c r="K386">
        <v>78</v>
      </c>
      <c r="L386">
        <v>61</v>
      </c>
      <c r="M386">
        <v>29</v>
      </c>
      <c r="N386">
        <f>IF(AND(C386 = 0, D386 &gt;= 5, AVERAGE(E386:H386) &gt; 4), 1, 0)</f>
        <v>0</v>
      </c>
      <c r="O386">
        <f>C386+IF(D386=6,2,0)+INDEX($AB$2:$AB$6, MATCH(E386, $AA$2:$AA$6, 0))+INDEX($AB$2:$AB$6, MATCH(F386, $AA$2:$AA$6, 0))+INDEX($AB$2:$AB$6, MATCH(G386, $AA$2:$AA$6, 0))+INDEX($AB$2:$AB$6, MATCH(H386, $AA$2:$AA$6, 0))+(SUM(I386:M386)/10)</f>
        <v>60.6</v>
      </c>
      <c r="P386">
        <f>IF(IF(I386 = 100, 1, 0) + IF(J386 = 100, 1, 0) + IF(K386 = 100, 1, 0) + IF(L386 = 100, 1, 0) + IF(M386 = 100, 1, 0) &gt;= 3, 1, 0)</f>
        <v>0</v>
      </c>
      <c r="Q386">
        <f>IF(C386+IF(D386=6,2,0)+INDEX($AB$2:$AB$6, MATCH(E386, $AA$2:$AA$6, 0))+INDEX($AB$2:$AB$6, MATCH(F386, $AA$2:$AA$6, 0))+INDEX($AB$2:$AB$6, MATCH(G386, $AA$2:$AA$6, 0))+INDEX($AB$2:$AB$6, MATCH(H386, $AA$2:$AA$6, 0)) &gt; SUM(I386:M386) / 10, 1, 0)</f>
        <v>1</v>
      </c>
    </row>
    <row r="387" spans="1:17" x14ac:dyDescent="0.25">
      <c r="A387" t="s">
        <v>387</v>
      </c>
      <c r="B387" t="s">
        <v>388</v>
      </c>
      <c r="C387">
        <v>8</v>
      </c>
      <c r="D387">
        <v>2</v>
      </c>
      <c r="E387">
        <v>6</v>
      </c>
      <c r="F387">
        <v>4</v>
      </c>
      <c r="G387">
        <v>3</v>
      </c>
      <c r="H387">
        <v>2</v>
      </c>
      <c r="I387">
        <v>77</v>
      </c>
      <c r="J387">
        <v>98</v>
      </c>
      <c r="K387">
        <v>4</v>
      </c>
      <c r="L387">
        <v>85</v>
      </c>
      <c r="M387">
        <v>63</v>
      </c>
      <c r="N387">
        <f>IF(AND(C387 = 0, D387 &gt;= 5, AVERAGE(E387:H387) &gt; 4), 1, 0)</f>
        <v>0</v>
      </c>
      <c r="O387">
        <f>C387+IF(D387=6,2,0)+INDEX($AB$2:$AB$6, MATCH(E387, $AA$2:$AA$6, 0))+INDEX($AB$2:$AB$6, MATCH(F387, $AA$2:$AA$6, 0))+INDEX($AB$2:$AB$6, MATCH(G387, $AA$2:$AA$6, 0))+INDEX($AB$2:$AB$6, MATCH(H387, $AA$2:$AA$6, 0))+(SUM(I387:M387)/10)</f>
        <v>60.7</v>
      </c>
      <c r="P387">
        <f>IF(IF(I387 = 100, 1, 0) + IF(J387 = 100, 1, 0) + IF(K387 = 100, 1, 0) + IF(L387 = 100, 1, 0) + IF(M387 = 100, 1, 0) &gt;= 3, 1, 0)</f>
        <v>0</v>
      </c>
      <c r="Q387">
        <f>IF(C387+IF(D387=6,2,0)+INDEX($AB$2:$AB$6, MATCH(E387, $AA$2:$AA$6, 0))+INDEX($AB$2:$AB$6, MATCH(F387, $AA$2:$AA$6, 0))+INDEX($AB$2:$AB$6, MATCH(G387, $AA$2:$AA$6, 0))+INDEX($AB$2:$AB$6, MATCH(H387, $AA$2:$AA$6, 0)) &gt; SUM(I387:M387) / 10, 1, 0)</f>
        <v>0</v>
      </c>
    </row>
    <row r="388" spans="1:17" x14ac:dyDescent="0.25">
      <c r="A388" t="s">
        <v>361</v>
      </c>
      <c r="B388" t="s">
        <v>362</v>
      </c>
      <c r="C388">
        <v>2</v>
      </c>
      <c r="D388">
        <v>6</v>
      </c>
      <c r="E388">
        <v>6</v>
      </c>
      <c r="F388">
        <v>6</v>
      </c>
      <c r="G388">
        <v>2</v>
      </c>
      <c r="H388">
        <v>3</v>
      </c>
      <c r="I388">
        <v>65</v>
      </c>
      <c r="J388">
        <v>28</v>
      </c>
      <c r="K388">
        <v>80</v>
      </c>
      <c r="L388">
        <v>55</v>
      </c>
      <c r="M388">
        <v>60</v>
      </c>
      <c r="N388">
        <f>IF(AND(C388 = 0, D388 &gt;= 5, AVERAGE(E388:H388) &gt; 4), 1, 0)</f>
        <v>0</v>
      </c>
      <c r="O388">
        <f>C388+IF(D388=6,2,0)+INDEX($AB$2:$AB$6, MATCH(E388, $AA$2:$AA$6, 0))+INDEX($AB$2:$AB$6, MATCH(F388, $AA$2:$AA$6, 0))+INDEX($AB$2:$AB$6, MATCH(G388, $AA$2:$AA$6, 0))+INDEX($AB$2:$AB$6, MATCH(H388, $AA$2:$AA$6, 0))+(SUM(I388:M388)/10)</f>
        <v>56.8</v>
      </c>
      <c r="P388">
        <f>IF(IF(I388 = 100, 1, 0) + IF(J388 = 100, 1, 0) + IF(K388 = 100, 1, 0) + IF(L388 = 100, 1, 0) + IF(M388 = 100, 1, 0) &gt;= 3, 1, 0)</f>
        <v>0</v>
      </c>
      <c r="Q388">
        <f>IF(C388+IF(D388=6,2,0)+INDEX($AB$2:$AB$6, MATCH(E388, $AA$2:$AA$6, 0))+INDEX($AB$2:$AB$6, MATCH(F388, $AA$2:$AA$6, 0))+INDEX($AB$2:$AB$6, MATCH(G388, $AA$2:$AA$6, 0))+INDEX($AB$2:$AB$6, MATCH(H388, $AA$2:$AA$6, 0)) &gt; SUM(I388:M388) / 10, 1, 0)</f>
        <v>0</v>
      </c>
    </row>
    <row r="389" spans="1:17" x14ac:dyDescent="0.25">
      <c r="A389" t="s">
        <v>25</v>
      </c>
      <c r="B389" t="s">
        <v>26</v>
      </c>
      <c r="C389">
        <v>6</v>
      </c>
      <c r="D389">
        <v>6</v>
      </c>
      <c r="E389">
        <v>2</v>
      </c>
      <c r="F389">
        <v>5</v>
      </c>
      <c r="G389">
        <v>5</v>
      </c>
      <c r="H389">
        <v>3</v>
      </c>
      <c r="I389">
        <v>12</v>
      </c>
      <c r="J389">
        <v>17</v>
      </c>
      <c r="K389">
        <v>14</v>
      </c>
      <c r="L389">
        <v>4</v>
      </c>
      <c r="M389">
        <v>3</v>
      </c>
      <c r="N389">
        <f>IF(AND(C389 = 0, D389 &gt;= 5, AVERAGE(E389:H389) &gt; 4), 1, 0)</f>
        <v>0</v>
      </c>
      <c r="O389">
        <f>C389+IF(D389=6,2,0)+INDEX($AB$2:$AB$6, MATCH(E389, $AA$2:$AA$6, 0))+INDEX($AB$2:$AB$6, MATCH(F389, $AA$2:$AA$6, 0))+INDEX($AB$2:$AB$6, MATCH(G389, $AA$2:$AA$6, 0))+INDEX($AB$2:$AB$6, MATCH(H389, $AA$2:$AA$6, 0))+(SUM(I389:M389)/10)</f>
        <v>33</v>
      </c>
      <c r="P389">
        <f>IF(IF(I389 = 100, 1, 0) + IF(J389 = 100, 1, 0) + IF(K389 = 100, 1, 0) + IF(L389 = 100, 1, 0) + IF(M389 = 100, 1, 0) &gt;= 3, 1, 0)</f>
        <v>0</v>
      </c>
      <c r="Q389">
        <f>IF(C389+IF(D389=6,2,0)+INDEX($AB$2:$AB$6, MATCH(E389, $AA$2:$AA$6, 0))+INDEX($AB$2:$AB$6, MATCH(F389, $AA$2:$AA$6, 0))+INDEX($AB$2:$AB$6, MATCH(G389, $AA$2:$AA$6, 0))+INDEX($AB$2:$AB$6, MATCH(H389, $AA$2:$AA$6, 0)) &gt; SUM(I389:M389) / 10, 1, 0)</f>
        <v>1</v>
      </c>
    </row>
    <row r="390" spans="1:17" x14ac:dyDescent="0.25">
      <c r="A390" t="s">
        <v>88</v>
      </c>
      <c r="B390" t="s">
        <v>26</v>
      </c>
      <c r="C390">
        <v>3</v>
      </c>
      <c r="D390">
        <v>2</v>
      </c>
      <c r="E390">
        <v>3</v>
      </c>
      <c r="F390">
        <v>3</v>
      </c>
      <c r="G390">
        <v>6</v>
      </c>
      <c r="H390">
        <v>6</v>
      </c>
      <c r="I390">
        <v>10</v>
      </c>
      <c r="J390">
        <v>21</v>
      </c>
      <c r="K390">
        <v>35</v>
      </c>
      <c r="L390">
        <v>98</v>
      </c>
      <c r="M390">
        <v>21</v>
      </c>
      <c r="N390">
        <f>IF(AND(C390 = 0, D390 &gt;= 5, AVERAGE(E390:H390) &gt; 4), 1, 0)</f>
        <v>0</v>
      </c>
      <c r="O390">
        <f>C390+IF(D390=6,2,0)+INDEX($AB$2:$AB$6, MATCH(E390, $AA$2:$AA$6, 0))+INDEX($AB$2:$AB$6, MATCH(F390, $AA$2:$AA$6, 0))+INDEX($AB$2:$AB$6, MATCH(G390, $AA$2:$AA$6, 0))+INDEX($AB$2:$AB$6, MATCH(H390, $AA$2:$AA$6, 0))+(SUM(I390:M390)/10)</f>
        <v>49.5</v>
      </c>
      <c r="P390">
        <f>IF(IF(I390 = 100, 1, 0) + IF(J390 = 100, 1, 0) + IF(K390 = 100, 1, 0) + IF(L390 = 100, 1, 0) + IF(M390 = 100, 1, 0) &gt;= 3, 1, 0)</f>
        <v>0</v>
      </c>
      <c r="Q390">
        <f>IF(C390+IF(D390=6,2,0)+INDEX($AB$2:$AB$6, MATCH(E390, $AA$2:$AA$6, 0))+INDEX($AB$2:$AB$6, MATCH(F390, $AA$2:$AA$6, 0))+INDEX($AB$2:$AB$6, MATCH(G390, $AA$2:$AA$6, 0))+INDEX($AB$2:$AB$6, MATCH(H390, $AA$2:$AA$6, 0)) &gt; SUM(I390:M390) / 10, 1, 0)</f>
        <v>1</v>
      </c>
    </row>
    <row r="391" spans="1:17" x14ac:dyDescent="0.25">
      <c r="A391" t="s">
        <v>650</v>
      </c>
      <c r="B391" t="s">
        <v>651</v>
      </c>
      <c r="C391">
        <v>6</v>
      </c>
      <c r="D391">
        <v>2</v>
      </c>
      <c r="E391">
        <v>3</v>
      </c>
      <c r="F391">
        <v>6</v>
      </c>
      <c r="G391">
        <v>5</v>
      </c>
      <c r="H391">
        <v>4</v>
      </c>
      <c r="I391">
        <v>78</v>
      </c>
      <c r="J391">
        <v>1</v>
      </c>
      <c r="K391">
        <v>9</v>
      </c>
      <c r="L391">
        <v>33</v>
      </c>
      <c r="M391">
        <v>81</v>
      </c>
      <c r="N391">
        <f>IF(AND(C391 = 0, D391 &gt;= 5, AVERAGE(E391:H391) &gt; 4), 1, 0)</f>
        <v>0</v>
      </c>
      <c r="O391">
        <f>C391+IF(D391=6,2,0)+INDEX($AB$2:$AB$6, MATCH(E391, $AA$2:$AA$6, 0))+INDEX($AB$2:$AB$6, MATCH(F391, $AA$2:$AA$6, 0))+INDEX($AB$2:$AB$6, MATCH(G391, $AA$2:$AA$6, 0))+INDEX($AB$2:$AB$6, MATCH(H391, $AA$2:$AA$6, 0))+(SUM(I391:M391)/10)</f>
        <v>54.2</v>
      </c>
      <c r="P391">
        <f>IF(IF(I391 = 100, 1, 0) + IF(J391 = 100, 1, 0) + IF(K391 = 100, 1, 0) + IF(L391 = 100, 1, 0) + IF(M391 = 100, 1, 0) &gt;= 3, 1, 0)</f>
        <v>0</v>
      </c>
      <c r="Q391">
        <f>IF(C391+IF(D391=6,2,0)+INDEX($AB$2:$AB$6, MATCH(E391, $AA$2:$AA$6, 0))+INDEX($AB$2:$AB$6, MATCH(F391, $AA$2:$AA$6, 0))+INDEX($AB$2:$AB$6, MATCH(G391, $AA$2:$AA$6, 0))+INDEX($AB$2:$AB$6, MATCH(H391, $AA$2:$AA$6, 0)) &gt; SUM(I391:M391) / 10, 1, 0)</f>
        <v>1</v>
      </c>
    </row>
    <row r="392" spans="1:17" x14ac:dyDescent="0.25">
      <c r="A392" t="s">
        <v>499</v>
      </c>
      <c r="B392" t="s">
        <v>498</v>
      </c>
      <c r="C392">
        <v>4</v>
      </c>
      <c r="D392">
        <v>6</v>
      </c>
      <c r="E392">
        <v>2</v>
      </c>
      <c r="F392">
        <v>6</v>
      </c>
      <c r="G392">
        <v>4</v>
      </c>
      <c r="H392">
        <v>5</v>
      </c>
      <c r="I392">
        <v>98</v>
      </c>
      <c r="J392">
        <v>42</v>
      </c>
      <c r="K392">
        <v>49</v>
      </c>
      <c r="L392">
        <v>83</v>
      </c>
      <c r="M392">
        <v>32</v>
      </c>
      <c r="N392">
        <f>IF(AND(C392 = 0, D392 &gt;= 5, AVERAGE(E392:H392) &gt; 4), 1, 0)</f>
        <v>0</v>
      </c>
      <c r="O392">
        <f>C392+IF(D392=6,2,0)+INDEX($AB$2:$AB$6, MATCH(E392, $AA$2:$AA$6, 0))+INDEX($AB$2:$AB$6, MATCH(F392, $AA$2:$AA$6, 0))+INDEX($AB$2:$AB$6, MATCH(G392, $AA$2:$AA$6, 0))+INDEX($AB$2:$AB$6, MATCH(H392, $AA$2:$AA$6, 0))+(SUM(I392:M392)/10)</f>
        <v>60.4</v>
      </c>
      <c r="P392">
        <f>IF(IF(I392 = 100, 1, 0) + IF(J392 = 100, 1, 0) + IF(K392 = 100, 1, 0) + IF(L392 = 100, 1, 0) + IF(M392 = 100, 1, 0) &gt;= 3, 1, 0)</f>
        <v>0</v>
      </c>
      <c r="Q392">
        <f>IF(C392+IF(D392=6,2,0)+INDEX($AB$2:$AB$6, MATCH(E392, $AA$2:$AA$6, 0))+INDEX($AB$2:$AB$6, MATCH(F392, $AA$2:$AA$6, 0))+INDEX($AB$2:$AB$6, MATCH(G392, $AA$2:$AA$6, 0))+INDEX($AB$2:$AB$6, MATCH(H392, $AA$2:$AA$6, 0)) &gt; SUM(I392:M392) / 10, 1, 0)</f>
        <v>0</v>
      </c>
    </row>
    <row r="393" spans="1:17" x14ac:dyDescent="0.25">
      <c r="A393" t="s">
        <v>497</v>
      </c>
      <c r="B393" t="s">
        <v>498</v>
      </c>
      <c r="C393">
        <v>5</v>
      </c>
      <c r="D393">
        <v>6</v>
      </c>
      <c r="E393">
        <v>2</v>
      </c>
      <c r="F393">
        <v>3</v>
      </c>
      <c r="G393">
        <v>4</v>
      </c>
      <c r="H393">
        <v>3</v>
      </c>
      <c r="I393">
        <v>2</v>
      </c>
      <c r="J393">
        <v>97</v>
      </c>
      <c r="K393">
        <v>14</v>
      </c>
      <c r="L393">
        <v>81</v>
      </c>
      <c r="M393">
        <v>38</v>
      </c>
      <c r="N393">
        <f>IF(AND(C393 = 0, D393 &gt;= 5, AVERAGE(E393:H393) &gt; 4), 1, 0)</f>
        <v>0</v>
      </c>
      <c r="O393">
        <f>C393+IF(D393=6,2,0)+INDEX($AB$2:$AB$6, MATCH(E393, $AA$2:$AA$6, 0))+INDEX($AB$2:$AB$6, MATCH(F393, $AA$2:$AA$6, 0))+INDEX($AB$2:$AB$6, MATCH(G393, $AA$2:$AA$6, 0))+INDEX($AB$2:$AB$6, MATCH(H393, $AA$2:$AA$6, 0))+(SUM(I393:M393)/10)</f>
        <v>44.2</v>
      </c>
      <c r="P393">
        <f>IF(IF(I393 = 100, 1, 0) + IF(J393 = 100, 1, 0) + IF(K393 = 100, 1, 0) + IF(L393 = 100, 1, 0) + IF(M393 = 100, 1, 0) &gt;= 3, 1, 0)</f>
        <v>0</v>
      </c>
      <c r="Q393">
        <f>IF(C393+IF(D393=6,2,0)+INDEX($AB$2:$AB$6, MATCH(E393, $AA$2:$AA$6, 0))+INDEX($AB$2:$AB$6, MATCH(F393, $AA$2:$AA$6, 0))+INDEX($AB$2:$AB$6, MATCH(G393, $AA$2:$AA$6, 0))+INDEX($AB$2:$AB$6, MATCH(H393, $AA$2:$AA$6, 0)) &gt; SUM(I393:M393) / 10, 1, 0)</f>
        <v>0</v>
      </c>
    </row>
    <row r="394" spans="1:17" x14ac:dyDescent="0.25">
      <c r="A394" t="s">
        <v>485</v>
      </c>
      <c r="B394" t="s">
        <v>58</v>
      </c>
      <c r="C394">
        <v>7</v>
      </c>
      <c r="D394">
        <v>6</v>
      </c>
      <c r="E394">
        <v>4</v>
      </c>
      <c r="F394">
        <v>5</v>
      </c>
      <c r="G394">
        <v>4</v>
      </c>
      <c r="H394">
        <v>3</v>
      </c>
      <c r="I394">
        <v>17</v>
      </c>
      <c r="J394">
        <v>54</v>
      </c>
      <c r="K394">
        <v>78</v>
      </c>
      <c r="L394">
        <v>68</v>
      </c>
      <c r="M394">
        <v>41</v>
      </c>
      <c r="N394">
        <f>IF(AND(C394 = 0, D394 &gt;= 5, AVERAGE(E394:H394) &gt; 4), 1, 0)</f>
        <v>0</v>
      </c>
      <c r="O394">
        <f>C394+IF(D394=6,2,0)+INDEX($AB$2:$AB$6, MATCH(E394, $AA$2:$AA$6, 0))+INDEX($AB$2:$AB$6, MATCH(F394, $AA$2:$AA$6, 0))+INDEX($AB$2:$AB$6, MATCH(G394, $AA$2:$AA$6, 0))+INDEX($AB$2:$AB$6, MATCH(H394, $AA$2:$AA$6, 0))+(SUM(I394:M394)/10)</f>
        <v>58.8</v>
      </c>
      <c r="P394">
        <f>IF(IF(I394 = 100, 1, 0) + IF(J394 = 100, 1, 0) + IF(K394 = 100, 1, 0) + IF(L394 = 100, 1, 0) + IF(M394 = 100, 1, 0) &gt;= 3, 1, 0)</f>
        <v>0</v>
      </c>
      <c r="Q394">
        <f>IF(C394+IF(D394=6,2,0)+INDEX($AB$2:$AB$6, MATCH(E394, $AA$2:$AA$6, 0))+INDEX($AB$2:$AB$6, MATCH(F394, $AA$2:$AA$6, 0))+INDEX($AB$2:$AB$6, MATCH(G394, $AA$2:$AA$6, 0))+INDEX($AB$2:$AB$6, MATCH(H394, $AA$2:$AA$6, 0)) &gt; SUM(I394:M394) / 10, 1, 0)</f>
        <v>1</v>
      </c>
    </row>
    <row r="395" spans="1:17" x14ac:dyDescent="0.25">
      <c r="A395" t="s">
        <v>57</v>
      </c>
      <c r="B395" t="s">
        <v>58</v>
      </c>
      <c r="C395">
        <v>3</v>
      </c>
      <c r="D395">
        <v>5</v>
      </c>
      <c r="E395">
        <v>2</v>
      </c>
      <c r="F395">
        <v>4</v>
      </c>
      <c r="G395">
        <v>3</v>
      </c>
      <c r="H395">
        <v>6</v>
      </c>
      <c r="I395">
        <v>41</v>
      </c>
      <c r="J395">
        <v>37</v>
      </c>
      <c r="K395">
        <v>5</v>
      </c>
      <c r="L395">
        <v>34</v>
      </c>
      <c r="M395">
        <v>93</v>
      </c>
      <c r="N395">
        <f>IF(AND(C395 = 0, D395 &gt;= 5, AVERAGE(E395:H395) &gt; 4), 1, 0)</f>
        <v>0</v>
      </c>
      <c r="O395">
        <f>C395+IF(D395=6,2,0)+INDEX($AB$2:$AB$6, MATCH(E395, $AA$2:$AA$6, 0))+INDEX($AB$2:$AB$6, MATCH(F395, $AA$2:$AA$6, 0))+INDEX($AB$2:$AB$6, MATCH(G395, $AA$2:$AA$6, 0))+INDEX($AB$2:$AB$6, MATCH(H395, $AA$2:$AA$6, 0))+(SUM(I395:M395)/10)</f>
        <v>44</v>
      </c>
      <c r="P395">
        <f>IF(IF(I395 = 100, 1, 0) + IF(J395 = 100, 1, 0) + IF(K395 = 100, 1, 0) + IF(L395 = 100, 1, 0) + IF(M395 = 100, 1, 0) &gt;= 3, 1, 0)</f>
        <v>0</v>
      </c>
      <c r="Q395">
        <f>IF(C395+IF(D395=6,2,0)+INDEX($AB$2:$AB$6, MATCH(E395, $AA$2:$AA$6, 0))+INDEX($AB$2:$AB$6, MATCH(F395, $AA$2:$AA$6, 0))+INDEX($AB$2:$AB$6, MATCH(G395, $AA$2:$AA$6, 0))+INDEX($AB$2:$AB$6, MATCH(H395, $AA$2:$AA$6, 0)) &gt; SUM(I395:M395) / 10, 1, 0)</f>
        <v>1</v>
      </c>
    </row>
    <row r="396" spans="1:17" x14ac:dyDescent="0.25">
      <c r="A396" t="s">
        <v>602</v>
      </c>
      <c r="B396" t="s">
        <v>58</v>
      </c>
      <c r="C396">
        <v>1</v>
      </c>
      <c r="D396">
        <v>5</v>
      </c>
      <c r="E396">
        <v>4</v>
      </c>
      <c r="F396">
        <v>6</v>
      </c>
      <c r="G396">
        <v>4</v>
      </c>
      <c r="H396">
        <v>2</v>
      </c>
      <c r="I396">
        <v>4</v>
      </c>
      <c r="J396">
        <v>97</v>
      </c>
      <c r="K396">
        <v>75</v>
      </c>
      <c r="L396">
        <v>86</v>
      </c>
      <c r="M396">
        <v>10</v>
      </c>
      <c r="N396">
        <f>IF(AND(C396 = 0, D396 &gt;= 5, AVERAGE(E396:H396) &gt; 4), 1, 0)</f>
        <v>0</v>
      </c>
      <c r="O396">
        <f>C396+IF(D396=6,2,0)+INDEX($AB$2:$AB$6, MATCH(E396, $AA$2:$AA$6, 0))+INDEX($AB$2:$AB$6, MATCH(F396, $AA$2:$AA$6, 0))+INDEX($AB$2:$AB$6, MATCH(G396, $AA$2:$AA$6, 0))+INDEX($AB$2:$AB$6, MATCH(H396, $AA$2:$AA$6, 0))+(SUM(I396:M396)/10)</f>
        <v>50.2</v>
      </c>
      <c r="P396">
        <f>IF(IF(I396 = 100, 1, 0) + IF(J396 = 100, 1, 0) + IF(K396 = 100, 1, 0) + IF(L396 = 100, 1, 0) + IF(M396 = 100, 1, 0) &gt;= 3, 1, 0)</f>
        <v>0</v>
      </c>
      <c r="Q396">
        <f>IF(C396+IF(D396=6,2,0)+INDEX($AB$2:$AB$6, MATCH(E396, $AA$2:$AA$6, 0))+INDEX($AB$2:$AB$6, MATCH(F396, $AA$2:$AA$6, 0))+INDEX($AB$2:$AB$6, MATCH(G396, $AA$2:$AA$6, 0))+INDEX($AB$2:$AB$6, MATCH(H396, $AA$2:$AA$6, 0)) &gt; SUM(I396:M396) / 10, 1, 0)</f>
        <v>0</v>
      </c>
    </row>
    <row r="397" spans="1:17" x14ac:dyDescent="0.25">
      <c r="A397" t="s">
        <v>613</v>
      </c>
      <c r="B397" t="s">
        <v>412</v>
      </c>
      <c r="C397">
        <v>0</v>
      </c>
      <c r="D397">
        <v>6</v>
      </c>
      <c r="E397">
        <v>3</v>
      </c>
      <c r="F397">
        <v>6</v>
      </c>
      <c r="G397">
        <v>6</v>
      </c>
      <c r="H397">
        <v>4</v>
      </c>
      <c r="I397">
        <v>74</v>
      </c>
      <c r="J397">
        <v>60</v>
      </c>
      <c r="K397">
        <v>83</v>
      </c>
      <c r="L397">
        <v>39</v>
      </c>
      <c r="M397">
        <v>97</v>
      </c>
      <c r="N397">
        <f>IF(AND(C397 = 0, D397 &gt;= 5, AVERAGE(E397:H397) &gt; 4), 1, 0)</f>
        <v>1</v>
      </c>
      <c r="O397">
        <f>C397+IF(D397=6,2,0)+INDEX($AB$2:$AB$6, MATCH(E397, $AA$2:$AA$6, 0))+INDEX($AB$2:$AB$6, MATCH(F397, $AA$2:$AA$6, 0))+INDEX($AB$2:$AB$6, MATCH(G397, $AA$2:$AA$6, 0))+INDEX($AB$2:$AB$6, MATCH(H397, $AA$2:$AA$6, 0))+(SUM(I397:M397)/10)</f>
        <v>67.3</v>
      </c>
      <c r="P397">
        <f>IF(IF(I397 = 100, 1, 0) + IF(J397 = 100, 1, 0) + IF(K397 = 100, 1, 0) + IF(L397 = 100, 1, 0) + IF(M397 = 100, 1, 0) &gt;= 3, 1, 0)</f>
        <v>0</v>
      </c>
      <c r="Q397">
        <f>IF(C397+IF(D397=6,2,0)+INDEX($AB$2:$AB$6, MATCH(E397, $AA$2:$AA$6, 0))+INDEX($AB$2:$AB$6, MATCH(F397, $AA$2:$AA$6, 0))+INDEX($AB$2:$AB$6, MATCH(G397, $AA$2:$AA$6, 0))+INDEX($AB$2:$AB$6, MATCH(H397, $AA$2:$AA$6, 0)) &gt; SUM(I397:M397) / 10, 1, 0)</f>
        <v>0</v>
      </c>
    </row>
    <row r="398" spans="1:17" x14ac:dyDescent="0.25">
      <c r="A398" t="s">
        <v>440</v>
      </c>
      <c r="B398" t="s">
        <v>251</v>
      </c>
      <c r="C398">
        <v>1</v>
      </c>
      <c r="D398">
        <v>6</v>
      </c>
      <c r="E398">
        <v>6</v>
      </c>
      <c r="F398">
        <v>5</v>
      </c>
      <c r="G398">
        <v>3</v>
      </c>
      <c r="H398">
        <v>6</v>
      </c>
      <c r="I398">
        <v>8</v>
      </c>
      <c r="J398">
        <v>17</v>
      </c>
      <c r="K398">
        <v>37</v>
      </c>
      <c r="L398">
        <v>10</v>
      </c>
      <c r="M398">
        <v>56</v>
      </c>
      <c r="N398">
        <f>IF(AND(C398 = 0, D398 &gt;= 5, AVERAGE(E398:H398) &gt; 4), 1, 0)</f>
        <v>0</v>
      </c>
      <c r="O398">
        <f>C398+IF(D398=6,2,0)+INDEX($AB$2:$AB$6, MATCH(E398, $AA$2:$AA$6, 0))+INDEX($AB$2:$AB$6, MATCH(F398, $AA$2:$AA$6, 0))+INDEX($AB$2:$AB$6, MATCH(G398, $AA$2:$AA$6, 0))+INDEX($AB$2:$AB$6, MATCH(H398, $AA$2:$AA$6, 0))+(SUM(I398:M398)/10)</f>
        <v>47.8</v>
      </c>
      <c r="P398">
        <f>IF(IF(I398 = 100, 1, 0) + IF(J398 = 100, 1, 0) + IF(K398 = 100, 1, 0) + IF(L398 = 100, 1, 0) + IF(M398 = 100, 1, 0) &gt;= 3, 1, 0)</f>
        <v>0</v>
      </c>
      <c r="Q398">
        <f>IF(C398+IF(D398=6,2,0)+INDEX($AB$2:$AB$6, MATCH(E398, $AA$2:$AA$6, 0))+INDEX($AB$2:$AB$6, MATCH(F398, $AA$2:$AA$6, 0))+INDEX($AB$2:$AB$6, MATCH(G398, $AA$2:$AA$6, 0))+INDEX($AB$2:$AB$6, MATCH(H398, $AA$2:$AA$6, 0)) &gt; SUM(I398:M398) / 10, 1, 0)</f>
        <v>1</v>
      </c>
    </row>
    <row r="399" spans="1:17" x14ac:dyDescent="0.25">
      <c r="A399" t="s">
        <v>411</v>
      </c>
      <c r="B399" t="s">
        <v>412</v>
      </c>
      <c r="C399">
        <v>3</v>
      </c>
      <c r="D399">
        <v>2</v>
      </c>
      <c r="E399">
        <v>4</v>
      </c>
      <c r="F399">
        <v>2</v>
      </c>
      <c r="G399">
        <v>6</v>
      </c>
      <c r="H399">
        <v>6</v>
      </c>
      <c r="I399">
        <v>85</v>
      </c>
      <c r="J399">
        <v>91</v>
      </c>
      <c r="K399">
        <v>9</v>
      </c>
      <c r="L399">
        <v>9</v>
      </c>
      <c r="M399">
        <v>53</v>
      </c>
      <c r="N399">
        <f>IF(AND(C399 = 0, D399 &gt;= 5, AVERAGE(E399:H399) &gt; 4), 1, 0)</f>
        <v>0</v>
      </c>
      <c r="O399">
        <f>C399+IF(D399=6,2,0)+INDEX($AB$2:$AB$6, MATCH(E399, $AA$2:$AA$6, 0))+INDEX($AB$2:$AB$6, MATCH(F399, $AA$2:$AA$6, 0))+INDEX($AB$2:$AB$6, MATCH(G399, $AA$2:$AA$6, 0))+INDEX($AB$2:$AB$6, MATCH(H399, $AA$2:$AA$6, 0))+(SUM(I399:M399)/10)</f>
        <v>53.7</v>
      </c>
      <c r="P399">
        <f>IF(IF(I399 = 100, 1, 0) + IF(J399 = 100, 1, 0) + IF(K399 = 100, 1, 0) + IF(L399 = 100, 1, 0) + IF(M399 = 100, 1, 0) &gt;= 3, 1, 0)</f>
        <v>0</v>
      </c>
      <c r="Q399">
        <f>IF(C399+IF(D399=6,2,0)+INDEX($AB$2:$AB$6, MATCH(E399, $AA$2:$AA$6, 0))+INDEX($AB$2:$AB$6, MATCH(F399, $AA$2:$AA$6, 0))+INDEX($AB$2:$AB$6, MATCH(G399, $AA$2:$AA$6, 0))+INDEX($AB$2:$AB$6, MATCH(H399, $AA$2:$AA$6, 0)) &gt; SUM(I399:M399) / 10, 1, 0)</f>
        <v>1</v>
      </c>
    </row>
    <row r="400" spans="1:17" x14ac:dyDescent="0.25">
      <c r="A400" t="s">
        <v>411</v>
      </c>
      <c r="B400" t="s">
        <v>515</v>
      </c>
      <c r="C400">
        <v>0</v>
      </c>
      <c r="D400">
        <v>6</v>
      </c>
      <c r="E400">
        <v>6</v>
      </c>
      <c r="F400">
        <v>3</v>
      </c>
      <c r="G400">
        <v>4</v>
      </c>
      <c r="H400">
        <v>3</v>
      </c>
      <c r="I400">
        <v>86</v>
      </c>
      <c r="J400">
        <v>20</v>
      </c>
      <c r="K400">
        <v>40</v>
      </c>
      <c r="L400">
        <v>37</v>
      </c>
      <c r="M400">
        <v>24</v>
      </c>
      <c r="N400">
        <f>IF(AND(C400 = 0, D400 &gt;= 5, AVERAGE(E400:H400) &gt; 4), 1, 0)</f>
        <v>0</v>
      </c>
      <c r="O400">
        <f>C400+IF(D400=6,2,0)+INDEX($AB$2:$AB$6, MATCH(E400, $AA$2:$AA$6, 0))+INDEX($AB$2:$AB$6, MATCH(F400, $AA$2:$AA$6, 0))+INDEX($AB$2:$AB$6, MATCH(G400, $AA$2:$AA$6, 0))+INDEX($AB$2:$AB$6, MATCH(H400, $AA$2:$AA$6, 0))+(SUM(I400:M400)/10)</f>
        <v>46.7</v>
      </c>
      <c r="P400">
        <f>IF(IF(I400 = 100, 1, 0) + IF(J400 = 100, 1, 0) + IF(K400 = 100, 1, 0) + IF(L400 = 100, 1, 0) + IF(M400 = 100, 1, 0) &gt;= 3, 1, 0)</f>
        <v>0</v>
      </c>
      <c r="Q400">
        <f>IF(C400+IF(D400=6,2,0)+INDEX($AB$2:$AB$6, MATCH(E400, $AA$2:$AA$6, 0))+INDEX($AB$2:$AB$6, MATCH(F400, $AA$2:$AA$6, 0))+INDEX($AB$2:$AB$6, MATCH(G400, $AA$2:$AA$6, 0))+INDEX($AB$2:$AB$6, MATCH(H400, $AA$2:$AA$6, 0)) &gt; SUM(I400:M400) / 10, 1, 0)</f>
        <v>1</v>
      </c>
    </row>
    <row r="401" spans="1:17" x14ac:dyDescent="0.25">
      <c r="A401" t="s">
        <v>44</v>
      </c>
      <c r="B401" t="s">
        <v>45</v>
      </c>
      <c r="C401">
        <v>8</v>
      </c>
      <c r="D401">
        <v>4</v>
      </c>
      <c r="E401">
        <v>3</v>
      </c>
      <c r="F401">
        <v>4</v>
      </c>
      <c r="G401">
        <v>6</v>
      </c>
      <c r="H401">
        <v>2</v>
      </c>
      <c r="I401">
        <v>23</v>
      </c>
      <c r="J401">
        <v>49</v>
      </c>
      <c r="K401">
        <v>16</v>
      </c>
      <c r="L401">
        <v>3</v>
      </c>
      <c r="M401">
        <v>81</v>
      </c>
      <c r="N401">
        <f>IF(AND(C401 = 0, D401 &gt;= 5, AVERAGE(E401:H401) &gt; 4), 1, 0)</f>
        <v>0</v>
      </c>
      <c r="O401">
        <f>C401+IF(D401=6,2,0)+INDEX($AB$2:$AB$6, MATCH(E401, $AA$2:$AA$6, 0))+INDEX($AB$2:$AB$6, MATCH(F401, $AA$2:$AA$6, 0))+INDEX($AB$2:$AB$6, MATCH(G401, $AA$2:$AA$6, 0))+INDEX($AB$2:$AB$6, MATCH(H401, $AA$2:$AA$6, 0))+(SUM(I401:M401)/10)</f>
        <v>45.2</v>
      </c>
      <c r="P401">
        <f>IF(IF(I401 = 100, 1, 0) + IF(J401 = 100, 1, 0) + IF(K401 = 100, 1, 0) + IF(L401 = 100, 1, 0) + IF(M401 = 100, 1, 0) &gt;= 3, 1, 0)</f>
        <v>0</v>
      </c>
      <c r="Q401">
        <f>IF(C401+IF(D401=6,2,0)+INDEX($AB$2:$AB$6, MATCH(E401, $AA$2:$AA$6, 0))+INDEX($AB$2:$AB$6, MATCH(F401, $AA$2:$AA$6, 0))+INDEX($AB$2:$AB$6, MATCH(G401, $AA$2:$AA$6, 0))+INDEX($AB$2:$AB$6, MATCH(H401, $AA$2:$AA$6, 0)) &gt; SUM(I401:M401) / 10, 1, 0)</f>
        <v>1</v>
      </c>
    </row>
    <row r="402" spans="1:17" x14ac:dyDescent="0.25">
      <c r="A402" t="s">
        <v>351</v>
      </c>
      <c r="B402" t="s">
        <v>45</v>
      </c>
      <c r="C402">
        <v>2</v>
      </c>
      <c r="D402">
        <v>2</v>
      </c>
      <c r="E402">
        <v>3</v>
      </c>
      <c r="F402">
        <v>4</v>
      </c>
      <c r="G402">
        <v>2</v>
      </c>
      <c r="H402">
        <v>6</v>
      </c>
      <c r="I402">
        <v>43</v>
      </c>
      <c r="J402">
        <v>45</v>
      </c>
      <c r="K402">
        <v>16</v>
      </c>
      <c r="L402">
        <v>56</v>
      </c>
      <c r="M402">
        <v>7</v>
      </c>
      <c r="N402">
        <f>IF(AND(C402 = 0, D402 &gt;= 5, AVERAGE(E402:H402) &gt; 4), 1, 0)</f>
        <v>0</v>
      </c>
      <c r="O402">
        <f>C402+IF(D402=6,2,0)+INDEX($AB$2:$AB$6, MATCH(E402, $AA$2:$AA$6, 0))+INDEX($AB$2:$AB$6, MATCH(F402, $AA$2:$AA$6, 0))+INDEX($AB$2:$AB$6, MATCH(G402, $AA$2:$AA$6, 0))+INDEX($AB$2:$AB$6, MATCH(H402, $AA$2:$AA$6, 0))+(SUM(I402:M402)/10)</f>
        <v>38.700000000000003</v>
      </c>
      <c r="P402">
        <f>IF(IF(I402 = 100, 1, 0) + IF(J402 = 100, 1, 0) + IF(K402 = 100, 1, 0) + IF(L402 = 100, 1, 0) + IF(M402 = 100, 1, 0) &gt;= 3, 1, 0)</f>
        <v>0</v>
      </c>
      <c r="Q402">
        <f>IF(C402+IF(D402=6,2,0)+INDEX($AB$2:$AB$6, MATCH(E402, $AA$2:$AA$6, 0))+INDEX($AB$2:$AB$6, MATCH(F402, $AA$2:$AA$6, 0))+INDEX($AB$2:$AB$6, MATCH(G402, $AA$2:$AA$6, 0))+INDEX($AB$2:$AB$6, MATCH(H402, $AA$2:$AA$6, 0)) &gt; SUM(I402:M402) / 10, 1, 0)</f>
        <v>1</v>
      </c>
    </row>
    <row r="403" spans="1:17" x14ac:dyDescent="0.25">
      <c r="A403" t="s">
        <v>65</v>
      </c>
      <c r="B403" t="s">
        <v>66</v>
      </c>
      <c r="C403">
        <v>0</v>
      </c>
      <c r="D403">
        <v>2</v>
      </c>
      <c r="E403">
        <v>6</v>
      </c>
      <c r="F403">
        <v>5</v>
      </c>
      <c r="G403">
        <v>6</v>
      </c>
      <c r="H403">
        <v>3</v>
      </c>
      <c r="I403">
        <v>89</v>
      </c>
      <c r="J403">
        <v>40</v>
      </c>
      <c r="K403">
        <v>28</v>
      </c>
      <c r="L403">
        <v>32</v>
      </c>
      <c r="M403">
        <v>47</v>
      </c>
      <c r="N403">
        <f>IF(AND(C403 = 0, D403 &gt;= 5, AVERAGE(E403:H403) &gt; 4), 1, 0)</f>
        <v>0</v>
      </c>
      <c r="O403">
        <f>C403+IF(D403=6,2,0)+INDEX($AB$2:$AB$6, MATCH(E403, $AA$2:$AA$6, 0))+INDEX($AB$2:$AB$6, MATCH(F403, $AA$2:$AA$6, 0))+INDEX($AB$2:$AB$6, MATCH(G403, $AA$2:$AA$6, 0))+INDEX($AB$2:$AB$6, MATCH(H403, $AA$2:$AA$6, 0))+(SUM(I403:M403)/10)</f>
        <v>55.6</v>
      </c>
      <c r="P403">
        <f>IF(IF(I403 = 100, 1, 0) + IF(J403 = 100, 1, 0) + IF(K403 = 100, 1, 0) + IF(L403 = 100, 1, 0) + IF(M403 = 100, 1, 0) &gt;= 3, 1, 0)</f>
        <v>0</v>
      </c>
      <c r="Q403">
        <f>IF(C403+IF(D403=6,2,0)+INDEX($AB$2:$AB$6, MATCH(E403, $AA$2:$AA$6, 0))+INDEX($AB$2:$AB$6, MATCH(F403, $AA$2:$AA$6, 0))+INDEX($AB$2:$AB$6, MATCH(G403, $AA$2:$AA$6, 0))+INDEX($AB$2:$AB$6, MATCH(H403, $AA$2:$AA$6, 0)) &gt; SUM(I403:M403) / 10, 1, 0)</f>
        <v>1</v>
      </c>
    </row>
    <row r="404" spans="1:17" x14ac:dyDescent="0.25">
      <c r="A404" t="s">
        <v>533</v>
      </c>
      <c r="B404" t="s">
        <v>45</v>
      </c>
      <c r="C404">
        <v>3</v>
      </c>
      <c r="D404">
        <v>6</v>
      </c>
      <c r="E404">
        <v>6</v>
      </c>
      <c r="F404">
        <v>6</v>
      </c>
      <c r="G404">
        <v>2</v>
      </c>
      <c r="H404">
        <v>5</v>
      </c>
      <c r="I404">
        <v>57</v>
      </c>
      <c r="J404">
        <v>44</v>
      </c>
      <c r="K404">
        <v>90</v>
      </c>
      <c r="L404">
        <v>33</v>
      </c>
      <c r="M404">
        <v>78</v>
      </c>
      <c r="N404">
        <f>IF(AND(C404 = 0, D404 &gt;= 5, AVERAGE(E404:H404) &gt; 4), 1, 0)</f>
        <v>0</v>
      </c>
      <c r="O404">
        <f>C404+IF(D404=6,2,0)+INDEX($AB$2:$AB$6, MATCH(E404, $AA$2:$AA$6, 0))+INDEX($AB$2:$AB$6, MATCH(F404, $AA$2:$AA$6, 0))+INDEX($AB$2:$AB$6, MATCH(G404, $AA$2:$AA$6, 0))+INDEX($AB$2:$AB$6, MATCH(H404, $AA$2:$AA$6, 0))+(SUM(I404:M404)/10)</f>
        <v>63.2</v>
      </c>
      <c r="P404">
        <f>IF(IF(I404 = 100, 1, 0) + IF(J404 = 100, 1, 0) + IF(K404 = 100, 1, 0) + IF(L404 = 100, 1, 0) + IF(M404 = 100, 1, 0) &gt;= 3, 1, 0)</f>
        <v>0</v>
      </c>
      <c r="Q404">
        <f>IF(C404+IF(D404=6,2,0)+INDEX($AB$2:$AB$6, MATCH(E404, $AA$2:$AA$6, 0))+INDEX($AB$2:$AB$6, MATCH(F404, $AA$2:$AA$6, 0))+INDEX($AB$2:$AB$6, MATCH(G404, $AA$2:$AA$6, 0))+INDEX($AB$2:$AB$6, MATCH(H404, $AA$2:$AA$6, 0)) &gt; SUM(I404:M404) / 10, 1, 0)</f>
        <v>1</v>
      </c>
    </row>
    <row r="405" spans="1:17" x14ac:dyDescent="0.25">
      <c r="A405" t="s">
        <v>578</v>
      </c>
      <c r="B405" t="s">
        <v>579</v>
      </c>
      <c r="C405">
        <v>5</v>
      </c>
      <c r="D405">
        <v>6</v>
      </c>
      <c r="E405">
        <v>4</v>
      </c>
      <c r="F405">
        <v>2</v>
      </c>
      <c r="G405">
        <v>4</v>
      </c>
      <c r="H405">
        <v>3</v>
      </c>
      <c r="I405">
        <v>100</v>
      </c>
      <c r="J405">
        <v>74</v>
      </c>
      <c r="K405">
        <v>76</v>
      </c>
      <c r="L405">
        <v>47</v>
      </c>
      <c r="M405">
        <v>29</v>
      </c>
      <c r="N405">
        <f>IF(AND(C405 = 0, D405 &gt;= 5, AVERAGE(E405:H405) &gt; 4), 1, 0)</f>
        <v>0</v>
      </c>
      <c r="O405">
        <f>C405+IF(D405=6,2,0)+INDEX($AB$2:$AB$6, MATCH(E405, $AA$2:$AA$6, 0))+INDEX($AB$2:$AB$6, MATCH(F405, $AA$2:$AA$6, 0))+INDEX($AB$2:$AB$6, MATCH(G405, $AA$2:$AA$6, 0))+INDEX($AB$2:$AB$6, MATCH(H405, $AA$2:$AA$6, 0))+(SUM(I405:M405)/10)</f>
        <v>55.6</v>
      </c>
      <c r="P405">
        <f>IF(IF(I405 = 100, 1, 0) + IF(J405 = 100, 1, 0) + IF(K405 = 100, 1, 0) + IF(L405 = 100, 1, 0) + IF(M405 = 100, 1, 0) &gt;= 3, 1, 0)</f>
        <v>0</v>
      </c>
      <c r="Q405">
        <f>IF(C405+IF(D405=6,2,0)+INDEX($AB$2:$AB$6, MATCH(E405, $AA$2:$AA$6, 0))+INDEX($AB$2:$AB$6, MATCH(F405, $AA$2:$AA$6, 0))+INDEX($AB$2:$AB$6, MATCH(G405, $AA$2:$AA$6, 0))+INDEX($AB$2:$AB$6, MATCH(H405, $AA$2:$AA$6, 0)) &gt; SUM(I405:M405) / 10, 1, 0)</f>
        <v>0</v>
      </c>
    </row>
    <row r="406" spans="1:17" x14ac:dyDescent="0.25">
      <c r="A406" t="s">
        <v>629</v>
      </c>
      <c r="B406" t="s">
        <v>430</v>
      </c>
      <c r="C406">
        <v>7</v>
      </c>
      <c r="D406">
        <v>5</v>
      </c>
      <c r="E406">
        <v>5</v>
      </c>
      <c r="F406">
        <v>2</v>
      </c>
      <c r="G406">
        <v>6</v>
      </c>
      <c r="H406">
        <v>6</v>
      </c>
      <c r="I406">
        <v>6</v>
      </c>
      <c r="J406">
        <v>88</v>
      </c>
      <c r="K406">
        <v>24</v>
      </c>
      <c r="L406">
        <v>3</v>
      </c>
      <c r="M406">
        <v>43</v>
      </c>
      <c r="N406">
        <f>IF(AND(C406 = 0, D406 &gt;= 5, AVERAGE(E406:H406) &gt; 4), 1, 0)</f>
        <v>0</v>
      </c>
      <c r="O406">
        <f>C406+IF(D406=6,2,0)+INDEX($AB$2:$AB$6, MATCH(E406, $AA$2:$AA$6, 0))+INDEX($AB$2:$AB$6, MATCH(F406, $AA$2:$AA$6, 0))+INDEX($AB$2:$AB$6, MATCH(G406, $AA$2:$AA$6, 0))+INDEX($AB$2:$AB$6, MATCH(H406, $AA$2:$AA$6, 0))+(SUM(I406:M406)/10)</f>
        <v>51.4</v>
      </c>
      <c r="P406">
        <f>IF(IF(I406 = 100, 1, 0) + IF(J406 = 100, 1, 0) + IF(K406 = 100, 1, 0) + IF(L406 = 100, 1, 0) + IF(M406 = 100, 1, 0) &gt;= 3, 1, 0)</f>
        <v>0</v>
      </c>
      <c r="Q406">
        <f>IF(C406+IF(D406=6,2,0)+INDEX($AB$2:$AB$6, MATCH(E406, $AA$2:$AA$6, 0))+INDEX($AB$2:$AB$6, MATCH(F406, $AA$2:$AA$6, 0))+INDEX($AB$2:$AB$6, MATCH(G406, $AA$2:$AA$6, 0))+INDEX($AB$2:$AB$6, MATCH(H406, $AA$2:$AA$6, 0)) &gt; SUM(I406:M406) / 10, 1, 0)</f>
        <v>1</v>
      </c>
    </row>
    <row r="407" spans="1:17" x14ac:dyDescent="0.25">
      <c r="A407" t="s">
        <v>576</v>
      </c>
      <c r="B407" t="s">
        <v>430</v>
      </c>
      <c r="C407">
        <v>7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1</v>
      </c>
      <c r="J407">
        <v>25</v>
      </c>
      <c r="K407">
        <v>33</v>
      </c>
      <c r="L407">
        <v>91</v>
      </c>
      <c r="M407">
        <v>60</v>
      </c>
      <c r="N407">
        <f>IF(AND(C407 = 0, D407 &gt;= 5, AVERAGE(E407:H407) &gt; 4), 1, 0)</f>
        <v>0</v>
      </c>
      <c r="O407">
        <f>C407+IF(D407=6,2,0)+INDEX($AB$2:$AB$6, MATCH(E407, $AA$2:$AA$6, 0))+INDEX($AB$2:$AB$6, MATCH(F407, $AA$2:$AA$6, 0))+INDEX($AB$2:$AB$6, MATCH(G407, $AA$2:$AA$6, 0))+INDEX($AB$2:$AB$6, MATCH(H407, $AA$2:$AA$6, 0))+(SUM(I407:M407)/10)</f>
        <v>28</v>
      </c>
      <c r="P407">
        <f>IF(IF(I407 = 100, 1, 0) + IF(J407 = 100, 1, 0) + IF(K407 = 100, 1, 0) + IF(L407 = 100, 1, 0) + IF(M407 = 100, 1, 0) &gt;= 3, 1, 0)</f>
        <v>0</v>
      </c>
      <c r="Q407">
        <f>IF(C407+IF(D407=6,2,0)+INDEX($AB$2:$AB$6, MATCH(E407, $AA$2:$AA$6, 0))+INDEX($AB$2:$AB$6, MATCH(F407, $AA$2:$AA$6, 0))+INDEX($AB$2:$AB$6, MATCH(G407, $AA$2:$AA$6, 0))+INDEX($AB$2:$AB$6, MATCH(H407, $AA$2:$AA$6, 0)) &gt; SUM(I407:M407) / 10, 1, 0)</f>
        <v>0</v>
      </c>
    </row>
    <row r="408" spans="1:17" x14ac:dyDescent="0.25">
      <c r="A408" t="s">
        <v>640</v>
      </c>
      <c r="B408" t="s">
        <v>249</v>
      </c>
      <c r="C408">
        <v>8</v>
      </c>
      <c r="D408">
        <v>4</v>
      </c>
      <c r="E408">
        <v>6</v>
      </c>
      <c r="F408">
        <v>4</v>
      </c>
      <c r="G408">
        <v>3</v>
      </c>
      <c r="H408">
        <v>2</v>
      </c>
      <c r="I408">
        <v>12</v>
      </c>
      <c r="J408">
        <v>56</v>
      </c>
      <c r="K408">
        <v>75</v>
      </c>
      <c r="L408">
        <v>76</v>
      </c>
      <c r="M408">
        <v>41</v>
      </c>
      <c r="N408">
        <f>IF(AND(C408 = 0, D408 &gt;= 5, AVERAGE(E408:H408) &gt; 4), 1, 0)</f>
        <v>0</v>
      </c>
      <c r="O408">
        <f>C408+IF(D408=6,2,0)+INDEX($AB$2:$AB$6, MATCH(E408, $AA$2:$AA$6, 0))+INDEX($AB$2:$AB$6, MATCH(F408, $AA$2:$AA$6, 0))+INDEX($AB$2:$AB$6, MATCH(G408, $AA$2:$AA$6, 0))+INDEX($AB$2:$AB$6, MATCH(H408, $AA$2:$AA$6, 0))+(SUM(I408:M408)/10)</f>
        <v>54</v>
      </c>
      <c r="P408">
        <f>IF(IF(I408 = 100, 1, 0) + IF(J408 = 100, 1, 0) + IF(K408 = 100, 1, 0) + IF(L408 = 100, 1, 0) + IF(M408 = 100, 1, 0) &gt;= 3, 1, 0)</f>
        <v>0</v>
      </c>
      <c r="Q408">
        <f>IF(C408+IF(D408=6,2,0)+INDEX($AB$2:$AB$6, MATCH(E408, $AA$2:$AA$6, 0))+INDEX($AB$2:$AB$6, MATCH(F408, $AA$2:$AA$6, 0))+INDEX($AB$2:$AB$6, MATCH(G408, $AA$2:$AA$6, 0))+INDEX($AB$2:$AB$6, MATCH(H408, $AA$2:$AA$6, 0)) &gt; SUM(I408:M408) / 10, 1, 0)</f>
        <v>1</v>
      </c>
    </row>
    <row r="409" spans="1:17" x14ac:dyDescent="0.25">
      <c r="A409" t="s">
        <v>92</v>
      </c>
      <c r="B409" t="s">
        <v>45</v>
      </c>
      <c r="C409">
        <v>6</v>
      </c>
      <c r="D409">
        <v>6</v>
      </c>
      <c r="E409">
        <v>4</v>
      </c>
      <c r="F409">
        <v>6</v>
      </c>
      <c r="G409">
        <v>5</v>
      </c>
      <c r="H409">
        <v>3</v>
      </c>
      <c r="I409">
        <v>99</v>
      </c>
      <c r="J409">
        <v>95</v>
      </c>
      <c r="K409">
        <v>48</v>
      </c>
      <c r="L409">
        <v>16</v>
      </c>
      <c r="M409">
        <v>11</v>
      </c>
      <c r="N409">
        <f>IF(AND(C409 = 0, D409 &gt;= 5, AVERAGE(E409:H409) &gt; 4), 1, 0)</f>
        <v>0</v>
      </c>
      <c r="O409">
        <f>C409+IF(D409=6,2,0)+INDEX($AB$2:$AB$6, MATCH(E409, $AA$2:$AA$6, 0))+INDEX($AB$2:$AB$6, MATCH(F409, $AA$2:$AA$6, 0))+INDEX($AB$2:$AB$6, MATCH(G409, $AA$2:$AA$6, 0))+INDEX($AB$2:$AB$6, MATCH(H409, $AA$2:$AA$6, 0))+(SUM(I409:M409)/10)</f>
        <v>62.9</v>
      </c>
      <c r="P409">
        <f>IF(IF(I409 = 100, 1, 0) + IF(J409 = 100, 1, 0) + IF(K409 = 100, 1, 0) + IF(L409 = 100, 1, 0) + IF(M409 = 100, 1, 0) &gt;= 3, 1, 0)</f>
        <v>0</v>
      </c>
      <c r="Q409">
        <f>IF(C409+IF(D409=6,2,0)+INDEX($AB$2:$AB$6, MATCH(E409, $AA$2:$AA$6, 0))+INDEX($AB$2:$AB$6, MATCH(F409, $AA$2:$AA$6, 0))+INDEX($AB$2:$AB$6, MATCH(G409, $AA$2:$AA$6, 0))+INDEX($AB$2:$AB$6, MATCH(H409, $AA$2:$AA$6, 0)) &gt; SUM(I409:M409) / 10, 1, 0)</f>
        <v>1</v>
      </c>
    </row>
    <row r="410" spans="1:17" x14ac:dyDescent="0.25">
      <c r="A410" t="s">
        <v>140</v>
      </c>
      <c r="B410" t="s">
        <v>45</v>
      </c>
      <c r="C410">
        <v>4</v>
      </c>
      <c r="D410">
        <v>5</v>
      </c>
      <c r="E410">
        <v>4</v>
      </c>
      <c r="F410">
        <v>2</v>
      </c>
      <c r="G410">
        <v>3</v>
      </c>
      <c r="H410">
        <v>4</v>
      </c>
      <c r="I410">
        <v>21</v>
      </c>
      <c r="J410">
        <v>58</v>
      </c>
      <c r="K410">
        <v>66</v>
      </c>
      <c r="L410">
        <v>93</v>
      </c>
      <c r="M410">
        <v>89</v>
      </c>
      <c r="N410">
        <f>IF(AND(C410 = 0, D410 &gt;= 5, AVERAGE(E410:H410) &gt; 4), 1, 0)</f>
        <v>0</v>
      </c>
      <c r="O410">
        <f>C410+IF(D410=6,2,0)+INDEX($AB$2:$AB$6, MATCH(E410, $AA$2:$AA$6, 0))+INDEX($AB$2:$AB$6, MATCH(F410, $AA$2:$AA$6, 0))+INDEX($AB$2:$AB$6, MATCH(G410, $AA$2:$AA$6, 0))+INDEX($AB$2:$AB$6, MATCH(H410, $AA$2:$AA$6, 0))+(SUM(I410:M410)/10)</f>
        <v>52.7</v>
      </c>
      <c r="P410">
        <f>IF(IF(I410 = 100, 1, 0) + IF(J410 = 100, 1, 0) + IF(K410 = 100, 1, 0) + IF(L410 = 100, 1, 0) + IF(M410 = 100, 1, 0) &gt;= 3, 1, 0)</f>
        <v>0</v>
      </c>
      <c r="Q410">
        <f>IF(C410+IF(D410=6,2,0)+INDEX($AB$2:$AB$6, MATCH(E410, $AA$2:$AA$6, 0))+INDEX($AB$2:$AB$6, MATCH(F410, $AA$2:$AA$6, 0))+INDEX($AB$2:$AB$6, MATCH(G410, $AA$2:$AA$6, 0))+INDEX($AB$2:$AB$6, MATCH(H410, $AA$2:$AA$6, 0)) &gt; SUM(I410:M410) / 10, 1, 0)</f>
        <v>0</v>
      </c>
    </row>
    <row r="411" spans="1:17" x14ac:dyDescent="0.25">
      <c r="A411" t="s">
        <v>428</v>
      </c>
      <c r="B411" t="s">
        <v>429</v>
      </c>
      <c r="C411">
        <v>3</v>
      </c>
      <c r="D411">
        <v>2</v>
      </c>
      <c r="E411">
        <v>5</v>
      </c>
      <c r="F411">
        <v>5</v>
      </c>
      <c r="G411">
        <v>2</v>
      </c>
      <c r="H411">
        <v>2</v>
      </c>
      <c r="I411">
        <v>81</v>
      </c>
      <c r="J411">
        <v>88</v>
      </c>
      <c r="K411">
        <v>99</v>
      </c>
      <c r="L411">
        <v>75</v>
      </c>
      <c r="M411">
        <v>60</v>
      </c>
      <c r="N411">
        <f>IF(AND(C411 = 0, D411 &gt;= 5, AVERAGE(E411:H411) &gt; 4), 1, 0)</f>
        <v>0</v>
      </c>
      <c r="O411">
        <f>C411+IF(D411=6,2,0)+INDEX($AB$2:$AB$6, MATCH(E411, $AA$2:$AA$6, 0))+INDEX($AB$2:$AB$6, MATCH(F411, $AA$2:$AA$6, 0))+INDEX($AB$2:$AB$6, MATCH(G411, $AA$2:$AA$6, 0))+INDEX($AB$2:$AB$6, MATCH(H411, $AA$2:$AA$6, 0))+(SUM(I411:M411)/10)</f>
        <v>59.3</v>
      </c>
      <c r="P411">
        <f>IF(IF(I411 = 100, 1, 0) + IF(J411 = 100, 1, 0) + IF(K411 = 100, 1, 0) + IF(L411 = 100, 1, 0) + IF(M411 = 100, 1, 0) &gt;= 3, 1, 0)</f>
        <v>0</v>
      </c>
      <c r="Q411">
        <f>IF(C411+IF(D411=6,2,0)+INDEX($AB$2:$AB$6, MATCH(E411, $AA$2:$AA$6, 0))+INDEX($AB$2:$AB$6, MATCH(F411, $AA$2:$AA$6, 0))+INDEX($AB$2:$AB$6, MATCH(G411, $AA$2:$AA$6, 0))+INDEX($AB$2:$AB$6, MATCH(H411, $AA$2:$AA$6, 0)) &gt; SUM(I411:M411) / 10, 1, 0)</f>
        <v>0</v>
      </c>
    </row>
    <row r="412" spans="1:17" x14ac:dyDescent="0.25">
      <c r="A412" t="s">
        <v>428</v>
      </c>
      <c r="B412" t="s">
        <v>430</v>
      </c>
      <c r="C412">
        <v>3</v>
      </c>
      <c r="D412">
        <v>6</v>
      </c>
      <c r="E412">
        <v>2</v>
      </c>
      <c r="F412">
        <v>5</v>
      </c>
      <c r="G412">
        <v>6</v>
      </c>
      <c r="H412">
        <v>4</v>
      </c>
      <c r="I412">
        <v>36</v>
      </c>
      <c r="J412">
        <v>63</v>
      </c>
      <c r="K412">
        <v>40</v>
      </c>
      <c r="L412">
        <v>82</v>
      </c>
      <c r="M412">
        <v>89</v>
      </c>
      <c r="N412">
        <f>IF(AND(C412 = 0, D412 &gt;= 5, AVERAGE(E412:H412) &gt; 4), 1, 0)</f>
        <v>0</v>
      </c>
      <c r="O412">
        <f>C412+IF(D412=6,2,0)+INDEX($AB$2:$AB$6, MATCH(E412, $AA$2:$AA$6, 0))+INDEX($AB$2:$AB$6, MATCH(F412, $AA$2:$AA$6, 0))+INDEX($AB$2:$AB$6, MATCH(G412, $AA$2:$AA$6, 0))+INDEX($AB$2:$AB$6, MATCH(H412, $AA$2:$AA$6, 0))+(SUM(I412:M412)/10)</f>
        <v>60</v>
      </c>
      <c r="P412">
        <f>IF(IF(I412 = 100, 1, 0) + IF(J412 = 100, 1, 0) + IF(K412 = 100, 1, 0) + IF(L412 = 100, 1, 0) + IF(M412 = 100, 1, 0) &gt;= 3, 1, 0)</f>
        <v>0</v>
      </c>
      <c r="Q412">
        <f>IF(C412+IF(D412=6,2,0)+INDEX($AB$2:$AB$6, MATCH(E412, $AA$2:$AA$6, 0))+INDEX($AB$2:$AB$6, MATCH(F412, $AA$2:$AA$6, 0))+INDEX($AB$2:$AB$6, MATCH(G412, $AA$2:$AA$6, 0))+INDEX($AB$2:$AB$6, MATCH(H412, $AA$2:$AA$6, 0)) &gt; SUM(I412:M412) / 10, 1, 0)</f>
        <v>0</v>
      </c>
    </row>
    <row r="413" spans="1:17" x14ac:dyDescent="0.25">
      <c r="A413" t="s">
        <v>432</v>
      </c>
      <c r="B413" t="s">
        <v>429</v>
      </c>
      <c r="C413">
        <v>8</v>
      </c>
      <c r="D413">
        <v>5</v>
      </c>
      <c r="E413">
        <v>5</v>
      </c>
      <c r="F413">
        <v>5</v>
      </c>
      <c r="G413">
        <v>4</v>
      </c>
      <c r="H413">
        <v>6</v>
      </c>
      <c r="I413">
        <v>65</v>
      </c>
      <c r="J413">
        <v>57</v>
      </c>
      <c r="K413">
        <v>24</v>
      </c>
      <c r="L413">
        <v>97</v>
      </c>
      <c r="M413">
        <v>47</v>
      </c>
      <c r="N413">
        <f>IF(AND(C413 = 0, D413 &gt;= 5, AVERAGE(E413:H413) &gt; 4), 1, 0)</f>
        <v>0</v>
      </c>
      <c r="O413">
        <f>C413+IF(D413=6,2,0)+INDEX($AB$2:$AB$6, MATCH(E413, $AA$2:$AA$6, 0))+INDEX($AB$2:$AB$6, MATCH(F413, $AA$2:$AA$6, 0))+INDEX($AB$2:$AB$6, MATCH(G413, $AA$2:$AA$6, 0))+INDEX($AB$2:$AB$6, MATCH(H413, $AA$2:$AA$6, 0))+(SUM(I413:M413)/10)</f>
        <v>69</v>
      </c>
      <c r="P413">
        <f>IF(IF(I413 = 100, 1, 0) + IF(J413 = 100, 1, 0) + IF(K413 = 100, 1, 0) + IF(L413 = 100, 1, 0) + IF(M413 = 100, 1, 0) &gt;= 3, 1, 0)</f>
        <v>0</v>
      </c>
      <c r="Q413">
        <f>IF(C413+IF(D413=6,2,0)+INDEX($AB$2:$AB$6, MATCH(E413, $AA$2:$AA$6, 0))+INDEX($AB$2:$AB$6, MATCH(F413, $AA$2:$AA$6, 0))+INDEX($AB$2:$AB$6, MATCH(G413, $AA$2:$AA$6, 0))+INDEX($AB$2:$AB$6, MATCH(H413, $AA$2:$AA$6, 0)) &gt; SUM(I413:M413) / 10, 1, 0)</f>
        <v>1</v>
      </c>
    </row>
    <row r="414" spans="1:17" x14ac:dyDescent="0.25">
      <c r="A414" t="s">
        <v>54</v>
      </c>
      <c r="B414" t="s">
        <v>55</v>
      </c>
      <c r="C414">
        <v>3</v>
      </c>
      <c r="D414">
        <v>3</v>
      </c>
      <c r="E414">
        <v>5</v>
      </c>
      <c r="F414">
        <v>5</v>
      </c>
      <c r="G414">
        <v>2</v>
      </c>
      <c r="H414">
        <v>6</v>
      </c>
      <c r="I414">
        <v>26</v>
      </c>
      <c r="J414">
        <v>14</v>
      </c>
      <c r="K414">
        <v>18</v>
      </c>
      <c r="L414">
        <v>96</v>
      </c>
      <c r="M414">
        <v>41</v>
      </c>
      <c r="N414">
        <f>IF(AND(C414 = 0, D414 &gt;= 5, AVERAGE(E414:H414) &gt; 4), 1, 0)</f>
        <v>0</v>
      </c>
      <c r="O414">
        <f>C414+IF(D414=6,2,0)+INDEX($AB$2:$AB$6, MATCH(E414, $AA$2:$AA$6, 0))+INDEX($AB$2:$AB$6, MATCH(F414, $AA$2:$AA$6, 0))+INDEX($AB$2:$AB$6, MATCH(G414, $AA$2:$AA$6, 0))+INDEX($AB$2:$AB$6, MATCH(H414, $AA$2:$AA$6, 0))+(SUM(I414:M414)/10)</f>
        <v>48.5</v>
      </c>
      <c r="P414">
        <f>IF(IF(I414 = 100, 1, 0) + IF(J414 = 100, 1, 0) + IF(K414 = 100, 1, 0) + IF(L414 = 100, 1, 0) + IF(M414 = 100, 1, 0) &gt;= 3, 1, 0)</f>
        <v>0</v>
      </c>
      <c r="Q414">
        <f>IF(C414+IF(D414=6,2,0)+INDEX($AB$2:$AB$6, MATCH(E414, $AA$2:$AA$6, 0))+INDEX($AB$2:$AB$6, MATCH(F414, $AA$2:$AA$6, 0))+INDEX($AB$2:$AB$6, MATCH(G414, $AA$2:$AA$6, 0))+INDEX($AB$2:$AB$6, MATCH(H414, $AA$2:$AA$6, 0)) &gt; SUM(I414:M414) / 10, 1, 0)</f>
        <v>1</v>
      </c>
    </row>
    <row r="415" spans="1:17" x14ac:dyDescent="0.25">
      <c r="A415" t="s">
        <v>103</v>
      </c>
      <c r="B415" t="s">
        <v>55</v>
      </c>
      <c r="C415">
        <v>8</v>
      </c>
      <c r="D415">
        <v>6</v>
      </c>
      <c r="E415">
        <v>2</v>
      </c>
      <c r="F415">
        <v>2</v>
      </c>
      <c r="G415">
        <v>6</v>
      </c>
      <c r="H415">
        <v>6</v>
      </c>
      <c r="I415">
        <v>86</v>
      </c>
      <c r="J415">
        <v>67</v>
      </c>
      <c r="K415">
        <v>94</v>
      </c>
      <c r="L415">
        <v>38</v>
      </c>
      <c r="M415">
        <v>45</v>
      </c>
      <c r="N415">
        <f>IF(AND(C415 = 0, D415 &gt;= 5, AVERAGE(E415:H415) &gt; 4), 1, 0)</f>
        <v>0</v>
      </c>
      <c r="O415">
        <f>C415+IF(D415=6,2,0)+INDEX($AB$2:$AB$6, MATCH(E415, $AA$2:$AA$6, 0))+INDEX($AB$2:$AB$6, MATCH(F415, $AA$2:$AA$6, 0))+INDEX($AB$2:$AB$6, MATCH(G415, $AA$2:$AA$6, 0))+INDEX($AB$2:$AB$6, MATCH(H415, $AA$2:$AA$6, 0))+(SUM(I415:M415)/10)</f>
        <v>63</v>
      </c>
      <c r="P415">
        <f>IF(IF(I415 = 100, 1, 0) + IF(J415 = 100, 1, 0) + IF(K415 = 100, 1, 0) + IF(L415 = 100, 1, 0) + IF(M415 = 100, 1, 0) &gt;= 3, 1, 0)</f>
        <v>0</v>
      </c>
      <c r="Q415">
        <f>IF(C415+IF(D415=6,2,0)+INDEX($AB$2:$AB$6, MATCH(E415, $AA$2:$AA$6, 0))+INDEX($AB$2:$AB$6, MATCH(F415, $AA$2:$AA$6, 0))+INDEX($AB$2:$AB$6, MATCH(G415, $AA$2:$AA$6, 0))+INDEX($AB$2:$AB$6, MATCH(H415, $AA$2:$AA$6, 0)) &gt; SUM(I415:M415) / 10, 1, 0)</f>
        <v>0</v>
      </c>
    </row>
    <row r="416" spans="1:17" x14ac:dyDescent="0.25">
      <c r="A416" t="s">
        <v>473</v>
      </c>
      <c r="B416" t="s">
        <v>55</v>
      </c>
      <c r="C416">
        <v>7</v>
      </c>
      <c r="D416">
        <v>5</v>
      </c>
      <c r="E416">
        <v>4</v>
      </c>
      <c r="F416">
        <v>3</v>
      </c>
      <c r="G416">
        <v>3</v>
      </c>
      <c r="H416">
        <v>2</v>
      </c>
      <c r="I416">
        <v>2</v>
      </c>
      <c r="J416">
        <v>88</v>
      </c>
      <c r="K416">
        <v>61</v>
      </c>
      <c r="L416">
        <v>2</v>
      </c>
      <c r="M416">
        <v>49</v>
      </c>
      <c r="N416">
        <f>IF(AND(C416 = 0, D416 &gt;= 5, AVERAGE(E416:H416) &gt; 4), 1, 0)</f>
        <v>0</v>
      </c>
      <c r="O416">
        <f>C416+IF(D416=6,2,0)+INDEX($AB$2:$AB$6, MATCH(E416, $AA$2:$AA$6, 0))+INDEX($AB$2:$AB$6, MATCH(F416, $AA$2:$AA$6, 0))+INDEX($AB$2:$AB$6, MATCH(G416, $AA$2:$AA$6, 0))+INDEX($AB$2:$AB$6, MATCH(H416, $AA$2:$AA$6, 0))+(SUM(I416:M416)/10)</f>
        <v>41.2</v>
      </c>
      <c r="P416">
        <f>IF(IF(I416 = 100, 1, 0) + IF(J416 = 100, 1, 0) + IF(K416 = 100, 1, 0) + IF(L416 = 100, 1, 0) + IF(M416 = 100, 1, 0) &gt;= 3, 1, 0)</f>
        <v>0</v>
      </c>
      <c r="Q416">
        <f>IF(C416+IF(D416=6,2,0)+INDEX($AB$2:$AB$6, MATCH(E416, $AA$2:$AA$6, 0))+INDEX($AB$2:$AB$6, MATCH(F416, $AA$2:$AA$6, 0))+INDEX($AB$2:$AB$6, MATCH(G416, $AA$2:$AA$6, 0))+INDEX($AB$2:$AB$6, MATCH(H416, $AA$2:$AA$6, 0)) &gt; SUM(I416:M416) / 10, 1, 0)</f>
        <v>1</v>
      </c>
    </row>
    <row r="417" spans="1:17" x14ac:dyDescent="0.25">
      <c r="A417" t="s">
        <v>87</v>
      </c>
      <c r="B417" t="s">
        <v>55</v>
      </c>
      <c r="C417">
        <v>2</v>
      </c>
      <c r="D417">
        <v>2</v>
      </c>
      <c r="E417">
        <v>5</v>
      </c>
      <c r="F417">
        <v>5</v>
      </c>
      <c r="G417">
        <v>2</v>
      </c>
      <c r="H417">
        <v>2</v>
      </c>
      <c r="I417">
        <v>65</v>
      </c>
      <c r="J417">
        <v>87</v>
      </c>
      <c r="K417">
        <v>53</v>
      </c>
      <c r="L417">
        <v>98</v>
      </c>
      <c r="M417">
        <v>50</v>
      </c>
      <c r="N417">
        <f>IF(AND(C417 = 0, D417 &gt;= 5, AVERAGE(E417:H417) &gt; 4), 1, 0)</f>
        <v>0</v>
      </c>
      <c r="O417">
        <f>C417+IF(D417=6,2,0)+INDEX($AB$2:$AB$6, MATCH(E417, $AA$2:$AA$6, 0))+INDEX($AB$2:$AB$6, MATCH(F417, $AA$2:$AA$6, 0))+INDEX($AB$2:$AB$6, MATCH(G417, $AA$2:$AA$6, 0))+INDEX($AB$2:$AB$6, MATCH(H417, $AA$2:$AA$6, 0))+(SUM(I417:M417)/10)</f>
        <v>53.3</v>
      </c>
      <c r="P417">
        <f>IF(IF(I417 = 100, 1, 0) + IF(J417 = 100, 1, 0) + IF(K417 = 100, 1, 0) + IF(L417 = 100, 1, 0) + IF(M417 = 100, 1, 0) &gt;= 3, 1, 0)</f>
        <v>0</v>
      </c>
      <c r="Q417">
        <f>IF(C417+IF(D417=6,2,0)+INDEX($AB$2:$AB$6, MATCH(E417, $AA$2:$AA$6, 0))+INDEX($AB$2:$AB$6, MATCH(F417, $AA$2:$AA$6, 0))+INDEX($AB$2:$AB$6, MATCH(G417, $AA$2:$AA$6, 0))+INDEX($AB$2:$AB$6, MATCH(H417, $AA$2:$AA$6, 0)) &gt; SUM(I417:M417) / 10, 1, 0)</f>
        <v>0</v>
      </c>
    </row>
    <row r="418" spans="1:17" x14ac:dyDescent="0.25">
      <c r="A418" t="s">
        <v>573</v>
      </c>
      <c r="B418" t="s">
        <v>526</v>
      </c>
      <c r="C418">
        <v>4</v>
      </c>
      <c r="D418">
        <v>3</v>
      </c>
      <c r="E418">
        <v>5</v>
      </c>
      <c r="F418">
        <v>6</v>
      </c>
      <c r="G418">
        <v>3</v>
      </c>
      <c r="H418">
        <v>4</v>
      </c>
      <c r="I418">
        <v>68</v>
      </c>
      <c r="J418">
        <v>19</v>
      </c>
      <c r="K418">
        <v>94</v>
      </c>
      <c r="L418">
        <v>92</v>
      </c>
      <c r="M418">
        <v>62</v>
      </c>
      <c r="N418">
        <f>IF(AND(C418 = 0, D418 &gt;= 5, AVERAGE(E418:H418) &gt; 4), 1, 0)</f>
        <v>0</v>
      </c>
      <c r="O418">
        <f>C418+IF(D418=6,2,0)+INDEX($AB$2:$AB$6, MATCH(E418, $AA$2:$AA$6, 0))+INDEX($AB$2:$AB$6, MATCH(F418, $AA$2:$AA$6, 0))+INDEX($AB$2:$AB$6, MATCH(G418, $AA$2:$AA$6, 0))+INDEX($AB$2:$AB$6, MATCH(H418, $AA$2:$AA$6, 0))+(SUM(I418:M418)/10)</f>
        <v>65.5</v>
      </c>
      <c r="P418">
        <f>IF(IF(I418 = 100, 1, 0) + IF(J418 = 100, 1, 0) + IF(K418 = 100, 1, 0) + IF(L418 = 100, 1, 0) + IF(M418 = 100, 1, 0) &gt;= 3, 1, 0)</f>
        <v>0</v>
      </c>
      <c r="Q418">
        <f>IF(C418+IF(D418=6,2,0)+INDEX($AB$2:$AB$6, MATCH(E418, $AA$2:$AA$6, 0))+INDEX($AB$2:$AB$6, MATCH(F418, $AA$2:$AA$6, 0))+INDEX($AB$2:$AB$6, MATCH(G418, $AA$2:$AA$6, 0))+INDEX($AB$2:$AB$6, MATCH(H418, $AA$2:$AA$6, 0)) &gt; SUM(I418:M418) / 10, 1, 0)</f>
        <v>0</v>
      </c>
    </row>
    <row r="419" spans="1:17" x14ac:dyDescent="0.25">
      <c r="A419" t="s">
        <v>525</v>
      </c>
      <c r="B419" t="s">
        <v>526</v>
      </c>
      <c r="C419">
        <v>5</v>
      </c>
      <c r="D419">
        <v>2</v>
      </c>
      <c r="E419">
        <v>5</v>
      </c>
      <c r="F419">
        <v>6</v>
      </c>
      <c r="G419">
        <v>3</v>
      </c>
      <c r="H419">
        <v>3</v>
      </c>
      <c r="I419">
        <v>23</v>
      </c>
      <c r="J419">
        <v>10</v>
      </c>
      <c r="K419">
        <v>99</v>
      </c>
      <c r="L419">
        <v>23</v>
      </c>
      <c r="M419">
        <v>4</v>
      </c>
      <c r="N419">
        <f>IF(AND(C419 = 0, D419 &gt;= 5, AVERAGE(E419:H419) &gt; 4), 1, 0)</f>
        <v>0</v>
      </c>
      <c r="O419">
        <f>C419+IF(D419=6,2,0)+INDEX($AB$2:$AB$6, MATCH(E419, $AA$2:$AA$6, 0))+INDEX($AB$2:$AB$6, MATCH(F419, $AA$2:$AA$6, 0))+INDEX($AB$2:$AB$6, MATCH(G419, $AA$2:$AA$6, 0))+INDEX($AB$2:$AB$6, MATCH(H419, $AA$2:$AA$6, 0))+(SUM(I419:M419)/10)</f>
        <v>46.9</v>
      </c>
      <c r="P419">
        <f>IF(IF(I419 = 100, 1, 0) + IF(J419 = 100, 1, 0) + IF(K419 = 100, 1, 0) + IF(L419 = 100, 1, 0) + IF(M419 = 100, 1, 0) &gt;= 3, 1, 0)</f>
        <v>0</v>
      </c>
      <c r="Q419">
        <f>IF(C419+IF(D419=6,2,0)+INDEX($AB$2:$AB$6, MATCH(E419, $AA$2:$AA$6, 0))+INDEX($AB$2:$AB$6, MATCH(F419, $AA$2:$AA$6, 0))+INDEX($AB$2:$AB$6, MATCH(G419, $AA$2:$AA$6, 0))+INDEX($AB$2:$AB$6, MATCH(H419, $AA$2:$AA$6, 0)) &gt; SUM(I419:M419) / 10, 1, 0)</f>
        <v>1</v>
      </c>
    </row>
    <row r="420" spans="1:17" x14ac:dyDescent="0.25">
      <c r="A420" t="s">
        <v>547</v>
      </c>
      <c r="B420" t="s">
        <v>526</v>
      </c>
      <c r="C420">
        <v>6</v>
      </c>
      <c r="D420">
        <v>2</v>
      </c>
      <c r="E420">
        <v>4</v>
      </c>
      <c r="F420">
        <v>2</v>
      </c>
      <c r="G420">
        <v>3</v>
      </c>
      <c r="H420">
        <v>2</v>
      </c>
      <c r="I420">
        <v>63</v>
      </c>
      <c r="J420">
        <v>31</v>
      </c>
      <c r="K420">
        <v>2</v>
      </c>
      <c r="L420">
        <v>74</v>
      </c>
      <c r="M420">
        <v>15</v>
      </c>
      <c r="N420">
        <f>IF(AND(C420 = 0, D420 &gt;= 5, AVERAGE(E420:H420) &gt; 4), 1, 0)</f>
        <v>0</v>
      </c>
      <c r="O420">
        <f>C420+IF(D420=6,2,0)+INDEX($AB$2:$AB$6, MATCH(E420, $AA$2:$AA$6, 0))+INDEX($AB$2:$AB$6, MATCH(F420, $AA$2:$AA$6, 0))+INDEX($AB$2:$AB$6, MATCH(G420, $AA$2:$AA$6, 0))+INDEX($AB$2:$AB$6, MATCH(H420, $AA$2:$AA$6, 0))+(SUM(I420:M420)/10)</f>
        <v>34.5</v>
      </c>
      <c r="P420">
        <f>IF(IF(I420 = 100, 1, 0) + IF(J420 = 100, 1, 0) + IF(K420 = 100, 1, 0) + IF(L420 = 100, 1, 0) + IF(M420 = 100, 1, 0) &gt;= 3, 1, 0)</f>
        <v>0</v>
      </c>
      <c r="Q420">
        <f>IF(C420+IF(D420=6,2,0)+INDEX($AB$2:$AB$6, MATCH(E420, $AA$2:$AA$6, 0))+INDEX($AB$2:$AB$6, MATCH(F420, $AA$2:$AA$6, 0))+INDEX($AB$2:$AB$6, MATCH(G420, $AA$2:$AA$6, 0))+INDEX($AB$2:$AB$6, MATCH(H420, $AA$2:$AA$6, 0)) &gt; SUM(I420:M420) / 10, 1, 0)</f>
        <v>0</v>
      </c>
    </row>
    <row r="421" spans="1:17" x14ac:dyDescent="0.25">
      <c r="A421" t="s">
        <v>128</v>
      </c>
      <c r="B421" t="s">
        <v>45</v>
      </c>
      <c r="C421">
        <v>5</v>
      </c>
      <c r="D421">
        <v>5</v>
      </c>
      <c r="E421">
        <v>2</v>
      </c>
      <c r="F421">
        <v>6</v>
      </c>
      <c r="G421">
        <v>2</v>
      </c>
      <c r="H421">
        <v>2</v>
      </c>
      <c r="I421">
        <v>90</v>
      </c>
      <c r="J421">
        <v>88</v>
      </c>
      <c r="K421">
        <v>73</v>
      </c>
      <c r="L421">
        <v>83</v>
      </c>
      <c r="M421">
        <v>51</v>
      </c>
      <c r="N421">
        <f>IF(AND(C421 = 0, D421 &gt;= 5, AVERAGE(E421:H421) &gt; 4), 1, 0)</f>
        <v>0</v>
      </c>
      <c r="O421">
        <f>C421+IF(D421=6,2,0)+INDEX($AB$2:$AB$6, MATCH(E421, $AA$2:$AA$6, 0))+INDEX($AB$2:$AB$6, MATCH(F421, $AA$2:$AA$6, 0))+INDEX($AB$2:$AB$6, MATCH(G421, $AA$2:$AA$6, 0))+INDEX($AB$2:$AB$6, MATCH(H421, $AA$2:$AA$6, 0))+(SUM(I421:M421)/10)</f>
        <v>53.5</v>
      </c>
      <c r="P421">
        <f>IF(IF(I421 = 100, 1, 0) + IF(J421 = 100, 1, 0) + IF(K421 = 100, 1, 0) + IF(L421 = 100, 1, 0) + IF(M421 = 100, 1, 0) &gt;= 3, 1, 0)</f>
        <v>0</v>
      </c>
      <c r="Q421">
        <f>IF(C421+IF(D421=6,2,0)+INDEX($AB$2:$AB$6, MATCH(E421, $AA$2:$AA$6, 0))+INDEX($AB$2:$AB$6, MATCH(F421, $AA$2:$AA$6, 0))+INDEX($AB$2:$AB$6, MATCH(G421, $AA$2:$AA$6, 0))+INDEX($AB$2:$AB$6, MATCH(H421, $AA$2:$AA$6, 0)) &gt; SUM(I421:M421) / 10, 1, 0)</f>
        <v>0</v>
      </c>
    </row>
    <row r="422" spans="1:17" x14ac:dyDescent="0.25">
      <c r="A422" t="s">
        <v>175</v>
      </c>
      <c r="B422" t="s">
        <v>45</v>
      </c>
      <c r="C422">
        <v>8</v>
      </c>
      <c r="D422">
        <v>2</v>
      </c>
      <c r="E422">
        <v>4</v>
      </c>
      <c r="F422">
        <v>3</v>
      </c>
      <c r="G422">
        <v>5</v>
      </c>
      <c r="H422">
        <v>4</v>
      </c>
      <c r="I422">
        <v>32</v>
      </c>
      <c r="J422">
        <v>83</v>
      </c>
      <c r="K422">
        <v>14</v>
      </c>
      <c r="L422">
        <v>77</v>
      </c>
      <c r="M422">
        <v>71</v>
      </c>
      <c r="N422">
        <f>IF(AND(C422 = 0, D422 &gt;= 5, AVERAGE(E422:H422) &gt; 4), 1, 0)</f>
        <v>0</v>
      </c>
      <c r="O422">
        <f>C422+IF(D422=6,2,0)+INDEX($AB$2:$AB$6, MATCH(E422, $AA$2:$AA$6, 0))+INDEX($AB$2:$AB$6, MATCH(F422, $AA$2:$AA$6, 0))+INDEX($AB$2:$AB$6, MATCH(G422, $AA$2:$AA$6, 0))+INDEX($AB$2:$AB$6, MATCH(H422, $AA$2:$AA$6, 0))+(SUM(I422:M422)/10)</f>
        <v>59.7</v>
      </c>
      <c r="P422">
        <f>IF(IF(I422 = 100, 1, 0) + IF(J422 = 100, 1, 0) + IF(K422 = 100, 1, 0) + IF(L422 = 100, 1, 0) + IF(M422 = 100, 1, 0) &gt;= 3, 1, 0)</f>
        <v>0</v>
      </c>
      <c r="Q422">
        <f>IF(C422+IF(D422=6,2,0)+INDEX($AB$2:$AB$6, MATCH(E422, $AA$2:$AA$6, 0))+INDEX($AB$2:$AB$6, MATCH(F422, $AA$2:$AA$6, 0))+INDEX($AB$2:$AB$6, MATCH(G422, $AA$2:$AA$6, 0))+INDEX($AB$2:$AB$6, MATCH(H422, $AA$2:$AA$6, 0)) &gt; SUM(I422:M422) / 10, 1, 0)</f>
        <v>1</v>
      </c>
    </row>
    <row r="423" spans="1:17" x14ac:dyDescent="0.25">
      <c r="A423" t="s">
        <v>382</v>
      </c>
      <c r="B423" t="s">
        <v>45</v>
      </c>
      <c r="C423">
        <v>2</v>
      </c>
      <c r="D423">
        <v>5</v>
      </c>
      <c r="E423">
        <v>3</v>
      </c>
      <c r="F423">
        <v>4</v>
      </c>
      <c r="G423">
        <v>6</v>
      </c>
      <c r="H423">
        <v>3</v>
      </c>
      <c r="I423">
        <v>8</v>
      </c>
      <c r="J423">
        <v>46</v>
      </c>
      <c r="K423">
        <v>55</v>
      </c>
      <c r="L423">
        <v>39</v>
      </c>
      <c r="M423">
        <v>21</v>
      </c>
      <c r="N423">
        <f>IF(AND(C423 = 0, D423 &gt;= 5, AVERAGE(E423:H423) &gt; 4), 1, 0)</f>
        <v>0</v>
      </c>
      <c r="O423">
        <f>C423+IF(D423=6,2,0)+INDEX($AB$2:$AB$6, MATCH(E423, $AA$2:$AA$6, 0))+INDEX($AB$2:$AB$6, MATCH(F423, $AA$2:$AA$6, 0))+INDEX($AB$2:$AB$6, MATCH(G423, $AA$2:$AA$6, 0))+INDEX($AB$2:$AB$6, MATCH(H423, $AA$2:$AA$6, 0))+(SUM(I423:M423)/10)</f>
        <v>42.9</v>
      </c>
      <c r="P423">
        <f>IF(IF(I423 = 100, 1, 0) + IF(J423 = 100, 1, 0) + IF(K423 = 100, 1, 0) + IF(L423 = 100, 1, 0) + IF(M423 = 100, 1, 0) &gt;= 3, 1, 0)</f>
        <v>0</v>
      </c>
      <c r="Q423">
        <f>IF(C423+IF(D423=6,2,0)+INDEX($AB$2:$AB$6, MATCH(E423, $AA$2:$AA$6, 0))+INDEX($AB$2:$AB$6, MATCH(F423, $AA$2:$AA$6, 0))+INDEX($AB$2:$AB$6, MATCH(G423, $AA$2:$AA$6, 0))+INDEX($AB$2:$AB$6, MATCH(H423, $AA$2:$AA$6, 0)) &gt; SUM(I423:M423) / 10, 1, 0)</f>
        <v>1</v>
      </c>
    </row>
    <row r="424" spans="1:17" x14ac:dyDescent="0.25">
      <c r="A424" t="s">
        <v>134</v>
      </c>
      <c r="B424" t="s">
        <v>45</v>
      </c>
      <c r="C424">
        <v>6</v>
      </c>
      <c r="D424">
        <v>3</v>
      </c>
      <c r="E424">
        <v>4</v>
      </c>
      <c r="F424">
        <v>5</v>
      </c>
      <c r="G424">
        <v>3</v>
      </c>
      <c r="H424">
        <v>4</v>
      </c>
      <c r="I424">
        <v>38</v>
      </c>
      <c r="J424">
        <v>48</v>
      </c>
      <c r="K424">
        <v>3</v>
      </c>
      <c r="L424">
        <v>38</v>
      </c>
      <c r="M424">
        <v>91</v>
      </c>
      <c r="N424">
        <f>IF(AND(C424 = 0, D424 &gt;= 5, AVERAGE(E424:H424) &gt; 4), 1, 0)</f>
        <v>0</v>
      </c>
      <c r="O424">
        <f>C424+IF(D424=6,2,0)+INDEX($AB$2:$AB$6, MATCH(E424, $AA$2:$AA$6, 0))+INDEX($AB$2:$AB$6, MATCH(F424, $AA$2:$AA$6, 0))+INDEX($AB$2:$AB$6, MATCH(G424, $AA$2:$AA$6, 0))+INDEX($AB$2:$AB$6, MATCH(H424, $AA$2:$AA$6, 0))+(SUM(I424:M424)/10)</f>
        <v>51.8</v>
      </c>
      <c r="P424">
        <f>IF(IF(I424 = 100, 1, 0) + IF(J424 = 100, 1, 0) + IF(K424 = 100, 1, 0) + IF(L424 = 100, 1, 0) + IF(M424 = 100, 1, 0) &gt;= 3, 1, 0)</f>
        <v>0</v>
      </c>
      <c r="Q424">
        <f>IF(C424+IF(D424=6,2,0)+INDEX($AB$2:$AB$6, MATCH(E424, $AA$2:$AA$6, 0))+INDEX($AB$2:$AB$6, MATCH(F424, $AA$2:$AA$6, 0))+INDEX($AB$2:$AB$6, MATCH(G424, $AA$2:$AA$6, 0))+INDEX($AB$2:$AB$6, MATCH(H424, $AA$2:$AA$6, 0)) &gt; SUM(I424:M424) / 10, 1, 0)</f>
        <v>1</v>
      </c>
    </row>
    <row r="425" spans="1:17" x14ac:dyDescent="0.25">
      <c r="A425" t="s">
        <v>537</v>
      </c>
      <c r="B425" t="s">
        <v>538</v>
      </c>
      <c r="C425">
        <v>0</v>
      </c>
      <c r="D425">
        <v>5</v>
      </c>
      <c r="E425">
        <v>2</v>
      </c>
      <c r="F425">
        <v>2</v>
      </c>
      <c r="G425">
        <v>5</v>
      </c>
      <c r="H425">
        <v>3</v>
      </c>
      <c r="I425">
        <v>45</v>
      </c>
      <c r="J425">
        <v>52</v>
      </c>
      <c r="K425">
        <v>32</v>
      </c>
      <c r="L425">
        <v>42</v>
      </c>
      <c r="M425">
        <v>33</v>
      </c>
      <c r="N425">
        <f>IF(AND(C425 = 0, D425 &gt;= 5, AVERAGE(E425:H425) &gt; 4), 1, 0)</f>
        <v>0</v>
      </c>
      <c r="O425">
        <f>C425+IF(D425=6,2,0)+INDEX($AB$2:$AB$6, MATCH(E425, $AA$2:$AA$6, 0))+INDEX($AB$2:$AB$6, MATCH(F425, $AA$2:$AA$6, 0))+INDEX($AB$2:$AB$6, MATCH(G425, $AA$2:$AA$6, 0))+INDEX($AB$2:$AB$6, MATCH(H425, $AA$2:$AA$6, 0))+(SUM(I425:M425)/10)</f>
        <v>32.4</v>
      </c>
      <c r="P425">
        <f>IF(IF(I425 = 100, 1, 0) + IF(J425 = 100, 1, 0) + IF(K425 = 100, 1, 0) + IF(L425 = 100, 1, 0) + IF(M425 = 100, 1, 0) &gt;= 3, 1, 0)</f>
        <v>0</v>
      </c>
      <c r="Q425">
        <f>IF(C425+IF(D425=6,2,0)+INDEX($AB$2:$AB$6, MATCH(E425, $AA$2:$AA$6, 0))+INDEX($AB$2:$AB$6, MATCH(F425, $AA$2:$AA$6, 0))+INDEX($AB$2:$AB$6, MATCH(G425, $AA$2:$AA$6, 0))+INDEX($AB$2:$AB$6, MATCH(H425, $AA$2:$AA$6, 0)) &gt; SUM(I425:M425) / 10, 1, 0)</f>
        <v>0</v>
      </c>
    </row>
    <row r="426" spans="1:17" x14ac:dyDescent="0.25">
      <c r="A426" t="s">
        <v>589</v>
      </c>
      <c r="B426" t="s">
        <v>590</v>
      </c>
      <c r="C426">
        <v>4</v>
      </c>
      <c r="D426">
        <v>2</v>
      </c>
      <c r="E426">
        <v>4</v>
      </c>
      <c r="F426">
        <v>4</v>
      </c>
      <c r="G426">
        <v>4</v>
      </c>
      <c r="H426">
        <v>3</v>
      </c>
      <c r="I426">
        <v>25</v>
      </c>
      <c r="J426">
        <v>86</v>
      </c>
      <c r="K426">
        <v>7</v>
      </c>
      <c r="L426">
        <v>3</v>
      </c>
      <c r="M426">
        <v>94</v>
      </c>
      <c r="N426">
        <f>IF(AND(C426 = 0, D426 &gt;= 5, AVERAGE(E426:H426) &gt; 4), 1, 0)</f>
        <v>0</v>
      </c>
      <c r="O426">
        <f>C426+IF(D426=6,2,0)+INDEX($AB$2:$AB$6, MATCH(E426, $AA$2:$AA$6, 0))+INDEX($AB$2:$AB$6, MATCH(F426, $AA$2:$AA$6, 0))+INDEX($AB$2:$AB$6, MATCH(G426, $AA$2:$AA$6, 0))+INDEX($AB$2:$AB$6, MATCH(H426, $AA$2:$AA$6, 0))+(SUM(I426:M426)/10)</f>
        <v>47.5</v>
      </c>
      <c r="P426">
        <f>IF(IF(I426 = 100, 1, 0) + IF(J426 = 100, 1, 0) + IF(K426 = 100, 1, 0) + IF(L426 = 100, 1, 0) + IF(M426 = 100, 1, 0) &gt;= 3, 1, 0)</f>
        <v>0</v>
      </c>
      <c r="Q426">
        <f>IF(C426+IF(D426=6,2,0)+INDEX($AB$2:$AB$6, MATCH(E426, $AA$2:$AA$6, 0))+INDEX($AB$2:$AB$6, MATCH(F426, $AA$2:$AA$6, 0))+INDEX($AB$2:$AB$6, MATCH(G426, $AA$2:$AA$6, 0))+INDEX($AB$2:$AB$6, MATCH(H426, $AA$2:$AA$6, 0)) &gt; SUM(I426:M426) / 10, 1, 0)</f>
        <v>1</v>
      </c>
    </row>
    <row r="427" spans="1:17" x14ac:dyDescent="0.25">
      <c r="A427" t="s">
        <v>106</v>
      </c>
      <c r="B427" t="s">
        <v>107</v>
      </c>
      <c r="C427">
        <v>3</v>
      </c>
      <c r="D427">
        <v>6</v>
      </c>
      <c r="E427">
        <v>3</v>
      </c>
      <c r="F427">
        <v>5</v>
      </c>
      <c r="G427">
        <v>4</v>
      </c>
      <c r="H427">
        <v>2</v>
      </c>
      <c r="I427">
        <v>94</v>
      </c>
      <c r="J427">
        <v>27</v>
      </c>
      <c r="K427">
        <v>20</v>
      </c>
      <c r="L427">
        <v>13</v>
      </c>
      <c r="M427">
        <v>49</v>
      </c>
      <c r="N427">
        <f>IF(AND(C427 = 0, D427 &gt;= 5, AVERAGE(E427:H427) &gt; 4), 1, 0)</f>
        <v>0</v>
      </c>
      <c r="O427">
        <f>C427+IF(D427=6,2,0)+INDEX($AB$2:$AB$6, MATCH(E427, $AA$2:$AA$6, 0))+INDEX($AB$2:$AB$6, MATCH(F427, $AA$2:$AA$6, 0))+INDEX($AB$2:$AB$6, MATCH(G427, $AA$2:$AA$6, 0))+INDEX($AB$2:$AB$6, MATCH(H427, $AA$2:$AA$6, 0))+(SUM(I427:M427)/10)</f>
        <v>43.3</v>
      </c>
      <c r="P427">
        <f>IF(IF(I427 = 100, 1, 0) + IF(J427 = 100, 1, 0) + IF(K427 = 100, 1, 0) + IF(L427 = 100, 1, 0) + IF(M427 = 100, 1, 0) &gt;= 3, 1, 0)</f>
        <v>0</v>
      </c>
      <c r="Q427">
        <f>IF(C427+IF(D427=6,2,0)+INDEX($AB$2:$AB$6, MATCH(E427, $AA$2:$AA$6, 0))+INDEX($AB$2:$AB$6, MATCH(F427, $AA$2:$AA$6, 0))+INDEX($AB$2:$AB$6, MATCH(G427, $AA$2:$AA$6, 0))+INDEX($AB$2:$AB$6, MATCH(H427, $AA$2:$AA$6, 0)) &gt; SUM(I427:M427) / 10, 1, 0)</f>
        <v>1</v>
      </c>
    </row>
    <row r="428" spans="1:17" x14ac:dyDescent="0.25">
      <c r="A428" t="s">
        <v>393</v>
      </c>
      <c r="B428" t="s">
        <v>251</v>
      </c>
      <c r="C428">
        <v>2</v>
      </c>
      <c r="D428">
        <v>5</v>
      </c>
      <c r="E428">
        <v>3</v>
      </c>
      <c r="F428">
        <v>6</v>
      </c>
      <c r="G428">
        <v>6</v>
      </c>
      <c r="H428">
        <v>2</v>
      </c>
      <c r="I428">
        <v>87</v>
      </c>
      <c r="J428">
        <v>23</v>
      </c>
      <c r="K428">
        <v>15</v>
      </c>
      <c r="L428">
        <v>44</v>
      </c>
      <c r="M428">
        <v>30</v>
      </c>
      <c r="N428">
        <f>IF(AND(C428 = 0, D428 &gt;= 5, AVERAGE(E428:H428) &gt; 4), 1, 0)</f>
        <v>0</v>
      </c>
      <c r="O428">
        <f>C428+IF(D428=6,2,0)+INDEX($AB$2:$AB$6, MATCH(E428, $AA$2:$AA$6, 0))+INDEX($AB$2:$AB$6, MATCH(F428, $AA$2:$AA$6, 0))+INDEX($AB$2:$AB$6, MATCH(G428, $AA$2:$AA$6, 0))+INDEX($AB$2:$AB$6, MATCH(H428, $AA$2:$AA$6, 0))+(SUM(I428:M428)/10)</f>
        <v>45.9</v>
      </c>
      <c r="P428">
        <f>IF(IF(I428 = 100, 1, 0) + IF(J428 = 100, 1, 0) + IF(K428 = 100, 1, 0) + IF(L428 = 100, 1, 0) + IF(M428 = 100, 1, 0) &gt;= 3, 1, 0)</f>
        <v>0</v>
      </c>
      <c r="Q428">
        <f>IF(C428+IF(D428=6,2,0)+INDEX($AB$2:$AB$6, MATCH(E428, $AA$2:$AA$6, 0))+INDEX($AB$2:$AB$6, MATCH(F428, $AA$2:$AA$6, 0))+INDEX($AB$2:$AB$6, MATCH(G428, $AA$2:$AA$6, 0))+INDEX($AB$2:$AB$6, MATCH(H428, $AA$2:$AA$6, 0)) &gt; SUM(I428:M428) / 10, 1, 0)</f>
        <v>1</v>
      </c>
    </row>
    <row r="429" spans="1:17" x14ac:dyDescent="0.25">
      <c r="A429" t="s">
        <v>13</v>
      </c>
      <c r="B429" t="s">
        <v>14</v>
      </c>
      <c r="C429">
        <v>0</v>
      </c>
      <c r="D429">
        <v>4</v>
      </c>
      <c r="E429">
        <v>4</v>
      </c>
      <c r="F429">
        <v>5</v>
      </c>
      <c r="G429">
        <v>6</v>
      </c>
      <c r="H429">
        <v>6</v>
      </c>
      <c r="I429">
        <v>62</v>
      </c>
      <c r="J429">
        <v>13</v>
      </c>
      <c r="K429">
        <v>26</v>
      </c>
      <c r="L429">
        <v>67</v>
      </c>
      <c r="M429">
        <v>62</v>
      </c>
      <c r="N429">
        <f>IF(AND(C429 = 0, D429 &gt;= 5, AVERAGE(E429:H429) &gt; 4), 1, 0)</f>
        <v>0</v>
      </c>
      <c r="O429">
        <f>C429+IF(D429=6,2,0)+INDEX($AB$2:$AB$6, MATCH(E429, $AA$2:$AA$6, 0))+INDEX($AB$2:$AB$6, MATCH(F429, $AA$2:$AA$6, 0))+INDEX($AB$2:$AB$6, MATCH(G429, $AA$2:$AA$6, 0))+INDEX($AB$2:$AB$6, MATCH(H429, $AA$2:$AA$6, 0))+(SUM(I429:M429)/10)</f>
        <v>57</v>
      </c>
      <c r="P429">
        <f>IF(IF(I429 = 100, 1, 0) + IF(J429 = 100, 1, 0) + IF(K429 = 100, 1, 0) + IF(L429 = 100, 1, 0) + IF(M429 = 100, 1, 0) &gt;= 3, 1, 0)</f>
        <v>0</v>
      </c>
      <c r="Q429">
        <f>IF(C429+IF(D429=6,2,0)+INDEX($AB$2:$AB$6, MATCH(E429, $AA$2:$AA$6, 0))+INDEX($AB$2:$AB$6, MATCH(F429, $AA$2:$AA$6, 0))+INDEX($AB$2:$AB$6, MATCH(G429, $AA$2:$AA$6, 0))+INDEX($AB$2:$AB$6, MATCH(H429, $AA$2:$AA$6, 0)) &gt; SUM(I429:M429) / 10, 1, 0)</f>
        <v>1</v>
      </c>
    </row>
    <row r="430" spans="1:17" x14ac:dyDescent="0.25">
      <c r="A430" t="s">
        <v>457</v>
      </c>
      <c r="B430" t="s">
        <v>409</v>
      </c>
      <c r="C430">
        <v>0</v>
      </c>
      <c r="D430">
        <v>3</v>
      </c>
      <c r="E430">
        <v>6</v>
      </c>
      <c r="F430">
        <v>4</v>
      </c>
      <c r="G430">
        <v>6</v>
      </c>
      <c r="H430">
        <v>3</v>
      </c>
      <c r="I430">
        <v>13</v>
      </c>
      <c r="J430">
        <v>42</v>
      </c>
      <c r="K430">
        <v>23</v>
      </c>
      <c r="L430">
        <v>14</v>
      </c>
      <c r="M430">
        <v>73</v>
      </c>
      <c r="N430">
        <f>IF(AND(C430 = 0, D430 &gt;= 5, AVERAGE(E430:H430) &gt; 4), 1, 0)</f>
        <v>0</v>
      </c>
      <c r="O430">
        <f>C430+IF(D430=6,2,0)+INDEX($AB$2:$AB$6, MATCH(E430, $AA$2:$AA$6, 0))+INDEX($AB$2:$AB$6, MATCH(F430, $AA$2:$AA$6, 0))+INDEX($AB$2:$AB$6, MATCH(G430, $AA$2:$AA$6, 0))+INDEX($AB$2:$AB$6, MATCH(H430, $AA$2:$AA$6, 0))+(SUM(I430:M430)/10)</f>
        <v>46.5</v>
      </c>
      <c r="P430">
        <f>IF(IF(I430 = 100, 1, 0) + IF(J430 = 100, 1, 0) + IF(K430 = 100, 1, 0) + IF(L430 = 100, 1, 0) + IF(M430 = 100, 1, 0) &gt;= 3, 1, 0)</f>
        <v>0</v>
      </c>
      <c r="Q430">
        <f>IF(C430+IF(D430=6,2,0)+INDEX($AB$2:$AB$6, MATCH(E430, $AA$2:$AA$6, 0))+INDEX($AB$2:$AB$6, MATCH(F430, $AA$2:$AA$6, 0))+INDEX($AB$2:$AB$6, MATCH(G430, $AA$2:$AA$6, 0))+INDEX($AB$2:$AB$6, MATCH(H430, $AA$2:$AA$6, 0)) &gt; SUM(I430:M430) / 10, 1, 0)</f>
        <v>1</v>
      </c>
    </row>
    <row r="431" spans="1:17" x14ac:dyDescent="0.25">
      <c r="A431" t="s">
        <v>138</v>
      </c>
      <c r="B431" t="s">
        <v>139</v>
      </c>
      <c r="C431">
        <v>0</v>
      </c>
      <c r="D431">
        <v>6</v>
      </c>
      <c r="E431">
        <v>5</v>
      </c>
      <c r="F431">
        <v>6</v>
      </c>
      <c r="G431">
        <v>5</v>
      </c>
      <c r="H431">
        <v>6</v>
      </c>
      <c r="I431">
        <v>12</v>
      </c>
      <c r="J431">
        <v>20</v>
      </c>
      <c r="K431">
        <v>10</v>
      </c>
      <c r="L431">
        <v>73</v>
      </c>
      <c r="M431">
        <v>68</v>
      </c>
      <c r="N431">
        <f>IF(AND(C431 = 0, D431 &gt;= 5, AVERAGE(E431:H431) &gt; 4), 1, 0)</f>
        <v>1</v>
      </c>
      <c r="O431">
        <f>C431+IF(D431=6,2,0)+INDEX($AB$2:$AB$6, MATCH(E431, $AA$2:$AA$6, 0))+INDEX($AB$2:$AB$6, MATCH(F431, $AA$2:$AA$6, 0))+INDEX($AB$2:$AB$6, MATCH(G431, $AA$2:$AA$6, 0))+INDEX($AB$2:$AB$6, MATCH(H431, $AA$2:$AA$6, 0))+(SUM(I431:M431)/10)</f>
        <v>56.3</v>
      </c>
      <c r="P431">
        <f>IF(IF(I431 = 100, 1, 0) + IF(J431 = 100, 1, 0) + IF(K431 = 100, 1, 0) + IF(L431 = 100, 1, 0) + IF(M431 = 100, 1, 0) &gt;= 3, 1, 0)</f>
        <v>0</v>
      </c>
      <c r="Q431">
        <f>IF(C431+IF(D431=6,2,0)+INDEX($AB$2:$AB$6, MATCH(E431, $AA$2:$AA$6, 0))+INDEX($AB$2:$AB$6, MATCH(F431, $AA$2:$AA$6, 0))+INDEX($AB$2:$AB$6, MATCH(G431, $AA$2:$AA$6, 0))+INDEX($AB$2:$AB$6, MATCH(H431, $AA$2:$AA$6, 0)) &gt; SUM(I431:M431) / 10, 1, 0)</f>
        <v>1</v>
      </c>
    </row>
    <row r="432" spans="1:17" x14ac:dyDescent="0.25">
      <c r="A432" t="s">
        <v>52</v>
      </c>
      <c r="B432" t="s">
        <v>53</v>
      </c>
      <c r="C432">
        <v>7</v>
      </c>
      <c r="D432">
        <v>2</v>
      </c>
      <c r="E432">
        <v>4</v>
      </c>
      <c r="F432">
        <v>5</v>
      </c>
      <c r="G432">
        <v>3</v>
      </c>
      <c r="H432">
        <v>4</v>
      </c>
      <c r="I432">
        <v>59</v>
      </c>
      <c r="J432">
        <v>14</v>
      </c>
      <c r="K432">
        <v>99</v>
      </c>
      <c r="L432">
        <v>4</v>
      </c>
      <c r="M432">
        <v>3</v>
      </c>
      <c r="N432">
        <f>IF(AND(C432 = 0, D432 &gt;= 5, AVERAGE(E432:H432) &gt; 4), 1, 0)</f>
        <v>0</v>
      </c>
      <c r="O432">
        <f>C432+IF(D432=6,2,0)+INDEX($AB$2:$AB$6, MATCH(E432, $AA$2:$AA$6, 0))+INDEX($AB$2:$AB$6, MATCH(F432, $AA$2:$AA$6, 0))+INDEX($AB$2:$AB$6, MATCH(G432, $AA$2:$AA$6, 0))+INDEX($AB$2:$AB$6, MATCH(H432, $AA$2:$AA$6, 0))+(SUM(I432:M432)/10)</f>
        <v>48.9</v>
      </c>
      <c r="P432">
        <f>IF(IF(I432 = 100, 1, 0) + IF(J432 = 100, 1, 0) + IF(K432 = 100, 1, 0) + IF(L432 = 100, 1, 0) + IF(M432 = 100, 1, 0) &gt;= 3, 1, 0)</f>
        <v>0</v>
      </c>
      <c r="Q432">
        <f>IF(C432+IF(D432=6,2,0)+INDEX($AB$2:$AB$6, MATCH(E432, $AA$2:$AA$6, 0))+INDEX($AB$2:$AB$6, MATCH(F432, $AA$2:$AA$6, 0))+INDEX($AB$2:$AB$6, MATCH(G432, $AA$2:$AA$6, 0))+INDEX($AB$2:$AB$6, MATCH(H432, $AA$2:$AA$6, 0)) &gt; SUM(I432:M432) / 10, 1, 0)</f>
        <v>1</v>
      </c>
    </row>
    <row r="433" spans="1:17" x14ac:dyDescent="0.25">
      <c r="A433" t="s">
        <v>141</v>
      </c>
      <c r="B433" t="s">
        <v>99</v>
      </c>
      <c r="C433">
        <v>0</v>
      </c>
      <c r="D433">
        <v>2</v>
      </c>
      <c r="E433">
        <v>2</v>
      </c>
      <c r="F433">
        <v>4</v>
      </c>
      <c r="G433">
        <v>3</v>
      </c>
      <c r="H433">
        <v>3</v>
      </c>
      <c r="I433">
        <v>3</v>
      </c>
      <c r="J433">
        <v>25</v>
      </c>
      <c r="K433">
        <v>93</v>
      </c>
      <c r="L433">
        <v>92</v>
      </c>
      <c r="M433">
        <v>73</v>
      </c>
      <c r="N433">
        <f>IF(AND(C433 = 0, D433 &gt;= 5, AVERAGE(E433:H433) &gt; 4), 1, 0)</f>
        <v>0</v>
      </c>
      <c r="O433">
        <f>C433+IF(D433=6,2,0)+INDEX($AB$2:$AB$6, MATCH(E433, $AA$2:$AA$6, 0))+INDEX($AB$2:$AB$6, MATCH(F433, $AA$2:$AA$6, 0))+INDEX($AB$2:$AB$6, MATCH(G433, $AA$2:$AA$6, 0))+INDEX($AB$2:$AB$6, MATCH(H433, $AA$2:$AA$6, 0))+(SUM(I433:M433)/10)</f>
        <v>42.6</v>
      </c>
      <c r="P433">
        <f>IF(IF(I433 = 100, 1, 0) + IF(J433 = 100, 1, 0) + IF(K433 = 100, 1, 0) + IF(L433 = 100, 1, 0) + IF(M433 = 100, 1, 0) &gt;= 3, 1, 0)</f>
        <v>0</v>
      </c>
      <c r="Q433">
        <f>IF(C433+IF(D433=6,2,0)+INDEX($AB$2:$AB$6, MATCH(E433, $AA$2:$AA$6, 0))+INDEX($AB$2:$AB$6, MATCH(F433, $AA$2:$AA$6, 0))+INDEX($AB$2:$AB$6, MATCH(G433, $AA$2:$AA$6, 0))+INDEX($AB$2:$AB$6, MATCH(H433, $AA$2:$AA$6, 0)) &gt; SUM(I433:M433) / 10, 1, 0)</f>
        <v>0</v>
      </c>
    </row>
    <row r="434" spans="1:17" x14ac:dyDescent="0.25">
      <c r="A434" t="s">
        <v>363</v>
      </c>
      <c r="B434" t="s">
        <v>139</v>
      </c>
      <c r="C434">
        <v>4</v>
      </c>
      <c r="D434">
        <v>4</v>
      </c>
      <c r="E434">
        <v>2</v>
      </c>
      <c r="F434">
        <v>3</v>
      </c>
      <c r="G434">
        <v>3</v>
      </c>
      <c r="H434">
        <v>5</v>
      </c>
      <c r="I434">
        <v>14</v>
      </c>
      <c r="J434">
        <v>4</v>
      </c>
      <c r="K434">
        <v>93</v>
      </c>
      <c r="L434">
        <v>36</v>
      </c>
      <c r="M434">
        <v>26</v>
      </c>
      <c r="N434">
        <f>IF(AND(C434 = 0, D434 &gt;= 5, AVERAGE(E434:H434) &gt; 4), 1, 0)</f>
        <v>0</v>
      </c>
      <c r="O434">
        <f>C434+IF(D434=6,2,0)+INDEX($AB$2:$AB$6, MATCH(E434, $AA$2:$AA$6, 0))+INDEX($AB$2:$AB$6, MATCH(F434, $AA$2:$AA$6, 0))+INDEX($AB$2:$AB$6, MATCH(G434, $AA$2:$AA$6, 0))+INDEX($AB$2:$AB$6, MATCH(H434, $AA$2:$AA$6, 0))+(SUM(I434:M434)/10)</f>
        <v>37.299999999999997</v>
      </c>
      <c r="P434">
        <f>IF(IF(I434 = 100, 1, 0) + IF(J434 = 100, 1, 0) + IF(K434 = 100, 1, 0) + IF(L434 = 100, 1, 0) + IF(M434 = 100, 1, 0) &gt;= 3, 1, 0)</f>
        <v>0</v>
      </c>
      <c r="Q434">
        <f>IF(C434+IF(D434=6,2,0)+INDEX($AB$2:$AB$6, MATCH(E434, $AA$2:$AA$6, 0))+INDEX($AB$2:$AB$6, MATCH(F434, $AA$2:$AA$6, 0))+INDEX($AB$2:$AB$6, MATCH(G434, $AA$2:$AA$6, 0))+INDEX($AB$2:$AB$6, MATCH(H434, $AA$2:$AA$6, 0)) &gt; SUM(I434:M434) / 10, 1, 0)</f>
        <v>1</v>
      </c>
    </row>
    <row r="435" spans="1:17" x14ac:dyDescent="0.25">
      <c r="A435" t="s">
        <v>570</v>
      </c>
      <c r="B435" t="s">
        <v>571</v>
      </c>
      <c r="C435">
        <v>5</v>
      </c>
      <c r="D435">
        <v>3</v>
      </c>
      <c r="E435">
        <v>5</v>
      </c>
      <c r="F435">
        <v>5</v>
      </c>
      <c r="G435">
        <v>3</v>
      </c>
      <c r="H435">
        <v>2</v>
      </c>
      <c r="I435">
        <v>25</v>
      </c>
      <c r="J435">
        <v>24</v>
      </c>
      <c r="K435">
        <v>28</v>
      </c>
      <c r="L435">
        <v>21</v>
      </c>
      <c r="M435">
        <v>24</v>
      </c>
      <c r="N435">
        <f>IF(AND(C435 = 0, D435 &gt;= 5, AVERAGE(E435:H435) &gt; 4), 1, 0)</f>
        <v>0</v>
      </c>
      <c r="O435">
        <f>C435+IF(D435=6,2,0)+INDEX($AB$2:$AB$6, MATCH(E435, $AA$2:$AA$6, 0))+INDEX($AB$2:$AB$6, MATCH(F435, $AA$2:$AA$6, 0))+INDEX($AB$2:$AB$6, MATCH(G435, $AA$2:$AA$6, 0))+INDEX($AB$2:$AB$6, MATCH(H435, $AA$2:$AA$6, 0))+(SUM(I435:M435)/10)</f>
        <v>37.200000000000003</v>
      </c>
      <c r="P435">
        <f>IF(IF(I435 = 100, 1, 0) + IF(J435 = 100, 1, 0) + IF(K435 = 100, 1, 0) + IF(L435 = 100, 1, 0) + IF(M435 = 100, 1, 0) &gt;= 3, 1, 0)</f>
        <v>0</v>
      </c>
      <c r="Q435">
        <f>IF(C435+IF(D435=6,2,0)+INDEX($AB$2:$AB$6, MATCH(E435, $AA$2:$AA$6, 0))+INDEX($AB$2:$AB$6, MATCH(F435, $AA$2:$AA$6, 0))+INDEX($AB$2:$AB$6, MATCH(G435, $AA$2:$AA$6, 0))+INDEX($AB$2:$AB$6, MATCH(H435, $AA$2:$AA$6, 0)) &gt; SUM(I435:M435) / 10, 1, 0)</f>
        <v>1</v>
      </c>
    </row>
    <row r="436" spans="1:17" x14ac:dyDescent="0.25">
      <c r="A436" t="s">
        <v>524</v>
      </c>
      <c r="B436" t="s">
        <v>99</v>
      </c>
      <c r="C436">
        <v>5</v>
      </c>
      <c r="D436">
        <v>6</v>
      </c>
      <c r="E436">
        <v>5</v>
      </c>
      <c r="F436">
        <v>3</v>
      </c>
      <c r="G436">
        <v>2</v>
      </c>
      <c r="H436">
        <v>4</v>
      </c>
      <c r="I436">
        <v>55</v>
      </c>
      <c r="J436">
        <v>18</v>
      </c>
      <c r="K436">
        <v>46</v>
      </c>
      <c r="L436">
        <v>82</v>
      </c>
      <c r="M436">
        <v>71</v>
      </c>
      <c r="N436">
        <f>IF(AND(C436 = 0, D436 &gt;= 5, AVERAGE(E436:H436) &gt; 4), 1, 0)</f>
        <v>0</v>
      </c>
      <c r="O436">
        <f>C436+IF(D436=6,2,0)+INDEX($AB$2:$AB$6, MATCH(E436, $AA$2:$AA$6, 0))+INDEX($AB$2:$AB$6, MATCH(F436, $AA$2:$AA$6, 0))+INDEX($AB$2:$AB$6, MATCH(G436, $AA$2:$AA$6, 0))+INDEX($AB$2:$AB$6, MATCH(H436, $AA$2:$AA$6, 0))+(SUM(I436:M436)/10)</f>
        <v>52.2</v>
      </c>
      <c r="P436">
        <f>IF(IF(I436 = 100, 1, 0) + IF(J436 = 100, 1, 0) + IF(K436 = 100, 1, 0) + IF(L436 = 100, 1, 0) + IF(M436 = 100, 1, 0) &gt;= 3, 1, 0)</f>
        <v>0</v>
      </c>
      <c r="Q436">
        <f>IF(C436+IF(D436=6,2,0)+INDEX($AB$2:$AB$6, MATCH(E436, $AA$2:$AA$6, 0))+INDEX($AB$2:$AB$6, MATCH(F436, $AA$2:$AA$6, 0))+INDEX($AB$2:$AB$6, MATCH(G436, $AA$2:$AA$6, 0))+INDEX($AB$2:$AB$6, MATCH(H436, $AA$2:$AA$6, 0)) &gt; SUM(I436:M436) / 10, 1, 0)</f>
        <v>0</v>
      </c>
    </row>
    <row r="437" spans="1:17" x14ac:dyDescent="0.25">
      <c r="A437" t="s">
        <v>98</v>
      </c>
      <c r="B437" t="s">
        <v>99</v>
      </c>
      <c r="C437">
        <v>0</v>
      </c>
      <c r="D437">
        <v>3</v>
      </c>
      <c r="E437">
        <v>4</v>
      </c>
      <c r="F437">
        <v>6</v>
      </c>
      <c r="G437">
        <v>4</v>
      </c>
      <c r="H437">
        <v>4</v>
      </c>
      <c r="I437">
        <v>41</v>
      </c>
      <c r="J437">
        <v>88</v>
      </c>
      <c r="K437">
        <v>4</v>
      </c>
      <c r="L437">
        <v>24</v>
      </c>
      <c r="M437">
        <v>37</v>
      </c>
      <c r="N437">
        <f>IF(AND(C437 = 0, D437 &gt;= 5, AVERAGE(E437:H437) &gt; 4), 1, 0)</f>
        <v>0</v>
      </c>
      <c r="O437">
        <f>C437+IF(D437=6,2,0)+INDEX($AB$2:$AB$6, MATCH(E437, $AA$2:$AA$6, 0))+INDEX($AB$2:$AB$6, MATCH(F437, $AA$2:$AA$6, 0))+INDEX($AB$2:$AB$6, MATCH(G437, $AA$2:$AA$6, 0))+INDEX($AB$2:$AB$6, MATCH(H437, $AA$2:$AA$6, 0))+(SUM(I437:M437)/10)</f>
        <v>47.4</v>
      </c>
      <c r="P437">
        <f>IF(IF(I437 = 100, 1, 0) + IF(J437 = 100, 1, 0) + IF(K437 = 100, 1, 0) + IF(L437 = 100, 1, 0) + IF(M437 = 100, 1, 0) &gt;= 3, 1, 0)</f>
        <v>0</v>
      </c>
      <c r="Q437">
        <f>IF(C437+IF(D437=6,2,0)+INDEX($AB$2:$AB$6, MATCH(E437, $AA$2:$AA$6, 0))+INDEX($AB$2:$AB$6, MATCH(F437, $AA$2:$AA$6, 0))+INDEX($AB$2:$AB$6, MATCH(G437, $AA$2:$AA$6, 0))+INDEX($AB$2:$AB$6, MATCH(H437, $AA$2:$AA$6, 0)) &gt; SUM(I437:M437) / 10, 1, 0)</f>
        <v>1</v>
      </c>
    </row>
    <row r="438" spans="1:17" x14ac:dyDescent="0.25">
      <c r="A438" t="s">
        <v>370</v>
      </c>
      <c r="B438" t="s">
        <v>371</v>
      </c>
      <c r="C438">
        <v>4</v>
      </c>
      <c r="D438">
        <v>2</v>
      </c>
      <c r="E438">
        <v>4</v>
      </c>
      <c r="F438">
        <v>3</v>
      </c>
      <c r="G438">
        <v>5</v>
      </c>
      <c r="H438">
        <v>2</v>
      </c>
      <c r="I438">
        <v>68</v>
      </c>
      <c r="J438">
        <v>87</v>
      </c>
      <c r="K438">
        <v>48</v>
      </c>
      <c r="L438">
        <v>54</v>
      </c>
      <c r="M438">
        <v>39</v>
      </c>
      <c r="N438">
        <f>IF(AND(C438 = 0, D438 &gt;= 5, AVERAGE(E438:H438) &gt; 4), 1, 0)</f>
        <v>0</v>
      </c>
      <c r="O438">
        <f>C438+IF(D438=6,2,0)+INDEX($AB$2:$AB$6, MATCH(E438, $AA$2:$AA$6, 0))+INDEX($AB$2:$AB$6, MATCH(F438, $AA$2:$AA$6, 0))+INDEX($AB$2:$AB$6, MATCH(G438, $AA$2:$AA$6, 0))+INDEX($AB$2:$AB$6, MATCH(H438, $AA$2:$AA$6, 0))+(SUM(I438:M438)/10)</f>
        <v>51.6</v>
      </c>
      <c r="P438">
        <f>IF(IF(I438 = 100, 1, 0) + IF(J438 = 100, 1, 0) + IF(K438 = 100, 1, 0) + IF(L438 = 100, 1, 0) + IF(M438 = 100, 1, 0) &gt;= 3, 1, 0)</f>
        <v>0</v>
      </c>
      <c r="Q438">
        <f>IF(C438+IF(D438=6,2,0)+INDEX($AB$2:$AB$6, MATCH(E438, $AA$2:$AA$6, 0))+INDEX($AB$2:$AB$6, MATCH(F438, $AA$2:$AA$6, 0))+INDEX($AB$2:$AB$6, MATCH(G438, $AA$2:$AA$6, 0))+INDEX($AB$2:$AB$6, MATCH(H438, $AA$2:$AA$6, 0)) &gt; SUM(I438:M438) / 10, 1, 0)</f>
        <v>0</v>
      </c>
    </row>
    <row r="439" spans="1:17" x14ac:dyDescent="0.25">
      <c r="A439" t="s">
        <v>202</v>
      </c>
      <c r="B439" t="s">
        <v>203</v>
      </c>
      <c r="C439">
        <v>7</v>
      </c>
      <c r="D439">
        <v>2</v>
      </c>
      <c r="E439">
        <v>2</v>
      </c>
      <c r="F439">
        <v>4</v>
      </c>
      <c r="G439">
        <v>4</v>
      </c>
      <c r="H439">
        <v>6</v>
      </c>
      <c r="I439">
        <v>57</v>
      </c>
      <c r="J439">
        <v>11</v>
      </c>
      <c r="K439">
        <v>80</v>
      </c>
      <c r="L439">
        <v>27</v>
      </c>
      <c r="M439">
        <v>21</v>
      </c>
      <c r="N439">
        <f>IF(AND(C439 = 0, D439 &gt;= 5, AVERAGE(E439:H439) &gt; 4), 1, 0)</f>
        <v>0</v>
      </c>
      <c r="O439">
        <f>C439+IF(D439=6,2,0)+INDEX($AB$2:$AB$6, MATCH(E439, $AA$2:$AA$6, 0))+INDEX($AB$2:$AB$6, MATCH(F439, $AA$2:$AA$6, 0))+INDEX($AB$2:$AB$6, MATCH(G439, $AA$2:$AA$6, 0))+INDEX($AB$2:$AB$6, MATCH(H439, $AA$2:$AA$6, 0))+(SUM(I439:M439)/10)</f>
        <v>48.6</v>
      </c>
      <c r="P439">
        <f>IF(IF(I439 = 100, 1, 0) + IF(J439 = 100, 1, 0) + IF(K439 = 100, 1, 0) + IF(L439 = 100, 1, 0) + IF(M439 = 100, 1, 0) &gt;= 3, 1, 0)</f>
        <v>0</v>
      </c>
      <c r="Q439">
        <f>IF(C439+IF(D439=6,2,0)+INDEX($AB$2:$AB$6, MATCH(E439, $AA$2:$AA$6, 0))+INDEX($AB$2:$AB$6, MATCH(F439, $AA$2:$AA$6, 0))+INDEX($AB$2:$AB$6, MATCH(G439, $AA$2:$AA$6, 0))+INDEX($AB$2:$AB$6, MATCH(H439, $AA$2:$AA$6, 0)) &gt; SUM(I439:M439) / 10, 1, 0)</f>
        <v>1</v>
      </c>
    </row>
    <row r="440" spans="1:17" x14ac:dyDescent="0.25">
      <c r="A440" t="s">
        <v>364</v>
      </c>
      <c r="B440" t="s">
        <v>203</v>
      </c>
      <c r="C440">
        <v>0</v>
      </c>
      <c r="D440">
        <v>6</v>
      </c>
      <c r="E440">
        <v>2</v>
      </c>
      <c r="F440">
        <v>6</v>
      </c>
      <c r="G440">
        <v>5</v>
      </c>
      <c r="H440">
        <v>6</v>
      </c>
      <c r="I440">
        <v>15</v>
      </c>
      <c r="J440">
        <v>42</v>
      </c>
      <c r="K440">
        <v>90</v>
      </c>
      <c r="L440">
        <v>14</v>
      </c>
      <c r="M440">
        <v>88</v>
      </c>
      <c r="N440">
        <f>IF(AND(C440 = 0, D440 &gt;= 5, AVERAGE(E440:H440) &gt; 4), 1, 0)</f>
        <v>1</v>
      </c>
      <c r="O440">
        <f>C440+IF(D440=6,2,0)+INDEX($AB$2:$AB$6, MATCH(E440, $AA$2:$AA$6, 0))+INDEX($AB$2:$AB$6, MATCH(F440, $AA$2:$AA$6, 0))+INDEX($AB$2:$AB$6, MATCH(G440, $AA$2:$AA$6, 0))+INDEX($AB$2:$AB$6, MATCH(H440, $AA$2:$AA$6, 0))+(SUM(I440:M440)/10)</f>
        <v>54.9</v>
      </c>
      <c r="P440">
        <f>IF(IF(I440 = 100, 1, 0) + IF(J440 = 100, 1, 0) + IF(K440 = 100, 1, 0) + IF(L440 = 100, 1, 0) + IF(M440 = 100, 1, 0) &gt;= 3, 1, 0)</f>
        <v>0</v>
      </c>
      <c r="Q440">
        <f>IF(C440+IF(D440=6,2,0)+INDEX($AB$2:$AB$6, MATCH(E440, $AA$2:$AA$6, 0))+INDEX($AB$2:$AB$6, MATCH(F440, $AA$2:$AA$6, 0))+INDEX($AB$2:$AB$6, MATCH(G440, $AA$2:$AA$6, 0))+INDEX($AB$2:$AB$6, MATCH(H440, $AA$2:$AA$6, 0)) &gt; SUM(I440:M440) / 10, 1, 0)</f>
        <v>1</v>
      </c>
    </row>
    <row r="441" spans="1:17" x14ac:dyDescent="0.25">
      <c r="A441" t="s">
        <v>667</v>
      </c>
      <c r="B441" t="s">
        <v>203</v>
      </c>
      <c r="C441">
        <v>1</v>
      </c>
      <c r="D441">
        <v>2</v>
      </c>
      <c r="E441">
        <v>5</v>
      </c>
      <c r="F441">
        <v>2</v>
      </c>
      <c r="G441">
        <v>6</v>
      </c>
      <c r="H441">
        <v>6</v>
      </c>
      <c r="I441">
        <v>62</v>
      </c>
      <c r="J441">
        <v>89</v>
      </c>
      <c r="K441">
        <v>20</v>
      </c>
      <c r="L441">
        <v>56</v>
      </c>
      <c r="M441">
        <v>80</v>
      </c>
      <c r="N441">
        <f>IF(AND(C441 = 0, D441 &gt;= 5, AVERAGE(E441:H441) &gt; 4), 1, 0)</f>
        <v>0</v>
      </c>
      <c r="O441">
        <f>C441+IF(D441=6,2,0)+INDEX($AB$2:$AB$6, MATCH(E441, $AA$2:$AA$6, 0))+INDEX($AB$2:$AB$6, MATCH(F441, $AA$2:$AA$6, 0))+INDEX($AB$2:$AB$6, MATCH(G441, $AA$2:$AA$6, 0))+INDEX($AB$2:$AB$6, MATCH(H441, $AA$2:$AA$6, 0))+(SUM(I441:M441)/10)</f>
        <v>59.7</v>
      </c>
      <c r="P441">
        <f>IF(IF(I441 = 100, 1, 0) + IF(J441 = 100, 1, 0) + IF(K441 = 100, 1, 0) + IF(L441 = 100, 1, 0) + IF(M441 = 100, 1, 0) &gt;= 3, 1, 0)</f>
        <v>0</v>
      </c>
      <c r="Q441">
        <f>IF(C441+IF(D441=6,2,0)+INDEX($AB$2:$AB$6, MATCH(E441, $AA$2:$AA$6, 0))+INDEX($AB$2:$AB$6, MATCH(F441, $AA$2:$AA$6, 0))+INDEX($AB$2:$AB$6, MATCH(G441, $AA$2:$AA$6, 0))+INDEX($AB$2:$AB$6, MATCH(H441, $AA$2:$AA$6, 0)) &gt; SUM(I441:M441) / 10, 1, 0)</f>
        <v>0</v>
      </c>
    </row>
    <row r="442" spans="1:17" x14ac:dyDescent="0.25">
      <c r="A442" t="s">
        <v>507</v>
      </c>
      <c r="B442" t="s">
        <v>508</v>
      </c>
      <c r="C442">
        <v>1</v>
      </c>
      <c r="D442">
        <v>3</v>
      </c>
      <c r="E442">
        <v>4</v>
      </c>
      <c r="F442">
        <v>3</v>
      </c>
      <c r="G442">
        <v>5</v>
      </c>
      <c r="H442">
        <v>6</v>
      </c>
      <c r="I442">
        <v>89</v>
      </c>
      <c r="J442">
        <v>70</v>
      </c>
      <c r="K442">
        <v>58</v>
      </c>
      <c r="L442">
        <v>39</v>
      </c>
      <c r="M442">
        <v>43</v>
      </c>
      <c r="N442">
        <f>IF(AND(C442 = 0, D442 &gt;= 5, AVERAGE(E442:H442) &gt; 4), 1, 0)</f>
        <v>0</v>
      </c>
      <c r="O442">
        <f>C442+IF(D442=6,2,0)+INDEX($AB$2:$AB$6, MATCH(E442, $AA$2:$AA$6, 0))+INDEX($AB$2:$AB$6, MATCH(F442, $AA$2:$AA$6, 0))+INDEX($AB$2:$AB$6, MATCH(G442, $AA$2:$AA$6, 0))+INDEX($AB$2:$AB$6, MATCH(H442, $AA$2:$AA$6, 0))+(SUM(I442:M442)/10)</f>
        <v>58.9</v>
      </c>
      <c r="P442">
        <f>IF(IF(I442 = 100, 1, 0) + IF(J442 = 100, 1, 0) + IF(K442 = 100, 1, 0) + IF(L442 = 100, 1, 0) + IF(M442 = 100, 1, 0) &gt;= 3, 1, 0)</f>
        <v>0</v>
      </c>
      <c r="Q442">
        <f>IF(C442+IF(D442=6,2,0)+INDEX($AB$2:$AB$6, MATCH(E442, $AA$2:$AA$6, 0))+INDEX($AB$2:$AB$6, MATCH(F442, $AA$2:$AA$6, 0))+INDEX($AB$2:$AB$6, MATCH(G442, $AA$2:$AA$6, 0))+INDEX($AB$2:$AB$6, MATCH(H442, $AA$2:$AA$6, 0)) &gt; SUM(I442:M442) / 10, 1, 0)</f>
        <v>0</v>
      </c>
    </row>
    <row r="443" spans="1:17" x14ac:dyDescent="0.25">
      <c r="A443" t="s">
        <v>634</v>
      </c>
      <c r="B443" t="s">
        <v>635</v>
      </c>
      <c r="C443">
        <v>0</v>
      </c>
      <c r="D443">
        <v>4</v>
      </c>
      <c r="E443">
        <v>2</v>
      </c>
      <c r="F443">
        <v>6</v>
      </c>
      <c r="G443">
        <v>2</v>
      </c>
      <c r="H443">
        <v>5</v>
      </c>
      <c r="I443">
        <v>57</v>
      </c>
      <c r="J443">
        <v>88</v>
      </c>
      <c r="K443">
        <v>53</v>
      </c>
      <c r="L443">
        <v>42</v>
      </c>
      <c r="M443">
        <v>49</v>
      </c>
      <c r="N443">
        <f>IF(AND(C443 = 0, D443 &gt;= 5, AVERAGE(E443:H443) &gt; 4), 1, 0)</f>
        <v>0</v>
      </c>
      <c r="O443">
        <f>C443+IF(D443=6,2,0)+INDEX($AB$2:$AB$6, MATCH(E443, $AA$2:$AA$6, 0))+INDEX($AB$2:$AB$6, MATCH(F443, $AA$2:$AA$6, 0))+INDEX($AB$2:$AB$6, MATCH(G443, $AA$2:$AA$6, 0))+INDEX($AB$2:$AB$6, MATCH(H443, $AA$2:$AA$6, 0))+(SUM(I443:M443)/10)</f>
        <v>46.9</v>
      </c>
      <c r="P443">
        <f>IF(IF(I443 = 100, 1, 0) + IF(J443 = 100, 1, 0) + IF(K443 = 100, 1, 0) + IF(L443 = 100, 1, 0) + IF(M443 = 100, 1, 0) &gt;= 3, 1, 0)</f>
        <v>0</v>
      </c>
      <c r="Q443">
        <f>IF(C443+IF(D443=6,2,0)+INDEX($AB$2:$AB$6, MATCH(E443, $AA$2:$AA$6, 0))+INDEX($AB$2:$AB$6, MATCH(F443, $AA$2:$AA$6, 0))+INDEX($AB$2:$AB$6, MATCH(G443, $AA$2:$AA$6, 0))+INDEX($AB$2:$AB$6, MATCH(H443, $AA$2:$AA$6, 0)) &gt; SUM(I443:M443) / 10, 1, 0)</f>
        <v>0</v>
      </c>
    </row>
    <row r="444" spans="1:17" x14ac:dyDescent="0.25">
      <c r="A444" t="s">
        <v>488</v>
      </c>
      <c r="B444" t="s">
        <v>489</v>
      </c>
      <c r="C444">
        <v>6</v>
      </c>
      <c r="D444">
        <v>6</v>
      </c>
      <c r="E444">
        <v>6</v>
      </c>
      <c r="F444">
        <v>4</v>
      </c>
      <c r="G444">
        <v>6</v>
      </c>
      <c r="H444">
        <v>4</v>
      </c>
      <c r="I444">
        <v>64</v>
      </c>
      <c r="J444">
        <v>18</v>
      </c>
      <c r="K444">
        <v>23</v>
      </c>
      <c r="L444">
        <v>81</v>
      </c>
      <c r="M444">
        <v>18</v>
      </c>
      <c r="N444">
        <f>IF(AND(C444 = 0, D444 &gt;= 5, AVERAGE(E444:H444) &gt; 4), 1, 0)</f>
        <v>0</v>
      </c>
      <c r="O444">
        <f>C444+IF(D444=6,2,0)+INDEX($AB$2:$AB$6, MATCH(E444, $AA$2:$AA$6, 0))+INDEX($AB$2:$AB$6, MATCH(F444, $AA$2:$AA$6, 0))+INDEX($AB$2:$AB$6, MATCH(G444, $AA$2:$AA$6, 0))+INDEX($AB$2:$AB$6, MATCH(H444, $AA$2:$AA$6, 0))+(SUM(I444:M444)/10)</f>
        <v>60.4</v>
      </c>
      <c r="P444">
        <f>IF(IF(I444 = 100, 1, 0) + IF(J444 = 100, 1, 0) + IF(K444 = 100, 1, 0) + IF(L444 = 100, 1, 0) + IF(M444 = 100, 1, 0) &gt;= 3, 1, 0)</f>
        <v>0</v>
      </c>
      <c r="Q444">
        <f>IF(C444+IF(D444=6,2,0)+INDEX($AB$2:$AB$6, MATCH(E444, $AA$2:$AA$6, 0))+INDEX($AB$2:$AB$6, MATCH(F444, $AA$2:$AA$6, 0))+INDEX($AB$2:$AB$6, MATCH(G444, $AA$2:$AA$6, 0))+INDEX($AB$2:$AB$6, MATCH(H444, $AA$2:$AA$6, 0)) &gt; SUM(I444:M444) / 10, 1, 0)</f>
        <v>1</v>
      </c>
    </row>
    <row r="445" spans="1:17" x14ac:dyDescent="0.25">
      <c r="A445" t="s">
        <v>531</v>
      </c>
      <c r="B445" t="s">
        <v>532</v>
      </c>
      <c r="C445">
        <v>5</v>
      </c>
      <c r="D445">
        <v>5</v>
      </c>
      <c r="E445">
        <v>3</v>
      </c>
      <c r="F445">
        <v>4</v>
      </c>
      <c r="G445">
        <v>5</v>
      </c>
      <c r="H445">
        <v>2</v>
      </c>
      <c r="I445">
        <v>97</v>
      </c>
      <c r="J445">
        <v>87</v>
      </c>
      <c r="K445">
        <v>7</v>
      </c>
      <c r="L445">
        <v>93</v>
      </c>
      <c r="M445">
        <v>19</v>
      </c>
      <c r="N445">
        <f>IF(AND(C445 = 0, D445 &gt;= 5, AVERAGE(E445:H445) &gt; 4), 1, 0)</f>
        <v>0</v>
      </c>
      <c r="O445">
        <f>C445+IF(D445=6,2,0)+INDEX($AB$2:$AB$6, MATCH(E445, $AA$2:$AA$6, 0))+INDEX($AB$2:$AB$6, MATCH(F445, $AA$2:$AA$6, 0))+INDEX($AB$2:$AB$6, MATCH(G445, $AA$2:$AA$6, 0))+INDEX($AB$2:$AB$6, MATCH(H445, $AA$2:$AA$6, 0))+(SUM(I445:M445)/10)</f>
        <v>53.3</v>
      </c>
      <c r="P445">
        <f>IF(IF(I445 = 100, 1, 0) + IF(J445 = 100, 1, 0) + IF(K445 = 100, 1, 0) + IF(L445 = 100, 1, 0) + IF(M445 = 100, 1, 0) &gt;= 3, 1, 0)</f>
        <v>0</v>
      </c>
      <c r="Q445">
        <f>IF(C445+IF(D445=6,2,0)+INDEX($AB$2:$AB$6, MATCH(E445, $AA$2:$AA$6, 0))+INDEX($AB$2:$AB$6, MATCH(F445, $AA$2:$AA$6, 0))+INDEX($AB$2:$AB$6, MATCH(G445, $AA$2:$AA$6, 0))+INDEX($AB$2:$AB$6, MATCH(H445, $AA$2:$AA$6, 0)) &gt; SUM(I445:M445) / 10, 1, 0)</f>
        <v>0</v>
      </c>
    </row>
    <row r="446" spans="1:17" x14ac:dyDescent="0.25">
      <c r="A446" t="s">
        <v>285</v>
      </c>
      <c r="B446" t="s">
        <v>286</v>
      </c>
      <c r="C446">
        <v>2</v>
      </c>
      <c r="D446">
        <v>5</v>
      </c>
      <c r="E446">
        <v>4</v>
      </c>
      <c r="F446">
        <v>4</v>
      </c>
      <c r="G446">
        <v>2</v>
      </c>
      <c r="H446">
        <v>5</v>
      </c>
      <c r="I446">
        <v>46</v>
      </c>
      <c r="J446">
        <v>15</v>
      </c>
      <c r="K446">
        <v>67</v>
      </c>
      <c r="L446">
        <v>56</v>
      </c>
      <c r="M446">
        <v>9</v>
      </c>
      <c r="N446">
        <f>IF(AND(C446 = 0, D446 &gt;= 5, AVERAGE(E446:H446) &gt; 4), 1, 0)</f>
        <v>0</v>
      </c>
      <c r="O446">
        <f>C446+IF(D446=6,2,0)+INDEX($AB$2:$AB$6, MATCH(E446, $AA$2:$AA$6, 0))+INDEX($AB$2:$AB$6, MATCH(F446, $AA$2:$AA$6, 0))+INDEX($AB$2:$AB$6, MATCH(G446, $AA$2:$AA$6, 0))+INDEX($AB$2:$AB$6, MATCH(H446, $AA$2:$AA$6, 0))+(SUM(I446:M446)/10)</f>
        <v>41.3</v>
      </c>
      <c r="P446">
        <f>IF(IF(I446 = 100, 1, 0) + IF(J446 = 100, 1, 0) + IF(K446 = 100, 1, 0) + IF(L446 = 100, 1, 0) + IF(M446 = 100, 1, 0) &gt;= 3, 1, 0)</f>
        <v>0</v>
      </c>
      <c r="Q446">
        <f>IF(C446+IF(D446=6,2,0)+INDEX($AB$2:$AB$6, MATCH(E446, $AA$2:$AA$6, 0))+INDEX($AB$2:$AB$6, MATCH(F446, $AA$2:$AA$6, 0))+INDEX($AB$2:$AB$6, MATCH(G446, $AA$2:$AA$6, 0))+INDEX($AB$2:$AB$6, MATCH(H446, $AA$2:$AA$6, 0)) &gt; SUM(I446:M446) / 10, 1, 0)</f>
        <v>1</v>
      </c>
    </row>
    <row r="447" spans="1:17" x14ac:dyDescent="0.25">
      <c r="A447" t="s">
        <v>250</v>
      </c>
      <c r="B447" t="s">
        <v>251</v>
      </c>
      <c r="C447">
        <v>6</v>
      </c>
      <c r="D447">
        <v>2</v>
      </c>
      <c r="E447">
        <v>3</v>
      </c>
      <c r="F447">
        <v>3</v>
      </c>
      <c r="G447">
        <v>3</v>
      </c>
      <c r="H447">
        <v>6</v>
      </c>
      <c r="I447">
        <v>27</v>
      </c>
      <c r="J447">
        <v>2</v>
      </c>
      <c r="K447">
        <v>84</v>
      </c>
      <c r="L447">
        <v>100</v>
      </c>
      <c r="M447">
        <v>27</v>
      </c>
      <c r="N447">
        <f>IF(AND(C447 = 0, D447 &gt;= 5, AVERAGE(E447:H447) &gt; 4), 1, 0)</f>
        <v>0</v>
      </c>
      <c r="O447">
        <f>C447+IF(D447=6,2,0)+INDEX($AB$2:$AB$6, MATCH(E447, $AA$2:$AA$6, 0))+INDEX($AB$2:$AB$6, MATCH(F447, $AA$2:$AA$6, 0))+INDEX($AB$2:$AB$6, MATCH(G447, $AA$2:$AA$6, 0))+INDEX($AB$2:$AB$6, MATCH(H447, $AA$2:$AA$6, 0))+(SUM(I447:M447)/10)</f>
        <v>52</v>
      </c>
      <c r="P447">
        <f>IF(IF(I447 = 100, 1, 0) + IF(J447 = 100, 1, 0) + IF(K447 = 100, 1, 0) + IF(L447 = 100, 1, 0) + IF(M447 = 100, 1, 0) &gt;= 3, 1, 0)</f>
        <v>0</v>
      </c>
      <c r="Q447">
        <f>IF(C447+IF(D447=6,2,0)+INDEX($AB$2:$AB$6, MATCH(E447, $AA$2:$AA$6, 0))+INDEX($AB$2:$AB$6, MATCH(F447, $AA$2:$AA$6, 0))+INDEX($AB$2:$AB$6, MATCH(G447, $AA$2:$AA$6, 0))+INDEX($AB$2:$AB$6, MATCH(H447, $AA$2:$AA$6, 0)) &gt; SUM(I447:M447) / 10, 1, 0)</f>
        <v>1</v>
      </c>
    </row>
    <row r="448" spans="1:17" x14ac:dyDescent="0.25">
      <c r="A448" t="s">
        <v>628</v>
      </c>
      <c r="B448" t="s">
        <v>251</v>
      </c>
      <c r="C448">
        <v>0</v>
      </c>
      <c r="D448">
        <v>5</v>
      </c>
      <c r="E448">
        <v>5</v>
      </c>
      <c r="F448">
        <v>6</v>
      </c>
      <c r="G448">
        <v>2</v>
      </c>
      <c r="H448">
        <v>5</v>
      </c>
      <c r="I448">
        <v>47</v>
      </c>
      <c r="J448">
        <v>34</v>
      </c>
      <c r="K448">
        <v>86</v>
      </c>
      <c r="L448">
        <v>56</v>
      </c>
      <c r="M448">
        <v>39</v>
      </c>
      <c r="N448">
        <f>IF(AND(C448 = 0, D448 &gt;= 5, AVERAGE(E448:H448) &gt; 4), 1, 0)</f>
        <v>1</v>
      </c>
      <c r="O448">
        <f>C448+IF(D448=6,2,0)+INDEX($AB$2:$AB$6, MATCH(E448, $AA$2:$AA$6, 0))+INDEX($AB$2:$AB$6, MATCH(F448, $AA$2:$AA$6, 0))+INDEX($AB$2:$AB$6, MATCH(G448, $AA$2:$AA$6, 0))+INDEX($AB$2:$AB$6, MATCH(H448, $AA$2:$AA$6, 0))+(SUM(I448:M448)/10)</f>
        <v>52.2</v>
      </c>
      <c r="P448">
        <f>IF(IF(I448 = 100, 1, 0) + IF(J448 = 100, 1, 0) + IF(K448 = 100, 1, 0) + IF(L448 = 100, 1, 0) + IF(M448 = 100, 1, 0) &gt;= 3, 1, 0)</f>
        <v>0</v>
      </c>
      <c r="Q448">
        <f>IF(C448+IF(D448=6,2,0)+INDEX($AB$2:$AB$6, MATCH(E448, $AA$2:$AA$6, 0))+INDEX($AB$2:$AB$6, MATCH(F448, $AA$2:$AA$6, 0))+INDEX($AB$2:$AB$6, MATCH(G448, $AA$2:$AA$6, 0))+INDEX($AB$2:$AB$6, MATCH(H448, $AA$2:$AA$6, 0)) &gt; SUM(I448:M448) / 10, 1, 0)</f>
        <v>0</v>
      </c>
    </row>
    <row r="449" spans="1:17" x14ac:dyDescent="0.25">
      <c r="A449" t="s">
        <v>390</v>
      </c>
      <c r="B449" t="s">
        <v>391</v>
      </c>
      <c r="C449">
        <v>0</v>
      </c>
      <c r="D449">
        <v>5</v>
      </c>
      <c r="E449">
        <v>3</v>
      </c>
      <c r="F449">
        <v>3</v>
      </c>
      <c r="G449">
        <v>3</v>
      </c>
      <c r="H449">
        <v>5</v>
      </c>
      <c r="I449">
        <v>27</v>
      </c>
      <c r="J449">
        <v>30</v>
      </c>
      <c r="K449">
        <v>23</v>
      </c>
      <c r="L449">
        <v>16</v>
      </c>
      <c r="M449">
        <v>21</v>
      </c>
      <c r="N449">
        <f>IF(AND(C449 = 0, D449 &gt;= 5, AVERAGE(E449:H449) &gt; 4), 1, 0)</f>
        <v>0</v>
      </c>
      <c r="O449">
        <f>C449+IF(D449=6,2,0)+INDEX($AB$2:$AB$6, MATCH(E449, $AA$2:$AA$6, 0))+INDEX($AB$2:$AB$6, MATCH(F449, $AA$2:$AA$6, 0))+INDEX($AB$2:$AB$6, MATCH(G449, $AA$2:$AA$6, 0))+INDEX($AB$2:$AB$6, MATCH(H449, $AA$2:$AA$6, 0))+(SUM(I449:M449)/10)</f>
        <v>31.7</v>
      </c>
      <c r="P449">
        <f>IF(IF(I449 = 100, 1, 0) + IF(J449 = 100, 1, 0) + IF(K449 = 100, 1, 0) + IF(L449 = 100, 1, 0) + IF(M449 = 100, 1, 0) &gt;= 3, 1, 0)</f>
        <v>0</v>
      </c>
      <c r="Q449">
        <f>IF(C449+IF(D449=6,2,0)+INDEX($AB$2:$AB$6, MATCH(E449, $AA$2:$AA$6, 0))+INDEX($AB$2:$AB$6, MATCH(F449, $AA$2:$AA$6, 0))+INDEX($AB$2:$AB$6, MATCH(G449, $AA$2:$AA$6, 0))+INDEX($AB$2:$AB$6, MATCH(H449, $AA$2:$AA$6, 0)) &gt; SUM(I449:M449) / 10, 1, 0)</f>
        <v>1</v>
      </c>
    </row>
    <row r="450" spans="1:17" x14ac:dyDescent="0.25">
      <c r="A450" t="s">
        <v>405</v>
      </c>
      <c r="B450" t="s">
        <v>197</v>
      </c>
      <c r="C450">
        <v>7</v>
      </c>
      <c r="D450">
        <v>2</v>
      </c>
      <c r="E450">
        <v>3</v>
      </c>
      <c r="F450">
        <v>5</v>
      </c>
      <c r="G450">
        <v>5</v>
      </c>
      <c r="H450">
        <v>2</v>
      </c>
      <c r="I450">
        <v>26</v>
      </c>
      <c r="J450">
        <v>30</v>
      </c>
      <c r="K450">
        <v>96</v>
      </c>
      <c r="L450">
        <v>59</v>
      </c>
      <c r="M450">
        <v>28</v>
      </c>
      <c r="N450">
        <f>IF(AND(C450 = 0, D450 &gt;= 5, AVERAGE(E450:H450) &gt; 4), 1, 0)</f>
        <v>0</v>
      </c>
      <c r="O450">
        <f>C450+IF(D450=6,2,0)+INDEX($AB$2:$AB$6, MATCH(E450, $AA$2:$AA$6, 0))+INDEX($AB$2:$AB$6, MATCH(F450, $AA$2:$AA$6, 0))+INDEX($AB$2:$AB$6, MATCH(G450, $AA$2:$AA$6, 0))+INDEX($AB$2:$AB$6, MATCH(H450, $AA$2:$AA$6, 0))+(SUM(I450:M450)/10)</f>
        <v>50.9</v>
      </c>
      <c r="P450">
        <f>IF(IF(I450 = 100, 1, 0) + IF(J450 = 100, 1, 0) + IF(K450 = 100, 1, 0) + IF(L450 = 100, 1, 0) + IF(M450 = 100, 1, 0) &gt;= 3, 1, 0)</f>
        <v>0</v>
      </c>
      <c r="Q450">
        <f>IF(C450+IF(D450=6,2,0)+INDEX($AB$2:$AB$6, MATCH(E450, $AA$2:$AA$6, 0))+INDEX($AB$2:$AB$6, MATCH(F450, $AA$2:$AA$6, 0))+INDEX($AB$2:$AB$6, MATCH(G450, $AA$2:$AA$6, 0))+INDEX($AB$2:$AB$6, MATCH(H450, $AA$2:$AA$6, 0)) &gt; SUM(I450:M450) / 10, 1, 0)</f>
        <v>1</v>
      </c>
    </row>
    <row r="451" spans="1:17" x14ac:dyDescent="0.25">
      <c r="A451" t="s">
        <v>214</v>
      </c>
      <c r="B451" t="s">
        <v>197</v>
      </c>
      <c r="C451">
        <v>7</v>
      </c>
      <c r="D451">
        <v>6</v>
      </c>
      <c r="E451">
        <v>4</v>
      </c>
      <c r="F451">
        <v>2</v>
      </c>
      <c r="G451">
        <v>2</v>
      </c>
      <c r="H451">
        <v>3</v>
      </c>
      <c r="I451">
        <v>89</v>
      </c>
      <c r="J451">
        <v>29</v>
      </c>
      <c r="K451">
        <v>58</v>
      </c>
      <c r="L451">
        <v>19</v>
      </c>
      <c r="M451">
        <v>97</v>
      </c>
      <c r="N451">
        <f>IF(AND(C451 = 0, D451 &gt;= 5, AVERAGE(E451:H451) &gt; 4), 1, 0)</f>
        <v>0</v>
      </c>
      <c r="O451">
        <f>C451+IF(D451=6,2,0)+INDEX($AB$2:$AB$6, MATCH(E451, $AA$2:$AA$6, 0))+INDEX($AB$2:$AB$6, MATCH(F451, $AA$2:$AA$6, 0))+INDEX($AB$2:$AB$6, MATCH(G451, $AA$2:$AA$6, 0))+INDEX($AB$2:$AB$6, MATCH(H451, $AA$2:$AA$6, 0))+(SUM(I451:M451)/10)</f>
        <v>48.2</v>
      </c>
      <c r="P451">
        <f>IF(IF(I451 = 100, 1, 0) + IF(J451 = 100, 1, 0) + IF(K451 = 100, 1, 0) + IF(L451 = 100, 1, 0) + IF(M451 = 100, 1, 0) &gt;= 3, 1, 0)</f>
        <v>0</v>
      </c>
      <c r="Q451">
        <f>IF(C451+IF(D451=6,2,0)+INDEX($AB$2:$AB$6, MATCH(E451, $AA$2:$AA$6, 0))+INDEX($AB$2:$AB$6, MATCH(F451, $AA$2:$AA$6, 0))+INDEX($AB$2:$AB$6, MATCH(G451, $AA$2:$AA$6, 0))+INDEX($AB$2:$AB$6, MATCH(H451, $AA$2:$AA$6, 0)) &gt; SUM(I451:M451) / 10, 1, 0)</f>
        <v>0</v>
      </c>
    </row>
    <row r="452" spans="1:17" x14ac:dyDescent="0.25">
      <c r="A452" t="s">
        <v>136</v>
      </c>
      <c r="B452" t="s">
        <v>137</v>
      </c>
      <c r="C452">
        <v>7</v>
      </c>
      <c r="D452">
        <v>4</v>
      </c>
      <c r="E452">
        <v>2</v>
      </c>
      <c r="F452">
        <v>4</v>
      </c>
      <c r="G452">
        <v>6</v>
      </c>
      <c r="H452">
        <v>5</v>
      </c>
      <c r="I452">
        <v>28</v>
      </c>
      <c r="J452">
        <v>1</v>
      </c>
      <c r="K452">
        <v>36</v>
      </c>
      <c r="L452">
        <v>63</v>
      </c>
      <c r="M452">
        <v>49</v>
      </c>
      <c r="N452">
        <f>IF(AND(C452 = 0, D452 &gt;= 5, AVERAGE(E452:H452) &gt; 4), 1, 0)</f>
        <v>0</v>
      </c>
      <c r="O452">
        <f>C452+IF(D452=6,2,0)+INDEX($AB$2:$AB$6, MATCH(E452, $AA$2:$AA$6, 0))+INDEX($AB$2:$AB$6, MATCH(F452, $AA$2:$AA$6, 0))+INDEX($AB$2:$AB$6, MATCH(G452, $AA$2:$AA$6, 0))+INDEX($AB$2:$AB$6, MATCH(H452, $AA$2:$AA$6, 0))+(SUM(I452:M452)/10)</f>
        <v>48.7</v>
      </c>
      <c r="P452">
        <f>IF(IF(I452 = 100, 1, 0) + IF(J452 = 100, 1, 0) + IF(K452 = 100, 1, 0) + IF(L452 = 100, 1, 0) + IF(M452 = 100, 1, 0) &gt;= 3, 1, 0)</f>
        <v>0</v>
      </c>
      <c r="Q452">
        <f>IF(C452+IF(D452=6,2,0)+INDEX($AB$2:$AB$6, MATCH(E452, $AA$2:$AA$6, 0))+INDEX($AB$2:$AB$6, MATCH(F452, $AA$2:$AA$6, 0))+INDEX($AB$2:$AB$6, MATCH(G452, $AA$2:$AA$6, 0))+INDEX($AB$2:$AB$6, MATCH(H452, $AA$2:$AA$6, 0)) &gt; SUM(I452:M452) / 10, 1, 0)</f>
        <v>1</v>
      </c>
    </row>
    <row r="453" spans="1:17" x14ac:dyDescent="0.25">
      <c r="A453" t="s">
        <v>230</v>
      </c>
      <c r="B453" t="s">
        <v>137</v>
      </c>
      <c r="C453">
        <v>7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25</v>
      </c>
      <c r="J453">
        <v>14</v>
      </c>
      <c r="K453">
        <v>19</v>
      </c>
      <c r="L453">
        <v>95</v>
      </c>
      <c r="M453">
        <v>91</v>
      </c>
      <c r="N453">
        <f>IF(AND(C453 = 0, D453 &gt;= 5, AVERAGE(E453:H453) &gt; 4), 1, 0)</f>
        <v>0</v>
      </c>
      <c r="O453">
        <f>C453+IF(D453=6,2,0)+INDEX($AB$2:$AB$6, MATCH(E453, $AA$2:$AA$6, 0))+INDEX($AB$2:$AB$6, MATCH(F453, $AA$2:$AA$6, 0))+INDEX($AB$2:$AB$6, MATCH(G453, $AA$2:$AA$6, 0))+INDEX($AB$2:$AB$6, MATCH(H453, $AA$2:$AA$6, 0))+(SUM(I453:M453)/10)</f>
        <v>53.4</v>
      </c>
      <c r="P453">
        <f>IF(IF(I453 = 100, 1, 0) + IF(J453 = 100, 1, 0) + IF(K453 = 100, 1, 0) + IF(L453 = 100, 1, 0) + IF(M453 = 100, 1, 0) &gt;= 3, 1, 0)</f>
        <v>0</v>
      </c>
      <c r="Q453">
        <f>IF(C453+IF(D453=6,2,0)+INDEX($AB$2:$AB$6, MATCH(E453, $AA$2:$AA$6, 0))+INDEX($AB$2:$AB$6, MATCH(F453, $AA$2:$AA$6, 0))+INDEX($AB$2:$AB$6, MATCH(G453, $AA$2:$AA$6, 0))+INDEX($AB$2:$AB$6, MATCH(H453, $AA$2:$AA$6, 0)) &gt; SUM(I453:M453) / 10, 1, 0)</f>
        <v>1</v>
      </c>
    </row>
    <row r="454" spans="1:17" x14ac:dyDescent="0.25">
      <c r="A454" t="s">
        <v>349</v>
      </c>
      <c r="B454" t="s">
        <v>350</v>
      </c>
      <c r="C454">
        <v>8</v>
      </c>
      <c r="D454">
        <v>3</v>
      </c>
      <c r="E454">
        <v>5</v>
      </c>
      <c r="F454">
        <v>3</v>
      </c>
      <c r="G454">
        <v>6</v>
      </c>
      <c r="H454">
        <v>6</v>
      </c>
      <c r="I454">
        <v>98</v>
      </c>
      <c r="J454">
        <v>27</v>
      </c>
      <c r="K454">
        <v>75</v>
      </c>
      <c r="L454">
        <v>69</v>
      </c>
      <c r="M454">
        <v>29</v>
      </c>
      <c r="N454">
        <f>IF(AND(C454 = 0, D454 &gt;= 5, AVERAGE(E454:H454) &gt; 4), 1, 0)</f>
        <v>0</v>
      </c>
      <c r="O454">
        <f>C454+IF(D454=6,2,0)+INDEX($AB$2:$AB$6, MATCH(E454, $AA$2:$AA$6, 0))+INDEX($AB$2:$AB$6, MATCH(F454, $AA$2:$AA$6, 0))+INDEX($AB$2:$AB$6, MATCH(G454, $AA$2:$AA$6, 0))+INDEX($AB$2:$AB$6, MATCH(H454, $AA$2:$AA$6, 0))+(SUM(I454:M454)/10)</f>
        <v>69.8</v>
      </c>
      <c r="P454">
        <f>IF(IF(I454 = 100, 1, 0) + IF(J454 = 100, 1, 0) + IF(K454 = 100, 1, 0) + IF(L454 = 100, 1, 0) + IF(M454 = 100, 1, 0) &gt;= 3, 1, 0)</f>
        <v>0</v>
      </c>
      <c r="Q454">
        <f>IF(C454+IF(D454=6,2,0)+INDEX($AB$2:$AB$6, MATCH(E454, $AA$2:$AA$6, 0))+INDEX($AB$2:$AB$6, MATCH(F454, $AA$2:$AA$6, 0))+INDEX($AB$2:$AB$6, MATCH(G454, $AA$2:$AA$6, 0))+INDEX($AB$2:$AB$6, MATCH(H454, $AA$2:$AA$6, 0)) &gt; SUM(I454:M454) / 10, 1, 0)</f>
        <v>1</v>
      </c>
    </row>
    <row r="455" spans="1:17" x14ac:dyDescent="0.25">
      <c r="A455" t="s">
        <v>196</v>
      </c>
      <c r="B455" t="s">
        <v>197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10</v>
      </c>
      <c r="J455">
        <v>93</v>
      </c>
      <c r="K455">
        <v>88</v>
      </c>
      <c r="L455">
        <v>23</v>
      </c>
      <c r="M455">
        <v>43</v>
      </c>
      <c r="N455">
        <f>IF(AND(C455 = 0, D455 &gt;= 5, AVERAGE(E455:H455) &gt; 4), 1, 0)</f>
        <v>0</v>
      </c>
      <c r="O455">
        <f>C455+IF(D455=6,2,0)+INDEX($AB$2:$AB$6, MATCH(E455, $AA$2:$AA$6, 0))+INDEX($AB$2:$AB$6, MATCH(F455, $AA$2:$AA$6, 0))+INDEX($AB$2:$AB$6, MATCH(G455, $AA$2:$AA$6, 0))+INDEX($AB$2:$AB$6, MATCH(H455, $AA$2:$AA$6, 0))+(SUM(I455:M455)/10)</f>
        <v>27.7</v>
      </c>
      <c r="P455">
        <f>IF(IF(I455 = 100, 1, 0) + IF(J455 = 100, 1, 0) + IF(K455 = 100, 1, 0) + IF(L455 = 100, 1, 0) + IF(M455 = 100, 1, 0) &gt;= 3, 1, 0)</f>
        <v>0</v>
      </c>
      <c r="Q455">
        <f>IF(C455+IF(D455=6,2,0)+INDEX($AB$2:$AB$6, MATCH(E455, $AA$2:$AA$6, 0))+INDEX($AB$2:$AB$6, MATCH(F455, $AA$2:$AA$6, 0))+INDEX($AB$2:$AB$6, MATCH(G455, $AA$2:$AA$6, 0))+INDEX($AB$2:$AB$6, MATCH(H455, $AA$2:$AA$6, 0)) &gt; SUM(I455:M455) / 10, 1, 0)</f>
        <v>0</v>
      </c>
    </row>
    <row r="456" spans="1:17" x14ac:dyDescent="0.25">
      <c r="A456" t="s">
        <v>544</v>
      </c>
      <c r="B456" t="s">
        <v>324</v>
      </c>
      <c r="C456">
        <v>3</v>
      </c>
      <c r="D456">
        <v>3</v>
      </c>
      <c r="E456">
        <v>5</v>
      </c>
      <c r="F456">
        <v>6</v>
      </c>
      <c r="G456">
        <v>4</v>
      </c>
      <c r="H456">
        <v>3</v>
      </c>
      <c r="I456">
        <v>68</v>
      </c>
      <c r="J456">
        <v>76</v>
      </c>
      <c r="K456">
        <v>21</v>
      </c>
      <c r="L456">
        <v>59</v>
      </c>
      <c r="M456">
        <v>66</v>
      </c>
      <c r="N456">
        <f>IF(AND(C456 = 0, D456 &gt;= 5, AVERAGE(E456:H456) &gt; 4), 1, 0)</f>
        <v>0</v>
      </c>
      <c r="O456">
        <f>C456+IF(D456=6,2,0)+INDEX($AB$2:$AB$6, MATCH(E456, $AA$2:$AA$6, 0))+INDEX($AB$2:$AB$6, MATCH(F456, $AA$2:$AA$6, 0))+INDEX($AB$2:$AB$6, MATCH(G456, $AA$2:$AA$6, 0))+INDEX($AB$2:$AB$6, MATCH(H456, $AA$2:$AA$6, 0))+(SUM(I456:M456)/10)</f>
        <v>60</v>
      </c>
      <c r="P456">
        <f>IF(IF(I456 = 100, 1, 0) + IF(J456 = 100, 1, 0) + IF(K456 = 100, 1, 0) + IF(L456 = 100, 1, 0) + IF(M456 = 100, 1, 0) &gt;= 3, 1, 0)</f>
        <v>0</v>
      </c>
      <c r="Q456">
        <f>IF(C456+IF(D456=6,2,0)+INDEX($AB$2:$AB$6, MATCH(E456, $AA$2:$AA$6, 0))+INDEX($AB$2:$AB$6, MATCH(F456, $AA$2:$AA$6, 0))+INDEX($AB$2:$AB$6, MATCH(G456, $AA$2:$AA$6, 0))+INDEX($AB$2:$AB$6, MATCH(H456, $AA$2:$AA$6, 0)) &gt; SUM(I456:M456) / 10, 1, 0)</f>
        <v>1</v>
      </c>
    </row>
    <row r="457" spans="1:17" x14ac:dyDescent="0.25">
      <c r="A457" t="s">
        <v>389</v>
      </c>
      <c r="B457" t="s">
        <v>324</v>
      </c>
      <c r="C457">
        <v>6</v>
      </c>
      <c r="D457">
        <v>4</v>
      </c>
      <c r="E457">
        <v>6</v>
      </c>
      <c r="F457">
        <v>3</v>
      </c>
      <c r="G457">
        <v>3</v>
      </c>
      <c r="H457">
        <v>3</v>
      </c>
      <c r="I457">
        <v>9</v>
      </c>
      <c r="J457">
        <v>15</v>
      </c>
      <c r="K457">
        <v>6</v>
      </c>
      <c r="L457">
        <v>65</v>
      </c>
      <c r="M457">
        <v>75</v>
      </c>
      <c r="N457">
        <f>IF(AND(C457 = 0, D457 &gt;= 5, AVERAGE(E457:H457) &gt; 4), 1, 0)</f>
        <v>0</v>
      </c>
      <c r="O457">
        <f>C457+IF(D457=6,2,0)+INDEX($AB$2:$AB$6, MATCH(E457, $AA$2:$AA$6, 0))+INDEX($AB$2:$AB$6, MATCH(F457, $AA$2:$AA$6, 0))+INDEX($AB$2:$AB$6, MATCH(G457, $AA$2:$AA$6, 0))+INDEX($AB$2:$AB$6, MATCH(H457, $AA$2:$AA$6, 0))+(SUM(I457:M457)/10)</f>
        <v>45</v>
      </c>
      <c r="P457">
        <f>IF(IF(I457 = 100, 1, 0) + IF(J457 = 100, 1, 0) + IF(K457 = 100, 1, 0) + IF(L457 = 100, 1, 0) + IF(M457 = 100, 1, 0) &gt;= 3, 1, 0)</f>
        <v>0</v>
      </c>
      <c r="Q457">
        <f>IF(C457+IF(D457=6,2,0)+INDEX($AB$2:$AB$6, MATCH(E457, $AA$2:$AA$6, 0))+INDEX($AB$2:$AB$6, MATCH(F457, $AA$2:$AA$6, 0))+INDEX($AB$2:$AB$6, MATCH(G457, $AA$2:$AA$6, 0))+INDEX($AB$2:$AB$6, MATCH(H457, $AA$2:$AA$6, 0)) &gt; SUM(I457:M457) / 10, 1, 0)</f>
        <v>1</v>
      </c>
    </row>
    <row r="458" spans="1:17" x14ac:dyDescent="0.25">
      <c r="A458" t="s">
        <v>319</v>
      </c>
      <c r="B458" t="s">
        <v>197</v>
      </c>
      <c r="C458">
        <v>3</v>
      </c>
      <c r="D458">
        <v>2</v>
      </c>
      <c r="E458">
        <v>5</v>
      </c>
      <c r="F458">
        <v>3</v>
      </c>
      <c r="G458">
        <v>5</v>
      </c>
      <c r="H458">
        <v>2</v>
      </c>
      <c r="I458">
        <v>47</v>
      </c>
      <c r="J458">
        <v>7</v>
      </c>
      <c r="K458">
        <v>72</v>
      </c>
      <c r="L458">
        <v>74</v>
      </c>
      <c r="M458">
        <v>85</v>
      </c>
      <c r="N458">
        <f>IF(AND(C458 = 0, D458 &gt;= 5, AVERAGE(E458:H458) &gt; 4), 1, 0)</f>
        <v>0</v>
      </c>
      <c r="O458">
        <f>C458+IF(D458=6,2,0)+INDEX($AB$2:$AB$6, MATCH(E458, $AA$2:$AA$6, 0))+INDEX($AB$2:$AB$6, MATCH(F458, $AA$2:$AA$6, 0))+INDEX($AB$2:$AB$6, MATCH(G458, $AA$2:$AA$6, 0))+INDEX($AB$2:$AB$6, MATCH(H458, $AA$2:$AA$6, 0))+(SUM(I458:M458)/10)</f>
        <v>51.5</v>
      </c>
      <c r="P458">
        <f>IF(IF(I458 = 100, 1, 0) + IF(J458 = 100, 1, 0) + IF(K458 = 100, 1, 0) + IF(L458 = 100, 1, 0) + IF(M458 = 100, 1, 0) &gt;= 3, 1, 0)</f>
        <v>0</v>
      </c>
      <c r="Q458">
        <f>IF(C458+IF(D458=6,2,0)+INDEX($AB$2:$AB$6, MATCH(E458, $AA$2:$AA$6, 0))+INDEX($AB$2:$AB$6, MATCH(F458, $AA$2:$AA$6, 0))+INDEX($AB$2:$AB$6, MATCH(G458, $AA$2:$AA$6, 0))+INDEX($AB$2:$AB$6, MATCH(H458, $AA$2:$AA$6, 0)) &gt; SUM(I458:M458) / 10, 1, 0)</f>
        <v>0</v>
      </c>
    </row>
    <row r="459" spans="1:17" x14ac:dyDescent="0.25">
      <c r="A459" t="s">
        <v>591</v>
      </c>
      <c r="B459" t="s">
        <v>197</v>
      </c>
      <c r="C459">
        <v>6</v>
      </c>
      <c r="D459">
        <v>3</v>
      </c>
      <c r="E459">
        <v>3</v>
      </c>
      <c r="F459">
        <v>3</v>
      </c>
      <c r="G459">
        <v>2</v>
      </c>
      <c r="H459">
        <v>3</v>
      </c>
      <c r="I459">
        <v>53</v>
      </c>
      <c r="J459">
        <v>53</v>
      </c>
      <c r="K459">
        <v>15</v>
      </c>
      <c r="L459">
        <v>53</v>
      </c>
      <c r="M459">
        <v>80</v>
      </c>
      <c r="N459">
        <f>IF(AND(C459 = 0, D459 &gt;= 5, AVERAGE(E459:H459) &gt; 4), 1, 0)</f>
        <v>0</v>
      </c>
      <c r="O459">
        <f>C459+IF(D459=6,2,0)+INDEX($AB$2:$AB$6, MATCH(E459, $AA$2:$AA$6, 0))+INDEX($AB$2:$AB$6, MATCH(F459, $AA$2:$AA$6, 0))+INDEX($AB$2:$AB$6, MATCH(G459, $AA$2:$AA$6, 0))+INDEX($AB$2:$AB$6, MATCH(H459, $AA$2:$AA$6, 0))+(SUM(I459:M459)/10)</f>
        <v>43.4</v>
      </c>
      <c r="P459">
        <f>IF(IF(I459 = 100, 1, 0) + IF(J459 = 100, 1, 0) + IF(K459 = 100, 1, 0) + IF(L459 = 100, 1, 0) + IF(M459 = 100, 1, 0) &gt;= 3, 1, 0)</f>
        <v>0</v>
      </c>
      <c r="Q459">
        <f>IF(C459+IF(D459=6,2,0)+INDEX($AB$2:$AB$6, MATCH(E459, $AA$2:$AA$6, 0))+INDEX($AB$2:$AB$6, MATCH(F459, $AA$2:$AA$6, 0))+INDEX($AB$2:$AB$6, MATCH(G459, $AA$2:$AA$6, 0))+INDEX($AB$2:$AB$6, MATCH(H459, $AA$2:$AA$6, 0)) &gt; SUM(I459:M459) / 10, 1, 0)</f>
        <v>0</v>
      </c>
    </row>
    <row r="460" spans="1:17" x14ac:dyDescent="0.25">
      <c r="A460" t="s">
        <v>519</v>
      </c>
      <c r="B460" t="s">
        <v>520</v>
      </c>
      <c r="C460">
        <v>3</v>
      </c>
      <c r="D460">
        <v>3</v>
      </c>
      <c r="E460">
        <v>3</v>
      </c>
      <c r="F460">
        <v>6</v>
      </c>
      <c r="G460">
        <v>3</v>
      </c>
      <c r="H460">
        <v>2</v>
      </c>
      <c r="I460">
        <v>62</v>
      </c>
      <c r="J460">
        <v>92</v>
      </c>
      <c r="K460">
        <v>75</v>
      </c>
      <c r="L460">
        <v>30</v>
      </c>
      <c r="M460">
        <v>86</v>
      </c>
      <c r="N460">
        <f>IF(AND(C460 = 0, D460 &gt;= 5, AVERAGE(E460:H460) &gt; 4), 1, 0)</f>
        <v>0</v>
      </c>
      <c r="O460">
        <f>C460+IF(D460=6,2,0)+INDEX($AB$2:$AB$6, MATCH(E460, $AA$2:$AA$6, 0))+INDEX($AB$2:$AB$6, MATCH(F460, $AA$2:$AA$6, 0))+INDEX($AB$2:$AB$6, MATCH(G460, $AA$2:$AA$6, 0))+INDEX($AB$2:$AB$6, MATCH(H460, $AA$2:$AA$6, 0))+(SUM(I460:M460)/10)</f>
        <v>55.5</v>
      </c>
      <c r="P460">
        <f>IF(IF(I460 = 100, 1, 0) + IF(J460 = 100, 1, 0) + IF(K460 = 100, 1, 0) + IF(L460 = 100, 1, 0) + IF(M460 = 100, 1, 0) &gt;= 3, 1, 0)</f>
        <v>0</v>
      </c>
      <c r="Q460">
        <f>IF(C460+IF(D460=6,2,0)+INDEX($AB$2:$AB$6, MATCH(E460, $AA$2:$AA$6, 0))+INDEX($AB$2:$AB$6, MATCH(F460, $AA$2:$AA$6, 0))+INDEX($AB$2:$AB$6, MATCH(G460, $AA$2:$AA$6, 0))+INDEX($AB$2:$AB$6, MATCH(H460, $AA$2:$AA$6, 0)) &gt; SUM(I460:M460) / 10, 1, 0)</f>
        <v>0</v>
      </c>
    </row>
    <row r="461" spans="1:17" x14ac:dyDescent="0.25">
      <c r="A461" t="s">
        <v>323</v>
      </c>
      <c r="B461" t="s">
        <v>324</v>
      </c>
      <c r="C461">
        <v>3</v>
      </c>
      <c r="D461">
        <v>4</v>
      </c>
      <c r="E461">
        <v>3</v>
      </c>
      <c r="F461">
        <v>2</v>
      </c>
      <c r="G461">
        <v>4</v>
      </c>
      <c r="H461">
        <v>4</v>
      </c>
      <c r="I461">
        <v>14</v>
      </c>
      <c r="J461">
        <v>35</v>
      </c>
      <c r="K461">
        <v>43</v>
      </c>
      <c r="L461">
        <v>57</v>
      </c>
      <c r="M461">
        <v>34</v>
      </c>
      <c r="N461">
        <f>IF(AND(C461 = 0, D461 &gt;= 5, AVERAGE(E461:H461) &gt; 4), 1, 0)</f>
        <v>0</v>
      </c>
      <c r="O461">
        <f>C461+IF(D461=6,2,0)+INDEX($AB$2:$AB$6, MATCH(E461, $AA$2:$AA$6, 0))+INDEX($AB$2:$AB$6, MATCH(F461, $AA$2:$AA$6, 0))+INDEX($AB$2:$AB$6, MATCH(G461, $AA$2:$AA$6, 0))+INDEX($AB$2:$AB$6, MATCH(H461, $AA$2:$AA$6, 0))+(SUM(I461:M461)/10)</f>
        <v>37.299999999999997</v>
      </c>
      <c r="P461">
        <f>IF(IF(I461 = 100, 1, 0) + IF(J461 = 100, 1, 0) + IF(K461 = 100, 1, 0) + IF(L461 = 100, 1, 0) + IF(M461 = 100, 1, 0) &gt;= 3, 1, 0)</f>
        <v>0</v>
      </c>
      <c r="Q461">
        <f>IF(C461+IF(D461=6,2,0)+INDEX($AB$2:$AB$6, MATCH(E461, $AA$2:$AA$6, 0))+INDEX($AB$2:$AB$6, MATCH(F461, $AA$2:$AA$6, 0))+INDEX($AB$2:$AB$6, MATCH(G461, $AA$2:$AA$6, 0))+INDEX($AB$2:$AB$6, MATCH(H461, $AA$2:$AA$6, 0)) &gt; SUM(I461:M461) / 10, 1, 0)</f>
        <v>1</v>
      </c>
    </row>
    <row r="462" spans="1:17" x14ac:dyDescent="0.25">
      <c r="A462" t="s">
        <v>517</v>
      </c>
      <c r="B462" t="s">
        <v>518</v>
      </c>
      <c r="C462">
        <v>5</v>
      </c>
      <c r="D462">
        <v>2</v>
      </c>
      <c r="E462">
        <v>4</v>
      </c>
      <c r="F462">
        <v>5</v>
      </c>
      <c r="G462">
        <v>2</v>
      </c>
      <c r="H462">
        <v>4</v>
      </c>
      <c r="I462">
        <v>63</v>
      </c>
      <c r="J462">
        <v>100</v>
      </c>
      <c r="K462">
        <v>26</v>
      </c>
      <c r="L462">
        <v>46</v>
      </c>
      <c r="M462">
        <v>85</v>
      </c>
      <c r="N462">
        <f>IF(AND(C462 = 0, D462 &gt;= 5, AVERAGE(E462:H462) &gt; 4), 1, 0)</f>
        <v>0</v>
      </c>
      <c r="O462">
        <f>C462+IF(D462=6,2,0)+INDEX($AB$2:$AB$6, MATCH(E462, $AA$2:$AA$6, 0))+INDEX($AB$2:$AB$6, MATCH(F462, $AA$2:$AA$6, 0))+INDEX($AB$2:$AB$6, MATCH(G462, $AA$2:$AA$6, 0))+INDEX($AB$2:$AB$6, MATCH(H462, $AA$2:$AA$6, 0))+(SUM(I462:M462)/10)</f>
        <v>57</v>
      </c>
      <c r="P462">
        <f>IF(IF(I462 = 100, 1, 0) + IF(J462 = 100, 1, 0) + IF(K462 = 100, 1, 0) + IF(L462 = 100, 1, 0) + IF(M462 = 100, 1, 0) &gt;= 3, 1, 0)</f>
        <v>0</v>
      </c>
      <c r="Q462">
        <f>IF(C462+IF(D462=6,2,0)+INDEX($AB$2:$AB$6, MATCH(E462, $AA$2:$AA$6, 0))+INDEX($AB$2:$AB$6, MATCH(F462, $AA$2:$AA$6, 0))+INDEX($AB$2:$AB$6, MATCH(G462, $AA$2:$AA$6, 0))+INDEX($AB$2:$AB$6, MATCH(H462, $AA$2:$AA$6, 0)) &gt; SUM(I462:M462) / 10, 1, 0)</f>
        <v>0</v>
      </c>
    </row>
    <row r="463" spans="1:17" x14ac:dyDescent="0.25">
      <c r="A463" t="s">
        <v>146</v>
      </c>
      <c r="B463" t="s">
        <v>147</v>
      </c>
      <c r="C463">
        <v>3</v>
      </c>
      <c r="D463">
        <v>5</v>
      </c>
      <c r="E463">
        <v>2</v>
      </c>
      <c r="F463">
        <v>6</v>
      </c>
      <c r="G463">
        <v>3</v>
      </c>
      <c r="H463">
        <v>3</v>
      </c>
      <c r="I463">
        <v>95</v>
      </c>
      <c r="J463">
        <v>15</v>
      </c>
      <c r="K463">
        <v>44</v>
      </c>
      <c r="L463">
        <v>29</v>
      </c>
      <c r="M463">
        <v>14</v>
      </c>
      <c r="N463">
        <f>IF(AND(C463 = 0, D463 &gt;= 5, AVERAGE(E463:H463) &gt; 4), 1, 0)</f>
        <v>0</v>
      </c>
      <c r="O463">
        <f>C463+IF(D463=6,2,0)+INDEX($AB$2:$AB$6, MATCH(E463, $AA$2:$AA$6, 0))+INDEX($AB$2:$AB$6, MATCH(F463, $AA$2:$AA$6, 0))+INDEX($AB$2:$AB$6, MATCH(G463, $AA$2:$AA$6, 0))+INDEX($AB$2:$AB$6, MATCH(H463, $AA$2:$AA$6, 0))+(SUM(I463:M463)/10)</f>
        <v>40.700000000000003</v>
      </c>
      <c r="P463">
        <f>IF(IF(I463 = 100, 1, 0) + IF(J463 = 100, 1, 0) + IF(K463 = 100, 1, 0) + IF(L463 = 100, 1, 0) + IF(M463 = 100, 1, 0) &gt;= 3, 1, 0)</f>
        <v>0</v>
      </c>
      <c r="Q463">
        <f>IF(C463+IF(D463=6,2,0)+INDEX($AB$2:$AB$6, MATCH(E463, $AA$2:$AA$6, 0))+INDEX($AB$2:$AB$6, MATCH(F463, $AA$2:$AA$6, 0))+INDEX($AB$2:$AB$6, MATCH(G463, $AA$2:$AA$6, 0))+INDEX($AB$2:$AB$6, MATCH(H463, $AA$2:$AA$6, 0)) &gt; SUM(I463:M463) / 10, 1, 0)</f>
        <v>1</v>
      </c>
    </row>
    <row r="464" spans="1:17" x14ac:dyDescent="0.25">
      <c r="A464" t="s">
        <v>451</v>
      </c>
      <c r="B464" t="s">
        <v>23</v>
      </c>
      <c r="C464">
        <v>6</v>
      </c>
      <c r="D464">
        <v>4</v>
      </c>
      <c r="E464">
        <v>2</v>
      </c>
      <c r="F464">
        <v>3</v>
      </c>
      <c r="G464">
        <v>5</v>
      </c>
      <c r="H464">
        <v>4</v>
      </c>
      <c r="I464">
        <v>50</v>
      </c>
      <c r="J464">
        <v>3</v>
      </c>
      <c r="K464">
        <v>27</v>
      </c>
      <c r="L464">
        <v>70</v>
      </c>
      <c r="M464">
        <v>25</v>
      </c>
      <c r="N464">
        <f>IF(AND(C464 = 0, D464 &gt;= 5, AVERAGE(E464:H464) &gt; 4), 1, 0)</f>
        <v>0</v>
      </c>
      <c r="O464">
        <f>C464+IF(D464=6,2,0)+INDEX($AB$2:$AB$6, MATCH(E464, $AA$2:$AA$6, 0))+INDEX($AB$2:$AB$6, MATCH(F464, $AA$2:$AA$6, 0))+INDEX($AB$2:$AB$6, MATCH(G464, $AA$2:$AA$6, 0))+INDEX($AB$2:$AB$6, MATCH(H464, $AA$2:$AA$6, 0))+(SUM(I464:M464)/10)</f>
        <v>41.5</v>
      </c>
      <c r="P464">
        <f>IF(IF(I464 = 100, 1, 0) + IF(J464 = 100, 1, 0) + IF(K464 = 100, 1, 0) + IF(L464 = 100, 1, 0) + IF(M464 = 100, 1, 0) &gt;= 3, 1, 0)</f>
        <v>0</v>
      </c>
      <c r="Q464">
        <f>IF(C464+IF(D464=6,2,0)+INDEX($AB$2:$AB$6, MATCH(E464, $AA$2:$AA$6, 0))+INDEX($AB$2:$AB$6, MATCH(F464, $AA$2:$AA$6, 0))+INDEX($AB$2:$AB$6, MATCH(G464, $AA$2:$AA$6, 0))+INDEX($AB$2:$AB$6, MATCH(H464, $AA$2:$AA$6, 0)) &gt; SUM(I464:M464) / 10, 1, 0)</f>
        <v>1</v>
      </c>
    </row>
    <row r="465" spans="1:17" x14ac:dyDescent="0.25">
      <c r="A465" t="s">
        <v>24</v>
      </c>
      <c r="B465" t="s">
        <v>23</v>
      </c>
      <c r="C465">
        <v>8</v>
      </c>
      <c r="D465">
        <v>6</v>
      </c>
      <c r="E465">
        <v>6</v>
      </c>
      <c r="F465">
        <v>5</v>
      </c>
      <c r="G465">
        <v>5</v>
      </c>
      <c r="H465">
        <v>2</v>
      </c>
      <c r="I465">
        <v>75</v>
      </c>
      <c r="J465">
        <v>25</v>
      </c>
      <c r="K465">
        <v>5</v>
      </c>
      <c r="L465">
        <v>3</v>
      </c>
      <c r="M465">
        <v>58</v>
      </c>
      <c r="N465">
        <f>IF(AND(C465 = 0, D465 &gt;= 5, AVERAGE(E465:H465) &gt; 4), 1, 0)</f>
        <v>0</v>
      </c>
      <c r="O465">
        <f>C465+IF(D465=6,2,0)+INDEX($AB$2:$AB$6, MATCH(E465, $AA$2:$AA$6, 0))+INDEX($AB$2:$AB$6, MATCH(F465, $AA$2:$AA$6, 0))+INDEX($AB$2:$AB$6, MATCH(G465, $AA$2:$AA$6, 0))+INDEX($AB$2:$AB$6, MATCH(H465, $AA$2:$AA$6, 0))+(SUM(I465:M465)/10)</f>
        <v>52.6</v>
      </c>
      <c r="P465">
        <f>IF(IF(I465 = 100, 1, 0) + IF(J465 = 100, 1, 0) + IF(K465 = 100, 1, 0) + IF(L465 = 100, 1, 0) + IF(M465 = 100, 1, 0) &gt;= 3, 1, 0)</f>
        <v>0</v>
      </c>
      <c r="Q465">
        <f>IF(C465+IF(D465=6,2,0)+INDEX($AB$2:$AB$6, MATCH(E465, $AA$2:$AA$6, 0))+INDEX($AB$2:$AB$6, MATCH(F465, $AA$2:$AA$6, 0))+INDEX($AB$2:$AB$6, MATCH(G465, $AA$2:$AA$6, 0))+INDEX($AB$2:$AB$6, MATCH(H465, $AA$2:$AA$6, 0)) &gt; SUM(I465:M465) / 10, 1, 0)</f>
        <v>1</v>
      </c>
    </row>
    <row r="466" spans="1:17" x14ac:dyDescent="0.25">
      <c r="A466" t="s">
        <v>22</v>
      </c>
      <c r="B466" t="s">
        <v>23</v>
      </c>
      <c r="C466">
        <v>7</v>
      </c>
      <c r="D466">
        <v>3</v>
      </c>
      <c r="E466">
        <v>2</v>
      </c>
      <c r="F466">
        <v>2</v>
      </c>
      <c r="G466">
        <v>2</v>
      </c>
      <c r="H466">
        <v>3</v>
      </c>
      <c r="I466">
        <v>77</v>
      </c>
      <c r="J466">
        <v>10</v>
      </c>
      <c r="K466">
        <v>11</v>
      </c>
      <c r="L466">
        <v>72</v>
      </c>
      <c r="M466">
        <v>78</v>
      </c>
      <c r="N466">
        <f>IF(AND(C466 = 0, D466 &gt;= 5, AVERAGE(E466:H466) &gt; 4), 1, 0)</f>
        <v>0</v>
      </c>
      <c r="O466">
        <f>C466+IF(D466=6,2,0)+INDEX($AB$2:$AB$6, MATCH(E466, $AA$2:$AA$6, 0))+INDEX($AB$2:$AB$6, MATCH(F466, $AA$2:$AA$6, 0))+INDEX($AB$2:$AB$6, MATCH(G466, $AA$2:$AA$6, 0))+INDEX($AB$2:$AB$6, MATCH(H466, $AA$2:$AA$6, 0))+(SUM(I466:M466)/10)</f>
        <v>35.799999999999997</v>
      </c>
      <c r="P466">
        <f>IF(IF(I466 = 100, 1, 0) + IF(J466 = 100, 1, 0) + IF(K466 = 100, 1, 0) + IF(L466 = 100, 1, 0) + IF(M466 = 100, 1, 0) &gt;= 3, 1, 0)</f>
        <v>0</v>
      </c>
      <c r="Q466">
        <f>IF(C466+IF(D466=6,2,0)+INDEX($AB$2:$AB$6, MATCH(E466, $AA$2:$AA$6, 0))+INDEX($AB$2:$AB$6, MATCH(F466, $AA$2:$AA$6, 0))+INDEX($AB$2:$AB$6, MATCH(G466, $AA$2:$AA$6, 0))+INDEX($AB$2:$AB$6, MATCH(H466, $AA$2:$AA$6, 0)) &gt; SUM(I466:M466) / 10, 1, 0)</f>
        <v>0</v>
      </c>
    </row>
    <row r="467" spans="1:17" x14ac:dyDescent="0.25">
      <c r="A467" t="s">
        <v>296</v>
      </c>
      <c r="B467" t="s">
        <v>222</v>
      </c>
      <c r="C467">
        <v>7</v>
      </c>
      <c r="D467">
        <v>2</v>
      </c>
      <c r="E467">
        <v>2</v>
      </c>
      <c r="F467">
        <v>6</v>
      </c>
      <c r="G467">
        <v>5</v>
      </c>
      <c r="H467">
        <v>3</v>
      </c>
      <c r="I467">
        <v>45</v>
      </c>
      <c r="J467">
        <v>81</v>
      </c>
      <c r="K467">
        <v>28</v>
      </c>
      <c r="L467">
        <v>11</v>
      </c>
      <c r="M467">
        <v>25</v>
      </c>
      <c r="N467">
        <f>IF(AND(C467 = 0, D467 &gt;= 5, AVERAGE(E467:H467) &gt; 4), 1, 0)</f>
        <v>0</v>
      </c>
      <c r="O467">
        <f>C467+IF(D467=6,2,0)+INDEX($AB$2:$AB$6, MATCH(E467, $AA$2:$AA$6, 0))+INDEX($AB$2:$AB$6, MATCH(F467, $AA$2:$AA$6, 0))+INDEX($AB$2:$AB$6, MATCH(G467, $AA$2:$AA$6, 0))+INDEX($AB$2:$AB$6, MATCH(H467, $AA$2:$AA$6, 0))+(SUM(I467:M467)/10)</f>
        <v>48</v>
      </c>
      <c r="P467">
        <f>IF(IF(I467 = 100, 1, 0) + IF(J467 = 100, 1, 0) + IF(K467 = 100, 1, 0) + IF(L467 = 100, 1, 0) + IF(M467 = 100, 1, 0) &gt;= 3, 1, 0)</f>
        <v>0</v>
      </c>
      <c r="Q467">
        <f>IF(C467+IF(D467=6,2,0)+INDEX($AB$2:$AB$6, MATCH(E467, $AA$2:$AA$6, 0))+INDEX($AB$2:$AB$6, MATCH(F467, $AA$2:$AA$6, 0))+INDEX($AB$2:$AB$6, MATCH(G467, $AA$2:$AA$6, 0))+INDEX($AB$2:$AB$6, MATCH(H467, $AA$2:$AA$6, 0)) &gt; SUM(I467:M467) / 10, 1, 0)</f>
        <v>1</v>
      </c>
    </row>
    <row r="468" spans="1:17" x14ac:dyDescent="0.25">
      <c r="A468" t="s">
        <v>291</v>
      </c>
      <c r="B468" t="s">
        <v>222</v>
      </c>
      <c r="C468">
        <v>3</v>
      </c>
      <c r="D468">
        <v>5</v>
      </c>
      <c r="E468">
        <v>5</v>
      </c>
      <c r="F468">
        <v>2</v>
      </c>
      <c r="G468">
        <v>5</v>
      </c>
      <c r="H468">
        <v>2</v>
      </c>
      <c r="I468">
        <v>25</v>
      </c>
      <c r="J468">
        <v>46</v>
      </c>
      <c r="K468">
        <v>91</v>
      </c>
      <c r="L468">
        <v>75</v>
      </c>
      <c r="M468">
        <v>91</v>
      </c>
      <c r="N468">
        <f>IF(AND(C468 = 0, D468 &gt;= 5, AVERAGE(E468:H468) &gt; 4), 1, 0)</f>
        <v>0</v>
      </c>
      <c r="O468">
        <f>C468+IF(D468=6,2,0)+INDEX($AB$2:$AB$6, MATCH(E468, $AA$2:$AA$6, 0))+INDEX($AB$2:$AB$6, MATCH(F468, $AA$2:$AA$6, 0))+INDEX($AB$2:$AB$6, MATCH(G468, $AA$2:$AA$6, 0))+INDEX($AB$2:$AB$6, MATCH(H468, $AA$2:$AA$6, 0))+(SUM(I468:M468)/10)</f>
        <v>51.8</v>
      </c>
      <c r="P468">
        <f>IF(IF(I468 = 100, 1, 0) + IF(J468 = 100, 1, 0) + IF(K468 = 100, 1, 0) + IF(L468 = 100, 1, 0) + IF(M468 = 100, 1, 0) &gt;= 3, 1, 0)</f>
        <v>0</v>
      </c>
      <c r="Q468">
        <f>IF(C468+IF(D468=6,2,0)+INDEX($AB$2:$AB$6, MATCH(E468, $AA$2:$AA$6, 0))+INDEX($AB$2:$AB$6, MATCH(F468, $AA$2:$AA$6, 0))+INDEX($AB$2:$AB$6, MATCH(G468, $AA$2:$AA$6, 0))+INDEX($AB$2:$AB$6, MATCH(H468, $AA$2:$AA$6, 0)) &gt; SUM(I468:M468) / 10, 1, 0)</f>
        <v>0</v>
      </c>
    </row>
    <row r="469" spans="1:17" x14ac:dyDescent="0.25">
      <c r="A469" t="s">
        <v>592</v>
      </c>
      <c r="B469" t="s">
        <v>593</v>
      </c>
      <c r="C469">
        <v>3</v>
      </c>
      <c r="D469">
        <v>3</v>
      </c>
      <c r="E469">
        <v>4</v>
      </c>
      <c r="F469">
        <v>2</v>
      </c>
      <c r="G469">
        <v>6</v>
      </c>
      <c r="H469">
        <v>4</v>
      </c>
      <c r="I469">
        <v>22</v>
      </c>
      <c r="J469">
        <v>48</v>
      </c>
      <c r="K469">
        <v>26</v>
      </c>
      <c r="L469">
        <v>43</v>
      </c>
      <c r="M469">
        <v>10</v>
      </c>
      <c r="N469">
        <f>IF(AND(C469 = 0, D469 &gt;= 5, AVERAGE(E469:H469) &gt; 4), 1, 0)</f>
        <v>0</v>
      </c>
      <c r="O469">
        <f>C469+IF(D469=6,2,0)+INDEX($AB$2:$AB$6, MATCH(E469, $AA$2:$AA$6, 0))+INDEX($AB$2:$AB$6, MATCH(F469, $AA$2:$AA$6, 0))+INDEX($AB$2:$AB$6, MATCH(G469, $AA$2:$AA$6, 0))+INDEX($AB$2:$AB$6, MATCH(H469, $AA$2:$AA$6, 0))+(SUM(I469:M469)/10)</f>
        <v>39.9</v>
      </c>
      <c r="P469">
        <f>IF(IF(I469 = 100, 1, 0) + IF(J469 = 100, 1, 0) + IF(K469 = 100, 1, 0) + IF(L469 = 100, 1, 0) + IF(M469 = 100, 1, 0) &gt;= 3, 1, 0)</f>
        <v>0</v>
      </c>
      <c r="Q469">
        <f>IF(C469+IF(D469=6,2,0)+INDEX($AB$2:$AB$6, MATCH(E469, $AA$2:$AA$6, 0))+INDEX($AB$2:$AB$6, MATCH(F469, $AA$2:$AA$6, 0))+INDEX($AB$2:$AB$6, MATCH(G469, $AA$2:$AA$6, 0))+INDEX($AB$2:$AB$6, MATCH(H469, $AA$2:$AA$6, 0)) &gt; SUM(I469:M469) / 10, 1, 0)</f>
        <v>1</v>
      </c>
    </row>
    <row r="470" spans="1:17" x14ac:dyDescent="0.25">
      <c r="A470" t="s">
        <v>255</v>
      </c>
      <c r="B470" t="s">
        <v>222</v>
      </c>
      <c r="C470">
        <v>1</v>
      </c>
      <c r="D470">
        <v>2</v>
      </c>
      <c r="E470">
        <v>6</v>
      </c>
      <c r="F470">
        <v>4</v>
      </c>
      <c r="G470">
        <v>2</v>
      </c>
      <c r="H470">
        <v>2</v>
      </c>
      <c r="I470">
        <v>32</v>
      </c>
      <c r="J470">
        <v>18</v>
      </c>
      <c r="K470">
        <v>1</v>
      </c>
      <c r="L470">
        <v>56</v>
      </c>
      <c r="M470">
        <v>7</v>
      </c>
      <c r="N470">
        <f>IF(AND(C470 = 0, D470 &gt;= 5, AVERAGE(E470:H470) &gt; 4), 1, 0)</f>
        <v>0</v>
      </c>
      <c r="O470">
        <f>C470+IF(D470=6,2,0)+INDEX($AB$2:$AB$6, MATCH(E470, $AA$2:$AA$6, 0))+INDEX($AB$2:$AB$6, MATCH(F470, $AA$2:$AA$6, 0))+INDEX($AB$2:$AB$6, MATCH(G470, $AA$2:$AA$6, 0))+INDEX($AB$2:$AB$6, MATCH(H470, $AA$2:$AA$6, 0))+(SUM(I470:M470)/10)</f>
        <v>28.4</v>
      </c>
      <c r="P470">
        <f>IF(IF(I470 = 100, 1, 0) + IF(J470 = 100, 1, 0) + IF(K470 = 100, 1, 0) + IF(L470 = 100, 1, 0) + IF(M470 = 100, 1, 0) &gt;= 3, 1, 0)</f>
        <v>0</v>
      </c>
      <c r="Q470">
        <f>IF(C470+IF(D470=6,2,0)+INDEX($AB$2:$AB$6, MATCH(E470, $AA$2:$AA$6, 0))+INDEX($AB$2:$AB$6, MATCH(F470, $AA$2:$AA$6, 0))+INDEX($AB$2:$AB$6, MATCH(G470, $AA$2:$AA$6, 0))+INDEX($AB$2:$AB$6, MATCH(H470, $AA$2:$AA$6, 0)) &gt; SUM(I470:M470) / 10, 1, 0)</f>
        <v>1</v>
      </c>
    </row>
    <row r="471" spans="1:17" x14ac:dyDescent="0.25">
      <c r="A471" t="s">
        <v>661</v>
      </c>
      <c r="B471" t="s">
        <v>83</v>
      </c>
      <c r="C471">
        <v>5</v>
      </c>
      <c r="D471">
        <v>2</v>
      </c>
      <c r="E471">
        <v>5</v>
      </c>
      <c r="F471">
        <v>6</v>
      </c>
      <c r="G471">
        <v>3</v>
      </c>
      <c r="H471">
        <v>3</v>
      </c>
      <c r="I471">
        <v>90</v>
      </c>
      <c r="J471">
        <v>70</v>
      </c>
      <c r="K471">
        <v>84</v>
      </c>
      <c r="L471">
        <v>62</v>
      </c>
      <c r="M471">
        <v>20</v>
      </c>
      <c r="N471">
        <f>IF(AND(C471 = 0, D471 &gt;= 5, AVERAGE(E471:H471) &gt; 4), 1, 0)</f>
        <v>0</v>
      </c>
      <c r="O471">
        <f>C471+IF(D471=6,2,0)+INDEX($AB$2:$AB$6, MATCH(E471, $AA$2:$AA$6, 0))+INDEX($AB$2:$AB$6, MATCH(F471, $AA$2:$AA$6, 0))+INDEX($AB$2:$AB$6, MATCH(G471, $AA$2:$AA$6, 0))+INDEX($AB$2:$AB$6, MATCH(H471, $AA$2:$AA$6, 0))+(SUM(I471:M471)/10)</f>
        <v>63.6</v>
      </c>
      <c r="P471">
        <f>IF(IF(I471 = 100, 1, 0) + IF(J471 = 100, 1, 0) + IF(K471 = 100, 1, 0) + IF(L471 = 100, 1, 0) + IF(M471 = 100, 1, 0) &gt;= 3, 1, 0)</f>
        <v>0</v>
      </c>
      <c r="Q471">
        <f>IF(C471+IF(D471=6,2,0)+INDEX($AB$2:$AB$6, MATCH(E471, $AA$2:$AA$6, 0))+INDEX($AB$2:$AB$6, MATCH(F471, $AA$2:$AA$6, 0))+INDEX($AB$2:$AB$6, MATCH(G471, $AA$2:$AA$6, 0))+INDEX($AB$2:$AB$6, MATCH(H471, $AA$2:$AA$6, 0)) &gt; SUM(I471:M471) / 10, 1, 0)</f>
        <v>0</v>
      </c>
    </row>
    <row r="472" spans="1:17" x14ac:dyDescent="0.25">
      <c r="A472" t="s">
        <v>82</v>
      </c>
      <c r="B472" t="s">
        <v>83</v>
      </c>
      <c r="C472">
        <v>6</v>
      </c>
      <c r="D472">
        <v>2</v>
      </c>
      <c r="E472">
        <v>5</v>
      </c>
      <c r="F472">
        <v>3</v>
      </c>
      <c r="G472">
        <v>3</v>
      </c>
      <c r="H472">
        <v>6</v>
      </c>
      <c r="I472">
        <v>67</v>
      </c>
      <c r="J472">
        <v>98</v>
      </c>
      <c r="K472">
        <v>28</v>
      </c>
      <c r="L472">
        <v>6</v>
      </c>
      <c r="M472">
        <v>20</v>
      </c>
      <c r="N472">
        <f>IF(AND(C472 = 0, D472 &gt;= 5, AVERAGE(E472:H472) &gt; 4), 1, 0)</f>
        <v>0</v>
      </c>
      <c r="O472">
        <f>C472+IF(D472=6,2,0)+INDEX($AB$2:$AB$6, MATCH(E472, $AA$2:$AA$6, 0))+INDEX($AB$2:$AB$6, MATCH(F472, $AA$2:$AA$6, 0))+INDEX($AB$2:$AB$6, MATCH(G472, $AA$2:$AA$6, 0))+INDEX($AB$2:$AB$6, MATCH(H472, $AA$2:$AA$6, 0))+(SUM(I472:M472)/10)</f>
        <v>53.9</v>
      </c>
      <c r="P472">
        <f>IF(IF(I472 = 100, 1, 0) + IF(J472 = 100, 1, 0) + IF(K472 = 100, 1, 0) + IF(L472 = 100, 1, 0) + IF(M472 = 100, 1, 0) &gt;= 3, 1, 0)</f>
        <v>0</v>
      </c>
      <c r="Q472">
        <f>IF(C472+IF(D472=6,2,0)+INDEX($AB$2:$AB$6, MATCH(E472, $AA$2:$AA$6, 0))+INDEX($AB$2:$AB$6, MATCH(F472, $AA$2:$AA$6, 0))+INDEX($AB$2:$AB$6, MATCH(G472, $AA$2:$AA$6, 0))+INDEX($AB$2:$AB$6, MATCH(H472, $AA$2:$AA$6, 0)) &gt; SUM(I472:M472) / 10, 1, 0)</f>
        <v>1</v>
      </c>
    </row>
    <row r="473" spans="1:17" x14ac:dyDescent="0.25">
      <c r="A473" t="s">
        <v>221</v>
      </c>
      <c r="B473" t="s">
        <v>222</v>
      </c>
      <c r="C473">
        <v>1</v>
      </c>
      <c r="D473">
        <v>2</v>
      </c>
      <c r="E473">
        <v>2</v>
      </c>
      <c r="F473">
        <v>4</v>
      </c>
      <c r="G473">
        <v>5</v>
      </c>
      <c r="H473">
        <v>3</v>
      </c>
      <c r="I473">
        <v>97</v>
      </c>
      <c r="J473">
        <v>51</v>
      </c>
      <c r="K473">
        <v>38</v>
      </c>
      <c r="L473">
        <v>17</v>
      </c>
      <c r="M473">
        <v>5</v>
      </c>
      <c r="N473">
        <f>IF(AND(C473 = 0, D473 &gt;= 5, AVERAGE(E473:H473) &gt; 4), 1, 0)</f>
        <v>0</v>
      </c>
      <c r="O473">
        <f>C473+IF(D473=6,2,0)+INDEX($AB$2:$AB$6, MATCH(E473, $AA$2:$AA$6, 0))+INDEX($AB$2:$AB$6, MATCH(F473, $AA$2:$AA$6, 0))+INDEX($AB$2:$AB$6, MATCH(G473, $AA$2:$AA$6, 0))+INDEX($AB$2:$AB$6, MATCH(H473, $AA$2:$AA$6, 0))+(SUM(I473:M473)/10)</f>
        <v>39.799999999999997</v>
      </c>
      <c r="P473">
        <f>IF(IF(I473 = 100, 1, 0) + IF(J473 = 100, 1, 0) + IF(K473 = 100, 1, 0) + IF(L473 = 100, 1, 0) + IF(M473 = 100, 1, 0) &gt;= 3, 1, 0)</f>
        <v>0</v>
      </c>
      <c r="Q473">
        <f>IF(C473+IF(D473=6,2,0)+INDEX($AB$2:$AB$6, MATCH(E473, $AA$2:$AA$6, 0))+INDEX($AB$2:$AB$6, MATCH(F473, $AA$2:$AA$6, 0))+INDEX($AB$2:$AB$6, MATCH(G473, $AA$2:$AA$6, 0))+INDEX($AB$2:$AB$6, MATCH(H473, $AA$2:$AA$6, 0)) &gt; SUM(I473:M473) / 10, 1, 0)</f>
        <v>0</v>
      </c>
    </row>
    <row r="474" spans="1:17" x14ac:dyDescent="0.25">
      <c r="A474" t="s">
        <v>641</v>
      </c>
      <c r="B474" t="s">
        <v>222</v>
      </c>
      <c r="C474">
        <v>5</v>
      </c>
      <c r="D474">
        <v>2</v>
      </c>
      <c r="E474">
        <v>5</v>
      </c>
      <c r="F474">
        <v>6</v>
      </c>
      <c r="G474">
        <v>2</v>
      </c>
      <c r="H474">
        <v>5</v>
      </c>
      <c r="I474">
        <v>39</v>
      </c>
      <c r="J474">
        <v>77</v>
      </c>
      <c r="K474">
        <v>37</v>
      </c>
      <c r="L474">
        <v>72</v>
      </c>
      <c r="M474">
        <v>32</v>
      </c>
      <c r="N474">
        <f>IF(AND(C474 = 0, D474 &gt;= 5, AVERAGE(E474:H474) &gt; 4), 1, 0)</f>
        <v>0</v>
      </c>
      <c r="O474">
        <f>C474+IF(D474=6,2,0)+INDEX($AB$2:$AB$6, MATCH(E474, $AA$2:$AA$6, 0))+INDEX($AB$2:$AB$6, MATCH(F474, $AA$2:$AA$6, 0))+INDEX($AB$2:$AB$6, MATCH(G474, $AA$2:$AA$6, 0))+INDEX($AB$2:$AB$6, MATCH(H474, $AA$2:$AA$6, 0))+(SUM(I474:M474)/10)</f>
        <v>56.7</v>
      </c>
      <c r="P474">
        <f>IF(IF(I474 = 100, 1, 0) + IF(J474 = 100, 1, 0) + IF(K474 = 100, 1, 0) + IF(L474 = 100, 1, 0) + IF(M474 = 100, 1, 0) &gt;= 3, 1, 0)</f>
        <v>0</v>
      </c>
      <c r="Q474">
        <f>IF(C474+IF(D474=6,2,0)+INDEX($AB$2:$AB$6, MATCH(E474, $AA$2:$AA$6, 0))+INDEX($AB$2:$AB$6, MATCH(F474, $AA$2:$AA$6, 0))+INDEX($AB$2:$AB$6, MATCH(G474, $AA$2:$AA$6, 0))+INDEX($AB$2:$AB$6, MATCH(H474, $AA$2:$AA$6, 0)) &gt; SUM(I474:M474) / 10, 1, 0)</f>
        <v>1</v>
      </c>
    </row>
    <row r="475" spans="1:17" x14ac:dyDescent="0.25">
      <c r="A475" t="s">
        <v>668</v>
      </c>
      <c r="B475" t="s">
        <v>83</v>
      </c>
      <c r="C475">
        <v>6</v>
      </c>
      <c r="D475">
        <v>6</v>
      </c>
      <c r="E475">
        <v>5</v>
      </c>
      <c r="F475">
        <v>6</v>
      </c>
      <c r="G475">
        <v>2</v>
      </c>
      <c r="H475">
        <v>4</v>
      </c>
      <c r="I475">
        <v>22</v>
      </c>
      <c r="J475">
        <v>29</v>
      </c>
      <c r="K475">
        <v>31</v>
      </c>
      <c r="L475">
        <v>9</v>
      </c>
      <c r="M475">
        <v>56</v>
      </c>
      <c r="N475">
        <f>IF(AND(C475 = 0, D475 &gt;= 5, AVERAGE(E475:H475) &gt; 4), 1, 0)</f>
        <v>0</v>
      </c>
      <c r="O475">
        <f>C475+IF(D475=6,2,0)+INDEX($AB$2:$AB$6, MATCH(E475, $AA$2:$AA$6, 0))+INDEX($AB$2:$AB$6, MATCH(F475, $AA$2:$AA$6, 0))+INDEX($AB$2:$AB$6, MATCH(G475, $AA$2:$AA$6, 0))+INDEX($AB$2:$AB$6, MATCH(H475, $AA$2:$AA$6, 0))+(SUM(I475:M475)/10)</f>
        <v>46.7</v>
      </c>
      <c r="P475">
        <f>IF(IF(I475 = 100, 1, 0) + IF(J475 = 100, 1, 0) + IF(K475 = 100, 1, 0) + IF(L475 = 100, 1, 0) + IF(M475 = 100, 1, 0) &gt;= 3, 1, 0)</f>
        <v>0</v>
      </c>
      <c r="Q475">
        <f>IF(C475+IF(D475=6,2,0)+INDEX($AB$2:$AB$6, MATCH(E475, $AA$2:$AA$6, 0))+INDEX($AB$2:$AB$6, MATCH(F475, $AA$2:$AA$6, 0))+INDEX($AB$2:$AB$6, MATCH(G475, $AA$2:$AA$6, 0))+INDEX($AB$2:$AB$6, MATCH(H475, $AA$2:$AA$6, 0)) &gt; SUM(I475:M475) / 10, 1, 0)</f>
        <v>1</v>
      </c>
    </row>
    <row r="476" spans="1:17" x14ac:dyDescent="0.25">
      <c r="A476" t="s">
        <v>374</v>
      </c>
      <c r="B476" t="s">
        <v>327</v>
      </c>
      <c r="C476">
        <v>6</v>
      </c>
      <c r="D476">
        <v>4</v>
      </c>
      <c r="E476">
        <v>5</v>
      </c>
      <c r="F476">
        <v>3</v>
      </c>
      <c r="G476">
        <v>2</v>
      </c>
      <c r="H476">
        <v>2</v>
      </c>
      <c r="I476">
        <v>38</v>
      </c>
      <c r="J476">
        <v>13</v>
      </c>
      <c r="K476">
        <v>62</v>
      </c>
      <c r="L476">
        <v>22</v>
      </c>
      <c r="M476">
        <v>14</v>
      </c>
      <c r="N476">
        <f>IF(AND(C476 = 0, D476 &gt;= 5, AVERAGE(E476:H476) &gt; 4), 1, 0)</f>
        <v>0</v>
      </c>
      <c r="O476">
        <f>C476+IF(D476=6,2,0)+INDEX($AB$2:$AB$6, MATCH(E476, $AA$2:$AA$6, 0))+INDEX($AB$2:$AB$6, MATCH(F476, $AA$2:$AA$6, 0))+INDEX($AB$2:$AB$6, MATCH(G476, $AA$2:$AA$6, 0))+INDEX($AB$2:$AB$6, MATCH(H476, $AA$2:$AA$6, 0))+(SUM(I476:M476)/10)</f>
        <v>32.9</v>
      </c>
      <c r="P476">
        <f>IF(IF(I476 = 100, 1, 0) + IF(J476 = 100, 1, 0) + IF(K476 = 100, 1, 0) + IF(L476 = 100, 1, 0) + IF(M476 = 100, 1, 0) &gt;= 3, 1, 0)</f>
        <v>0</v>
      </c>
      <c r="Q476">
        <f>IF(C476+IF(D476=6,2,0)+INDEX($AB$2:$AB$6, MATCH(E476, $AA$2:$AA$6, 0))+INDEX($AB$2:$AB$6, MATCH(F476, $AA$2:$AA$6, 0))+INDEX($AB$2:$AB$6, MATCH(G476, $AA$2:$AA$6, 0))+INDEX($AB$2:$AB$6, MATCH(H476, $AA$2:$AA$6, 0)) &gt; SUM(I476:M476) / 10, 1, 0)</f>
        <v>1</v>
      </c>
    </row>
    <row r="477" spans="1:17" x14ac:dyDescent="0.25">
      <c r="A477" t="s">
        <v>181</v>
      </c>
      <c r="B477" t="s">
        <v>182</v>
      </c>
      <c r="C477">
        <v>7</v>
      </c>
      <c r="D477">
        <v>4</v>
      </c>
      <c r="E477">
        <v>6</v>
      </c>
      <c r="F477">
        <v>2</v>
      </c>
      <c r="G477">
        <v>5</v>
      </c>
      <c r="H477">
        <v>5</v>
      </c>
      <c r="I477">
        <v>90</v>
      </c>
      <c r="J477">
        <v>9</v>
      </c>
      <c r="K477">
        <v>61</v>
      </c>
      <c r="L477">
        <v>28</v>
      </c>
      <c r="M477">
        <v>92</v>
      </c>
      <c r="N477">
        <f>IF(AND(C477 = 0, D477 &gt;= 5, AVERAGE(E477:H477) &gt; 4), 1, 0)</f>
        <v>0</v>
      </c>
      <c r="O477">
        <f>C477+IF(D477=6,2,0)+INDEX($AB$2:$AB$6, MATCH(E477, $AA$2:$AA$6, 0))+INDEX($AB$2:$AB$6, MATCH(F477, $AA$2:$AA$6, 0))+INDEX($AB$2:$AB$6, MATCH(G477, $AA$2:$AA$6, 0))+INDEX($AB$2:$AB$6, MATCH(H477, $AA$2:$AA$6, 0))+(SUM(I477:M477)/10)</f>
        <v>61</v>
      </c>
      <c r="P477">
        <f>IF(IF(I477 = 100, 1, 0) + IF(J477 = 100, 1, 0) + IF(K477 = 100, 1, 0) + IF(L477 = 100, 1, 0) + IF(M477 = 100, 1, 0) &gt;= 3, 1, 0)</f>
        <v>0</v>
      </c>
      <c r="Q477">
        <f>IF(C477+IF(D477=6,2,0)+INDEX($AB$2:$AB$6, MATCH(E477, $AA$2:$AA$6, 0))+INDEX($AB$2:$AB$6, MATCH(F477, $AA$2:$AA$6, 0))+INDEX($AB$2:$AB$6, MATCH(G477, $AA$2:$AA$6, 0))+INDEX($AB$2:$AB$6, MATCH(H477, $AA$2:$AA$6, 0)) &gt; SUM(I477:M477) / 10, 1, 0)</f>
        <v>1</v>
      </c>
    </row>
    <row r="478" spans="1:17" x14ac:dyDescent="0.25">
      <c r="A478" t="s">
        <v>569</v>
      </c>
      <c r="B478" t="s">
        <v>222</v>
      </c>
      <c r="C478">
        <v>5</v>
      </c>
      <c r="D478">
        <v>4</v>
      </c>
      <c r="E478">
        <v>6</v>
      </c>
      <c r="F478">
        <v>5</v>
      </c>
      <c r="G478">
        <v>5</v>
      </c>
      <c r="H478">
        <v>3</v>
      </c>
      <c r="I478">
        <v>41</v>
      </c>
      <c r="J478">
        <v>35</v>
      </c>
      <c r="K478">
        <v>54</v>
      </c>
      <c r="L478">
        <v>14</v>
      </c>
      <c r="M478">
        <v>29</v>
      </c>
      <c r="N478">
        <f>IF(AND(C478 = 0, D478 &gt;= 5, AVERAGE(E478:H478) &gt; 4), 1, 0)</f>
        <v>0</v>
      </c>
      <c r="O478">
        <f>C478+IF(D478=6,2,0)+INDEX($AB$2:$AB$6, MATCH(E478, $AA$2:$AA$6, 0))+INDEX($AB$2:$AB$6, MATCH(F478, $AA$2:$AA$6, 0))+INDEX($AB$2:$AB$6, MATCH(G478, $AA$2:$AA$6, 0))+INDEX($AB$2:$AB$6, MATCH(H478, $AA$2:$AA$6, 0))+(SUM(I478:M478)/10)</f>
        <v>52.3</v>
      </c>
      <c r="P478">
        <f>IF(IF(I478 = 100, 1, 0) + IF(J478 = 100, 1, 0) + IF(K478 = 100, 1, 0) + IF(L478 = 100, 1, 0) + IF(M478 = 100, 1, 0) &gt;= 3, 1, 0)</f>
        <v>0</v>
      </c>
      <c r="Q478">
        <f>IF(C478+IF(D478=6,2,0)+INDEX($AB$2:$AB$6, MATCH(E478, $AA$2:$AA$6, 0))+INDEX($AB$2:$AB$6, MATCH(F478, $AA$2:$AA$6, 0))+INDEX($AB$2:$AB$6, MATCH(G478, $AA$2:$AA$6, 0))+INDEX($AB$2:$AB$6, MATCH(H478, $AA$2:$AA$6, 0)) &gt; SUM(I478:M478) / 10, 1, 0)</f>
        <v>1</v>
      </c>
    </row>
    <row r="479" spans="1:17" x14ac:dyDescent="0.25">
      <c r="A479" t="s">
        <v>108</v>
      </c>
      <c r="B479" t="s">
        <v>83</v>
      </c>
      <c r="C479">
        <v>8</v>
      </c>
      <c r="D479">
        <v>4</v>
      </c>
      <c r="E479">
        <v>5</v>
      </c>
      <c r="F479">
        <v>6</v>
      </c>
      <c r="G479">
        <v>6</v>
      </c>
      <c r="H479">
        <v>2</v>
      </c>
      <c r="I479">
        <v>94</v>
      </c>
      <c r="J479">
        <v>99</v>
      </c>
      <c r="K479">
        <v>87</v>
      </c>
      <c r="L479">
        <v>99</v>
      </c>
      <c r="M479">
        <v>62</v>
      </c>
      <c r="N479">
        <f>IF(AND(C479 = 0, D479 &gt;= 5, AVERAGE(E479:H479) &gt; 4), 1, 0)</f>
        <v>0</v>
      </c>
      <c r="O479">
        <f>C479+IF(D479=6,2,0)+INDEX($AB$2:$AB$6, MATCH(E479, $AA$2:$AA$6, 0))+INDEX($AB$2:$AB$6, MATCH(F479, $AA$2:$AA$6, 0))+INDEX($AB$2:$AB$6, MATCH(G479, $AA$2:$AA$6, 0))+INDEX($AB$2:$AB$6, MATCH(H479, $AA$2:$AA$6, 0))+(SUM(I479:M479)/10)</f>
        <v>80.099999999999994</v>
      </c>
      <c r="P479">
        <f>IF(IF(I479 = 100, 1, 0) + IF(J479 = 100, 1, 0) + IF(K479 = 100, 1, 0) + IF(L479 = 100, 1, 0) + IF(M479 = 100, 1, 0) &gt;= 3, 1, 0)</f>
        <v>0</v>
      </c>
      <c r="Q479">
        <f>IF(C479+IF(D479=6,2,0)+INDEX($AB$2:$AB$6, MATCH(E479, $AA$2:$AA$6, 0))+INDEX($AB$2:$AB$6, MATCH(F479, $AA$2:$AA$6, 0))+INDEX($AB$2:$AB$6, MATCH(G479, $AA$2:$AA$6, 0))+INDEX($AB$2:$AB$6, MATCH(H479, $AA$2:$AA$6, 0)) &gt; SUM(I479:M479) / 10, 1, 0)</f>
        <v>0</v>
      </c>
    </row>
    <row r="480" spans="1:17" x14ac:dyDescent="0.25">
      <c r="A480" t="s">
        <v>108</v>
      </c>
      <c r="B480" t="s">
        <v>327</v>
      </c>
      <c r="C480">
        <v>1</v>
      </c>
      <c r="D480">
        <v>5</v>
      </c>
      <c r="E480">
        <v>3</v>
      </c>
      <c r="F480">
        <v>5</v>
      </c>
      <c r="G480">
        <v>2</v>
      </c>
      <c r="H480">
        <v>4</v>
      </c>
      <c r="I480">
        <v>42</v>
      </c>
      <c r="J480">
        <v>82</v>
      </c>
      <c r="K480">
        <v>89</v>
      </c>
      <c r="L480">
        <v>2</v>
      </c>
      <c r="M480">
        <v>41</v>
      </c>
      <c r="N480">
        <f>IF(AND(C480 = 0, D480 &gt;= 5, AVERAGE(E480:H480) &gt; 4), 1, 0)</f>
        <v>0</v>
      </c>
      <c r="O480">
        <f>C480+IF(D480=6,2,0)+INDEX($AB$2:$AB$6, MATCH(E480, $AA$2:$AA$6, 0))+INDEX($AB$2:$AB$6, MATCH(F480, $AA$2:$AA$6, 0))+INDEX($AB$2:$AB$6, MATCH(G480, $AA$2:$AA$6, 0))+INDEX($AB$2:$AB$6, MATCH(H480, $AA$2:$AA$6, 0))+(SUM(I480:M480)/10)</f>
        <v>44.6</v>
      </c>
      <c r="P480">
        <f>IF(IF(I480 = 100, 1, 0) + IF(J480 = 100, 1, 0) + IF(K480 = 100, 1, 0) + IF(L480 = 100, 1, 0) + IF(M480 = 100, 1, 0) &gt;= 3, 1, 0)</f>
        <v>0</v>
      </c>
      <c r="Q480">
        <f>IF(C480+IF(D480=6,2,0)+INDEX($AB$2:$AB$6, MATCH(E480, $AA$2:$AA$6, 0))+INDEX($AB$2:$AB$6, MATCH(F480, $AA$2:$AA$6, 0))+INDEX($AB$2:$AB$6, MATCH(G480, $AA$2:$AA$6, 0))+INDEX($AB$2:$AB$6, MATCH(H480, $AA$2:$AA$6, 0)) &gt; SUM(I480:M480) / 10, 1, 0)</f>
        <v>0</v>
      </c>
    </row>
    <row r="481" spans="1:17" x14ac:dyDescent="0.25">
      <c r="A481" t="s">
        <v>277</v>
      </c>
      <c r="B481" t="s">
        <v>161</v>
      </c>
      <c r="C481">
        <v>1</v>
      </c>
      <c r="D481">
        <v>4</v>
      </c>
      <c r="E481">
        <v>4</v>
      </c>
      <c r="F481">
        <v>3</v>
      </c>
      <c r="G481">
        <v>6</v>
      </c>
      <c r="H481">
        <v>6</v>
      </c>
      <c r="I481">
        <v>33</v>
      </c>
      <c r="J481">
        <v>38</v>
      </c>
      <c r="K481">
        <v>27</v>
      </c>
      <c r="L481">
        <v>60</v>
      </c>
      <c r="M481">
        <v>80</v>
      </c>
      <c r="N481">
        <f>IF(AND(C481 = 0, D481 &gt;= 5, AVERAGE(E481:H481) &gt; 4), 1, 0)</f>
        <v>0</v>
      </c>
      <c r="O481">
        <f>C481+IF(D481=6,2,0)+INDEX($AB$2:$AB$6, MATCH(E481, $AA$2:$AA$6, 0))+INDEX($AB$2:$AB$6, MATCH(F481, $AA$2:$AA$6, 0))+INDEX($AB$2:$AB$6, MATCH(G481, $AA$2:$AA$6, 0))+INDEX($AB$2:$AB$6, MATCH(H481, $AA$2:$AA$6, 0))+(SUM(I481:M481)/10)</f>
        <v>54.8</v>
      </c>
      <c r="P481">
        <f>IF(IF(I481 = 100, 1, 0) + IF(J481 = 100, 1, 0) + IF(K481 = 100, 1, 0) + IF(L481 = 100, 1, 0) + IF(M481 = 100, 1, 0) &gt;= 3, 1, 0)</f>
        <v>0</v>
      </c>
      <c r="Q481">
        <f>IF(C481+IF(D481=6,2,0)+INDEX($AB$2:$AB$6, MATCH(E481, $AA$2:$AA$6, 0))+INDEX($AB$2:$AB$6, MATCH(F481, $AA$2:$AA$6, 0))+INDEX($AB$2:$AB$6, MATCH(G481, $AA$2:$AA$6, 0))+INDEX($AB$2:$AB$6, MATCH(H481, $AA$2:$AA$6, 0)) &gt; SUM(I481:M481) / 10, 1, 0)</f>
        <v>1</v>
      </c>
    </row>
    <row r="482" spans="1:17" x14ac:dyDescent="0.25">
      <c r="A482" t="s">
        <v>325</v>
      </c>
      <c r="B482" t="s">
        <v>326</v>
      </c>
      <c r="C482">
        <v>7</v>
      </c>
      <c r="D482">
        <v>3</v>
      </c>
      <c r="E482">
        <v>3</v>
      </c>
      <c r="F482">
        <v>2</v>
      </c>
      <c r="G482">
        <v>6</v>
      </c>
      <c r="H482">
        <v>5</v>
      </c>
      <c r="I482">
        <v>84</v>
      </c>
      <c r="J482">
        <v>70</v>
      </c>
      <c r="K482">
        <v>57</v>
      </c>
      <c r="L482">
        <v>62</v>
      </c>
      <c r="M482">
        <v>1</v>
      </c>
      <c r="N482">
        <f>IF(AND(C482 = 0, D482 &gt;= 5, AVERAGE(E482:H482) &gt; 4), 1, 0)</f>
        <v>0</v>
      </c>
      <c r="O482">
        <f>C482+IF(D482=6,2,0)+INDEX($AB$2:$AB$6, MATCH(E482, $AA$2:$AA$6, 0))+INDEX($AB$2:$AB$6, MATCH(F482, $AA$2:$AA$6, 0))+INDEX($AB$2:$AB$6, MATCH(G482, $AA$2:$AA$6, 0))+INDEX($AB$2:$AB$6, MATCH(H482, $AA$2:$AA$6, 0))+(SUM(I482:M482)/10)</f>
        <v>56.4</v>
      </c>
      <c r="P482">
        <f>IF(IF(I482 = 100, 1, 0) + IF(J482 = 100, 1, 0) + IF(K482 = 100, 1, 0) + IF(L482 = 100, 1, 0) + IF(M482 = 100, 1, 0) &gt;= 3, 1, 0)</f>
        <v>0</v>
      </c>
      <c r="Q482">
        <f>IF(C482+IF(D482=6,2,0)+INDEX($AB$2:$AB$6, MATCH(E482, $AA$2:$AA$6, 0))+INDEX($AB$2:$AB$6, MATCH(F482, $AA$2:$AA$6, 0))+INDEX($AB$2:$AB$6, MATCH(G482, $AA$2:$AA$6, 0))+INDEX($AB$2:$AB$6, MATCH(H482, $AA$2:$AA$6, 0)) &gt; SUM(I482:M482) / 10, 1, 0)</f>
        <v>1</v>
      </c>
    </row>
    <row r="483" spans="1:17" x14ac:dyDescent="0.25">
      <c r="A483" t="s">
        <v>625</v>
      </c>
      <c r="B483" t="s">
        <v>161</v>
      </c>
      <c r="C483">
        <v>3</v>
      </c>
      <c r="D483">
        <v>3</v>
      </c>
      <c r="E483">
        <v>3</v>
      </c>
      <c r="F483">
        <v>3</v>
      </c>
      <c r="G483">
        <v>5</v>
      </c>
      <c r="H483">
        <v>4</v>
      </c>
      <c r="I483">
        <v>71</v>
      </c>
      <c r="J483">
        <v>68</v>
      </c>
      <c r="K483">
        <v>38</v>
      </c>
      <c r="L483">
        <v>8</v>
      </c>
      <c r="M483">
        <v>98</v>
      </c>
      <c r="N483">
        <f>IF(AND(C483 = 0, D483 &gt;= 5, AVERAGE(E483:H483) &gt; 4), 1, 0)</f>
        <v>0</v>
      </c>
      <c r="O483">
        <f>C483+IF(D483=6,2,0)+INDEX($AB$2:$AB$6, MATCH(E483, $AA$2:$AA$6, 0))+INDEX($AB$2:$AB$6, MATCH(F483, $AA$2:$AA$6, 0))+INDEX($AB$2:$AB$6, MATCH(G483, $AA$2:$AA$6, 0))+INDEX($AB$2:$AB$6, MATCH(H483, $AA$2:$AA$6, 0))+(SUM(I483:M483)/10)</f>
        <v>53.3</v>
      </c>
      <c r="P483">
        <f>IF(IF(I483 = 100, 1, 0) + IF(J483 = 100, 1, 0) + IF(K483 = 100, 1, 0) + IF(L483 = 100, 1, 0) + IF(M483 = 100, 1, 0) &gt;= 3, 1, 0)</f>
        <v>0</v>
      </c>
      <c r="Q483">
        <f>IF(C483+IF(D483=6,2,0)+INDEX($AB$2:$AB$6, MATCH(E483, $AA$2:$AA$6, 0))+INDEX($AB$2:$AB$6, MATCH(F483, $AA$2:$AA$6, 0))+INDEX($AB$2:$AB$6, MATCH(G483, $AA$2:$AA$6, 0))+INDEX($AB$2:$AB$6, MATCH(H483, $AA$2:$AA$6, 0)) &gt; SUM(I483:M483) / 10, 1, 0)</f>
        <v>0</v>
      </c>
    </row>
    <row r="484" spans="1:17" x14ac:dyDescent="0.25">
      <c r="A484" t="s">
        <v>297</v>
      </c>
      <c r="B484" t="s">
        <v>161</v>
      </c>
      <c r="C484">
        <v>3</v>
      </c>
      <c r="D484">
        <v>2</v>
      </c>
      <c r="E484">
        <v>3</v>
      </c>
      <c r="F484">
        <v>2</v>
      </c>
      <c r="G484">
        <v>5</v>
      </c>
      <c r="H484">
        <v>4</v>
      </c>
      <c r="I484">
        <v>85</v>
      </c>
      <c r="J484">
        <v>28</v>
      </c>
      <c r="K484">
        <v>36</v>
      </c>
      <c r="L484">
        <v>9</v>
      </c>
      <c r="M484">
        <v>95</v>
      </c>
      <c r="N484">
        <f>IF(AND(C484 = 0, D484 &gt;= 5, AVERAGE(E484:H484) &gt; 4), 1, 0)</f>
        <v>0</v>
      </c>
      <c r="O484">
        <f>C484+IF(D484=6,2,0)+INDEX($AB$2:$AB$6, MATCH(E484, $AA$2:$AA$6, 0))+INDEX($AB$2:$AB$6, MATCH(F484, $AA$2:$AA$6, 0))+INDEX($AB$2:$AB$6, MATCH(G484, $AA$2:$AA$6, 0))+INDEX($AB$2:$AB$6, MATCH(H484, $AA$2:$AA$6, 0))+(SUM(I484:M484)/10)</f>
        <v>46.3</v>
      </c>
      <c r="P484">
        <f>IF(IF(I484 = 100, 1, 0) + IF(J484 = 100, 1, 0) + IF(K484 = 100, 1, 0) + IF(L484 = 100, 1, 0) + IF(M484 = 100, 1, 0) &gt;= 3, 1, 0)</f>
        <v>0</v>
      </c>
      <c r="Q484">
        <f>IF(C484+IF(D484=6,2,0)+INDEX($AB$2:$AB$6, MATCH(E484, $AA$2:$AA$6, 0))+INDEX($AB$2:$AB$6, MATCH(F484, $AA$2:$AA$6, 0))+INDEX($AB$2:$AB$6, MATCH(G484, $AA$2:$AA$6, 0))+INDEX($AB$2:$AB$6, MATCH(H484, $AA$2:$AA$6, 0)) &gt; SUM(I484:M484) / 10, 1, 0)</f>
        <v>0</v>
      </c>
    </row>
    <row r="485" spans="1:17" x14ac:dyDescent="0.25">
      <c r="A485" t="s">
        <v>50</v>
      </c>
      <c r="B485" t="s">
        <v>51</v>
      </c>
      <c r="C485">
        <v>7</v>
      </c>
      <c r="D485">
        <v>4</v>
      </c>
      <c r="E485">
        <v>6</v>
      </c>
      <c r="F485">
        <v>4</v>
      </c>
      <c r="G485">
        <v>6</v>
      </c>
      <c r="H485">
        <v>5</v>
      </c>
      <c r="I485">
        <v>95</v>
      </c>
      <c r="J485">
        <v>100</v>
      </c>
      <c r="K485">
        <v>100</v>
      </c>
      <c r="L485">
        <v>40</v>
      </c>
      <c r="M485">
        <v>100</v>
      </c>
      <c r="N485">
        <f>IF(AND(C485 = 0, D485 &gt;= 5, AVERAGE(E485:H485) &gt; 4), 1, 0)</f>
        <v>0</v>
      </c>
      <c r="O485">
        <f>C485+IF(D485=6,2,0)+INDEX($AB$2:$AB$6, MATCH(E485, $AA$2:$AA$6, 0))+INDEX($AB$2:$AB$6, MATCH(F485, $AA$2:$AA$6, 0))+INDEX($AB$2:$AB$6, MATCH(G485, $AA$2:$AA$6, 0))+INDEX($AB$2:$AB$6, MATCH(H485, $AA$2:$AA$6, 0))+(SUM(I485:M485)/10)</f>
        <v>84.5</v>
      </c>
      <c r="P485">
        <f>IF(IF(I485 = 100, 1, 0) + IF(J485 = 100, 1, 0) + IF(K485 = 100, 1, 0) + IF(L485 = 100, 1, 0) + IF(M485 = 100, 1, 0) &gt;= 3, 1, 0)</f>
        <v>1</v>
      </c>
      <c r="Q485">
        <f>IF(C485+IF(D485=6,2,0)+INDEX($AB$2:$AB$6, MATCH(E485, $AA$2:$AA$6, 0))+INDEX($AB$2:$AB$6, MATCH(F485, $AA$2:$AA$6, 0))+INDEX($AB$2:$AB$6, MATCH(G485, $AA$2:$AA$6, 0))+INDEX($AB$2:$AB$6, MATCH(H485, $AA$2:$AA$6, 0)) &gt; SUM(I485:M485) / 10, 1, 0)</f>
        <v>0</v>
      </c>
    </row>
    <row r="486" spans="1:17" x14ac:dyDescent="0.25">
      <c r="A486" t="s">
        <v>160</v>
      </c>
      <c r="B486" t="s">
        <v>161</v>
      </c>
      <c r="C486">
        <v>2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56</v>
      </c>
      <c r="J486">
        <v>63</v>
      </c>
      <c r="K486">
        <v>26</v>
      </c>
      <c r="L486">
        <v>92</v>
      </c>
      <c r="M486">
        <v>13</v>
      </c>
      <c r="N486">
        <f>IF(AND(C486 = 0, D486 &gt;= 5, AVERAGE(E486:H486) &gt; 4), 1, 0)</f>
        <v>0</v>
      </c>
      <c r="O486">
        <f>C486+IF(D486=6,2,0)+INDEX($AB$2:$AB$6, MATCH(E486, $AA$2:$AA$6, 0))+INDEX($AB$2:$AB$6, MATCH(F486, $AA$2:$AA$6, 0))+INDEX($AB$2:$AB$6, MATCH(G486, $AA$2:$AA$6, 0))+INDEX($AB$2:$AB$6, MATCH(H486, $AA$2:$AA$6, 0))+(SUM(I486:M486)/10)</f>
        <v>31</v>
      </c>
      <c r="P486">
        <f>IF(IF(I486 = 100, 1, 0) + IF(J486 = 100, 1, 0) + IF(K486 = 100, 1, 0) + IF(L486 = 100, 1, 0) + IF(M486 = 100, 1, 0) &gt;= 3, 1, 0)</f>
        <v>0</v>
      </c>
      <c r="Q486">
        <f>IF(C486+IF(D486=6,2,0)+INDEX($AB$2:$AB$6, MATCH(E486, $AA$2:$AA$6, 0))+INDEX($AB$2:$AB$6, MATCH(F486, $AA$2:$AA$6, 0))+INDEX($AB$2:$AB$6, MATCH(G486, $AA$2:$AA$6, 0))+INDEX($AB$2:$AB$6, MATCH(H486, $AA$2:$AA$6, 0)) &gt; SUM(I486:M486) / 10, 1, 0)</f>
        <v>0</v>
      </c>
    </row>
    <row r="487" spans="1:17" x14ac:dyDescent="0.25">
      <c r="A487" t="s">
        <v>231</v>
      </c>
      <c r="B487" t="s">
        <v>232</v>
      </c>
      <c r="C487">
        <v>8</v>
      </c>
      <c r="D487">
        <v>4</v>
      </c>
      <c r="E487">
        <v>3</v>
      </c>
      <c r="F487">
        <v>2</v>
      </c>
      <c r="G487">
        <v>3</v>
      </c>
      <c r="H487">
        <v>4</v>
      </c>
      <c r="I487">
        <v>37</v>
      </c>
      <c r="J487">
        <v>69</v>
      </c>
      <c r="K487">
        <v>12</v>
      </c>
      <c r="L487">
        <v>17</v>
      </c>
      <c r="M487">
        <v>48</v>
      </c>
      <c r="N487">
        <f>IF(AND(C487 = 0, D487 &gt;= 5, AVERAGE(E487:H487) &gt; 4), 1, 0)</f>
        <v>0</v>
      </c>
      <c r="O487">
        <f>C487+IF(D487=6,2,0)+INDEX($AB$2:$AB$6, MATCH(E487, $AA$2:$AA$6, 0))+INDEX($AB$2:$AB$6, MATCH(F487, $AA$2:$AA$6, 0))+INDEX($AB$2:$AB$6, MATCH(G487, $AA$2:$AA$6, 0))+INDEX($AB$2:$AB$6, MATCH(H487, $AA$2:$AA$6, 0))+(SUM(I487:M487)/10)</f>
        <v>40.299999999999997</v>
      </c>
      <c r="P487">
        <f>IF(IF(I487 = 100, 1, 0) + IF(J487 = 100, 1, 0) + IF(K487 = 100, 1, 0) + IF(L487 = 100, 1, 0) + IF(M487 = 100, 1, 0) &gt;= 3, 1, 0)</f>
        <v>0</v>
      </c>
      <c r="Q487">
        <f>IF(C487+IF(D487=6,2,0)+INDEX($AB$2:$AB$6, MATCH(E487, $AA$2:$AA$6, 0))+INDEX($AB$2:$AB$6, MATCH(F487, $AA$2:$AA$6, 0))+INDEX($AB$2:$AB$6, MATCH(G487, $AA$2:$AA$6, 0))+INDEX($AB$2:$AB$6, MATCH(H487, $AA$2:$AA$6, 0)) &gt; SUM(I487:M487) / 10, 1, 0)</f>
        <v>1</v>
      </c>
    </row>
    <row r="488" spans="1:17" x14ac:dyDescent="0.25">
      <c r="A488" t="s">
        <v>207</v>
      </c>
      <c r="B488" t="s">
        <v>51</v>
      </c>
      <c r="C488">
        <v>8</v>
      </c>
      <c r="D488">
        <v>3</v>
      </c>
      <c r="E488">
        <v>6</v>
      </c>
      <c r="F488">
        <v>4</v>
      </c>
      <c r="G488">
        <v>5</v>
      </c>
      <c r="H488">
        <v>2</v>
      </c>
      <c r="I488">
        <v>8</v>
      </c>
      <c r="J488">
        <v>35</v>
      </c>
      <c r="K488">
        <v>65</v>
      </c>
      <c r="L488">
        <v>30</v>
      </c>
      <c r="M488">
        <v>5</v>
      </c>
      <c r="N488">
        <f>IF(AND(C488 = 0, D488 &gt;= 5, AVERAGE(E488:H488) &gt; 4), 1, 0)</f>
        <v>0</v>
      </c>
      <c r="O488">
        <f>C488+IF(D488=6,2,0)+INDEX($AB$2:$AB$6, MATCH(E488, $AA$2:$AA$6, 0))+INDEX($AB$2:$AB$6, MATCH(F488, $AA$2:$AA$6, 0))+INDEX($AB$2:$AB$6, MATCH(G488, $AA$2:$AA$6, 0))+INDEX($AB$2:$AB$6, MATCH(H488, $AA$2:$AA$6, 0))+(SUM(I488:M488)/10)</f>
        <v>46.3</v>
      </c>
      <c r="P488">
        <f>IF(IF(I488 = 100, 1, 0) + IF(J488 = 100, 1, 0) + IF(K488 = 100, 1, 0) + IF(L488 = 100, 1, 0) + IF(M488 = 100, 1, 0) &gt;= 3, 1, 0)</f>
        <v>0</v>
      </c>
      <c r="Q488">
        <f>IF(C488+IF(D488=6,2,0)+INDEX($AB$2:$AB$6, MATCH(E488, $AA$2:$AA$6, 0))+INDEX($AB$2:$AB$6, MATCH(F488, $AA$2:$AA$6, 0))+INDEX($AB$2:$AB$6, MATCH(G488, $AA$2:$AA$6, 0))+INDEX($AB$2:$AB$6, MATCH(H488, $AA$2:$AA$6, 0)) &gt; SUM(I488:M488) / 10, 1, 0)</f>
        <v>1</v>
      </c>
    </row>
    <row r="489" spans="1:17" x14ac:dyDescent="0.25">
      <c r="A489" t="s">
        <v>475</v>
      </c>
      <c r="B489" t="s">
        <v>232</v>
      </c>
      <c r="C489">
        <v>5</v>
      </c>
      <c r="D489">
        <v>5</v>
      </c>
      <c r="E489">
        <v>6</v>
      </c>
      <c r="F489">
        <v>4</v>
      </c>
      <c r="G489">
        <v>5</v>
      </c>
      <c r="H489">
        <v>5</v>
      </c>
      <c r="I489">
        <v>53</v>
      </c>
      <c r="J489">
        <v>97</v>
      </c>
      <c r="K489">
        <v>28</v>
      </c>
      <c r="L489">
        <v>88</v>
      </c>
      <c r="M489">
        <v>87</v>
      </c>
      <c r="N489">
        <f>IF(AND(C489 = 0, D489 &gt;= 5, AVERAGE(E489:H489) &gt; 4), 1, 0)</f>
        <v>0</v>
      </c>
      <c r="O489">
        <f>C489+IF(D489=6,2,0)+INDEX($AB$2:$AB$6, MATCH(E489, $AA$2:$AA$6, 0))+INDEX($AB$2:$AB$6, MATCH(F489, $AA$2:$AA$6, 0))+INDEX($AB$2:$AB$6, MATCH(G489, $AA$2:$AA$6, 0))+INDEX($AB$2:$AB$6, MATCH(H489, $AA$2:$AA$6, 0))+(SUM(I489:M489)/10)</f>
        <v>72.3</v>
      </c>
      <c r="P489">
        <f>IF(IF(I489 = 100, 1, 0) + IF(J489 = 100, 1, 0) + IF(K489 = 100, 1, 0) + IF(L489 = 100, 1, 0) + IF(M489 = 100, 1, 0) &gt;= 3, 1, 0)</f>
        <v>0</v>
      </c>
      <c r="Q489">
        <f>IF(C489+IF(D489=6,2,0)+INDEX($AB$2:$AB$6, MATCH(E489, $AA$2:$AA$6, 0))+INDEX($AB$2:$AB$6, MATCH(F489, $AA$2:$AA$6, 0))+INDEX($AB$2:$AB$6, MATCH(G489, $AA$2:$AA$6, 0))+INDEX($AB$2:$AB$6, MATCH(H489, $AA$2:$AA$6, 0)) &gt; SUM(I489:M489) / 10, 1, 0)</f>
        <v>1</v>
      </c>
    </row>
    <row r="490" spans="1:17" x14ac:dyDescent="0.25">
      <c r="A490" t="s">
        <v>240</v>
      </c>
      <c r="B490" t="s">
        <v>232</v>
      </c>
      <c r="C490">
        <v>6</v>
      </c>
      <c r="D490">
        <v>6</v>
      </c>
      <c r="E490">
        <v>6</v>
      </c>
      <c r="F490">
        <v>4</v>
      </c>
      <c r="G490">
        <v>4</v>
      </c>
      <c r="H490">
        <v>5</v>
      </c>
      <c r="I490">
        <v>77</v>
      </c>
      <c r="J490">
        <v>40</v>
      </c>
      <c r="K490">
        <v>93</v>
      </c>
      <c r="L490">
        <v>80</v>
      </c>
      <c r="M490">
        <v>71</v>
      </c>
      <c r="N490">
        <f>IF(AND(C490 = 0, D490 &gt;= 5, AVERAGE(E490:H490) &gt; 4), 1, 0)</f>
        <v>0</v>
      </c>
      <c r="O490">
        <f>C490+IF(D490=6,2,0)+INDEX($AB$2:$AB$6, MATCH(E490, $AA$2:$AA$6, 0))+INDEX($AB$2:$AB$6, MATCH(F490, $AA$2:$AA$6, 0))+INDEX($AB$2:$AB$6, MATCH(G490, $AA$2:$AA$6, 0))+INDEX($AB$2:$AB$6, MATCH(H490, $AA$2:$AA$6, 0))+(SUM(I490:M490)/10)</f>
        <v>74.099999999999994</v>
      </c>
      <c r="P490">
        <f>IF(IF(I490 = 100, 1, 0) + IF(J490 = 100, 1, 0) + IF(K490 = 100, 1, 0) + IF(L490 = 100, 1, 0) + IF(M490 = 100, 1, 0) &gt;= 3, 1, 0)</f>
        <v>0</v>
      </c>
      <c r="Q490">
        <f>IF(C490+IF(D490=6,2,0)+INDEX($AB$2:$AB$6, MATCH(E490, $AA$2:$AA$6, 0))+INDEX($AB$2:$AB$6, MATCH(F490, $AA$2:$AA$6, 0))+INDEX($AB$2:$AB$6, MATCH(G490, $AA$2:$AA$6, 0))+INDEX($AB$2:$AB$6, MATCH(H490, $AA$2:$AA$6, 0)) &gt; SUM(I490:M490) / 10, 1, 0)</f>
        <v>1</v>
      </c>
    </row>
    <row r="491" spans="1:17" x14ac:dyDescent="0.25">
      <c r="A491" t="s">
        <v>178</v>
      </c>
      <c r="B491" t="s">
        <v>119</v>
      </c>
      <c r="C491">
        <v>1</v>
      </c>
      <c r="D491">
        <v>3</v>
      </c>
      <c r="E491">
        <v>2</v>
      </c>
      <c r="F491">
        <v>3</v>
      </c>
      <c r="G491">
        <v>5</v>
      </c>
      <c r="H491">
        <v>2</v>
      </c>
      <c r="I491">
        <v>11</v>
      </c>
      <c r="J491">
        <v>23</v>
      </c>
      <c r="K491">
        <v>92</v>
      </c>
      <c r="L491">
        <v>50</v>
      </c>
      <c r="M491">
        <v>36</v>
      </c>
      <c r="N491">
        <f>IF(AND(C491 = 0, D491 &gt;= 5, AVERAGE(E491:H491) &gt; 4), 1, 0)</f>
        <v>0</v>
      </c>
      <c r="O491">
        <f>C491+IF(D491=6,2,0)+INDEX($AB$2:$AB$6, MATCH(E491, $AA$2:$AA$6, 0))+INDEX($AB$2:$AB$6, MATCH(F491, $AA$2:$AA$6, 0))+INDEX($AB$2:$AB$6, MATCH(G491, $AA$2:$AA$6, 0))+INDEX($AB$2:$AB$6, MATCH(H491, $AA$2:$AA$6, 0))+(SUM(I491:M491)/10)</f>
        <v>34.200000000000003</v>
      </c>
      <c r="P491">
        <f>IF(IF(I491 = 100, 1, 0) + IF(J491 = 100, 1, 0) + IF(K491 = 100, 1, 0) + IF(L491 = 100, 1, 0) + IF(M491 = 100, 1, 0) &gt;= 3, 1, 0)</f>
        <v>0</v>
      </c>
      <c r="Q491">
        <f>IF(C491+IF(D491=6,2,0)+INDEX($AB$2:$AB$6, MATCH(E491, $AA$2:$AA$6, 0))+INDEX($AB$2:$AB$6, MATCH(F491, $AA$2:$AA$6, 0))+INDEX($AB$2:$AB$6, MATCH(G491, $AA$2:$AA$6, 0))+INDEX($AB$2:$AB$6, MATCH(H491, $AA$2:$AA$6, 0)) &gt; SUM(I491:M491) / 10, 1, 0)</f>
        <v>0</v>
      </c>
    </row>
    <row r="492" spans="1:17" x14ac:dyDescent="0.25">
      <c r="A492" t="s">
        <v>305</v>
      </c>
      <c r="B492" t="s">
        <v>306</v>
      </c>
      <c r="C492">
        <v>2</v>
      </c>
      <c r="D492">
        <v>2</v>
      </c>
      <c r="E492">
        <v>6</v>
      </c>
      <c r="F492">
        <v>5</v>
      </c>
      <c r="G492">
        <v>2</v>
      </c>
      <c r="H492">
        <v>6</v>
      </c>
      <c r="I492">
        <v>74</v>
      </c>
      <c r="J492">
        <v>61</v>
      </c>
      <c r="K492">
        <v>24</v>
      </c>
      <c r="L492">
        <v>72</v>
      </c>
      <c r="M492">
        <v>41</v>
      </c>
      <c r="N492">
        <f>IF(AND(C492 = 0, D492 &gt;= 5, AVERAGE(E492:H492) &gt; 4), 1, 0)</f>
        <v>0</v>
      </c>
      <c r="O492">
        <f>C492+IF(D492=6,2,0)+INDEX($AB$2:$AB$6, MATCH(E492, $AA$2:$AA$6, 0))+INDEX($AB$2:$AB$6, MATCH(F492, $AA$2:$AA$6, 0))+INDEX($AB$2:$AB$6, MATCH(G492, $AA$2:$AA$6, 0))+INDEX($AB$2:$AB$6, MATCH(H492, $AA$2:$AA$6, 0))+(SUM(I492:M492)/10)</f>
        <v>57.2</v>
      </c>
      <c r="P492">
        <f>IF(IF(I492 = 100, 1, 0) + IF(J492 = 100, 1, 0) + IF(K492 = 100, 1, 0) + IF(L492 = 100, 1, 0) + IF(M492 = 100, 1, 0) &gt;= 3, 1, 0)</f>
        <v>0</v>
      </c>
      <c r="Q492">
        <f>IF(C492+IF(D492=6,2,0)+INDEX($AB$2:$AB$6, MATCH(E492, $AA$2:$AA$6, 0))+INDEX($AB$2:$AB$6, MATCH(F492, $AA$2:$AA$6, 0))+INDEX($AB$2:$AB$6, MATCH(G492, $AA$2:$AA$6, 0))+INDEX($AB$2:$AB$6, MATCH(H492, $AA$2:$AA$6, 0)) &gt; SUM(I492:M492) / 10, 1, 0)</f>
        <v>1</v>
      </c>
    </row>
    <row r="493" spans="1:17" x14ac:dyDescent="0.25">
      <c r="A493" t="s">
        <v>118</v>
      </c>
      <c r="B493" t="s">
        <v>119</v>
      </c>
      <c r="C493">
        <v>6</v>
      </c>
      <c r="D493">
        <v>6</v>
      </c>
      <c r="E493">
        <v>2</v>
      </c>
      <c r="F493">
        <v>3</v>
      </c>
      <c r="G493">
        <v>6</v>
      </c>
      <c r="H493">
        <v>5</v>
      </c>
      <c r="I493">
        <v>27</v>
      </c>
      <c r="J493">
        <v>6</v>
      </c>
      <c r="K493">
        <v>19</v>
      </c>
      <c r="L493">
        <v>61</v>
      </c>
      <c r="M493">
        <v>63</v>
      </c>
      <c r="N493">
        <f>IF(AND(C493 = 0, D493 &gt;= 5, AVERAGE(E493:H493) &gt; 4), 1, 0)</f>
        <v>0</v>
      </c>
      <c r="O493">
        <f>C493+IF(D493=6,2,0)+INDEX($AB$2:$AB$6, MATCH(E493, $AA$2:$AA$6, 0))+INDEX($AB$2:$AB$6, MATCH(F493, $AA$2:$AA$6, 0))+INDEX($AB$2:$AB$6, MATCH(G493, $AA$2:$AA$6, 0))+INDEX($AB$2:$AB$6, MATCH(H493, $AA$2:$AA$6, 0))+(SUM(I493:M493)/10)</f>
        <v>47.6</v>
      </c>
      <c r="P493">
        <f>IF(IF(I493 = 100, 1, 0) + IF(J493 = 100, 1, 0) + IF(K493 = 100, 1, 0) + IF(L493 = 100, 1, 0) + IF(M493 = 100, 1, 0) &gt;= 3, 1, 0)</f>
        <v>0</v>
      </c>
      <c r="Q493">
        <f>IF(C493+IF(D493=6,2,0)+INDEX($AB$2:$AB$6, MATCH(E493, $AA$2:$AA$6, 0))+INDEX($AB$2:$AB$6, MATCH(F493, $AA$2:$AA$6, 0))+INDEX($AB$2:$AB$6, MATCH(G493, $AA$2:$AA$6, 0))+INDEX($AB$2:$AB$6, MATCH(H493, $AA$2:$AA$6, 0)) &gt; SUM(I493:M493) / 10, 1, 0)</f>
        <v>1</v>
      </c>
    </row>
    <row r="494" spans="1:17" x14ac:dyDescent="0.25">
      <c r="A494" t="s">
        <v>500</v>
      </c>
      <c r="B494" t="s">
        <v>121</v>
      </c>
      <c r="C494">
        <v>7</v>
      </c>
      <c r="D494">
        <v>5</v>
      </c>
      <c r="E494">
        <v>5</v>
      </c>
      <c r="F494">
        <v>4</v>
      </c>
      <c r="G494">
        <v>5</v>
      </c>
      <c r="H494">
        <v>6</v>
      </c>
      <c r="I494">
        <v>97</v>
      </c>
      <c r="J494">
        <v>45</v>
      </c>
      <c r="K494">
        <v>42</v>
      </c>
      <c r="L494">
        <v>25</v>
      </c>
      <c r="M494">
        <v>51</v>
      </c>
      <c r="N494">
        <f>IF(AND(C494 = 0, D494 &gt;= 5, AVERAGE(E494:H494) &gt; 4), 1, 0)</f>
        <v>0</v>
      </c>
      <c r="O494">
        <f>C494+IF(D494=6,2,0)+INDEX($AB$2:$AB$6, MATCH(E494, $AA$2:$AA$6, 0))+INDEX($AB$2:$AB$6, MATCH(F494, $AA$2:$AA$6, 0))+INDEX($AB$2:$AB$6, MATCH(G494, $AA$2:$AA$6, 0))+INDEX($AB$2:$AB$6, MATCH(H494, $AA$2:$AA$6, 0))+(SUM(I494:M494)/10)</f>
        <v>65</v>
      </c>
      <c r="P494">
        <f>IF(IF(I494 = 100, 1, 0) + IF(J494 = 100, 1, 0) + IF(K494 = 100, 1, 0) + IF(L494 = 100, 1, 0) + IF(M494 = 100, 1, 0) &gt;= 3, 1, 0)</f>
        <v>0</v>
      </c>
      <c r="Q494">
        <f>IF(C494+IF(D494=6,2,0)+INDEX($AB$2:$AB$6, MATCH(E494, $AA$2:$AA$6, 0))+INDEX($AB$2:$AB$6, MATCH(F494, $AA$2:$AA$6, 0))+INDEX($AB$2:$AB$6, MATCH(G494, $AA$2:$AA$6, 0))+INDEX($AB$2:$AB$6, MATCH(H494, $AA$2:$AA$6, 0)) &gt; SUM(I494:M494) / 10, 1, 0)</f>
        <v>1</v>
      </c>
    </row>
    <row r="495" spans="1:17" x14ac:dyDescent="0.25">
      <c r="A495" t="s">
        <v>408</v>
      </c>
      <c r="B495" t="s">
        <v>316</v>
      </c>
      <c r="C495">
        <v>2</v>
      </c>
      <c r="D495">
        <v>3</v>
      </c>
      <c r="E495">
        <v>4</v>
      </c>
      <c r="F495">
        <v>2</v>
      </c>
      <c r="G495">
        <v>5</v>
      </c>
      <c r="H495">
        <v>6</v>
      </c>
      <c r="I495">
        <v>100</v>
      </c>
      <c r="J495">
        <v>13</v>
      </c>
      <c r="K495">
        <v>93</v>
      </c>
      <c r="L495">
        <v>32</v>
      </c>
      <c r="M495">
        <v>23</v>
      </c>
      <c r="N495">
        <f>IF(AND(C495 = 0, D495 &gt;= 5, AVERAGE(E495:H495) &gt; 4), 1, 0)</f>
        <v>0</v>
      </c>
      <c r="O495">
        <f>C495+IF(D495=6,2,0)+INDEX($AB$2:$AB$6, MATCH(E495, $AA$2:$AA$6, 0))+INDEX($AB$2:$AB$6, MATCH(F495, $AA$2:$AA$6, 0))+INDEX($AB$2:$AB$6, MATCH(G495, $AA$2:$AA$6, 0))+INDEX($AB$2:$AB$6, MATCH(H495, $AA$2:$AA$6, 0))+(SUM(I495:M495)/10)</f>
        <v>52.1</v>
      </c>
      <c r="P495">
        <f>IF(IF(I495 = 100, 1, 0) + IF(J495 = 100, 1, 0) + IF(K495 = 100, 1, 0) + IF(L495 = 100, 1, 0) + IF(M495 = 100, 1, 0) &gt;= 3, 1, 0)</f>
        <v>0</v>
      </c>
      <c r="Q495">
        <f>IF(C495+IF(D495=6,2,0)+INDEX($AB$2:$AB$6, MATCH(E495, $AA$2:$AA$6, 0))+INDEX($AB$2:$AB$6, MATCH(F495, $AA$2:$AA$6, 0))+INDEX($AB$2:$AB$6, MATCH(G495, $AA$2:$AA$6, 0))+INDEX($AB$2:$AB$6, MATCH(H495, $AA$2:$AA$6, 0)) &gt; SUM(I495:M495) / 10, 1, 0)</f>
        <v>0</v>
      </c>
    </row>
    <row r="496" spans="1:17" x14ac:dyDescent="0.25">
      <c r="A496" t="s">
        <v>408</v>
      </c>
      <c r="B496" t="s">
        <v>409</v>
      </c>
      <c r="C496">
        <v>6</v>
      </c>
      <c r="D496">
        <v>4</v>
      </c>
      <c r="E496">
        <v>4</v>
      </c>
      <c r="F496">
        <v>3</v>
      </c>
      <c r="G496">
        <v>2</v>
      </c>
      <c r="H496">
        <v>5</v>
      </c>
      <c r="I496">
        <v>52</v>
      </c>
      <c r="J496">
        <v>46</v>
      </c>
      <c r="K496">
        <v>54</v>
      </c>
      <c r="L496">
        <v>22</v>
      </c>
      <c r="M496">
        <v>42</v>
      </c>
      <c r="N496">
        <f>IF(AND(C496 = 0, D496 &gt;= 5, AVERAGE(E496:H496) &gt; 4), 1, 0)</f>
        <v>0</v>
      </c>
      <c r="O496">
        <f>C496+IF(D496=6,2,0)+INDEX($AB$2:$AB$6, MATCH(E496, $AA$2:$AA$6, 0))+INDEX($AB$2:$AB$6, MATCH(F496, $AA$2:$AA$6, 0))+INDEX($AB$2:$AB$6, MATCH(G496, $AA$2:$AA$6, 0))+INDEX($AB$2:$AB$6, MATCH(H496, $AA$2:$AA$6, 0))+(SUM(I496:M496)/10)</f>
        <v>45.6</v>
      </c>
      <c r="P496">
        <f>IF(IF(I496 = 100, 1, 0) + IF(J496 = 100, 1, 0) + IF(K496 = 100, 1, 0) + IF(L496 = 100, 1, 0) + IF(M496 = 100, 1, 0) &gt;= 3, 1, 0)</f>
        <v>0</v>
      </c>
      <c r="Q496">
        <f>IF(C496+IF(D496=6,2,0)+INDEX($AB$2:$AB$6, MATCH(E496, $AA$2:$AA$6, 0))+INDEX($AB$2:$AB$6, MATCH(F496, $AA$2:$AA$6, 0))+INDEX($AB$2:$AB$6, MATCH(G496, $AA$2:$AA$6, 0))+INDEX($AB$2:$AB$6, MATCH(H496, $AA$2:$AA$6, 0)) &gt; SUM(I496:M496) / 10, 1, 0)</f>
        <v>1</v>
      </c>
    </row>
    <row r="497" spans="1:17" x14ac:dyDescent="0.25">
      <c r="A497" t="s">
        <v>383</v>
      </c>
      <c r="B497" t="s">
        <v>384</v>
      </c>
      <c r="C497">
        <v>2</v>
      </c>
      <c r="D497">
        <v>5</v>
      </c>
      <c r="E497">
        <v>3</v>
      </c>
      <c r="F497">
        <v>6</v>
      </c>
      <c r="G497">
        <v>3</v>
      </c>
      <c r="H497">
        <v>3</v>
      </c>
      <c r="I497">
        <v>86</v>
      </c>
      <c r="J497">
        <v>36</v>
      </c>
      <c r="K497">
        <v>76</v>
      </c>
      <c r="L497">
        <v>91</v>
      </c>
      <c r="M497">
        <v>19</v>
      </c>
      <c r="N497">
        <f>IF(AND(C497 = 0, D497 &gt;= 5, AVERAGE(E497:H497) &gt; 4), 1, 0)</f>
        <v>0</v>
      </c>
      <c r="O497">
        <f>C497+IF(D497=6,2,0)+INDEX($AB$2:$AB$6, MATCH(E497, $AA$2:$AA$6, 0))+INDEX($AB$2:$AB$6, MATCH(F497, $AA$2:$AA$6, 0))+INDEX($AB$2:$AB$6, MATCH(G497, $AA$2:$AA$6, 0))+INDEX($AB$2:$AB$6, MATCH(H497, $AA$2:$AA$6, 0))+(SUM(I497:M497)/10)</f>
        <v>54.8</v>
      </c>
      <c r="P497">
        <f>IF(IF(I497 = 100, 1, 0) + IF(J497 = 100, 1, 0) + IF(K497 = 100, 1, 0) + IF(L497 = 100, 1, 0) + IF(M497 = 100, 1, 0) &gt;= 3, 1, 0)</f>
        <v>0</v>
      </c>
      <c r="Q497">
        <f>IF(C497+IF(D497=6,2,0)+INDEX($AB$2:$AB$6, MATCH(E497, $AA$2:$AA$6, 0))+INDEX($AB$2:$AB$6, MATCH(F497, $AA$2:$AA$6, 0))+INDEX($AB$2:$AB$6, MATCH(G497, $AA$2:$AA$6, 0))+INDEX($AB$2:$AB$6, MATCH(H497, $AA$2:$AA$6, 0)) &gt; SUM(I497:M497) / 10, 1, 0)</f>
        <v>0</v>
      </c>
    </row>
    <row r="498" spans="1:17" x14ac:dyDescent="0.25">
      <c r="A498" t="s">
        <v>656</v>
      </c>
      <c r="B498" t="s">
        <v>119</v>
      </c>
      <c r="C498">
        <v>5</v>
      </c>
      <c r="D498">
        <v>4</v>
      </c>
      <c r="E498">
        <v>6</v>
      </c>
      <c r="F498">
        <v>5</v>
      </c>
      <c r="G498">
        <v>4</v>
      </c>
      <c r="H498">
        <v>4</v>
      </c>
      <c r="I498">
        <v>44</v>
      </c>
      <c r="J498">
        <v>95</v>
      </c>
      <c r="K498">
        <v>15</v>
      </c>
      <c r="L498">
        <v>66</v>
      </c>
      <c r="M498">
        <v>82</v>
      </c>
      <c r="N498">
        <f>IF(AND(C498 = 0, D498 &gt;= 5, AVERAGE(E498:H498) &gt; 4), 1, 0)</f>
        <v>0</v>
      </c>
      <c r="O498">
        <f>C498+IF(D498=6,2,0)+INDEX($AB$2:$AB$6, MATCH(E498, $AA$2:$AA$6, 0))+INDEX($AB$2:$AB$6, MATCH(F498, $AA$2:$AA$6, 0))+INDEX($AB$2:$AB$6, MATCH(G498, $AA$2:$AA$6, 0))+INDEX($AB$2:$AB$6, MATCH(H498, $AA$2:$AA$6, 0))+(SUM(I498:M498)/10)</f>
        <v>65.2</v>
      </c>
      <c r="P498">
        <f>IF(IF(I498 = 100, 1, 0) + IF(J498 = 100, 1, 0) + IF(K498 = 100, 1, 0) + IF(L498 = 100, 1, 0) + IF(M498 = 100, 1, 0) &gt;= 3, 1, 0)</f>
        <v>0</v>
      </c>
      <c r="Q498">
        <f>IF(C498+IF(D498=6,2,0)+INDEX($AB$2:$AB$6, MATCH(E498, $AA$2:$AA$6, 0))+INDEX($AB$2:$AB$6, MATCH(F498, $AA$2:$AA$6, 0))+INDEX($AB$2:$AB$6, MATCH(G498, $AA$2:$AA$6, 0))+INDEX($AB$2:$AB$6, MATCH(H498, $AA$2:$AA$6, 0)) &gt; SUM(I498:M498) / 10, 1, 0)</f>
        <v>1</v>
      </c>
    </row>
    <row r="499" spans="1:17" x14ac:dyDescent="0.25">
      <c r="A499" t="s">
        <v>272</v>
      </c>
      <c r="B499" t="s">
        <v>273</v>
      </c>
      <c r="C499">
        <v>0</v>
      </c>
      <c r="D499">
        <v>5</v>
      </c>
      <c r="E499">
        <v>5</v>
      </c>
      <c r="F499">
        <v>3</v>
      </c>
      <c r="G499">
        <v>3</v>
      </c>
      <c r="H499">
        <v>4</v>
      </c>
      <c r="I499">
        <v>92</v>
      </c>
      <c r="J499">
        <v>58</v>
      </c>
      <c r="K499">
        <v>73</v>
      </c>
      <c r="L499">
        <v>53</v>
      </c>
      <c r="M499">
        <v>68</v>
      </c>
      <c r="N499">
        <f>IF(AND(C499 = 0, D499 &gt;= 5, AVERAGE(E499:H499) &gt; 4), 1, 0)</f>
        <v>0</v>
      </c>
      <c r="O499">
        <f>C499+IF(D499=6,2,0)+INDEX($AB$2:$AB$6, MATCH(E499, $AA$2:$AA$6, 0))+INDEX($AB$2:$AB$6, MATCH(F499, $AA$2:$AA$6, 0))+INDEX($AB$2:$AB$6, MATCH(G499, $AA$2:$AA$6, 0))+INDEX($AB$2:$AB$6, MATCH(H499, $AA$2:$AA$6, 0))+(SUM(I499:M499)/10)</f>
        <v>56.4</v>
      </c>
      <c r="P499">
        <f>IF(IF(I499 = 100, 1, 0) + IF(J499 = 100, 1, 0) + IF(K499 = 100, 1, 0) + IF(L499 = 100, 1, 0) + IF(M499 = 100, 1, 0) &gt;= 3, 1, 0)</f>
        <v>0</v>
      </c>
      <c r="Q499">
        <f>IF(C499+IF(D499=6,2,0)+INDEX($AB$2:$AB$6, MATCH(E499, $AA$2:$AA$6, 0))+INDEX($AB$2:$AB$6, MATCH(F499, $AA$2:$AA$6, 0))+INDEX($AB$2:$AB$6, MATCH(G499, $AA$2:$AA$6, 0))+INDEX($AB$2:$AB$6, MATCH(H499, $AA$2:$AA$6, 0)) &gt; SUM(I499:M499) / 10, 1, 0)</f>
        <v>0</v>
      </c>
    </row>
    <row r="500" spans="1:17" x14ac:dyDescent="0.25">
      <c r="A500" t="s">
        <v>123</v>
      </c>
      <c r="B500" t="s">
        <v>119</v>
      </c>
      <c r="C500">
        <v>1</v>
      </c>
      <c r="D500">
        <v>2</v>
      </c>
      <c r="E500">
        <v>3</v>
      </c>
      <c r="F500">
        <v>2</v>
      </c>
      <c r="G500">
        <v>3</v>
      </c>
      <c r="H500">
        <v>6</v>
      </c>
      <c r="I500">
        <v>51</v>
      </c>
      <c r="J500">
        <v>14</v>
      </c>
      <c r="K500">
        <v>33</v>
      </c>
      <c r="L500">
        <v>28</v>
      </c>
      <c r="M500">
        <v>43</v>
      </c>
      <c r="N500">
        <f>IF(AND(C500 = 0, D500 &gt;= 5, AVERAGE(E500:H500) &gt; 4), 1, 0)</f>
        <v>0</v>
      </c>
      <c r="O500">
        <f>C500+IF(D500=6,2,0)+INDEX($AB$2:$AB$6, MATCH(E500, $AA$2:$AA$6, 0))+INDEX($AB$2:$AB$6, MATCH(F500, $AA$2:$AA$6, 0))+INDEX($AB$2:$AB$6, MATCH(G500, $AA$2:$AA$6, 0))+INDEX($AB$2:$AB$6, MATCH(H500, $AA$2:$AA$6, 0))+(SUM(I500:M500)/10)</f>
        <v>35.9</v>
      </c>
      <c r="P500">
        <f>IF(IF(I500 = 100, 1, 0) + IF(J500 = 100, 1, 0) + IF(K500 = 100, 1, 0) + IF(L500 = 100, 1, 0) + IF(M500 = 100, 1, 0) &gt;= 3, 1, 0)</f>
        <v>0</v>
      </c>
      <c r="Q500">
        <f>IF(C500+IF(D500=6,2,0)+INDEX($AB$2:$AB$6, MATCH(E500, $AA$2:$AA$6, 0))+INDEX($AB$2:$AB$6, MATCH(F500, $AA$2:$AA$6, 0))+INDEX($AB$2:$AB$6, MATCH(G500, $AA$2:$AA$6, 0))+INDEX($AB$2:$AB$6, MATCH(H500, $AA$2:$AA$6, 0)) &gt; SUM(I500:M500) / 10, 1, 0)</f>
        <v>1</v>
      </c>
    </row>
    <row r="501" spans="1:17" x14ac:dyDescent="0.25">
      <c r="A501" t="s">
        <v>123</v>
      </c>
      <c r="B501" t="s">
        <v>273</v>
      </c>
      <c r="C501">
        <v>5</v>
      </c>
      <c r="D501">
        <v>4</v>
      </c>
      <c r="E501">
        <v>6</v>
      </c>
      <c r="F501">
        <v>2</v>
      </c>
      <c r="G501">
        <v>3</v>
      </c>
      <c r="H501">
        <v>4</v>
      </c>
      <c r="I501">
        <v>53</v>
      </c>
      <c r="J501">
        <v>57</v>
      </c>
      <c r="K501">
        <v>30</v>
      </c>
      <c r="L501">
        <v>7</v>
      </c>
      <c r="M501">
        <v>52</v>
      </c>
      <c r="N501">
        <f>IF(AND(C501 = 0, D501 &gt;= 5, AVERAGE(E501:H501) &gt; 4), 1, 0)</f>
        <v>0</v>
      </c>
      <c r="O501">
        <f>C501+IF(D501=6,2,0)+INDEX($AB$2:$AB$6, MATCH(E501, $AA$2:$AA$6, 0))+INDEX($AB$2:$AB$6, MATCH(F501, $AA$2:$AA$6, 0))+INDEX($AB$2:$AB$6, MATCH(G501, $AA$2:$AA$6, 0))+INDEX($AB$2:$AB$6, MATCH(H501, $AA$2:$AA$6, 0))+(SUM(I501:M501)/10)</f>
        <v>44.9</v>
      </c>
      <c r="P501">
        <f>IF(IF(I501 = 100, 1, 0) + IF(J501 = 100, 1, 0) + IF(K501 = 100, 1, 0) + IF(L501 = 100, 1, 0) + IF(M501 = 100, 1, 0) &gt;= 3, 1, 0)</f>
        <v>0</v>
      </c>
      <c r="Q501">
        <f>IF(C501+IF(D501=6,2,0)+INDEX($AB$2:$AB$6, MATCH(E501, $AA$2:$AA$6, 0))+INDEX($AB$2:$AB$6, MATCH(F501, $AA$2:$AA$6, 0))+INDEX($AB$2:$AB$6, MATCH(G501, $AA$2:$AA$6, 0))+INDEX($AB$2:$AB$6, MATCH(H501, $AA$2:$AA$6, 0)) &gt; SUM(I501:M501) / 10, 1, 0)</f>
        <v>1</v>
      </c>
    </row>
    <row r="502" spans="1:17" x14ac:dyDescent="0.25">
      <c r="A502" t="s">
        <v>630</v>
      </c>
      <c r="B502" t="s">
        <v>273</v>
      </c>
      <c r="C502">
        <v>8</v>
      </c>
      <c r="D502">
        <v>4</v>
      </c>
      <c r="E502">
        <v>3</v>
      </c>
      <c r="F502">
        <v>6</v>
      </c>
      <c r="G502">
        <v>2</v>
      </c>
      <c r="H502">
        <v>6</v>
      </c>
      <c r="I502">
        <v>87</v>
      </c>
      <c r="J502">
        <v>54</v>
      </c>
      <c r="K502">
        <v>69</v>
      </c>
      <c r="L502">
        <v>96</v>
      </c>
      <c r="M502">
        <v>7</v>
      </c>
      <c r="N502">
        <f>IF(AND(C502 = 0, D502 &gt;= 5, AVERAGE(E502:H502) &gt; 4), 1, 0)</f>
        <v>0</v>
      </c>
      <c r="O502">
        <f>C502+IF(D502=6,2,0)+INDEX($AB$2:$AB$6, MATCH(E502, $AA$2:$AA$6, 0))+INDEX($AB$2:$AB$6, MATCH(F502, $AA$2:$AA$6, 0))+INDEX($AB$2:$AB$6, MATCH(G502, $AA$2:$AA$6, 0))+INDEX($AB$2:$AB$6, MATCH(H502, $AA$2:$AA$6, 0))+(SUM(I502:M502)/10)</f>
        <v>63.3</v>
      </c>
      <c r="P502">
        <f>IF(IF(I502 = 100, 1, 0) + IF(J502 = 100, 1, 0) + IF(K502 = 100, 1, 0) + IF(L502 = 100, 1, 0) + IF(M502 = 100, 1, 0) &gt;= 3, 1, 0)</f>
        <v>0</v>
      </c>
      <c r="Q502">
        <f>IF(C502+IF(D502=6,2,0)+INDEX($AB$2:$AB$6, MATCH(E502, $AA$2:$AA$6, 0))+INDEX($AB$2:$AB$6, MATCH(F502, $AA$2:$AA$6, 0))+INDEX($AB$2:$AB$6, MATCH(G502, $AA$2:$AA$6, 0))+INDEX($AB$2:$AB$6, MATCH(H502, $AA$2:$AA$6, 0)) &gt; SUM(I502:M502) / 10, 1, 0)</f>
        <v>1</v>
      </c>
    </row>
    <row r="503" spans="1:17" x14ac:dyDescent="0.25">
      <c r="A503" t="s">
        <v>601</v>
      </c>
      <c r="B503" t="s">
        <v>121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6</v>
      </c>
      <c r="I503">
        <v>88</v>
      </c>
      <c r="J503">
        <v>43</v>
      </c>
      <c r="K503">
        <v>91</v>
      </c>
      <c r="L503">
        <v>4</v>
      </c>
      <c r="M503">
        <v>78</v>
      </c>
      <c r="N503">
        <f>IF(AND(C503 = 0, D503 &gt;= 5, AVERAGE(E503:H503) &gt; 4), 1, 0)</f>
        <v>0</v>
      </c>
      <c r="O503">
        <f>C503+IF(D503=6,2,0)+INDEX($AB$2:$AB$6, MATCH(E503, $AA$2:$AA$6, 0))+INDEX($AB$2:$AB$6, MATCH(F503, $AA$2:$AA$6, 0))+INDEX($AB$2:$AB$6, MATCH(G503, $AA$2:$AA$6, 0))+INDEX($AB$2:$AB$6, MATCH(H503, $AA$2:$AA$6, 0))+(SUM(I503:M503)/10)</f>
        <v>40.4</v>
      </c>
      <c r="P503">
        <f>IF(IF(I503 = 100, 1, 0) + IF(J503 = 100, 1, 0) + IF(K503 = 100, 1, 0) + IF(L503 = 100, 1, 0) + IF(M503 = 100, 1, 0) &gt;= 3, 1, 0)</f>
        <v>0</v>
      </c>
      <c r="Q503">
        <f>IF(C503+IF(D503=6,2,0)+INDEX($AB$2:$AB$6, MATCH(E503, $AA$2:$AA$6, 0))+INDEX($AB$2:$AB$6, MATCH(F503, $AA$2:$AA$6, 0))+INDEX($AB$2:$AB$6, MATCH(G503, $AA$2:$AA$6, 0))+INDEX($AB$2:$AB$6, MATCH(H503, $AA$2:$AA$6, 0)) &gt; SUM(I503:M503) / 10, 1, 0)</f>
        <v>0</v>
      </c>
    </row>
    <row r="504" spans="1:17" x14ac:dyDescent="0.25">
      <c r="A504" t="s">
        <v>120</v>
      </c>
      <c r="B504" t="s">
        <v>121</v>
      </c>
      <c r="C504">
        <v>0</v>
      </c>
      <c r="D504">
        <v>5</v>
      </c>
      <c r="E504">
        <v>5</v>
      </c>
      <c r="F504">
        <v>3</v>
      </c>
      <c r="G504">
        <v>2</v>
      </c>
      <c r="H504">
        <v>6</v>
      </c>
      <c r="I504">
        <v>26</v>
      </c>
      <c r="J504">
        <v>23</v>
      </c>
      <c r="K504">
        <v>48</v>
      </c>
      <c r="L504">
        <v>73</v>
      </c>
      <c r="M504">
        <v>63</v>
      </c>
      <c r="N504">
        <f>IF(AND(C504 = 0, D504 &gt;= 5, AVERAGE(E504:H504) &gt; 4), 1, 0)</f>
        <v>0</v>
      </c>
      <c r="O504">
        <f>C504+IF(D504=6,2,0)+INDEX($AB$2:$AB$6, MATCH(E504, $AA$2:$AA$6, 0))+INDEX($AB$2:$AB$6, MATCH(F504, $AA$2:$AA$6, 0))+INDEX($AB$2:$AB$6, MATCH(G504, $AA$2:$AA$6, 0))+INDEX($AB$2:$AB$6, MATCH(H504, $AA$2:$AA$6, 0))+(SUM(I504:M504)/10)</f>
        <v>45.3</v>
      </c>
      <c r="P504">
        <f>IF(IF(I504 = 100, 1, 0) + IF(J504 = 100, 1, 0) + IF(K504 = 100, 1, 0) + IF(L504 = 100, 1, 0) + IF(M504 = 100, 1, 0) &gt;= 3, 1, 0)</f>
        <v>0</v>
      </c>
      <c r="Q504">
        <f>IF(C504+IF(D504=6,2,0)+INDEX($AB$2:$AB$6, MATCH(E504, $AA$2:$AA$6, 0))+INDEX($AB$2:$AB$6, MATCH(F504, $AA$2:$AA$6, 0))+INDEX($AB$2:$AB$6, MATCH(G504, $AA$2:$AA$6, 0))+INDEX($AB$2:$AB$6, MATCH(H504, $AA$2:$AA$6, 0)) &gt; SUM(I504:M504) / 10, 1, 0)</f>
        <v>0</v>
      </c>
    </row>
    <row r="505" spans="1:17" x14ac:dyDescent="0.25">
      <c r="A505" t="s">
        <v>594</v>
      </c>
      <c r="B505" t="s">
        <v>32</v>
      </c>
      <c r="C505">
        <v>3</v>
      </c>
      <c r="D505">
        <v>2</v>
      </c>
      <c r="E505">
        <v>4</v>
      </c>
      <c r="F505">
        <v>3</v>
      </c>
      <c r="G505">
        <v>2</v>
      </c>
      <c r="H505">
        <v>5</v>
      </c>
      <c r="I505">
        <v>90</v>
      </c>
      <c r="J505">
        <v>97</v>
      </c>
      <c r="K505">
        <v>7</v>
      </c>
      <c r="L505">
        <v>59</v>
      </c>
      <c r="M505">
        <v>100</v>
      </c>
      <c r="N505">
        <f>IF(AND(C505 = 0, D505 &gt;= 5, AVERAGE(E505:H505) &gt; 4), 1, 0)</f>
        <v>0</v>
      </c>
      <c r="O505">
        <f>C505+IF(D505=6,2,0)+INDEX($AB$2:$AB$6, MATCH(E505, $AA$2:$AA$6, 0))+INDEX($AB$2:$AB$6, MATCH(F505, $AA$2:$AA$6, 0))+INDEX($AB$2:$AB$6, MATCH(G505, $AA$2:$AA$6, 0))+INDEX($AB$2:$AB$6, MATCH(H505, $AA$2:$AA$6, 0))+(SUM(I505:M505)/10)</f>
        <v>56.3</v>
      </c>
      <c r="P505">
        <f>IF(IF(I505 = 100, 1, 0) + IF(J505 = 100, 1, 0) + IF(K505 = 100, 1, 0) + IF(L505 = 100, 1, 0) + IF(M505 = 100, 1, 0) &gt;= 3, 1, 0)</f>
        <v>0</v>
      </c>
      <c r="Q505">
        <f>IF(C505+IF(D505=6,2,0)+INDEX($AB$2:$AB$6, MATCH(E505, $AA$2:$AA$6, 0))+INDEX($AB$2:$AB$6, MATCH(F505, $AA$2:$AA$6, 0))+INDEX($AB$2:$AB$6, MATCH(G505, $AA$2:$AA$6, 0))+INDEX($AB$2:$AB$6, MATCH(H505, $AA$2:$AA$6, 0)) &gt; SUM(I505:M505) / 10, 1, 0)</f>
        <v>0</v>
      </c>
    </row>
    <row r="506" spans="1:17" x14ac:dyDescent="0.25">
      <c r="A506" t="s">
        <v>470</v>
      </c>
      <c r="B506" t="s">
        <v>32</v>
      </c>
      <c r="C506">
        <v>1</v>
      </c>
      <c r="D506">
        <v>3</v>
      </c>
      <c r="E506">
        <v>3</v>
      </c>
      <c r="F506">
        <v>2</v>
      </c>
      <c r="G506">
        <v>5</v>
      </c>
      <c r="H506">
        <v>2</v>
      </c>
      <c r="I506">
        <v>84</v>
      </c>
      <c r="J506">
        <v>92</v>
      </c>
      <c r="K506">
        <v>92</v>
      </c>
      <c r="L506">
        <v>81</v>
      </c>
      <c r="M506">
        <v>68</v>
      </c>
      <c r="N506">
        <f>IF(AND(C506 = 0, D506 &gt;= 5, AVERAGE(E506:H506) &gt; 4), 1, 0)</f>
        <v>0</v>
      </c>
      <c r="O506">
        <f>C506+IF(D506=6,2,0)+INDEX($AB$2:$AB$6, MATCH(E506, $AA$2:$AA$6, 0))+INDEX($AB$2:$AB$6, MATCH(F506, $AA$2:$AA$6, 0))+INDEX($AB$2:$AB$6, MATCH(G506, $AA$2:$AA$6, 0))+INDEX($AB$2:$AB$6, MATCH(H506, $AA$2:$AA$6, 0))+(SUM(I506:M506)/10)</f>
        <v>54.7</v>
      </c>
      <c r="P506">
        <f>IF(IF(I506 = 100, 1, 0) + IF(J506 = 100, 1, 0) + IF(K506 = 100, 1, 0) + IF(L506 = 100, 1, 0) + IF(M506 = 100, 1, 0) &gt;= 3, 1, 0)</f>
        <v>0</v>
      </c>
      <c r="Q506">
        <f>IF(C506+IF(D506=6,2,0)+INDEX($AB$2:$AB$6, MATCH(E506, $AA$2:$AA$6, 0))+INDEX($AB$2:$AB$6, MATCH(F506, $AA$2:$AA$6, 0))+INDEX($AB$2:$AB$6, MATCH(G506, $AA$2:$AA$6, 0))+INDEX($AB$2:$AB$6, MATCH(H506, $AA$2:$AA$6, 0)) &gt; SUM(I506:M506) / 10, 1, 0)</f>
        <v>0</v>
      </c>
    </row>
    <row r="507" spans="1:17" x14ac:dyDescent="0.25">
      <c r="A507" t="s">
        <v>122</v>
      </c>
      <c r="B507" t="s">
        <v>121</v>
      </c>
      <c r="C507">
        <v>8</v>
      </c>
      <c r="D507">
        <v>3</v>
      </c>
      <c r="E507">
        <v>5</v>
      </c>
      <c r="F507">
        <v>5</v>
      </c>
      <c r="G507">
        <v>6</v>
      </c>
      <c r="H507">
        <v>3</v>
      </c>
      <c r="I507">
        <v>28</v>
      </c>
      <c r="J507">
        <v>69</v>
      </c>
      <c r="K507">
        <v>99</v>
      </c>
      <c r="L507">
        <v>45</v>
      </c>
      <c r="M507">
        <v>61</v>
      </c>
      <c r="N507">
        <f>IF(AND(C507 = 0, D507 &gt;= 5, AVERAGE(E507:H507) &gt; 4), 1, 0)</f>
        <v>0</v>
      </c>
      <c r="O507">
        <f>C507+IF(D507=6,2,0)+INDEX($AB$2:$AB$6, MATCH(E507, $AA$2:$AA$6, 0))+INDEX($AB$2:$AB$6, MATCH(F507, $AA$2:$AA$6, 0))+INDEX($AB$2:$AB$6, MATCH(G507, $AA$2:$AA$6, 0))+INDEX($AB$2:$AB$6, MATCH(H507, $AA$2:$AA$6, 0))+(SUM(I507:M507)/10)</f>
        <v>68.2</v>
      </c>
      <c r="P507">
        <f>IF(IF(I507 = 100, 1, 0) + IF(J507 = 100, 1, 0) + IF(K507 = 100, 1, 0) + IF(L507 = 100, 1, 0) + IF(M507 = 100, 1, 0) &gt;= 3, 1, 0)</f>
        <v>0</v>
      </c>
      <c r="Q507">
        <f>IF(C507+IF(D507=6,2,0)+INDEX($AB$2:$AB$6, MATCH(E507, $AA$2:$AA$6, 0))+INDEX($AB$2:$AB$6, MATCH(F507, $AA$2:$AA$6, 0))+INDEX($AB$2:$AB$6, MATCH(G507, $AA$2:$AA$6, 0))+INDEX($AB$2:$AB$6, MATCH(H507, $AA$2:$AA$6, 0)) &gt; SUM(I507:M507) / 10, 1, 0)</f>
        <v>1</v>
      </c>
    </row>
    <row r="508" spans="1:17" x14ac:dyDescent="0.25">
      <c r="A508" t="s">
        <v>418</v>
      </c>
      <c r="B508" t="s">
        <v>171</v>
      </c>
      <c r="C508">
        <v>4</v>
      </c>
      <c r="D508">
        <v>6</v>
      </c>
      <c r="E508">
        <v>4</v>
      </c>
      <c r="F508">
        <v>2</v>
      </c>
      <c r="G508">
        <v>3</v>
      </c>
      <c r="H508">
        <v>5</v>
      </c>
      <c r="I508">
        <v>40</v>
      </c>
      <c r="J508">
        <v>80</v>
      </c>
      <c r="K508">
        <v>8</v>
      </c>
      <c r="L508">
        <v>99</v>
      </c>
      <c r="M508">
        <v>20</v>
      </c>
      <c r="N508">
        <f>IF(AND(C508 = 0, D508 &gt;= 5, AVERAGE(E508:H508) &gt; 4), 1, 0)</f>
        <v>0</v>
      </c>
      <c r="O508">
        <f>C508+IF(D508=6,2,0)+INDEX($AB$2:$AB$6, MATCH(E508, $AA$2:$AA$6, 0))+INDEX($AB$2:$AB$6, MATCH(F508, $AA$2:$AA$6, 0))+INDEX($AB$2:$AB$6, MATCH(G508, $AA$2:$AA$6, 0))+INDEX($AB$2:$AB$6, MATCH(H508, $AA$2:$AA$6, 0))+(SUM(I508:M508)/10)</f>
        <v>48.7</v>
      </c>
      <c r="P508">
        <f>IF(IF(I508 = 100, 1, 0) + IF(J508 = 100, 1, 0) + IF(K508 = 100, 1, 0) + IF(L508 = 100, 1, 0) + IF(M508 = 100, 1, 0) &gt;= 3, 1, 0)</f>
        <v>0</v>
      </c>
      <c r="Q508">
        <f>IF(C508+IF(D508=6,2,0)+INDEX($AB$2:$AB$6, MATCH(E508, $AA$2:$AA$6, 0))+INDEX($AB$2:$AB$6, MATCH(F508, $AA$2:$AA$6, 0))+INDEX($AB$2:$AB$6, MATCH(G508, $AA$2:$AA$6, 0))+INDEX($AB$2:$AB$6, MATCH(H508, $AA$2:$AA$6, 0)) &gt; SUM(I508:M508) / 10, 1, 0)</f>
        <v>0</v>
      </c>
    </row>
    <row r="509" spans="1:17" x14ac:dyDescent="0.25">
      <c r="A509" t="s">
        <v>418</v>
      </c>
      <c r="B509" t="s">
        <v>32</v>
      </c>
      <c r="C509">
        <v>8</v>
      </c>
      <c r="D509">
        <v>5</v>
      </c>
      <c r="E509">
        <v>6</v>
      </c>
      <c r="F509">
        <v>5</v>
      </c>
      <c r="G509">
        <v>6</v>
      </c>
      <c r="H509">
        <v>5</v>
      </c>
      <c r="I509">
        <v>5</v>
      </c>
      <c r="J509">
        <v>84</v>
      </c>
      <c r="K509">
        <v>88</v>
      </c>
      <c r="L509">
        <v>35</v>
      </c>
      <c r="M509">
        <v>40</v>
      </c>
      <c r="N509">
        <f>IF(AND(C509 = 0, D509 &gt;= 5, AVERAGE(E509:H509) &gt; 4), 1, 0)</f>
        <v>0</v>
      </c>
      <c r="O509">
        <f>C509+IF(D509=6,2,0)+INDEX($AB$2:$AB$6, MATCH(E509, $AA$2:$AA$6, 0))+INDEX($AB$2:$AB$6, MATCH(F509, $AA$2:$AA$6, 0))+INDEX($AB$2:$AB$6, MATCH(G509, $AA$2:$AA$6, 0))+INDEX($AB$2:$AB$6, MATCH(H509, $AA$2:$AA$6, 0))+(SUM(I509:M509)/10)</f>
        <v>69.2</v>
      </c>
      <c r="P509">
        <f>IF(IF(I509 = 100, 1, 0) + IF(J509 = 100, 1, 0) + IF(K509 = 100, 1, 0) + IF(L509 = 100, 1, 0) + IF(M509 = 100, 1, 0) &gt;= 3, 1, 0)</f>
        <v>0</v>
      </c>
      <c r="Q509">
        <f>IF(C509+IF(D509=6,2,0)+INDEX($AB$2:$AB$6, MATCH(E509, $AA$2:$AA$6, 0))+INDEX($AB$2:$AB$6, MATCH(F509, $AA$2:$AA$6, 0))+INDEX($AB$2:$AB$6, MATCH(G509, $AA$2:$AA$6, 0))+INDEX($AB$2:$AB$6, MATCH(H509, $AA$2:$AA$6, 0)) &gt; SUM(I509:M509) / 10, 1, 0)</f>
        <v>1</v>
      </c>
    </row>
    <row r="510" spans="1:17" x14ac:dyDescent="0.25">
      <c r="A510" t="s">
        <v>93</v>
      </c>
      <c r="B510" t="s">
        <v>32</v>
      </c>
      <c r="C510">
        <v>6</v>
      </c>
      <c r="D510">
        <v>5</v>
      </c>
      <c r="E510">
        <v>6</v>
      </c>
      <c r="F510">
        <v>5</v>
      </c>
      <c r="G510">
        <v>6</v>
      </c>
      <c r="H510">
        <v>3</v>
      </c>
      <c r="I510">
        <v>78</v>
      </c>
      <c r="J510">
        <v>22</v>
      </c>
      <c r="K510">
        <v>95</v>
      </c>
      <c r="L510">
        <v>18</v>
      </c>
      <c r="M510">
        <v>15</v>
      </c>
      <c r="N510">
        <f>IF(AND(C510 = 0, D510 &gt;= 5, AVERAGE(E510:H510) &gt; 4), 1, 0)</f>
        <v>0</v>
      </c>
      <c r="O510">
        <f>C510+IF(D510=6,2,0)+INDEX($AB$2:$AB$6, MATCH(E510, $AA$2:$AA$6, 0))+INDEX($AB$2:$AB$6, MATCH(F510, $AA$2:$AA$6, 0))+INDEX($AB$2:$AB$6, MATCH(G510, $AA$2:$AA$6, 0))+INDEX($AB$2:$AB$6, MATCH(H510, $AA$2:$AA$6, 0))+(SUM(I510:M510)/10)</f>
        <v>60.8</v>
      </c>
      <c r="P510">
        <f>IF(IF(I510 = 100, 1, 0) + IF(J510 = 100, 1, 0) + IF(K510 = 100, 1, 0) + IF(L510 = 100, 1, 0) + IF(M510 = 100, 1, 0) &gt;= 3, 1, 0)</f>
        <v>0</v>
      </c>
      <c r="Q510">
        <f>IF(C510+IF(D510=6,2,0)+INDEX($AB$2:$AB$6, MATCH(E510, $AA$2:$AA$6, 0))+INDEX($AB$2:$AB$6, MATCH(F510, $AA$2:$AA$6, 0))+INDEX($AB$2:$AB$6, MATCH(G510, $AA$2:$AA$6, 0))+INDEX($AB$2:$AB$6, MATCH(H510, $AA$2:$AA$6, 0)) &gt; SUM(I510:M510) / 10, 1, 0)</f>
        <v>1</v>
      </c>
    </row>
    <row r="511" spans="1:17" x14ac:dyDescent="0.25">
      <c r="A511" t="s">
        <v>398</v>
      </c>
      <c r="B511" t="s">
        <v>399</v>
      </c>
      <c r="C511">
        <v>0</v>
      </c>
      <c r="D511">
        <v>5</v>
      </c>
      <c r="E511">
        <v>3</v>
      </c>
      <c r="F511">
        <v>3</v>
      </c>
      <c r="G511">
        <v>2</v>
      </c>
      <c r="H511">
        <v>2</v>
      </c>
      <c r="I511">
        <v>92</v>
      </c>
      <c r="J511">
        <v>79</v>
      </c>
      <c r="K511">
        <v>94</v>
      </c>
      <c r="L511">
        <v>42</v>
      </c>
      <c r="M511">
        <v>95</v>
      </c>
      <c r="N511">
        <f>IF(AND(C511 = 0, D511 &gt;= 5, AVERAGE(E511:H511) &gt; 4), 1, 0)</f>
        <v>0</v>
      </c>
      <c r="O511">
        <f>C511+IF(D511=6,2,0)+INDEX($AB$2:$AB$6, MATCH(E511, $AA$2:$AA$6, 0))+INDEX($AB$2:$AB$6, MATCH(F511, $AA$2:$AA$6, 0))+INDEX($AB$2:$AB$6, MATCH(G511, $AA$2:$AA$6, 0))+INDEX($AB$2:$AB$6, MATCH(H511, $AA$2:$AA$6, 0))+(SUM(I511:M511)/10)</f>
        <v>48.2</v>
      </c>
      <c r="P511">
        <f>IF(IF(I511 = 100, 1, 0) + IF(J511 = 100, 1, 0) + IF(K511 = 100, 1, 0) + IF(L511 = 100, 1, 0) + IF(M511 = 100, 1, 0) &gt;= 3, 1, 0)</f>
        <v>0</v>
      </c>
      <c r="Q511">
        <f>IF(C511+IF(D511=6,2,0)+INDEX($AB$2:$AB$6, MATCH(E511, $AA$2:$AA$6, 0))+INDEX($AB$2:$AB$6, MATCH(F511, $AA$2:$AA$6, 0))+INDEX($AB$2:$AB$6, MATCH(G511, $AA$2:$AA$6, 0))+INDEX($AB$2:$AB$6, MATCH(H511, $AA$2:$AA$6, 0)) &gt; SUM(I511:M511) / 10, 1, 0)</f>
        <v>0</v>
      </c>
    </row>
    <row r="512" spans="1:17" x14ac:dyDescent="0.25">
      <c r="A512" t="s">
        <v>104</v>
      </c>
      <c r="B512" t="s">
        <v>32</v>
      </c>
      <c r="C512">
        <v>7</v>
      </c>
      <c r="D512">
        <v>5</v>
      </c>
      <c r="E512">
        <v>6</v>
      </c>
      <c r="F512">
        <v>4</v>
      </c>
      <c r="G512">
        <v>6</v>
      </c>
      <c r="H512">
        <v>5</v>
      </c>
      <c r="I512">
        <v>15</v>
      </c>
      <c r="J512">
        <v>79</v>
      </c>
      <c r="K512">
        <v>11</v>
      </c>
      <c r="L512">
        <v>20</v>
      </c>
      <c r="M512">
        <v>58</v>
      </c>
      <c r="N512">
        <f>IF(AND(C512 = 0, D512 &gt;= 5, AVERAGE(E512:H512) &gt; 4), 1, 0)</f>
        <v>0</v>
      </c>
      <c r="O512">
        <f>C512+IF(D512=6,2,0)+INDEX($AB$2:$AB$6, MATCH(E512, $AA$2:$AA$6, 0))+INDEX($AB$2:$AB$6, MATCH(F512, $AA$2:$AA$6, 0))+INDEX($AB$2:$AB$6, MATCH(G512, $AA$2:$AA$6, 0))+INDEX($AB$2:$AB$6, MATCH(H512, $AA$2:$AA$6, 0))+(SUM(I512:M512)/10)</f>
        <v>59.3</v>
      </c>
      <c r="P512">
        <f>IF(IF(I512 = 100, 1, 0) + IF(J512 = 100, 1, 0) + IF(K512 = 100, 1, 0) + IF(L512 = 100, 1, 0) + IF(M512 = 100, 1, 0) &gt;= 3, 1, 0)</f>
        <v>0</v>
      </c>
      <c r="Q512">
        <f>IF(C512+IF(D512=6,2,0)+INDEX($AB$2:$AB$6, MATCH(E512, $AA$2:$AA$6, 0))+INDEX($AB$2:$AB$6, MATCH(F512, $AA$2:$AA$6, 0))+INDEX($AB$2:$AB$6, MATCH(G512, $AA$2:$AA$6, 0))+INDEX($AB$2:$AB$6, MATCH(H512, $AA$2:$AA$6, 0)) &gt; SUM(I512:M512) / 10, 1, 0)</f>
        <v>1</v>
      </c>
    </row>
    <row r="513" spans="1:17" x14ac:dyDescent="0.25">
      <c r="A513" t="s">
        <v>647</v>
      </c>
      <c r="B513" t="s">
        <v>32</v>
      </c>
      <c r="C513">
        <v>5</v>
      </c>
      <c r="D513">
        <v>6</v>
      </c>
      <c r="E513">
        <v>5</v>
      </c>
      <c r="F513">
        <v>6</v>
      </c>
      <c r="G513">
        <v>5</v>
      </c>
      <c r="H513">
        <v>4</v>
      </c>
      <c r="I513">
        <v>92</v>
      </c>
      <c r="J513">
        <v>67</v>
      </c>
      <c r="K513">
        <v>92</v>
      </c>
      <c r="L513">
        <v>79</v>
      </c>
      <c r="M513">
        <v>81</v>
      </c>
      <c r="N513">
        <f>IF(AND(C513 = 0, D513 &gt;= 5, AVERAGE(E513:H513) &gt; 4), 1, 0)</f>
        <v>0</v>
      </c>
      <c r="O513">
        <f>C513+IF(D513=6,2,0)+INDEX($AB$2:$AB$6, MATCH(E513, $AA$2:$AA$6, 0))+INDEX($AB$2:$AB$6, MATCH(F513, $AA$2:$AA$6, 0))+INDEX($AB$2:$AB$6, MATCH(G513, $AA$2:$AA$6, 0))+INDEX($AB$2:$AB$6, MATCH(H513, $AA$2:$AA$6, 0))+(SUM(I513:M513)/10)</f>
        <v>80.099999999999994</v>
      </c>
      <c r="P513">
        <f>IF(IF(I513 = 100, 1, 0) + IF(J513 = 100, 1, 0) + IF(K513 = 100, 1, 0) + IF(L513 = 100, 1, 0) + IF(M513 = 100, 1, 0) &gt;= 3, 1, 0)</f>
        <v>0</v>
      </c>
      <c r="Q513">
        <f>IF(C513+IF(D513=6,2,0)+INDEX($AB$2:$AB$6, MATCH(E513, $AA$2:$AA$6, 0))+INDEX($AB$2:$AB$6, MATCH(F513, $AA$2:$AA$6, 0))+INDEX($AB$2:$AB$6, MATCH(G513, $AA$2:$AA$6, 0))+INDEX($AB$2:$AB$6, MATCH(H513, $AA$2:$AA$6, 0)) &gt; SUM(I513:M513) / 10, 1, 0)</f>
        <v>0</v>
      </c>
    </row>
    <row r="514" spans="1:17" x14ac:dyDescent="0.25">
      <c r="A514" t="s">
        <v>31</v>
      </c>
      <c r="B514" t="s">
        <v>32</v>
      </c>
      <c r="C514">
        <v>4</v>
      </c>
      <c r="D514">
        <v>3</v>
      </c>
      <c r="E514">
        <v>3</v>
      </c>
      <c r="F514">
        <v>6</v>
      </c>
      <c r="G514">
        <v>6</v>
      </c>
      <c r="H514">
        <v>2</v>
      </c>
      <c r="I514">
        <v>77</v>
      </c>
      <c r="J514">
        <v>8</v>
      </c>
      <c r="K514">
        <v>71</v>
      </c>
      <c r="L514">
        <v>88</v>
      </c>
      <c r="M514">
        <v>41</v>
      </c>
      <c r="N514">
        <f>IF(AND(C514 = 0, D514 &gt;= 5, AVERAGE(E514:H514) &gt; 4), 1, 0)</f>
        <v>0</v>
      </c>
      <c r="O514">
        <f>C514+IF(D514=6,2,0)+INDEX($AB$2:$AB$6, MATCH(E514, $AA$2:$AA$6, 0))+INDEX($AB$2:$AB$6, MATCH(F514, $AA$2:$AA$6, 0))+INDEX($AB$2:$AB$6, MATCH(G514, $AA$2:$AA$6, 0))+INDEX($AB$2:$AB$6, MATCH(H514, $AA$2:$AA$6, 0))+(SUM(I514:M514)/10)</f>
        <v>56.5</v>
      </c>
      <c r="P514">
        <f>IF(IF(I514 = 100, 1, 0) + IF(J514 = 100, 1, 0) + IF(K514 = 100, 1, 0) + IF(L514 = 100, 1, 0) + IF(M514 = 100, 1, 0) &gt;= 3, 1, 0)</f>
        <v>0</v>
      </c>
      <c r="Q514">
        <f>IF(C514+IF(D514=6,2,0)+INDEX($AB$2:$AB$6, MATCH(E514, $AA$2:$AA$6, 0))+INDEX($AB$2:$AB$6, MATCH(F514, $AA$2:$AA$6, 0))+INDEX($AB$2:$AB$6, MATCH(G514, $AA$2:$AA$6, 0))+INDEX($AB$2:$AB$6, MATCH(H514, $AA$2:$AA$6, 0)) &gt; SUM(I514:M514) / 10, 1, 0)</f>
        <v>0</v>
      </c>
    </row>
    <row r="515" spans="1:17" x14ac:dyDescent="0.25">
      <c r="A515" t="s">
        <v>112</v>
      </c>
      <c r="B515" t="s">
        <v>113</v>
      </c>
      <c r="C515">
        <v>0</v>
      </c>
      <c r="D515">
        <v>6</v>
      </c>
      <c r="E515">
        <v>3</v>
      </c>
      <c r="F515">
        <v>5</v>
      </c>
      <c r="G515">
        <v>4</v>
      </c>
      <c r="H515">
        <v>2</v>
      </c>
      <c r="I515">
        <v>77</v>
      </c>
      <c r="J515">
        <v>80</v>
      </c>
      <c r="K515">
        <v>92</v>
      </c>
      <c r="L515">
        <v>43</v>
      </c>
      <c r="M515">
        <v>100</v>
      </c>
      <c r="N515">
        <f>IF(AND(C515 = 0, D515 &gt;= 5, AVERAGE(E515:H515) &gt; 4), 1, 0)</f>
        <v>0</v>
      </c>
      <c r="O515">
        <f>C515+IF(D515=6,2,0)+INDEX($AB$2:$AB$6, MATCH(E515, $AA$2:$AA$6, 0))+INDEX($AB$2:$AB$6, MATCH(F515, $AA$2:$AA$6, 0))+INDEX($AB$2:$AB$6, MATCH(G515, $AA$2:$AA$6, 0))+INDEX($AB$2:$AB$6, MATCH(H515, $AA$2:$AA$6, 0))+(SUM(I515:M515)/10)</f>
        <v>59.2</v>
      </c>
      <c r="P515">
        <f>IF(IF(I515 = 100, 1, 0) + IF(J515 = 100, 1, 0) + IF(K515 = 100, 1, 0) + IF(L515 = 100, 1, 0) + IF(M515 = 100, 1, 0) &gt;= 3, 1, 0)</f>
        <v>0</v>
      </c>
      <c r="Q515">
        <f>IF(C515+IF(D515=6,2,0)+INDEX($AB$2:$AB$6, MATCH(E515, $AA$2:$AA$6, 0))+INDEX($AB$2:$AB$6, MATCH(F515, $AA$2:$AA$6, 0))+INDEX($AB$2:$AB$6, MATCH(G515, $AA$2:$AA$6, 0))+INDEX($AB$2:$AB$6, MATCH(H515, $AA$2:$AA$6, 0)) &gt; SUM(I515:M515) / 10, 1, 0)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2018-03-25T17:14:17Z</dcterms:created>
  <dcterms:modified xsi:type="dcterms:W3CDTF">2018-03-25T18:08:17Z</dcterms:modified>
</cp:coreProperties>
</file>