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ytisP\Downloads\"/>
    </mc:Choice>
  </mc:AlternateContent>
  <xr:revisionPtr revIDLastSave="0" documentId="8_{3059CAA2-0F02-4E8C-A4DA-67C4C7BB0A11}" xr6:coauthVersionLast="47" xr6:coauthVersionMax="47" xr10:uidLastSave="{00000000-0000-0000-0000-000000000000}"/>
  <bookViews>
    <workbookView xWindow="3120" yWindow="345" windowWidth="23025" windowHeight="14805" xr2:uid="{00000000-000D-0000-FFFF-FFFF00000000}"/>
  </bookViews>
  <sheets>
    <sheet name="DUzinia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4" i="1" l="1"/>
  <c r="U10" i="1"/>
  <c r="U9" i="1"/>
  <c r="H14" i="1"/>
  <c r="M14" i="1"/>
  <c r="Q13" i="1"/>
  <c r="Q10" i="1"/>
  <c r="Q11" i="1"/>
  <c r="Q12" i="1"/>
  <c r="Q9" i="1"/>
  <c r="F14" i="1"/>
  <c r="G14" i="1"/>
  <c r="I14" i="1"/>
  <c r="K14" i="1"/>
  <c r="L14" i="1"/>
  <c r="N14" i="1"/>
  <c r="O14" i="1"/>
  <c r="P14" i="1"/>
  <c r="E14" i="1"/>
  <c r="J10" i="1"/>
  <c r="J11" i="1"/>
  <c r="S11" i="1" s="1"/>
  <c r="J12" i="1"/>
  <c r="S12" i="1" s="1"/>
  <c r="J13" i="1"/>
  <c r="R13" i="1" s="1"/>
  <c r="J9" i="1"/>
  <c r="R10" i="1" l="1"/>
  <c r="R9" i="1"/>
  <c r="S10" i="1"/>
  <c r="R12" i="1"/>
  <c r="S9" i="1"/>
  <c r="S13" i="1"/>
  <c r="Q14" i="1"/>
  <c r="R11" i="1"/>
  <c r="J14" i="1"/>
  <c r="R14" i="1" l="1"/>
  <c r="S14" i="1"/>
</calcChain>
</file>

<file path=xl/sharedStrings.xml><?xml version="1.0" encoding="utf-8"?>
<sst xmlns="http://schemas.openxmlformats.org/spreadsheetml/2006/main" count="38" uniqueCount="35">
  <si>
    <t>Avansas</t>
  </si>
  <si>
    <t>Dirbtos val.</t>
  </si>
  <si>
    <t>Eil. Nr.</t>
  </si>
  <si>
    <t>Išmokama suma</t>
  </si>
  <si>
    <t>Išskaitymai</t>
  </si>
  <si>
    <t>Įmonės vadovas</t>
  </si>
  <si>
    <t>Buhalteris</t>
  </si>
  <si>
    <t>Vardas, pavardė</t>
  </si>
  <si>
    <t>DU</t>
  </si>
  <si>
    <t xml:space="preserve">Įmonė </t>
  </si>
  <si>
    <t xml:space="preserve">Įmonės kodas </t>
  </si>
  <si>
    <t>NPD</t>
  </si>
  <si>
    <t>Priskaitymai</t>
  </si>
  <si>
    <t>Premijos</t>
  </si>
  <si>
    <t>Priskaitymų  viso</t>
  </si>
  <si>
    <t>Ligos pašalpa</t>
  </si>
  <si>
    <t xml:space="preserve">Kiti atsakaitymai </t>
  </si>
  <si>
    <t>Išskaitymų   viso</t>
  </si>
  <si>
    <t xml:space="preserve">GPM            20  % </t>
  </si>
  <si>
    <t xml:space="preserve">Valstybinis socialinis draudimas 1.77  %  </t>
  </si>
  <si>
    <t xml:space="preserve">Pensijos kaupimas     2,7-3  % </t>
  </si>
  <si>
    <t>DARBO UŽMOKESČIO APSKAITOS ŽINIARAŠTIS</t>
  </si>
  <si>
    <t>mėn</t>
  </si>
  <si>
    <t>(parašas)</t>
  </si>
  <si>
    <t>(vardas, pavardė)</t>
  </si>
  <si>
    <t>VISO:</t>
  </si>
  <si>
    <t xml:space="preserve">Kiti priskaitymai </t>
  </si>
  <si>
    <t>Atostoginiai</t>
  </si>
  <si>
    <t>GPM            15  % (ligos pašalpa)</t>
  </si>
  <si>
    <t xml:space="preserve">VSD         19,5 %    </t>
  </si>
  <si>
    <t>Sigita Kašėtaitė</t>
  </si>
  <si>
    <t>2020 m.</t>
  </si>
  <si>
    <t>Jolita Puodziuniene</t>
  </si>
  <si>
    <t>PKF įmokų suma</t>
  </si>
  <si>
    <t>Viso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</si>
</sst>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  <charset val="186"/>
    </font>
    <font>
      <sz val="8"/>
      <name val="Arial"/>
      <family val="2"/>
      <charset val="186"/>
    </font>
    <font>
      <b/>
      <sz val="12"/>
      <name val="Times New Roman"/>
      <family val="1"/>
      <charset val="186"/>
    </font>
    <font>
      <b/>
      <sz val="10"/>
      <name val="Times New Roman"/>
      <family val="1"/>
      <charset val="186"/>
    </font>
    <font>
      <sz val="12"/>
      <name val="Times New Roman"/>
      <family val="1"/>
      <charset val="186"/>
    </font>
    <font>
      <sz val="10"/>
      <name val="Times New Roman"/>
      <family val="1"/>
      <charset val="186"/>
    </font>
    <font>
      <sz val="9"/>
      <name val="Times New Roman"/>
      <family val="1"/>
      <charset val="186"/>
    </font>
    <font>
      <b/>
      <sz val="8"/>
      <color rgb="FF00000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textRotation="90" wrapText="1"/>
    </xf>
    <xf numFmtId="0" fontId="3" fillId="0" borderId="3" xfId="0" applyFont="1" applyBorder="1" applyAlignment="1">
      <alignment horizontal="center" vertical="center" textRotation="90" wrapTex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 textRotation="90"/>
    </xf>
    <xf numFmtId="0" fontId="2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0" fontId="4" fillId="0" borderId="4" xfId="0" applyFont="1" applyBorder="1"/>
    <xf numFmtId="0" fontId="4" fillId="0" borderId="5" xfId="0" applyFont="1" applyBorder="1"/>
    <xf numFmtId="2" fontId="4" fillId="0" borderId="5" xfId="0" applyNumberFormat="1" applyFont="1" applyBorder="1"/>
    <xf numFmtId="2" fontId="4" fillId="0" borderId="6" xfId="0" applyNumberFormat="1" applyFont="1" applyBorder="1"/>
    <xf numFmtId="2" fontId="4" fillId="0" borderId="7" xfId="0" applyNumberFormat="1" applyFont="1" applyBorder="1"/>
    <xf numFmtId="0" fontId="4" fillId="0" borderId="8" xfId="0" applyFont="1" applyBorder="1"/>
    <xf numFmtId="0" fontId="4" fillId="0" borderId="9" xfId="0" applyFont="1" applyBorder="1"/>
    <xf numFmtId="2" fontId="4" fillId="0" borderId="9" xfId="0" applyNumberFormat="1" applyFont="1" applyBorder="1"/>
    <xf numFmtId="2" fontId="4" fillId="0" borderId="10" xfId="0" applyNumberFormat="1" applyFont="1" applyBorder="1"/>
    <xf numFmtId="2" fontId="4" fillId="0" borderId="11" xfId="0" applyNumberFormat="1" applyFont="1" applyBorder="1"/>
    <xf numFmtId="0" fontId="4" fillId="0" borderId="10" xfId="0" applyFont="1" applyBorder="1"/>
    <xf numFmtId="0" fontId="4" fillId="0" borderId="12" xfId="0" applyFont="1" applyBorder="1"/>
    <xf numFmtId="2" fontId="4" fillId="0" borderId="12" xfId="0" applyNumberFormat="1" applyFont="1" applyBorder="1"/>
    <xf numFmtId="2" fontId="4" fillId="0" borderId="13" xfId="0" applyNumberFormat="1" applyFont="1" applyBorder="1"/>
    <xf numFmtId="2" fontId="4" fillId="0" borderId="14" xfId="0" applyNumberFormat="1" applyFont="1" applyBorder="1"/>
    <xf numFmtId="0" fontId="4" fillId="0" borderId="13" xfId="0" applyFont="1" applyBorder="1"/>
    <xf numFmtId="2" fontId="3" fillId="0" borderId="15" xfId="0" applyNumberFormat="1" applyFont="1" applyBorder="1" applyAlignment="1">
      <alignment horizontal="right"/>
    </xf>
    <xf numFmtId="0" fontId="3" fillId="0" borderId="0" xfId="0" applyFont="1"/>
    <xf numFmtId="2" fontId="6" fillId="0" borderId="0" xfId="0" applyNumberFormat="1" applyFont="1"/>
    <xf numFmtId="0" fontId="4" fillId="0" borderId="0" xfId="0" applyFont="1" applyAlignment="1">
      <alignment horizontal="right"/>
    </xf>
    <xf numFmtId="0" fontId="3" fillId="0" borderId="17" xfId="0" applyFont="1" applyBorder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2" fillId="0" borderId="32" xfId="0" applyNumberFormat="1" applyFont="1" applyBorder="1"/>
    <xf numFmtId="2" fontId="2" fillId="0" borderId="16" xfId="0" applyNumberFormat="1" applyFont="1" applyBorder="1"/>
    <xf numFmtId="0" fontId="3" fillId="0" borderId="26" xfId="0" applyFont="1" applyBorder="1" applyAlignment="1">
      <alignment horizontal="right"/>
    </xf>
    <xf numFmtId="0" fontId="3" fillId="0" borderId="27" xfId="0" applyFont="1" applyBorder="1" applyAlignment="1">
      <alignment horizontal="right"/>
    </xf>
    <xf numFmtId="0" fontId="3" fillId="0" borderId="28" xfId="0" applyFont="1" applyBorder="1" applyAlignment="1">
      <alignment horizontal="right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3" fillId="0" borderId="35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textRotation="90" wrapText="1"/>
    </xf>
    <xf numFmtId="0" fontId="3" fillId="0" borderId="1" xfId="0" applyFont="1" applyBorder="1" applyAlignment="1">
      <alignment horizontal="center" vertical="center" textRotation="90" wrapText="1"/>
    </xf>
    <xf numFmtId="0" fontId="3" fillId="0" borderId="18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textRotation="90" wrapText="1"/>
    </xf>
    <xf numFmtId="0" fontId="3" fillId="0" borderId="25" xfId="0" applyFont="1" applyBorder="1" applyAlignment="1">
      <alignment horizontal="center" vertical="center" textRotation="90" wrapText="1"/>
    </xf>
    <xf numFmtId="0" fontId="3" fillId="2" borderId="35" xfId="0" applyFont="1" applyFill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2" fontId="3" fillId="2" borderId="17" xfId="0" applyNumberFormat="1" applyFont="1" applyFill="1" applyBorder="1" applyAlignment="1">
      <alignment horizontal="right" wrapText="1"/>
    </xf>
    <xf numFmtId="2" fontId="3" fillId="0" borderId="37" xfId="0" applyNumberFormat="1" applyFont="1" applyBorder="1" applyAlignment="1">
      <alignment horizontal="right"/>
    </xf>
    <xf numFmtId="0" fontId="7" fillId="0" borderId="0" xfId="0" applyFont="1"/>
    <xf numFmtId="0" fontId="5" fillId="0" borderId="24" xfId="0" applyFont="1" applyBorder="1"/>
    <xf numFmtId="0" fontId="7" fillId="0" borderId="25" xfId="0" applyFont="1" applyBorder="1" applyAlignment="1">
      <alignment wrapText="1"/>
    </xf>
    <xf numFmtId="0" fontId="5" fillId="0" borderId="22" xfId="0" applyFont="1" applyBorder="1"/>
    <xf numFmtId="0" fontId="8" fillId="0" borderId="23" xfId="0" applyFont="1" applyBorder="1"/>
    <xf numFmtId="2" fontId="8" fillId="0" borderId="4" xfId="0" applyNumberFormat="1" applyFont="1" applyBorder="1"/>
    <xf numFmtId="2" fontId="8" fillId="0" borderId="8" xfId="0" applyNumberFormat="1" applyFont="1" applyBorder="1"/>
    <xf numFmtId="0" fontId="8" fillId="0" borderId="38" xfId="0" applyFont="1" applyBorder="1"/>
    <xf numFmtId="0" fontId="8" fillId="0" borderId="8" xfId="0" applyFont="1" applyBorder="1"/>
    <xf numFmtId="0" fontId="8" fillId="0" borderId="40" xfId="0" applyFont="1" applyBorder="1"/>
    <xf numFmtId="0" fontId="8" fillId="0" borderId="41" xfId="0" applyFont="1" applyBorder="1"/>
    <xf numFmtId="0" fontId="8" fillId="0" borderId="42" xfId="0" applyFont="1" applyBorder="1"/>
    <xf numFmtId="2" fontId="8" fillId="0" borderId="39" xfId="0" applyNumberFormat="1" applyFont="1" applyBorder="1"/>
    <xf numFmtId="2" fontId="8" fillId="0" borderId="4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21"/>
  <sheetViews>
    <sheetView tabSelected="1" zoomScaleNormal="100" workbookViewId="0">
      <selection activeCell="U15" sqref="U15"/>
    </sheetView>
  </sheetViews>
  <sheetFormatPr defaultRowHeight="15.75" x14ac:dyDescent="0.25"/>
  <cols>
    <col min="1" max="1" width="4.140625" style="9" customWidth="1"/>
    <col min="2" max="2" width="19.5703125" style="9" customWidth="1"/>
    <col min="3" max="3" width="7.140625" style="9" bestFit="1" customWidth="1"/>
    <col min="4" max="4" width="5" style="9" customWidth="1"/>
    <col min="5" max="5" width="10.140625" style="9" customWidth="1"/>
    <col min="6" max="6" width="6.85546875" style="9" customWidth="1"/>
    <col min="7" max="7" width="7.140625" style="9" customWidth="1"/>
    <col min="8" max="8" width="6.5703125" style="9" customWidth="1"/>
    <col min="9" max="9" width="8.5703125" style="9" customWidth="1"/>
    <col min="10" max="10" width="10.7109375" style="9" customWidth="1"/>
    <col min="11" max="11" width="10.140625" style="9" customWidth="1"/>
    <col min="12" max="12" width="8.42578125" style="9" customWidth="1"/>
    <col min="13" max="13" width="9" style="9" customWidth="1"/>
    <col min="14" max="14" width="8.42578125" style="9" customWidth="1"/>
    <col min="15" max="15" width="10.140625" style="9" customWidth="1"/>
    <col min="16" max="16" width="8" style="9" customWidth="1"/>
    <col min="17" max="17" width="10.5703125" style="9" customWidth="1"/>
    <col min="18" max="18" width="9.140625" style="10"/>
    <col min="19" max="19" width="10.85546875" style="10" customWidth="1"/>
    <col min="20" max="20" width="10.5703125" style="10" customWidth="1"/>
    <col min="21" max="79" width="9.140625" style="10"/>
    <col min="80" max="16384" width="9.140625" style="9"/>
  </cols>
  <sheetData>
    <row r="1" spans="1:81" ht="18" customHeight="1" x14ac:dyDescent="0.25">
      <c r="A1" s="8"/>
      <c r="B1" s="8" t="s">
        <v>9</v>
      </c>
      <c r="C1" s="45"/>
      <c r="D1" s="45"/>
      <c r="E1" s="45"/>
      <c r="F1" s="45"/>
      <c r="G1" s="45"/>
    </row>
    <row r="2" spans="1:81" ht="18" customHeight="1" x14ac:dyDescent="0.25">
      <c r="A2" s="8"/>
      <c r="B2" s="8" t="s">
        <v>10</v>
      </c>
      <c r="C2" s="45"/>
      <c r="D2" s="45"/>
      <c r="E2" s="45"/>
    </row>
    <row r="3" spans="1:81" ht="9" customHeight="1" x14ac:dyDescent="0.25">
      <c r="A3" s="8"/>
    </row>
    <row r="4" spans="1:81" ht="18" customHeight="1" x14ac:dyDescent="0.25">
      <c r="A4" s="50" t="s">
        <v>21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T4" s="67" t="s">
        <v>33</v>
      </c>
    </row>
    <row r="5" spans="1:81" x14ac:dyDescent="0.25">
      <c r="E5" s="10"/>
      <c r="F5" s="31"/>
      <c r="G5" s="11"/>
      <c r="H5" s="11"/>
      <c r="I5" s="29" t="s">
        <v>31</v>
      </c>
      <c r="J5" s="32">
        <v>12</v>
      </c>
      <c r="K5" s="29" t="s">
        <v>22</v>
      </c>
    </row>
    <row r="6" spans="1:81" ht="16.5" thickBot="1" x14ac:dyDescent="0.3"/>
    <row r="7" spans="1:81" ht="21.75" customHeight="1" x14ac:dyDescent="0.25">
      <c r="A7" s="40" t="s">
        <v>2</v>
      </c>
      <c r="B7" s="52" t="s">
        <v>7</v>
      </c>
      <c r="C7" s="54" t="s">
        <v>11</v>
      </c>
      <c r="D7" s="58" t="s">
        <v>1</v>
      </c>
      <c r="E7" s="42" t="s">
        <v>12</v>
      </c>
      <c r="F7" s="43"/>
      <c r="G7" s="43"/>
      <c r="H7" s="43"/>
      <c r="I7" s="44"/>
      <c r="J7" s="60" t="s">
        <v>14</v>
      </c>
      <c r="K7" s="47" t="s">
        <v>4</v>
      </c>
      <c r="L7" s="48"/>
      <c r="M7" s="48"/>
      <c r="N7" s="48"/>
      <c r="O7" s="48"/>
      <c r="P7" s="49"/>
      <c r="Q7" s="56" t="s">
        <v>17</v>
      </c>
      <c r="R7" s="61" t="s">
        <v>3</v>
      </c>
      <c r="S7" s="63" t="s">
        <v>19</v>
      </c>
      <c r="T7" s="68"/>
      <c r="U7" s="70"/>
      <c r="CB7" s="10"/>
      <c r="CC7" s="10"/>
    </row>
    <row r="8" spans="1:81" ht="83.45" customHeight="1" thickBot="1" x14ac:dyDescent="0.3">
      <c r="A8" s="41"/>
      <c r="B8" s="53"/>
      <c r="C8" s="55"/>
      <c r="D8" s="59"/>
      <c r="E8" s="5" t="s">
        <v>8</v>
      </c>
      <c r="F8" s="7" t="s">
        <v>15</v>
      </c>
      <c r="G8" s="2" t="s">
        <v>27</v>
      </c>
      <c r="H8" s="6" t="s">
        <v>13</v>
      </c>
      <c r="I8" s="6" t="s">
        <v>26</v>
      </c>
      <c r="J8" s="51"/>
      <c r="K8" s="3" t="s">
        <v>0</v>
      </c>
      <c r="L8" s="1" t="s">
        <v>18</v>
      </c>
      <c r="M8" s="1" t="s">
        <v>28</v>
      </c>
      <c r="N8" s="1" t="s">
        <v>29</v>
      </c>
      <c r="O8" s="1" t="s">
        <v>20</v>
      </c>
      <c r="P8" s="4" t="s">
        <v>16</v>
      </c>
      <c r="Q8" s="57"/>
      <c r="R8" s="62"/>
      <c r="S8" s="64"/>
      <c r="T8" s="69" t="s">
        <v>33</v>
      </c>
      <c r="U8" s="71" t="s">
        <v>34</v>
      </c>
      <c r="CB8" s="10"/>
      <c r="CC8" s="10"/>
    </row>
    <row r="9" spans="1:81" ht="15" customHeight="1" x14ac:dyDescent="0.25">
      <c r="A9" s="12">
        <v>1</v>
      </c>
      <c r="B9" s="13" t="s">
        <v>30</v>
      </c>
      <c r="C9" s="14"/>
      <c r="D9" s="13">
        <v>40</v>
      </c>
      <c r="E9" s="14">
        <v>1581.9</v>
      </c>
      <c r="F9" s="14"/>
      <c r="G9" s="14"/>
      <c r="H9" s="15"/>
      <c r="I9" s="15"/>
      <c r="J9" s="35">
        <f>SUM(E9:I9)</f>
        <v>1581.9</v>
      </c>
      <c r="K9" s="16"/>
      <c r="L9" s="14">
        <v>270.22000000000003</v>
      </c>
      <c r="M9" s="15"/>
      <c r="N9" s="15">
        <v>308.47000000000003</v>
      </c>
      <c r="O9" s="15"/>
      <c r="P9" s="15"/>
      <c r="Q9" s="35">
        <f>SUM(K9:P9)</f>
        <v>578.69000000000005</v>
      </c>
      <c r="R9" s="36">
        <f>J9-Q9</f>
        <v>1003.21</v>
      </c>
      <c r="S9" s="65">
        <f>(J9-F9)*1.77%</f>
        <v>27.999630000000003</v>
      </c>
      <c r="T9" s="72">
        <v>0</v>
      </c>
      <c r="U9" s="79">
        <f>Q9+R9+S9+T9</f>
        <v>1609.8996300000001</v>
      </c>
      <c r="CB9" s="10"/>
      <c r="CC9" s="10"/>
    </row>
    <row r="10" spans="1:81" ht="15" customHeight="1" x14ac:dyDescent="0.25">
      <c r="A10" s="17">
        <v>2</v>
      </c>
      <c r="B10" s="18" t="s">
        <v>32</v>
      </c>
      <c r="C10" s="19"/>
      <c r="D10" s="18">
        <v>40</v>
      </c>
      <c r="E10" s="19">
        <v>322</v>
      </c>
      <c r="F10" s="19"/>
      <c r="G10" s="19"/>
      <c r="H10" s="20"/>
      <c r="I10" s="20"/>
      <c r="J10" s="35">
        <f>SUM(E10:I10)</f>
        <v>322</v>
      </c>
      <c r="K10" s="21"/>
      <c r="L10" s="14"/>
      <c r="M10" s="15"/>
      <c r="N10" s="15">
        <v>62.78</v>
      </c>
      <c r="O10" s="20"/>
      <c r="P10" s="20"/>
      <c r="Q10" s="35">
        <f>SUM(K10:P10)</f>
        <v>62.78</v>
      </c>
      <c r="R10" s="36">
        <f>J10-Q10</f>
        <v>259.22000000000003</v>
      </c>
      <c r="S10" s="65">
        <f>(J10-F10)*1.77%</f>
        <v>5.6993999999999998</v>
      </c>
      <c r="T10" s="73">
        <v>7.73</v>
      </c>
      <c r="U10" s="79">
        <f>Q10+R10+S10+T10</f>
        <v>335.42940000000004</v>
      </c>
      <c r="CB10" s="10"/>
      <c r="CC10" s="10"/>
    </row>
    <row r="11" spans="1:81" ht="15" customHeight="1" x14ac:dyDescent="0.25">
      <c r="A11" s="17"/>
      <c r="B11" s="18"/>
      <c r="C11" s="18"/>
      <c r="D11" s="18"/>
      <c r="E11" s="19"/>
      <c r="F11" s="19"/>
      <c r="G11" s="19"/>
      <c r="H11" s="20"/>
      <c r="I11" s="20"/>
      <c r="J11" s="35">
        <f>SUM(E11:I11)</f>
        <v>0</v>
      </c>
      <c r="K11" s="21"/>
      <c r="L11" s="14"/>
      <c r="M11" s="15"/>
      <c r="N11" s="15"/>
      <c r="O11" s="20"/>
      <c r="P11" s="22"/>
      <c r="Q11" s="35">
        <f>SUM(K11:P11)</f>
        <v>0</v>
      </c>
      <c r="R11" s="36">
        <f>J11-Q11</f>
        <v>0</v>
      </c>
      <c r="S11" s="65">
        <f>(J11-F11)*1.77%</f>
        <v>0</v>
      </c>
      <c r="T11" s="75"/>
      <c r="U11" s="74"/>
      <c r="CB11" s="10"/>
      <c r="CC11" s="10"/>
    </row>
    <row r="12" spans="1:81" ht="15" customHeight="1" x14ac:dyDescent="0.25">
      <c r="A12" s="17"/>
      <c r="B12" s="18"/>
      <c r="C12" s="19"/>
      <c r="D12" s="18"/>
      <c r="E12" s="19"/>
      <c r="F12" s="19"/>
      <c r="G12" s="19"/>
      <c r="H12" s="20"/>
      <c r="I12" s="20"/>
      <c r="J12" s="35">
        <f>SUM(E12:I12)</f>
        <v>0</v>
      </c>
      <c r="K12" s="21"/>
      <c r="L12" s="14"/>
      <c r="M12" s="15"/>
      <c r="N12" s="15"/>
      <c r="O12" s="20"/>
      <c r="P12" s="22"/>
      <c r="Q12" s="35">
        <f>SUM(K12:P12)</f>
        <v>0</v>
      </c>
      <c r="R12" s="36">
        <f>J12-Q12</f>
        <v>0</v>
      </c>
      <c r="S12" s="65">
        <f>(J12-F12)*1.77%</f>
        <v>0</v>
      </c>
      <c r="T12" s="75"/>
      <c r="U12" s="74"/>
      <c r="CB12" s="10"/>
      <c r="CC12" s="10"/>
    </row>
    <row r="13" spans="1:81" ht="15" customHeight="1" thickBot="1" x14ac:dyDescent="0.3">
      <c r="A13" s="17"/>
      <c r="B13" s="23"/>
      <c r="C13" s="23"/>
      <c r="D13" s="23"/>
      <c r="E13" s="24"/>
      <c r="F13" s="24"/>
      <c r="G13" s="24"/>
      <c r="H13" s="25"/>
      <c r="I13" s="25"/>
      <c r="J13" s="35">
        <f>SUM(E13:I13)</f>
        <v>0</v>
      </c>
      <c r="K13" s="26"/>
      <c r="L13" s="14"/>
      <c r="M13" s="15"/>
      <c r="N13" s="15"/>
      <c r="O13" s="25"/>
      <c r="P13" s="27"/>
      <c r="Q13" s="35">
        <f>SUM(K13:P13)</f>
        <v>0</v>
      </c>
      <c r="R13" s="36">
        <f>J13-Q13</f>
        <v>0</v>
      </c>
      <c r="S13" s="65">
        <f>(J13-F13)*1.77%</f>
        <v>0</v>
      </c>
      <c r="T13" s="76"/>
      <c r="U13" s="77"/>
      <c r="CB13" s="10"/>
      <c r="CC13" s="10"/>
    </row>
    <row r="14" spans="1:81" s="29" customFormat="1" ht="15" customHeight="1" thickBot="1" x14ac:dyDescent="0.25">
      <c r="A14" s="37" t="s">
        <v>25</v>
      </c>
      <c r="B14" s="38"/>
      <c r="C14" s="38"/>
      <c r="D14" s="39"/>
      <c r="E14" s="28">
        <f>SUM(E9:E13)</f>
        <v>1903.9</v>
      </c>
      <c r="F14" s="28">
        <f t="shared" ref="F14:S14" si="0">SUM(F9:F13)</f>
        <v>0</v>
      </c>
      <c r="G14" s="28">
        <f t="shared" si="0"/>
        <v>0</v>
      </c>
      <c r="H14" s="28">
        <f t="shared" si="0"/>
        <v>0</v>
      </c>
      <c r="I14" s="28">
        <f t="shared" si="0"/>
        <v>0</v>
      </c>
      <c r="J14" s="28">
        <f t="shared" si="0"/>
        <v>1903.9</v>
      </c>
      <c r="K14" s="28">
        <f t="shared" si="0"/>
        <v>0</v>
      </c>
      <c r="L14" s="28">
        <f t="shared" si="0"/>
        <v>270.22000000000003</v>
      </c>
      <c r="M14" s="28">
        <f t="shared" si="0"/>
        <v>0</v>
      </c>
      <c r="N14" s="28">
        <f t="shared" si="0"/>
        <v>371.25</v>
      </c>
      <c r="O14" s="28">
        <f t="shared" si="0"/>
        <v>0</v>
      </c>
      <c r="P14" s="28">
        <f t="shared" si="0"/>
        <v>0</v>
      </c>
      <c r="Q14" s="28">
        <f t="shared" si="0"/>
        <v>641.47</v>
      </c>
      <c r="R14" s="28">
        <f t="shared" si="0"/>
        <v>1262.43</v>
      </c>
      <c r="S14" s="66">
        <f t="shared" si="0"/>
        <v>33.69903</v>
      </c>
      <c r="T14" s="78"/>
      <c r="U14" s="80">
        <f>SUM(U9:U13)</f>
        <v>1945.3290300000001</v>
      </c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</row>
    <row r="15" spans="1:81" x14ac:dyDescent="0.25">
      <c r="E15" s="30"/>
    </row>
    <row r="17" spans="2:12" x14ac:dyDescent="0.25">
      <c r="B17" s="31" t="s">
        <v>5</v>
      </c>
      <c r="D17" s="45"/>
      <c r="E17" s="45"/>
      <c r="F17" s="45"/>
      <c r="H17" s="45"/>
      <c r="I17" s="45"/>
      <c r="J17" s="45"/>
      <c r="K17" s="45"/>
      <c r="L17" s="45"/>
    </row>
    <row r="18" spans="2:12" x14ac:dyDescent="0.25">
      <c r="D18" s="46" t="s">
        <v>23</v>
      </c>
      <c r="E18" s="46"/>
      <c r="F18" s="46"/>
      <c r="H18" s="46" t="s">
        <v>24</v>
      </c>
      <c r="I18" s="46"/>
      <c r="J18" s="46"/>
      <c r="K18" s="46"/>
      <c r="L18" s="46"/>
    </row>
    <row r="19" spans="2:12" x14ac:dyDescent="0.25">
      <c r="E19" s="34"/>
      <c r="F19" s="33"/>
      <c r="G19" s="33"/>
    </row>
    <row r="20" spans="2:12" x14ac:dyDescent="0.25">
      <c r="B20" s="31" t="s">
        <v>6</v>
      </c>
      <c r="D20" s="45"/>
      <c r="E20" s="45"/>
      <c r="F20" s="45"/>
      <c r="H20" s="45"/>
      <c r="I20" s="45"/>
      <c r="J20" s="45"/>
      <c r="K20" s="45"/>
      <c r="L20" s="45"/>
    </row>
    <row r="21" spans="2:12" x14ac:dyDescent="0.25">
      <c r="D21" s="46" t="s">
        <v>23</v>
      </c>
      <c r="E21" s="46"/>
      <c r="F21" s="46"/>
      <c r="H21" s="46" t="s">
        <v>24</v>
      </c>
      <c r="I21" s="46"/>
      <c r="J21" s="46"/>
      <c r="K21" s="46"/>
      <c r="L21" s="46"/>
    </row>
  </sheetData>
  <mergeCells count="22">
    <mergeCell ref="A4:Q4"/>
    <mergeCell ref="C1:G1"/>
    <mergeCell ref="S7:S8"/>
    <mergeCell ref="B7:B8"/>
    <mergeCell ref="C2:E2"/>
    <mergeCell ref="C7:C8"/>
    <mergeCell ref="Q7:Q8"/>
    <mergeCell ref="D7:D8"/>
    <mergeCell ref="J7:J8"/>
    <mergeCell ref="R7:R8"/>
    <mergeCell ref="A14:D14"/>
    <mergeCell ref="A7:A8"/>
    <mergeCell ref="E7:I7"/>
    <mergeCell ref="D20:F20"/>
    <mergeCell ref="D21:F21"/>
    <mergeCell ref="H17:L17"/>
    <mergeCell ref="H18:L18"/>
    <mergeCell ref="H20:L20"/>
    <mergeCell ref="H21:L21"/>
    <mergeCell ref="D17:F17"/>
    <mergeCell ref="D18:F18"/>
    <mergeCell ref="K7:P7"/>
  </mergeCells>
  <phoneticPr fontId="1" type="noConversion"/>
  <pageMargins left="0" right="3.937007874015748E-2" top="0.74803149606299213" bottom="0.74803149606299213" header="0.31496062992125984" footer="0.31496062992125984"/>
  <pageSetup paperSize="9" scale="98" orientation="landscape" r:id="rId1"/>
  <headerFooter alignWithMargins="0">
    <oddHeader>&amp;C&amp;"Times New Roman,Paryškintasis"&amp;12Darbo užmokesčio priskaitymo žiniaraštis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DUziniar</vt:lpstr>
    </vt:vector>
  </TitlesOfParts>
  <Company>Rasa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uzduotys</dc:title>
  <dc:creator>Rasa</dc:creator>
  <cp:lastModifiedBy>Rytis Puodžiūnas</cp:lastModifiedBy>
  <cp:lastPrinted>2019-03-01T07:05:35Z</cp:lastPrinted>
  <dcterms:created xsi:type="dcterms:W3CDTF">2004-05-01T12:59:07Z</dcterms:created>
  <dcterms:modified xsi:type="dcterms:W3CDTF">2023-10-23T18:19:54Z</dcterms:modified>
</cp:coreProperties>
</file>