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ujemu/Desktop/3학년 1학기/파이썬을 활용한 데이터분석기초/"/>
    </mc:Choice>
  </mc:AlternateContent>
  <xr:revisionPtr revIDLastSave="0" documentId="13_ncr:1_{4B81AB42-FBE0-6B46-96A9-9EB66E8D8898}" xr6:coauthVersionLast="47" xr6:coauthVersionMax="47" xr10:uidLastSave="{00000000-0000-0000-0000-000000000000}"/>
  <bookViews>
    <workbookView xWindow="0" yWindow="880" windowWidth="29040" windowHeight="15720" xr2:uid="{D684B331-D2F9-4B33-8AB4-A5DE120488FF}"/>
  </bookViews>
  <sheets>
    <sheet name="12-1. 지능형 CCTV 적용률" sheetId="1" r:id="rId1"/>
  </sheets>
  <externalReferences>
    <externalReference r:id="rId2"/>
  </externalReferences>
  <definedNames>
    <definedName name="_xlnm._FilterDatabase" localSheetId="0" hidden="1">'12-1. 지능형 CCTV 적용률'!$A$2:$I$2</definedName>
    <definedName name="_xlnm.Print_Area" localSheetId="0">'12-1. 지능형 CCTV 적용률'!$A$1:$I$28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F27" i="1"/>
  <c r="E27" i="1"/>
  <c r="D27" i="1"/>
  <c r="C27" i="1" s="1"/>
  <c r="B27" i="1"/>
  <c r="I26" i="1"/>
  <c r="H26" i="1"/>
  <c r="G26" i="1"/>
  <c r="F26" i="1"/>
  <c r="E26" i="1"/>
  <c r="D26" i="1"/>
  <c r="C26" i="1" s="1"/>
  <c r="B26" i="1"/>
  <c r="I25" i="1"/>
  <c r="H25" i="1"/>
  <c r="G25" i="1"/>
  <c r="F25" i="1"/>
  <c r="E25" i="1"/>
  <c r="D25" i="1"/>
  <c r="C25" i="1" s="1"/>
  <c r="B25" i="1"/>
  <c r="I24" i="1"/>
  <c r="H24" i="1"/>
  <c r="G24" i="1"/>
  <c r="F24" i="1"/>
  <c r="E24" i="1"/>
  <c r="D24" i="1"/>
  <c r="C24" i="1" s="1"/>
  <c r="B24" i="1"/>
  <c r="I23" i="1"/>
  <c r="H23" i="1"/>
  <c r="G23" i="1"/>
  <c r="F23" i="1"/>
  <c r="E23" i="1"/>
  <c r="D23" i="1"/>
  <c r="C23" i="1"/>
  <c r="B23" i="1"/>
  <c r="I22" i="1"/>
  <c r="I28" i="1" s="1"/>
  <c r="H22" i="1"/>
  <c r="H28" i="1" s="1"/>
  <c r="G22" i="1"/>
  <c r="G28" i="1" s="1"/>
  <c r="F22" i="1"/>
  <c r="F28" i="1" s="1"/>
  <c r="E22" i="1"/>
  <c r="E28" i="1" s="1"/>
  <c r="D22" i="1"/>
  <c r="D28" i="1" s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B28" i="1" s="1"/>
  <c r="C28" i="1" l="1"/>
</calcChain>
</file>

<file path=xl/sharedStrings.xml><?xml version="1.0" encoding="utf-8"?>
<sst xmlns="http://schemas.openxmlformats.org/spreadsheetml/2006/main" count="36" uniqueCount="36">
  <si>
    <t>자치구</t>
  </si>
  <si>
    <t>관제수량</t>
  </si>
  <si>
    <t>계</t>
  </si>
  <si>
    <t>2019년
이전</t>
    <phoneticPr fontId="3" type="noConversion"/>
  </si>
  <si>
    <t>2020년</t>
  </si>
  <si>
    <t>2021년</t>
  </si>
  <si>
    <t>2022년</t>
  </si>
  <si>
    <t>2023년</t>
  </si>
  <si>
    <t>2024년</t>
    <phoneticPr fontId="3" type="noConversion"/>
  </si>
  <si>
    <t>종로구</t>
  </si>
  <si>
    <t>중구</t>
  </si>
  <si>
    <t>용산구</t>
  </si>
  <si>
    <t>성동구</t>
  </si>
  <si>
    <t>광진구</t>
  </si>
  <si>
    <t>동대문</t>
  </si>
  <si>
    <t>중랑구</t>
  </si>
  <si>
    <t>성북구</t>
  </si>
  <si>
    <t>강북구</t>
  </si>
  <si>
    <t>도봉구</t>
  </si>
  <si>
    <t>노원구</t>
  </si>
  <si>
    <t>은평구</t>
  </si>
  <si>
    <t>서대문</t>
  </si>
  <si>
    <t>마포구</t>
  </si>
  <si>
    <t>양천구</t>
  </si>
  <si>
    <t>강서구</t>
  </si>
  <si>
    <t>구로구</t>
  </si>
  <si>
    <t>금천구</t>
  </si>
  <si>
    <t>영등포</t>
  </si>
  <si>
    <t>동작구</t>
  </si>
  <si>
    <t>관악구</t>
  </si>
  <si>
    <t>서초구</t>
  </si>
  <si>
    <t>강남구</t>
  </si>
  <si>
    <t>송파구</t>
  </si>
  <si>
    <t>강동구</t>
  </si>
  <si>
    <t>합계</t>
    <phoneticPr fontId="3" type="noConversion"/>
  </si>
  <si>
    <t>지능형 CCTV 수량(2024.12.31.)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</si>
</sst>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-* #,##0_-;\-* #,##0_-;_-* &quot;-&quot;_-;_-@_-"/>
  </numFmts>
  <fonts count="12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6"/>
      <color theme="1"/>
      <name val="HY견고딕"/>
      <family val="1"/>
      <charset val="129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</font>
    <font>
      <b/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176" fontId="1" fillId="0" borderId="0" applyFont="0" applyFill="0" applyBorder="0" applyAlignment="0" applyProtection="0">
      <alignment vertical="center"/>
    </xf>
    <xf numFmtId="0" fontId="7" fillId="0" borderId="0">
      <alignment vertical="center"/>
    </xf>
  </cellStyleXfs>
  <cellXfs count="26">
    <xf numFmtId="0" fontId="0" fillId="0" borderId="0" xfId="0">
      <alignment vertical="center"/>
    </xf>
    <xf numFmtId="0" fontId="4" fillId="3" borderId="3" xfId="0" applyFont="1" applyFill="1" applyBorder="1" applyAlignment="1">
      <alignment horizontal="center" vertical="center" wrapText="1"/>
    </xf>
    <xf numFmtId="0" fontId="4" fillId="4" borderId="4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4" fillId="3" borderId="5" xfId="0" applyFont="1" applyFill="1" applyBorder="1" applyAlignment="1">
      <alignment horizontal="center" vertical="center" wrapText="1"/>
    </xf>
    <xf numFmtId="0" fontId="5" fillId="5" borderId="6" xfId="0" applyFont="1" applyFill="1" applyBorder="1" applyAlignment="1">
      <alignment horizontal="center" vertical="center" wrapText="1"/>
    </xf>
    <xf numFmtId="3" fontId="6" fillId="4" borderId="7" xfId="0" applyNumberFormat="1" applyFont="1" applyFill="1" applyBorder="1" applyAlignment="1">
      <alignment horizontal="center" vertical="center" wrapText="1"/>
    </xf>
    <xf numFmtId="38" fontId="8" fillId="0" borderId="7" xfId="2" applyNumberFormat="1" applyFont="1" applyBorder="1" applyAlignment="1">
      <alignment horizontal="center" vertical="center"/>
    </xf>
    <xf numFmtId="38" fontId="6" fillId="0" borderId="7" xfId="0" applyNumberFormat="1" applyFont="1" applyBorder="1" applyAlignment="1">
      <alignment horizontal="center" vertical="center"/>
    </xf>
    <xf numFmtId="38" fontId="6" fillId="0" borderId="7" xfId="2" applyNumberFormat="1" applyFont="1" applyBorder="1" applyAlignment="1">
      <alignment horizontal="center" vertical="center"/>
    </xf>
    <xf numFmtId="38" fontId="6" fillId="0" borderId="8" xfId="0" applyNumberFormat="1" applyFont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 wrapText="1"/>
    </xf>
    <xf numFmtId="0" fontId="5" fillId="5" borderId="10" xfId="0" applyFont="1" applyFill="1" applyBorder="1" applyAlignment="1">
      <alignment horizontal="center" vertical="center" wrapText="1"/>
    </xf>
    <xf numFmtId="0" fontId="5" fillId="5" borderId="11" xfId="0" applyFont="1" applyFill="1" applyBorder="1" applyAlignment="1">
      <alignment horizontal="center" vertical="center" wrapText="1"/>
    </xf>
    <xf numFmtId="38" fontId="9" fillId="0" borderId="7" xfId="1" applyNumberFormat="1" applyFont="1" applyFill="1" applyBorder="1" applyAlignment="1">
      <alignment horizontal="center" vertical="center"/>
    </xf>
    <xf numFmtId="38" fontId="9" fillId="0" borderId="7" xfId="2" applyNumberFormat="1" applyFont="1" applyBorder="1" applyAlignment="1">
      <alignment horizontal="center" vertical="center"/>
    </xf>
    <xf numFmtId="0" fontId="5" fillId="5" borderId="12" xfId="0" applyFont="1" applyFill="1" applyBorder="1" applyAlignment="1">
      <alignment horizontal="center" vertical="center" wrapText="1"/>
    </xf>
    <xf numFmtId="0" fontId="10" fillId="5" borderId="10" xfId="0" applyFont="1" applyFill="1" applyBorder="1" applyAlignment="1">
      <alignment horizontal="center" vertical="center" wrapText="1"/>
    </xf>
    <xf numFmtId="0" fontId="10" fillId="5" borderId="9" xfId="0" applyFont="1" applyFill="1" applyBorder="1" applyAlignment="1">
      <alignment horizontal="center" vertical="center" wrapText="1"/>
    </xf>
    <xf numFmtId="0" fontId="11" fillId="6" borderId="13" xfId="0" applyFont="1" applyFill="1" applyBorder="1" applyAlignment="1">
      <alignment horizontal="center" vertical="center" wrapText="1"/>
    </xf>
    <xf numFmtId="3" fontId="11" fillId="7" borderId="14" xfId="0" applyNumberFormat="1" applyFont="1" applyFill="1" applyBorder="1" applyAlignment="1">
      <alignment horizontal="center" vertical="center" wrapText="1"/>
    </xf>
    <xf numFmtId="38" fontId="11" fillId="6" borderId="14" xfId="0" applyNumberFormat="1" applyFont="1" applyFill="1" applyBorder="1" applyAlignment="1">
      <alignment horizontal="center" vertical="center" wrapText="1"/>
    </xf>
    <xf numFmtId="38" fontId="11" fillId="6" borderId="15" xfId="0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 2" xfId="2" xr:uid="{85B5A7B4-0088-404E-A26E-CB61366B12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/&#54861;&#49437;&#50896;(20250120~)/0.%20&#44592;&#51456;&#51088;&#47308;/2024.%2012.%2031%20&#44592;&#51456;/(&#52280;&#44256;_&#51088;&#52824;&#44396;_&#49436;&#50872;&#49884;&#49688;&#54633;)%20&#49436;&#50872;&#49884;%20CCTV%20&#49444;&#52824;%20&#50868;&#50689;&#54788;&#54889;_'24.12.31.&#44592;&#51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0. 작성자"/>
      <sheetName val="1-1. CCTV 운영현황(대수)"/>
      <sheetName val="2. 연도별 CCTV 설치 및 노후 현황"/>
      <sheetName val="3. 저화질카메라 현황"/>
      <sheetName val="4. 국적별 CCTV 현황"/>
      <sheetName val="5. 중국산 CCTV 세부현황"/>
      <sheetName val="6. 고정형,회전형 비율"/>
      <sheetName val="7. 통합관제센터 운영현황"/>
      <sheetName val="7-1. 통합관제센터 운영현황"/>
      <sheetName val="8. CCTV 영상정보 열람 제공 현황"/>
      <sheetName val="9. 사건사고 대응실적"/>
      <sheetName val="10. 노후 스토리지 현황"/>
      <sheetName val="11. LED 안내판 및 비상벨 현황"/>
      <sheetName val="12. 지능형CCTV 운영 현황"/>
      <sheetName val="12-1. 지능형 CCTV 적용률"/>
      <sheetName val="12-2. 지능형 CCTV 적용률 (목적별)"/>
      <sheetName val="12-3. 지능형 CCTV 적용률 (내림차순)"/>
      <sheetName val="13. 노후 카메라(CCTV) 교체 현황"/>
      <sheetName val="14. 영상정보 마스킹솔루션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7">
          <cell r="D7">
            <v>2339</v>
          </cell>
        </row>
        <row r="8">
          <cell r="D8">
            <v>3118</v>
          </cell>
        </row>
        <row r="9">
          <cell r="D9">
            <v>3609</v>
          </cell>
        </row>
        <row r="10">
          <cell r="D10">
            <v>4638</v>
          </cell>
        </row>
        <row r="11">
          <cell r="D11">
            <v>4636</v>
          </cell>
        </row>
        <row r="12">
          <cell r="D12">
            <v>3846</v>
          </cell>
        </row>
        <row r="13">
          <cell r="D13">
            <v>5009</v>
          </cell>
        </row>
        <row r="14">
          <cell r="D14">
            <v>4906</v>
          </cell>
        </row>
        <row r="15">
          <cell r="D15">
            <v>3584</v>
          </cell>
        </row>
        <row r="16">
          <cell r="D16">
            <v>2808</v>
          </cell>
        </row>
        <row r="17">
          <cell r="D17">
            <v>4105</v>
          </cell>
        </row>
        <row r="18">
          <cell r="D18">
            <v>5683</v>
          </cell>
        </row>
        <row r="19">
          <cell r="D19">
            <v>3438</v>
          </cell>
        </row>
        <row r="20">
          <cell r="D20">
            <v>3809</v>
          </cell>
        </row>
        <row r="21">
          <cell r="D21">
            <v>4854</v>
          </cell>
        </row>
        <row r="22">
          <cell r="D22">
            <v>3874</v>
          </cell>
        </row>
        <row r="23">
          <cell r="D23">
            <v>5694</v>
          </cell>
        </row>
        <row r="24">
          <cell r="D24">
            <v>3458</v>
          </cell>
        </row>
        <row r="25">
          <cell r="D25">
            <v>5133</v>
          </cell>
        </row>
        <row r="26">
          <cell r="D26">
            <v>3664</v>
          </cell>
        </row>
        <row r="27">
          <cell r="D27">
            <v>6614</v>
          </cell>
        </row>
        <row r="28">
          <cell r="D28">
            <v>5466</v>
          </cell>
        </row>
        <row r="29">
          <cell r="D29">
            <v>8352</v>
          </cell>
        </row>
        <row r="30">
          <cell r="D30">
            <v>4665</v>
          </cell>
        </row>
        <row r="31">
          <cell r="D31">
            <v>4238</v>
          </cell>
        </row>
      </sheetData>
      <sheetData sheetId="8"/>
      <sheetData sheetId="9"/>
      <sheetData sheetId="10"/>
      <sheetData sheetId="11"/>
      <sheetData sheetId="12"/>
      <sheetData sheetId="13">
        <row r="246">
          <cell r="D246">
            <v>124</v>
          </cell>
        </row>
        <row r="247">
          <cell r="D247">
            <v>494</v>
          </cell>
        </row>
        <row r="249">
          <cell r="D249">
            <v>900</v>
          </cell>
        </row>
        <row r="250">
          <cell r="D250">
            <v>83</v>
          </cell>
        </row>
        <row r="251">
          <cell r="D251">
            <v>0</v>
          </cell>
        </row>
        <row r="252">
          <cell r="D252">
            <v>0</v>
          </cell>
        </row>
        <row r="253">
          <cell r="D253">
            <v>0</v>
          </cell>
        </row>
        <row r="254">
          <cell r="D254">
            <v>0</v>
          </cell>
        </row>
        <row r="255">
          <cell r="D255">
            <v>0</v>
          </cell>
        </row>
        <row r="256">
          <cell r="D256">
            <v>60</v>
          </cell>
        </row>
        <row r="258">
          <cell r="D258">
            <v>235</v>
          </cell>
        </row>
        <row r="259">
          <cell r="D259">
            <v>100</v>
          </cell>
        </row>
        <row r="260">
          <cell r="D260">
            <v>100</v>
          </cell>
        </row>
        <row r="261">
          <cell r="D261">
            <v>1200</v>
          </cell>
        </row>
        <row r="269">
          <cell r="D269">
            <v>889</v>
          </cell>
        </row>
        <row r="270">
          <cell r="D270">
            <v>109</v>
          </cell>
        </row>
        <row r="280">
          <cell r="D280">
            <v>1121</v>
          </cell>
        </row>
        <row r="281">
          <cell r="D281">
            <v>0</v>
          </cell>
        </row>
        <row r="282">
          <cell r="D282">
            <v>0</v>
          </cell>
        </row>
        <row r="283">
          <cell r="D283">
            <v>0</v>
          </cell>
        </row>
        <row r="284">
          <cell r="D284">
            <v>0</v>
          </cell>
        </row>
        <row r="291">
          <cell r="D291">
            <v>706</v>
          </cell>
        </row>
        <row r="292">
          <cell r="D292">
            <v>262</v>
          </cell>
        </row>
        <row r="302">
          <cell r="D302">
            <v>480</v>
          </cell>
        </row>
        <row r="303">
          <cell r="D303">
            <v>80</v>
          </cell>
        </row>
        <row r="304">
          <cell r="D304">
            <v>3</v>
          </cell>
        </row>
        <row r="305">
          <cell r="D305">
            <v>16</v>
          </cell>
        </row>
        <row r="306">
          <cell r="D306">
            <v>0</v>
          </cell>
        </row>
        <row r="307">
          <cell r="D307">
            <v>0</v>
          </cell>
        </row>
        <row r="308">
          <cell r="D308">
            <v>6</v>
          </cell>
        </row>
      </sheetData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DD219-71DB-46F2-95A8-85EDBC173FDE}">
  <dimension ref="A1:I28"/>
  <sheetViews>
    <sheetView tabSelected="1" zoomScaleNormal="100" zoomScaleSheetLayoutView="85" workbookViewId="0">
      <selection activeCell="R23" sqref="R23"/>
    </sheetView>
  </sheetViews>
  <sheetFormatPr baseColWidth="10" defaultColWidth="8.83203125" defaultRowHeight="17"/>
  <cols>
    <col min="1" max="2" width="8.1640625" customWidth="1"/>
    <col min="3" max="9" width="7.6640625" customWidth="1"/>
  </cols>
  <sheetData>
    <row r="1" spans="1:9" ht="27.75" customHeight="1" thickBot="1">
      <c r="A1" s="23" t="s">
        <v>35</v>
      </c>
      <c r="B1" s="24"/>
      <c r="C1" s="24"/>
      <c r="D1" s="24"/>
      <c r="E1" s="24"/>
      <c r="F1" s="24"/>
      <c r="G1" s="24"/>
      <c r="H1" s="24"/>
      <c r="I1" s="25"/>
    </row>
    <row r="2" spans="1:9" ht="34.5" customHeigh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4" t="s">
        <v>8</v>
      </c>
    </row>
    <row r="3" spans="1:9" ht="17.25" customHeight="1">
      <c r="A3" s="5" t="s">
        <v>9</v>
      </c>
      <c r="B3" s="6">
        <f>'[1]7. 통합관제센터 운영현황'!D7</f>
        <v>2339</v>
      </c>
      <c r="C3" s="7">
        <f t="shared" ref="C3:C27" si="0">SUM(D3:I3)</f>
        <v>2339</v>
      </c>
      <c r="D3" s="8">
        <v>0</v>
      </c>
      <c r="E3" s="8">
        <v>0</v>
      </c>
      <c r="F3" s="9">
        <v>1715</v>
      </c>
      <c r="G3" s="9">
        <v>131</v>
      </c>
      <c r="H3" s="9">
        <v>154</v>
      </c>
      <c r="I3" s="10">
        <v>339</v>
      </c>
    </row>
    <row r="4" spans="1:9" ht="17.25" customHeight="1">
      <c r="A4" s="11" t="s">
        <v>10</v>
      </c>
      <c r="B4" s="6">
        <f>'[1]7. 통합관제센터 운영현황'!D8</f>
        <v>3118</v>
      </c>
      <c r="C4" s="7">
        <f t="shared" si="0"/>
        <v>632</v>
      </c>
      <c r="D4" s="8">
        <v>0</v>
      </c>
      <c r="E4" s="9">
        <v>0</v>
      </c>
      <c r="F4" s="8">
        <v>0</v>
      </c>
      <c r="G4" s="8">
        <v>0</v>
      </c>
      <c r="H4" s="8">
        <v>350</v>
      </c>
      <c r="I4" s="10">
        <v>282</v>
      </c>
    </row>
    <row r="5" spans="1:9" ht="17.25" customHeight="1">
      <c r="A5" s="11" t="s">
        <v>11</v>
      </c>
      <c r="B5" s="6">
        <f>'[1]7. 통합관제센터 운영현황'!D9</f>
        <v>3609</v>
      </c>
      <c r="C5" s="7">
        <f t="shared" si="0"/>
        <v>769</v>
      </c>
      <c r="D5" s="8">
        <v>0</v>
      </c>
      <c r="E5" s="8">
        <v>20</v>
      </c>
      <c r="F5" s="8">
        <v>0</v>
      </c>
      <c r="G5" s="8">
        <v>0</v>
      </c>
      <c r="H5" s="8">
        <v>300</v>
      </c>
      <c r="I5" s="10">
        <v>449</v>
      </c>
    </row>
    <row r="6" spans="1:9" ht="17.25" customHeight="1">
      <c r="A6" s="12" t="s">
        <v>12</v>
      </c>
      <c r="B6" s="6">
        <f>'[1]7. 통합관제센터 운영현황'!D10</f>
        <v>4638</v>
      </c>
      <c r="C6" s="7">
        <f t="shared" si="0"/>
        <v>1961</v>
      </c>
      <c r="D6" s="8">
        <v>0</v>
      </c>
      <c r="E6" s="8">
        <v>1003</v>
      </c>
      <c r="F6" s="8">
        <v>53</v>
      </c>
      <c r="G6" s="8">
        <v>322</v>
      </c>
      <c r="H6" s="8">
        <v>124</v>
      </c>
      <c r="I6" s="10">
        <v>459</v>
      </c>
    </row>
    <row r="7" spans="1:9" ht="17.25" customHeight="1">
      <c r="A7" s="12" t="s">
        <v>13</v>
      </c>
      <c r="B7" s="6">
        <f>'[1]7. 통합관제센터 운영현황'!D11</f>
        <v>4636</v>
      </c>
      <c r="C7" s="7">
        <f t="shared" si="0"/>
        <v>2665</v>
      </c>
      <c r="D7" s="8">
        <v>0</v>
      </c>
      <c r="E7" s="8">
        <v>0</v>
      </c>
      <c r="F7" s="8">
        <v>0</v>
      </c>
      <c r="G7" s="8">
        <v>1200</v>
      </c>
      <c r="H7" s="8">
        <v>365</v>
      </c>
      <c r="I7" s="10">
        <v>1100</v>
      </c>
    </row>
    <row r="8" spans="1:9" ht="17.25" customHeight="1">
      <c r="A8" s="11" t="s">
        <v>14</v>
      </c>
      <c r="B8" s="6">
        <f>'[1]7. 통합관제센터 운영현황'!D12</f>
        <v>3846</v>
      </c>
      <c r="C8" s="7">
        <f t="shared" si="0"/>
        <v>1015</v>
      </c>
      <c r="D8" s="8">
        <v>0</v>
      </c>
      <c r="E8" s="8">
        <v>0</v>
      </c>
      <c r="F8" s="8">
        <v>612</v>
      </c>
      <c r="G8" s="8">
        <v>42</v>
      </c>
      <c r="H8" s="8">
        <v>118</v>
      </c>
      <c r="I8" s="10">
        <v>243</v>
      </c>
    </row>
    <row r="9" spans="1:9" ht="17.25" customHeight="1">
      <c r="A9" s="13" t="s">
        <v>15</v>
      </c>
      <c r="B9" s="6">
        <f>'[1]7. 통합관제센터 운영현황'!D13</f>
        <v>5009</v>
      </c>
      <c r="C9" s="7">
        <f t="shared" si="0"/>
        <v>762</v>
      </c>
      <c r="D9" s="8">
        <v>50</v>
      </c>
      <c r="E9" s="8">
        <v>0</v>
      </c>
      <c r="F9" s="9">
        <v>0</v>
      </c>
      <c r="G9" s="8">
        <v>0</v>
      </c>
      <c r="H9" s="8">
        <v>30</v>
      </c>
      <c r="I9" s="10">
        <v>682</v>
      </c>
    </row>
    <row r="10" spans="1:9" ht="17.25" customHeight="1">
      <c r="A10" s="12" t="s">
        <v>16</v>
      </c>
      <c r="B10" s="6">
        <f>'[1]7. 통합관제센터 운영현황'!D14</f>
        <v>4906</v>
      </c>
      <c r="C10" s="7">
        <f t="shared" si="0"/>
        <v>3974</v>
      </c>
      <c r="D10" s="8">
        <v>750</v>
      </c>
      <c r="E10" s="8">
        <v>0</v>
      </c>
      <c r="F10" s="8">
        <v>3050</v>
      </c>
      <c r="G10" s="8">
        <v>174</v>
      </c>
      <c r="H10" s="8">
        <v>0</v>
      </c>
      <c r="I10" s="10">
        <v>0</v>
      </c>
    </row>
    <row r="11" spans="1:9">
      <c r="A11" s="11" t="s">
        <v>17</v>
      </c>
      <c r="B11" s="6">
        <f>'[1]7. 통합관제센터 운영현황'!D15</f>
        <v>3584</v>
      </c>
      <c r="C11" s="7">
        <f t="shared" si="0"/>
        <v>64</v>
      </c>
      <c r="D11" s="8">
        <v>0</v>
      </c>
      <c r="E11" s="14">
        <v>0</v>
      </c>
      <c r="F11" s="14">
        <v>0</v>
      </c>
      <c r="G11" s="14">
        <v>0</v>
      </c>
      <c r="H11" s="14">
        <v>10</v>
      </c>
      <c r="I11" s="10">
        <v>54</v>
      </c>
    </row>
    <row r="12" spans="1:9" ht="17.25" customHeight="1">
      <c r="A12" s="11" t="s">
        <v>18</v>
      </c>
      <c r="B12" s="6">
        <f>'[1]7. 통합관제센터 운영현황'!D16</f>
        <v>2808</v>
      </c>
      <c r="C12" s="7">
        <f t="shared" si="0"/>
        <v>510</v>
      </c>
      <c r="D12" s="8">
        <v>30</v>
      </c>
      <c r="E12" s="8">
        <v>30</v>
      </c>
      <c r="F12" s="8">
        <v>0</v>
      </c>
      <c r="G12" s="8">
        <v>0</v>
      </c>
      <c r="H12" s="14">
        <v>36</v>
      </c>
      <c r="I12" s="10">
        <v>414</v>
      </c>
    </row>
    <row r="13" spans="1:9" ht="17.25" customHeight="1">
      <c r="A13" s="11" t="s">
        <v>19</v>
      </c>
      <c r="B13" s="6">
        <f>'[1]7. 통합관제센터 운영현황'!D17</f>
        <v>4105</v>
      </c>
      <c r="C13" s="7">
        <f t="shared" si="0"/>
        <v>916</v>
      </c>
      <c r="D13" s="8">
        <v>0</v>
      </c>
      <c r="E13" s="8">
        <v>0</v>
      </c>
      <c r="F13" s="15">
        <v>0</v>
      </c>
      <c r="G13" s="8">
        <v>0</v>
      </c>
      <c r="H13" s="8">
        <v>132</v>
      </c>
      <c r="I13" s="10">
        <v>784</v>
      </c>
    </row>
    <row r="14" spans="1:9" ht="17.25" customHeight="1">
      <c r="A14" s="11" t="s">
        <v>20</v>
      </c>
      <c r="B14" s="6">
        <f>'[1]7. 통합관제센터 운영현황'!D18</f>
        <v>5683</v>
      </c>
      <c r="C14" s="7">
        <f t="shared" si="0"/>
        <v>1208</v>
      </c>
      <c r="D14" s="8">
        <v>32</v>
      </c>
      <c r="E14" s="8">
        <v>397</v>
      </c>
      <c r="F14" s="8">
        <v>172</v>
      </c>
      <c r="G14" s="8">
        <v>163</v>
      </c>
      <c r="H14" s="8">
        <v>0</v>
      </c>
      <c r="I14" s="10">
        <v>444</v>
      </c>
    </row>
    <row r="15" spans="1:9" ht="17.25" customHeight="1">
      <c r="A15" s="12" t="s">
        <v>21</v>
      </c>
      <c r="B15" s="6">
        <f>'[1]7. 통합관제센터 운영현황'!D19</f>
        <v>3438</v>
      </c>
      <c r="C15" s="7">
        <f t="shared" si="0"/>
        <v>2105</v>
      </c>
      <c r="D15" s="8">
        <v>0</v>
      </c>
      <c r="E15" s="8">
        <v>0</v>
      </c>
      <c r="F15" s="8">
        <v>1020</v>
      </c>
      <c r="G15" s="8">
        <v>450</v>
      </c>
      <c r="H15" s="8">
        <v>500</v>
      </c>
      <c r="I15" s="10">
        <v>135</v>
      </c>
    </row>
    <row r="16" spans="1:9" ht="17.25" customHeight="1">
      <c r="A16" s="16" t="s">
        <v>22</v>
      </c>
      <c r="B16" s="6">
        <f>'[1]7. 통합관제센터 운영현황'!D20</f>
        <v>3809</v>
      </c>
      <c r="C16" s="7">
        <f t="shared" si="0"/>
        <v>486</v>
      </c>
      <c r="D16" s="15">
        <v>0</v>
      </c>
      <c r="E16" s="8">
        <v>0</v>
      </c>
      <c r="F16" s="8">
        <v>0</v>
      </c>
      <c r="G16" s="8">
        <v>0</v>
      </c>
      <c r="H16" s="8">
        <v>0</v>
      </c>
      <c r="I16" s="10">
        <v>486</v>
      </c>
    </row>
    <row r="17" spans="1:9" ht="17.25" customHeight="1">
      <c r="A17" s="12" t="s">
        <v>23</v>
      </c>
      <c r="B17" s="6">
        <f>'[1]7. 통합관제센터 운영현황'!D21</f>
        <v>4854</v>
      </c>
      <c r="C17" s="7">
        <f t="shared" si="0"/>
        <v>3500</v>
      </c>
      <c r="D17" s="8">
        <v>0</v>
      </c>
      <c r="E17" s="8">
        <v>0</v>
      </c>
      <c r="F17" s="8">
        <v>3500</v>
      </c>
      <c r="G17" s="8">
        <v>0</v>
      </c>
      <c r="H17" s="8">
        <v>0</v>
      </c>
      <c r="I17" s="10">
        <v>0</v>
      </c>
    </row>
    <row r="18" spans="1:9" ht="17.25" customHeight="1">
      <c r="A18" s="12" t="s">
        <v>24</v>
      </c>
      <c r="B18" s="6">
        <f>'[1]7. 통합관제센터 운영현황'!D22</f>
        <v>3874</v>
      </c>
      <c r="C18" s="7">
        <f t="shared" si="0"/>
        <v>1025</v>
      </c>
      <c r="D18" s="8">
        <v>0</v>
      </c>
      <c r="E18" s="8">
        <v>0</v>
      </c>
      <c r="F18" s="8">
        <v>0</v>
      </c>
      <c r="G18" s="8">
        <v>550</v>
      </c>
      <c r="H18" s="8">
        <v>114</v>
      </c>
      <c r="I18" s="10">
        <v>361</v>
      </c>
    </row>
    <row r="19" spans="1:9" ht="17.25" customHeight="1">
      <c r="A19" s="12" t="s">
        <v>25</v>
      </c>
      <c r="B19" s="6">
        <f>'[1]7. 통합관제센터 운영현황'!D23</f>
        <v>5694</v>
      </c>
      <c r="C19" s="7">
        <f t="shared" si="0"/>
        <v>2349</v>
      </c>
      <c r="D19" s="9">
        <v>40</v>
      </c>
      <c r="E19" s="8">
        <v>500</v>
      </c>
      <c r="F19" s="8">
        <v>659</v>
      </c>
      <c r="G19" s="8">
        <v>470</v>
      </c>
      <c r="H19" s="8">
        <v>366</v>
      </c>
      <c r="I19" s="10">
        <v>314</v>
      </c>
    </row>
    <row r="20" spans="1:9" ht="17.25" customHeight="1">
      <c r="A20" s="12" t="s">
        <v>26</v>
      </c>
      <c r="B20" s="6">
        <f>'[1]7. 통합관제센터 운영현황'!D24</f>
        <v>3458</v>
      </c>
      <c r="C20" s="7">
        <f t="shared" si="0"/>
        <v>2398</v>
      </c>
      <c r="D20" s="8">
        <v>0</v>
      </c>
      <c r="E20" s="8">
        <v>0</v>
      </c>
      <c r="F20" s="8">
        <v>1980</v>
      </c>
      <c r="G20" s="8">
        <v>0</v>
      </c>
      <c r="H20" s="8">
        <v>15</v>
      </c>
      <c r="I20" s="10">
        <v>403</v>
      </c>
    </row>
    <row r="21" spans="1:9" ht="17.25" customHeight="1">
      <c r="A21" s="11" t="s">
        <v>27</v>
      </c>
      <c r="B21" s="6">
        <f>'[1]7. 통합관제센터 운영현황'!D25</f>
        <v>5133</v>
      </c>
      <c r="C21" s="7">
        <f t="shared" si="0"/>
        <v>1015</v>
      </c>
      <c r="D21" s="8">
        <v>0</v>
      </c>
      <c r="E21" s="8">
        <v>0</v>
      </c>
      <c r="F21" s="8">
        <v>1000</v>
      </c>
      <c r="G21" s="8">
        <v>0</v>
      </c>
      <c r="H21" s="8">
        <v>0</v>
      </c>
      <c r="I21" s="10">
        <v>15</v>
      </c>
    </row>
    <row r="22" spans="1:9" ht="17.25" customHeight="1">
      <c r="A22" s="17" t="s">
        <v>28</v>
      </c>
      <c r="B22" s="6">
        <f>'[1]7. 통합관제센터 운영현황'!D26</f>
        <v>3664</v>
      </c>
      <c r="C22" s="7">
        <f t="shared" si="0"/>
        <v>1661</v>
      </c>
      <c r="D22" s="8">
        <f>('[1]12. 지능형CCTV 운영 현황'!D252)+('[1]12. 지능형CCTV 운영 현황'!D253)+('[1]12. 지능형CCTV 운영 현황'!D254)+('[1]12. 지능형CCTV 운영 현황'!D255)+('[1]12. 지능형CCTV 운영 현황'!D256)</f>
        <v>60</v>
      </c>
      <c r="E22" s="8">
        <f>'[1]12. 지능형CCTV 운영 현황'!D251</f>
        <v>0</v>
      </c>
      <c r="F22" s="8">
        <f>'[1]12. 지능형CCTV 운영 현황'!D250</f>
        <v>83</v>
      </c>
      <c r="G22" s="8">
        <f>'[1]12. 지능형CCTV 운영 현황'!D249</f>
        <v>900</v>
      </c>
      <c r="H22" s="8">
        <f>'[1]12. 지능형CCTV 운영 현황'!D247</f>
        <v>494</v>
      </c>
      <c r="I22" s="10">
        <f>'[1]12. 지능형CCTV 운영 현황'!D246</f>
        <v>124</v>
      </c>
    </row>
    <row r="23" spans="1:9" ht="17.25" customHeight="1">
      <c r="A23" s="12" t="s">
        <v>29</v>
      </c>
      <c r="B23" s="6">
        <f>'[1]7. 통합관제센터 운영현황'!D27</f>
        <v>6614</v>
      </c>
      <c r="C23" s="7">
        <f t="shared" si="0"/>
        <v>1635</v>
      </c>
      <c r="D23" s="15">
        <f>('[1]12. 지능형CCTV 운영 현황'!D263)+('[1]12. 지능형CCTV 운영 현황'!D264)+('[1]12. 지능형CCTV 운영 현황'!D265)+('[1]12. 지능형CCTV 운영 현황'!D266)+('[1]12. 지능형CCTV 운영 현황'!D267)</f>
        <v>0</v>
      </c>
      <c r="E23" s="15">
        <f>'[1]12. 지능형CCTV 운영 현황'!D262</f>
        <v>0</v>
      </c>
      <c r="F23" s="8">
        <f>'[1]12. 지능형CCTV 운영 현황'!D261</f>
        <v>1200</v>
      </c>
      <c r="G23" s="8">
        <f>'[1]12. 지능형CCTV 운영 현황'!D260</f>
        <v>100</v>
      </c>
      <c r="H23" s="8">
        <f>'[1]12. 지능형CCTV 운영 현황'!D259</f>
        <v>100</v>
      </c>
      <c r="I23" s="10">
        <f>'[1]12. 지능형CCTV 운영 현황'!D258</f>
        <v>235</v>
      </c>
    </row>
    <row r="24" spans="1:9" ht="17.25" customHeight="1">
      <c r="A24" s="11" t="s">
        <v>30</v>
      </c>
      <c r="B24" s="6">
        <f>'[1]7. 통합관제센터 운영현황'!D28</f>
        <v>5466</v>
      </c>
      <c r="C24" s="7">
        <f t="shared" si="0"/>
        <v>998</v>
      </c>
      <c r="D24" s="8">
        <f>('[1]12. 지능형CCTV 운영 현황'!D274)+('[1]12. 지능형CCTV 운영 현황'!D275)+('[1]12. 지능형CCTV 운영 현황'!D276)+('[1]12. 지능형CCTV 운영 현황'!D277)+('[1]12. 지능형CCTV 운영 현황'!D278)</f>
        <v>0</v>
      </c>
      <c r="E24" s="8">
        <f>'[1]12. 지능형CCTV 운영 현황'!D273</f>
        <v>0</v>
      </c>
      <c r="F24" s="8">
        <f>'[1]12. 지능형CCTV 운영 현황'!D272</f>
        <v>0</v>
      </c>
      <c r="G24" s="8">
        <f>'[1]12. 지능형CCTV 운영 현황'!D271</f>
        <v>0</v>
      </c>
      <c r="H24" s="8">
        <f>'[1]12. 지능형CCTV 운영 현황'!D270</f>
        <v>109</v>
      </c>
      <c r="I24" s="10">
        <f>'[1]12. 지능형CCTV 운영 현황'!D269</f>
        <v>889</v>
      </c>
    </row>
    <row r="25" spans="1:9" ht="17.25" customHeight="1">
      <c r="A25" s="18" t="s">
        <v>31</v>
      </c>
      <c r="B25" s="6">
        <f>'[1]7. 통합관제센터 운영현황'!D29</f>
        <v>8352</v>
      </c>
      <c r="C25" s="7">
        <f t="shared" si="0"/>
        <v>1121</v>
      </c>
      <c r="D25" s="15">
        <f>('[1]12. 지능형CCTV 운영 현황'!D285)+('[1]12. 지능형CCTV 운영 현황'!D286)+('[1]12. 지능형CCTV 운영 현황'!D287)+('[1]12. 지능형CCTV 운영 현황'!D288)+('[1]12. 지능형CCTV 운영 현황'!D289)</f>
        <v>0</v>
      </c>
      <c r="E25" s="8">
        <f>'[1]12. 지능형CCTV 운영 현황'!D284</f>
        <v>0</v>
      </c>
      <c r="F25" s="8">
        <f>'[1]12. 지능형CCTV 운영 현황'!D283</f>
        <v>0</v>
      </c>
      <c r="G25" s="8">
        <f>'[1]12. 지능형CCTV 운영 현황'!D282</f>
        <v>0</v>
      </c>
      <c r="H25" s="8">
        <f>'[1]12. 지능형CCTV 운영 현황'!D281</f>
        <v>0</v>
      </c>
      <c r="I25" s="10">
        <f>'[1]12. 지능형CCTV 운영 현황'!D280</f>
        <v>1121</v>
      </c>
    </row>
    <row r="26" spans="1:9" ht="17.25" customHeight="1">
      <c r="A26" s="11" t="s">
        <v>32</v>
      </c>
      <c r="B26" s="6">
        <f>'[1]7. 통합관제센터 운영현황'!D30</f>
        <v>4665</v>
      </c>
      <c r="C26" s="7">
        <f t="shared" si="0"/>
        <v>968</v>
      </c>
      <c r="D26" s="15">
        <f>('[1]12. 지능형CCTV 운영 현황'!D296)+('[1]12. 지능형CCTV 운영 현황'!D297)+('[1]12. 지능형CCTV 운영 현황'!D298)+('[1]12. 지능형CCTV 운영 현황'!D299)+('[1]12. 지능형CCTV 운영 현황'!D300)</f>
        <v>0</v>
      </c>
      <c r="E26" s="8">
        <f>'[1]12. 지능형CCTV 운영 현황'!D295</f>
        <v>0</v>
      </c>
      <c r="F26" s="8">
        <f>'[1]12. 지능형CCTV 운영 현황'!D294</f>
        <v>0</v>
      </c>
      <c r="G26" s="8">
        <f>'[1]12. 지능형CCTV 운영 현황'!D293</f>
        <v>0</v>
      </c>
      <c r="H26" s="8">
        <f>'[1]12. 지능형CCTV 운영 현황'!D292</f>
        <v>262</v>
      </c>
      <c r="I26" s="10">
        <f>'[1]12. 지능형CCTV 운영 현황'!D291</f>
        <v>706</v>
      </c>
    </row>
    <row r="27" spans="1:9" ht="17.25" customHeight="1">
      <c r="A27" s="11" t="s">
        <v>33</v>
      </c>
      <c r="B27" s="6">
        <f>'[1]7. 통합관제센터 운영현황'!D31</f>
        <v>4238</v>
      </c>
      <c r="C27" s="7">
        <f t="shared" si="0"/>
        <v>585</v>
      </c>
      <c r="D27" s="8">
        <f>('[1]12. 지능형CCTV 운영 현황'!D307)+('[1]12. 지능형CCTV 운영 현황'!D308)+('[1]12. 지능형CCTV 운영 현황'!D309)+('[1]12. 지능형CCTV 운영 현황'!D310)+('[1]12. 지능형CCTV 운영 현황'!D311)</f>
        <v>6</v>
      </c>
      <c r="E27" s="8">
        <f>'[1]12. 지능형CCTV 운영 현황'!D306</f>
        <v>0</v>
      </c>
      <c r="F27" s="8">
        <f>'[1]12. 지능형CCTV 운영 현황'!D305</f>
        <v>16</v>
      </c>
      <c r="G27" s="8">
        <f>'[1]12. 지능형CCTV 운영 현황'!D304</f>
        <v>3</v>
      </c>
      <c r="H27" s="8">
        <f>'[1]12. 지능형CCTV 운영 현황'!D303</f>
        <v>80</v>
      </c>
      <c r="I27" s="10">
        <f>'[1]12. 지능형CCTV 운영 현황'!D302</f>
        <v>480</v>
      </c>
    </row>
    <row r="28" spans="1:9" ht="19" thickBot="1">
      <c r="A28" s="19" t="s">
        <v>34</v>
      </c>
      <c r="B28" s="20">
        <f>SUM(B3:B27)</f>
        <v>111540</v>
      </c>
      <c r="C28" s="21">
        <f t="shared" ref="C28:I28" si="1">SUM(C3:C27)</f>
        <v>36661</v>
      </c>
      <c r="D28" s="21">
        <f t="shared" si="1"/>
        <v>968</v>
      </c>
      <c r="E28" s="21">
        <f t="shared" si="1"/>
        <v>1950</v>
      </c>
      <c r="F28" s="21">
        <f t="shared" si="1"/>
        <v>15060</v>
      </c>
      <c r="G28" s="21">
        <f t="shared" si="1"/>
        <v>4505</v>
      </c>
      <c r="H28" s="21">
        <f t="shared" si="1"/>
        <v>3659</v>
      </c>
      <c r="I28" s="22">
        <f t="shared" si="1"/>
        <v>10519</v>
      </c>
    </row>
  </sheetData>
  <mergeCells count="1">
    <mergeCell ref="A1:I1"/>
  </mergeCells>
  <phoneticPr fontId="3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12-1. 지능형 CCTV 적용률</vt:lpstr>
      <vt:lpstr>'12-1. 지능형 CCTV 적용률'!Print_Area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홍 석원</dc:creator>
  <cp:lastModifiedBy>Je Mu Ryu</cp:lastModifiedBy>
  <dcterms:created xsi:type="dcterms:W3CDTF">2025-05-22T05:54:23Z</dcterms:created>
  <dcterms:modified xsi:type="dcterms:W3CDTF">2025-05-27T07:18:11Z</dcterms:modified>
</cp:coreProperties>
</file>