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.Уник\2 курс\тер вер\Лабы\"/>
    </mc:Choice>
  </mc:AlternateContent>
  <xr:revisionPtr revIDLastSave="0" documentId="8_{912EBB73-E92B-43B0-A29E-4AFA4014DDC9}" xr6:coauthVersionLast="47" xr6:coauthVersionMax="47" xr10:uidLastSave="{00000000-0000-0000-0000-000000000000}"/>
  <bookViews>
    <workbookView xWindow="3732" yWindow="3732" windowWidth="17280" windowHeight="8964" xr2:uid="{7D680DB7-284D-47CC-B1B0-787A5F60D3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A26" i="1" a="1"/>
  <c r="B27" i="1" s="1"/>
  <c r="B18" i="1"/>
  <c r="D18" i="1" s="1"/>
  <c r="E16" i="1"/>
  <c r="D16" i="1"/>
  <c r="C16" i="1"/>
  <c r="A16" i="1"/>
  <c r="F18" i="1"/>
  <c r="C15" i="1"/>
  <c r="E15" i="1"/>
  <c r="E14" i="1"/>
  <c r="C14" i="1"/>
  <c r="D15" i="1"/>
  <c r="D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A26" i="1" l="1"/>
  <c r="B26" i="1"/>
  <c r="A27" i="1"/>
  <c r="D26" i="1" l="1" a="1"/>
  <c r="D27" i="1" s="1"/>
  <c r="D26" i="1" l="1"/>
</calcChain>
</file>

<file path=xl/sharedStrings.xml><?xml version="1.0" encoding="utf-8"?>
<sst xmlns="http://schemas.openxmlformats.org/spreadsheetml/2006/main" count="22" uniqueCount="22">
  <si>
    <t>Исходные данные</t>
  </si>
  <si>
    <t>Т,тыс.экз</t>
  </si>
  <si>
    <t>С,у.е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</si>
  <si>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</si>
  <si>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</si>
  <si>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</si>
  <si>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</si>
  <si>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</si>
  <si>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</si>
  <si>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</si>
  <si>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</si>
  <si>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</si>
  <si>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корелляц коэф</t>
  </si>
  <si>
    <t>крит стьюдента</t>
  </si>
  <si>
    <t>распределения Стьюдента</t>
  </si>
  <si>
    <t>Система нормальных уравнений:</t>
  </si>
  <si>
    <t>b0=</t>
  </si>
  <si>
    <t>b1=</t>
  </si>
  <si>
    <t>мобр - находим обратную матрицу</t>
  </si>
  <si>
    <t>мумнож - находим произведение обрытной матрицы на массив св членов</t>
  </si>
  <si>
    <t>эмпер лин ур-е: y(со штрихом) = b0 + b1x она приближает эксперим зн-я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</si>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</sst>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0" fontId="0" fillId="4" borderId="1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5" borderId="3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Красный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D74C-45A6-4A97-923D-F3A16DFD3BAD}">
  <dimension ref="A1:K30"/>
  <sheetViews>
    <sheetView tabSelected="1" topLeftCell="A4" workbookViewId="0">
      <selection activeCell="C16" sqref="C16"/>
    </sheetView>
  </sheetViews>
  <sheetFormatPr defaultRowHeight="14.4" x14ac:dyDescent="0.3"/>
  <sheetData>
    <row r="1" spans="1:11" x14ac:dyDescent="0.3">
      <c r="A1" s="1" t="s">
        <v>0</v>
      </c>
    </row>
    <row r="2" spans="1:11" x14ac:dyDescent="0.3">
      <c r="A2" s="2" t="s">
        <v>1</v>
      </c>
      <c r="B2" s="2">
        <v>1</v>
      </c>
      <c r="C2" s="2">
        <v>2</v>
      </c>
      <c r="D2" s="2">
        <v>3</v>
      </c>
      <c r="E2" s="2">
        <v>5</v>
      </c>
      <c r="F2" s="2">
        <v>10</v>
      </c>
      <c r="G2" s="2">
        <v>20</v>
      </c>
      <c r="H2" s="2">
        <v>30</v>
      </c>
      <c r="I2" s="2">
        <v>50</v>
      </c>
      <c r="J2" s="2">
        <v>100</v>
      </c>
      <c r="K2" s="2">
        <v>200</v>
      </c>
    </row>
    <row r="3" spans="1:11" x14ac:dyDescent="0.3">
      <c r="A3" s="2" t="s">
        <v>2</v>
      </c>
      <c r="B3" s="2">
        <v>10.15</v>
      </c>
      <c r="C3" s="2">
        <v>5.52</v>
      </c>
      <c r="D3" s="2">
        <v>4.08</v>
      </c>
      <c r="E3" s="2">
        <v>2.85</v>
      </c>
      <c r="F3" s="2">
        <v>2.11</v>
      </c>
      <c r="G3" s="2">
        <v>1.62</v>
      </c>
      <c r="H3" s="2">
        <v>1.41</v>
      </c>
      <c r="I3" s="2">
        <v>1.3</v>
      </c>
      <c r="J3" s="2">
        <v>1.21</v>
      </c>
      <c r="K3" s="2">
        <v>1.1499999999999999</v>
      </c>
    </row>
    <row r="5" spans="1:11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11" x14ac:dyDescent="0.3">
      <c r="A6" s="2">
        <v>1</v>
      </c>
      <c r="B6" s="2">
        <v>10.15</v>
      </c>
      <c r="C6" s="5">
        <f>A6*B6</f>
        <v>10.15</v>
      </c>
      <c r="D6" s="5">
        <f>A6*A6</f>
        <v>1</v>
      </c>
      <c r="E6" s="5">
        <f>B6*B6</f>
        <v>103.02250000000001</v>
      </c>
    </row>
    <row r="7" spans="1:11" x14ac:dyDescent="0.3">
      <c r="A7" s="2">
        <v>2</v>
      </c>
      <c r="B7" s="2">
        <v>5.52</v>
      </c>
      <c r="C7" s="5">
        <f t="shared" ref="C7:C13" si="0">A7*B7</f>
        <v>11.04</v>
      </c>
      <c r="D7" s="5">
        <f t="shared" ref="D7:E15" si="1">A7*A7</f>
        <v>4</v>
      </c>
      <c r="E7" s="5">
        <f t="shared" si="1"/>
        <v>30.470399999999994</v>
      </c>
    </row>
    <row r="8" spans="1:11" x14ac:dyDescent="0.3">
      <c r="A8" s="2">
        <v>3</v>
      </c>
      <c r="B8" s="2">
        <v>4.08</v>
      </c>
      <c r="C8" s="5">
        <f t="shared" si="0"/>
        <v>12.24</v>
      </c>
      <c r="D8" s="5">
        <f t="shared" si="1"/>
        <v>9</v>
      </c>
      <c r="E8" s="5">
        <f t="shared" si="1"/>
        <v>16.6464</v>
      </c>
    </row>
    <row r="9" spans="1:11" x14ac:dyDescent="0.3">
      <c r="A9" s="2">
        <v>5</v>
      </c>
      <c r="B9" s="2">
        <v>2.85</v>
      </c>
      <c r="C9" s="5">
        <f t="shared" si="0"/>
        <v>14.25</v>
      </c>
      <c r="D9" s="5">
        <f t="shared" si="1"/>
        <v>25</v>
      </c>
      <c r="E9" s="5">
        <f t="shared" si="1"/>
        <v>8.1225000000000005</v>
      </c>
    </row>
    <row r="10" spans="1:11" x14ac:dyDescent="0.3">
      <c r="A10" s="2">
        <v>10</v>
      </c>
      <c r="B10" s="2">
        <v>2.11</v>
      </c>
      <c r="C10" s="5">
        <f t="shared" si="0"/>
        <v>21.099999999999998</v>
      </c>
      <c r="D10" s="5">
        <f t="shared" si="1"/>
        <v>100</v>
      </c>
      <c r="E10" s="5">
        <f t="shared" si="1"/>
        <v>4.4520999999999997</v>
      </c>
    </row>
    <row r="11" spans="1:11" x14ac:dyDescent="0.3">
      <c r="A11" s="2">
        <v>20</v>
      </c>
      <c r="B11" s="2">
        <v>1.62</v>
      </c>
      <c r="C11" s="5">
        <f t="shared" si="0"/>
        <v>32.400000000000006</v>
      </c>
      <c r="D11" s="5">
        <f t="shared" si="1"/>
        <v>400</v>
      </c>
      <c r="E11" s="5">
        <f t="shared" si="1"/>
        <v>2.6244000000000005</v>
      </c>
    </row>
    <row r="12" spans="1:11" x14ac:dyDescent="0.3">
      <c r="A12" s="2">
        <v>30</v>
      </c>
      <c r="B12" s="2">
        <v>1.41</v>
      </c>
      <c r="C12" s="5">
        <f t="shared" si="0"/>
        <v>42.3</v>
      </c>
      <c r="D12" s="5">
        <f t="shared" si="1"/>
        <v>900</v>
      </c>
      <c r="E12" s="5">
        <f t="shared" si="1"/>
        <v>1.9880999999999998</v>
      </c>
    </row>
    <row r="13" spans="1:11" x14ac:dyDescent="0.3">
      <c r="A13" s="2">
        <v>50</v>
      </c>
      <c r="B13" s="2">
        <v>1.3</v>
      </c>
      <c r="C13" s="5">
        <f t="shared" si="0"/>
        <v>65</v>
      </c>
      <c r="D13" s="5">
        <f t="shared" si="1"/>
        <v>2500</v>
      </c>
      <c r="E13" s="5">
        <f t="shared" si="1"/>
        <v>1.6900000000000002</v>
      </c>
    </row>
    <row r="14" spans="1:11" x14ac:dyDescent="0.3">
      <c r="A14" s="3">
        <v>100</v>
      </c>
      <c r="B14" s="7">
        <v>1.21</v>
      </c>
      <c r="C14" s="6">
        <f>A14*B14</f>
        <v>121</v>
      </c>
      <c r="D14" s="6">
        <f t="shared" si="1"/>
        <v>10000</v>
      </c>
      <c r="E14" s="6">
        <f>B14*B14</f>
        <v>1.4641</v>
      </c>
    </row>
    <row r="15" spans="1:11" x14ac:dyDescent="0.3">
      <c r="A15" s="3">
        <v>200</v>
      </c>
      <c r="B15" s="3">
        <v>1.1499999999999999</v>
      </c>
      <c r="C15" s="6">
        <f>A15*B15</f>
        <v>229.99999999999997</v>
      </c>
      <c r="D15" s="6">
        <f t="shared" si="1"/>
        <v>40000</v>
      </c>
      <c r="E15" s="6">
        <f>B15*B15</f>
        <v>1.3224999999999998</v>
      </c>
    </row>
    <row r="16" spans="1:11" x14ac:dyDescent="0.3">
      <c r="A16" s="8">
        <f>SUM(A6:A15)</f>
        <v>421</v>
      </c>
      <c r="B16" s="9">
        <f>SUM(B6:B15)</f>
        <v>31.400000000000002</v>
      </c>
      <c r="C16" s="9">
        <f>SUM(C6:C15)</f>
        <v>559.48</v>
      </c>
      <c r="D16" s="9">
        <f>SUM(D6:D15)</f>
        <v>53939</v>
      </c>
      <c r="E16" s="9">
        <f>SUM(E6:E15)</f>
        <v>171.803</v>
      </c>
    </row>
    <row r="17" spans="1:6" x14ac:dyDescent="0.3">
      <c r="A17" s="10" t="s">
        <v>8</v>
      </c>
      <c r="B17" s="11">
        <v>10</v>
      </c>
      <c r="C17" s="12"/>
      <c r="D17" s="12"/>
      <c r="E17" s="12"/>
    </row>
    <row r="18" spans="1:6" x14ac:dyDescent="0.3">
      <c r="A18" s="13" t="s">
        <v>9</v>
      </c>
      <c r="B18" s="13">
        <f>CORREL(A6:A15,B6:B15)</f>
        <v>-0.4682708402448677</v>
      </c>
      <c r="C18" s="13" t="s">
        <v>10</v>
      </c>
      <c r="D18" s="13">
        <f>ABS(B18)*SQRT((B17-2)/(1-B18^2))</f>
        <v>1.4989729040907227</v>
      </c>
      <c r="E18" s="13" t="s">
        <v>11</v>
      </c>
      <c r="F18" s="13">
        <f>_xlfn.T.INV.2T(0.05,B17-2)</f>
        <v>2.3060041352041671</v>
      </c>
    </row>
    <row r="19" spans="1:6" x14ac:dyDescent="0.3">
      <c r="A19" t="s">
        <v>12</v>
      </c>
      <c r="C19" t="s">
        <v>13</v>
      </c>
      <c r="E19" t="s">
        <v>14</v>
      </c>
    </row>
    <row r="22" spans="1:6" x14ac:dyDescent="0.3">
      <c r="A22" s="1" t="s">
        <v>15</v>
      </c>
    </row>
    <row r="23" spans="1:6" x14ac:dyDescent="0.3">
      <c r="A23" s="8">
        <v>10</v>
      </c>
      <c r="B23" s="8">
        <v>421</v>
      </c>
      <c r="D23" s="8">
        <v>31.4</v>
      </c>
    </row>
    <row r="24" spans="1:6" x14ac:dyDescent="0.3">
      <c r="A24" s="8">
        <v>421</v>
      </c>
      <c r="B24" s="8">
        <v>53939</v>
      </c>
      <c r="D24" s="8">
        <v>559.48</v>
      </c>
    </row>
    <row r="25" spans="1:6" x14ac:dyDescent="0.3">
      <c r="D25" t="s">
        <v>21</v>
      </c>
    </row>
    <row r="26" spans="1:6" x14ac:dyDescent="0.3">
      <c r="A26" s="8">
        <f t="array" ref="A26:B27">MINVERSE(A23:B24)</f>
        <v>0.14894145779775728</v>
      </c>
      <c r="B26" s="8">
        <v>-1.1625049358137119E-3</v>
      </c>
      <c r="C26" s="13" t="s">
        <v>16</v>
      </c>
      <c r="D26" s="13">
        <f t="array" ref="D26:D27">MMULT(A26:B27,D23:D24)</f>
        <v>4.0263635133605229</v>
      </c>
    </row>
    <row r="27" spans="1:6" x14ac:dyDescent="0.3">
      <c r="A27" s="8">
        <v>-1.1625049358137121E-3</v>
      </c>
      <c r="B27" s="8">
        <v>2.7612943843556106E-5</v>
      </c>
      <c r="C27" s="13" t="s">
        <v>17</v>
      </c>
      <c r="D27" s="13">
        <v>-2.1053765162957781E-2</v>
      </c>
    </row>
    <row r="28" spans="1:6" x14ac:dyDescent="0.3">
      <c r="A28" t="s">
        <v>18</v>
      </c>
    </row>
    <row r="29" spans="1:6" x14ac:dyDescent="0.3">
      <c r="A29" t="s">
        <v>19</v>
      </c>
    </row>
    <row r="30" spans="1:6" x14ac:dyDescent="0.3">
      <c r="A3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2022-12-16T07:30:06Z</dcterms:created>
  <dcterms:modified xsi:type="dcterms:W3CDTF">2022-12-16T07:56:39Z</dcterms:modified>
</cp:coreProperties>
</file>