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showInkAnnotation="0"/>
  <mc:AlternateContent xmlns:mc="http://schemas.openxmlformats.org/markup-compatibility/2006">
    <mc:Choice Requires="x15">
      <x15ac:absPath xmlns:x15ac="http://schemas.microsoft.com/office/spreadsheetml/2010/11/ac" url="/Users/ryuya/image_processing_git/csv/グラフ/0703/"/>
    </mc:Choice>
  </mc:AlternateContent>
  <xr:revisionPtr revIDLastSave="0" documentId="13_ncr:1_{1ABD885B-13CE-AD44-B03A-A0FEC9D64DD5}" xr6:coauthVersionLast="32" xr6:coauthVersionMax="32" xr10:uidLastSave="{00000000-0000-0000-0000-000000000000}"/>
  <bookViews>
    <workbookView xWindow="0" yWindow="0" windowWidth="25600" windowHeight="16000" tabRatio="500" xr2:uid="{00000000-000D-0000-FFFF-FFFF00000000}"/>
  </bookViews>
  <sheets>
    <sheet name="グラフ" sheetId="14" r:id="rId1"/>
    <sheet name="spped_blue(s)" sheetId="5" r:id="rId2"/>
    <sheet name="spped_red(f)" sheetId="11" r:id="rId3"/>
    <sheet name="direction" sheetId="12" r:id="rId4"/>
    <sheet name="distance" sheetId="13" r:id="rId5"/>
  </sheets>
  <externalReferences>
    <externalReference r:id="rId6"/>
  </externalReferenc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5" l="1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" i="11" l="1"/>
  <c r="C2" i="13"/>
  <c r="J23" i="5" l="1"/>
  <c r="I23" i="13" l="1"/>
  <c r="H23" i="13"/>
  <c r="F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I23" i="12"/>
  <c r="H23" i="12"/>
  <c r="G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H23" i="11"/>
  <c r="C3" i="11"/>
  <c r="C6" i="11"/>
  <c r="I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5" i="11"/>
  <c r="C4" i="11"/>
  <c r="C22" i="5"/>
  <c r="C21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" i="5"/>
  <c r="C3" i="5"/>
  <c r="C4" i="5"/>
  <c r="I23" i="5"/>
  <c r="H23" i="5"/>
  <c r="G23" i="5"/>
  <c r="C23" i="13" l="1"/>
  <c r="C23" i="12"/>
  <c r="F23" i="12"/>
  <c r="G23" i="11"/>
  <c r="F23" i="11"/>
  <c r="C23" i="11"/>
  <c r="G23" i="13" l="1"/>
  <c r="C23" i="5"/>
</calcChain>
</file>

<file path=xl/sharedStrings.xml><?xml version="1.0" encoding="utf-8"?>
<sst xmlns="http://schemas.openxmlformats.org/spreadsheetml/2006/main" count="32" uniqueCount="11">
  <si>
    <t>階級値</t>
  </si>
  <si>
    <t>度数</t>
  </si>
  <si>
    <t>direction</t>
    <phoneticPr fontId="1"/>
  </si>
  <si>
    <t>distance</t>
    <phoneticPr fontId="1"/>
  </si>
  <si>
    <t>FP</t>
  </si>
  <si>
    <t>FN</t>
  </si>
  <si>
    <t>TP</t>
    <phoneticPr fontId="1"/>
  </si>
  <si>
    <t>TN</t>
    <phoneticPr fontId="1"/>
  </si>
  <si>
    <t>TN</t>
    <phoneticPr fontId="1"/>
  </si>
  <si>
    <t>Speed_f</t>
    <phoneticPr fontId="1"/>
  </si>
  <si>
    <t>speed_s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</si>
</sst>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rgb="FF353535"/>
      <name val="Helvetica"/>
      <family val="2"/>
    </font>
    <font>
      <sz val="14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76" fontId="0" fillId="0" borderId="0" xfId="0" applyNumberFormat="1"/>
    <xf numFmtId="0" fontId="4" fillId="0" borderId="0" xfId="0" applyFont="1"/>
    <xf numFmtId="176" fontId="4" fillId="0" borderId="0" xfId="0" applyNumberFormat="1" applyFo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Font="1"/>
    <xf numFmtId="176" fontId="0" fillId="0" borderId="0" xfId="0" applyNumberFormat="1" applyFont="1"/>
    <xf numFmtId="0" fontId="6" fillId="0" borderId="0" xfId="0" applyFont="1"/>
  </cellXfs>
  <cellStyles count="9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</cellStyles>
  <dxfs count="0"/>
  <tableStyles count="0" defaultTableStyle="TableStyleMedium9" defaultPivotStyle="PivotStyleMedium7"/>
  <colors>
    <mruColors>
      <color rgb="FFFF4471"/>
      <color rgb="FFFF58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distance!$F$1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5</c:v>
                </c:pt>
                <c:pt idx="10">
                  <c:v>13</c:v>
                </c:pt>
                <c:pt idx="11">
                  <c:v>9</c:v>
                </c:pt>
                <c:pt idx="12">
                  <c:v>7</c:v>
                </c:pt>
                <c:pt idx="13">
                  <c:v>7</c:v>
                </c:pt>
                <c:pt idx="14">
                  <c:v>14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9-0A40-B40C-BABCB62118D1}"/>
            </c:ext>
          </c:extLst>
        </c:ser>
        <c:ser>
          <c:idx val="1"/>
          <c:order val="1"/>
          <c:tx>
            <c:strRef>
              <c:f>distance!$G$1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13</c:v>
                </c:pt>
                <c:pt idx="11">
                  <c:v>2</c:v>
                </c:pt>
                <c:pt idx="12">
                  <c:v>12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9-0A40-B40C-BABCB62118D1}"/>
            </c:ext>
          </c:extLst>
        </c:ser>
        <c:ser>
          <c:idx val="2"/>
          <c:order val="2"/>
          <c:tx>
            <c:strRef>
              <c:f>distance!$H$1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9-0A40-B40C-BABCB62118D1}"/>
            </c:ext>
          </c:extLst>
        </c:ser>
        <c:ser>
          <c:idx val="3"/>
          <c:order val="3"/>
          <c:tx>
            <c:strRef>
              <c:f>distance!$I$1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9-0A40-B40C-BABCB6211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7</c:v>
                </c:pt>
                <c:pt idx="18">
                  <c:v>8</c:v>
                </c:pt>
                <c:pt idx="19">
                  <c:v>2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E-6C44-A144-85C9E7556281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11</c:v>
                </c:pt>
                <c:pt idx="8">
                  <c:v>7</c:v>
                </c:pt>
                <c:pt idx="9">
                  <c:v>3</c:v>
                </c:pt>
                <c:pt idx="10">
                  <c:v>13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E-6C44-A144-85C9E7556281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E-6C44-A144-85C9E7556281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E-6C44-A144-85C9E755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7</c:v>
                </c:pt>
                <c:pt idx="18">
                  <c:v>8</c:v>
                </c:pt>
                <c:pt idx="19">
                  <c:v>2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7-034A-A382-29FA2301BB97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11</c:v>
                </c:pt>
                <c:pt idx="8">
                  <c:v>7</c:v>
                </c:pt>
                <c:pt idx="9">
                  <c:v>3</c:v>
                </c:pt>
                <c:pt idx="10">
                  <c:v>13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7-034A-A382-29FA2301BB97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7-034A-A382-29FA2301BB97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7-034A-A382-29FA2301B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7</c:v>
                </c:pt>
                <c:pt idx="18">
                  <c:v>8</c:v>
                </c:pt>
                <c:pt idx="19">
                  <c:v>2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7-C748-8791-7D9C60330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11</c:v>
                </c:pt>
                <c:pt idx="8">
                  <c:v>7</c:v>
                </c:pt>
                <c:pt idx="9">
                  <c:v>3</c:v>
                </c:pt>
                <c:pt idx="10">
                  <c:v>13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8-D944-B450-8E8C959B9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7-1A43-8C26-A622CED58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Speed_s_FN_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D-7846-8171-F87645174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27</c:v>
                </c:pt>
                <c:pt idx="11">
                  <c:v>20</c:v>
                </c:pt>
                <c:pt idx="12">
                  <c:v>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9-B843-BAF9-CA5DA8B64E02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9</c:v>
                </c:pt>
                <c:pt idx="11">
                  <c:v>4</c:v>
                </c:pt>
                <c:pt idx="12">
                  <c:v>16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9-B843-BAF9-CA5DA8B64E02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9-B843-BAF9-CA5DA8B64E02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9-B843-BAF9-CA5DA8B64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27</c:v>
                </c:pt>
                <c:pt idx="11">
                  <c:v>20</c:v>
                </c:pt>
                <c:pt idx="12">
                  <c:v>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E-584A-96D4-3012FFB472F9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9</c:v>
                </c:pt>
                <c:pt idx="11">
                  <c:v>4</c:v>
                </c:pt>
                <c:pt idx="12">
                  <c:v>16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E-584A-96D4-3012FFB472F9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E-584A-96D4-3012FFB472F9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E-584A-96D4-3012FFB4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27</c:v>
                </c:pt>
                <c:pt idx="11">
                  <c:v>20</c:v>
                </c:pt>
                <c:pt idx="12">
                  <c:v>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D-F94B-9060-EAB9CB913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9</c:v>
                </c:pt>
                <c:pt idx="11">
                  <c:v>4</c:v>
                </c:pt>
                <c:pt idx="12">
                  <c:v>16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8-EF4B-A19A-E26315B37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direction!$F$1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distance!$F$28:$F$48</c:f>
              <c:numCache>
                <c:formatCode>General</c:formatCode>
                <c:ptCount val="21"/>
                <c:pt idx="0">
                  <c:v>0</c:v>
                </c:pt>
                <c:pt idx="1">
                  <c:v>27</c:v>
                </c:pt>
                <c:pt idx="2">
                  <c:v>4</c:v>
                </c:pt>
                <c:pt idx="3">
                  <c:v>4</c:v>
                </c:pt>
                <c:pt idx="4">
                  <c:v>24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2-584D-B32A-83B8E617CA8F}"/>
            </c:ext>
          </c:extLst>
        </c:ser>
        <c:ser>
          <c:idx val="1"/>
          <c:order val="1"/>
          <c:tx>
            <c:strRef>
              <c:f>direction!$G$1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distance!$G$28:$G$48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5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2-584D-B32A-83B8E617CA8F}"/>
            </c:ext>
          </c:extLst>
        </c:ser>
        <c:ser>
          <c:idx val="2"/>
          <c:order val="2"/>
          <c:tx>
            <c:strRef>
              <c:f>direction!$H$1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distance!$H$28:$H$48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2-584D-B32A-83B8E617CA8F}"/>
            </c:ext>
          </c:extLst>
        </c:ser>
        <c:ser>
          <c:idx val="3"/>
          <c:order val="3"/>
          <c:tx>
            <c:strRef>
              <c:f>direction!$I$1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distance!$I$28:$I$48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2-584D-B32A-83B8E617C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6-374C-BF10-554A2C27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0-7F4D-8806-2DF01514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Direction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direction!$F$1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distance!$F$28:$F$48</c:f>
              <c:numCache>
                <c:formatCode>General</c:formatCode>
                <c:ptCount val="21"/>
                <c:pt idx="0">
                  <c:v>0</c:v>
                </c:pt>
                <c:pt idx="1">
                  <c:v>27</c:v>
                </c:pt>
                <c:pt idx="2">
                  <c:v>4</c:v>
                </c:pt>
                <c:pt idx="3">
                  <c:v>4</c:v>
                </c:pt>
                <c:pt idx="4">
                  <c:v>24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9-A848-9017-1252EA7A9BF1}"/>
            </c:ext>
          </c:extLst>
        </c:ser>
        <c:ser>
          <c:idx val="1"/>
          <c:order val="1"/>
          <c:tx>
            <c:strRef>
              <c:f>direction!$G$1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distance!$G$28:$G$48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5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9-A848-9017-1252EA7A9BF1}"/>
            </c:ext>
          </c:extLst>
        </c:ser>
        <c:ser>
          <c:idx val="2"/>
          <c:order val="2"/>
          <c:tx>
            <c:strRef>
              <c:f>direction!$H$1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distance!$H$28:$H$48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9-A848-9017-1252EA7A9BF1}"/>
            </c:ext>
          </c:extLst>
        </c:ser>
        <c:ser>
          <c:idx val="3"/>
          <c:order val="3"/>
          <c:tx>
            <c:strRef>
              <c:f>direction!$I$1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distance!$I$28:$I$48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C9-A848-9017-1252EA7A9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direction!$F$1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distance!$F$28:$F$48</c:f>
              <c:numCache>
                <c:formatCode>General</c:formatCode>
                <c:ptCount val="21"/>
                <c:pt idx="0">
                  <c:v>0</c:v>
                </c:pt>
                <c:pt idx="1">
                  <c:v>27</c:v>
                </c:pt>
                <c:pt idx="2">
                  <c:v>4</c:v>
                </c:pt>
                <c:pt idx="3">
                  <c:v>4</c:v>
                </c:pt>
                <c:pt idx="4">
                  <c:v>24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2-8544-8F4C-20C201DBCF6B}"/>
            </c:ext>
          </c:extLst>
        </c:ser>
        <c:ser>
          <c:idx val="1"/>
          <c:order val="1"/>
          <c:tx>
            <c:strRef>
              <c:f>direction!$G$1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distance!$G$28:$G$48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5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2-8544-8F4C-20C201DBCF6B}"/>
            </c:ext>
          </c:extLst>
        </c:ser>
        <c:ser>
          <c:idx val="2"/>
          <c:order val="2"/>
          <c:tx>
            <c:strRef>
              <c:f>direction!$H$1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distance!$H$28:$H$48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2-8544-8F4C-20C201DBCF6B}"/>
            </c:ext>
          </c:extLst>
        </c:ser>
        <c:ser>
          <c:idx val="3"/>
          <c:order val="3"/>
          <c:tx>
            <c:strRef>
              <c:f>direction!$I$1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distance!$I$28:$I$48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32-8544-8F4C-20C201DBC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Direction_TP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distance!$F$28:$F$48</c:f>
              <c:numCache>
                <c:formatCode>General</c:formatCode>
                <c:ptCount val="21"/>
                <c:pt idx="0">
                  <c:v>0</c:v>
                </c:pt>
                <c:pt idx="1">
                  <c:v>27</c:v>
                </c:pt>
                <c:pt idx="2">
                  <c:v>4</c:v>
                </c:pt>
                <c:pt idx="3">
                  <c:v>4</c:v>
                </c:pt>
                <c:pt idx="4">
                  <c:v>24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5-3549-8E76-1260A5D54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Direction_TN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distance!$G$28:$G$48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5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0-6544-9785-9E4182264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Direction_FP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distance!$H$28:$H$48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8-3540-8379-1FC7565FF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Direction_FN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distance!$I$28:$I$48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2-CE4E-B343-40B3F1AB4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distance!$F$1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5</c:v>
                </c:pt>
                <c:pt idx="10">
                  <c:v>13</c:v>
                </c:pt>
                <c:pt idx="11">
                  <c:v>9</c:v>
                </c:pt>
                <c:pt idx="12">
                  <c:v>7</c:v>
                </c:pt>
                <c:pt idx="13">
                  <c:v>7</c:v>
                </c:pt>
                <c:pt idx="14">
                  <c:v>14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9-944B-BCCB-EE18252D986F}"/>
            </c:ext>
          </c:extLst>
        </c:ser>
        <c:ser>
          <c:idx val="1"/>
          <c:order val="1"/>
          <c:tx>
            <c:strRef>
              <c:f>distance!$G$1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13</c:v>
                </c:pt>
                <c:pt idx="11">
                  <c:v>2</c:v>
                </c:pt>
                <c:pt idx="12">
                  <c:v>12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9-944B-BCCB-EE18252D986F}"/>
            </c:ext>
          </c:extLst>
        </c:ser>
        <c:ser>
          <c:idx val="2"/>
          <c:order val="2"/>
          <c:tx>
            <c:strRef>
              <c:f>distance!$H$1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9-944B-BCCB-EE18252D986F}"/>
            </c:ext>
          </c:extLst>
        </c:ser>
        <c:ser>
          <c:idx val="3"/>
          <c:order val="3"/>
          <c:tx>
            <c:strRef>
              <c:f>distance!$I$1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E9-944B-BCCB-EE18252D9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distance!$F$1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5</c:v>
                </c:pt>
                <c:pt idx="10">
                  <c:v>13</c:v>
                </c:pt>
                <c:pt idx="11">
                  <c:v>9</c:v>
                </c:pt>
                <c:pt idx="12">
                  <c:v>7</c:v>
                </c:pt>
                <c:pt idx="13">
                  <c:v>7</c:v>
                </c:pt>
                <c:pt idx="14">
                  <c:v>14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5-244E-9BEA-4DBBD701C817}"/>
            </c:ext>
          </c:extLst>
        </c:ser>
        <c:ser>
          <c:idx val="1"/>
          <c:order val="1"/>
          <c:tx>
            <c:strRef>
              <c:f>distance!$G$1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13</c:v>
                </c:pt>
                <c:pt idx="11">
                  <c:v>2</c:v>
                </c:pt>
                <c:pt idx="12">
                  <c:v>12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5-244E-9BEA-4DBBD701C817}"/>
            </c:ext>
          </c:extLst>
        </c:ser>
        <c:ser>
          <c:idx val="2"/>
          <c:order val="2"/>
          <c:tx>
            <c:strRef>
              <c:f>distance!$H$1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55-244E-9BEA-4DBBD701C817}"/>
            </c:ext>
          </c:extLst>
        </c:ser>
        <c:ser>
          <c:idx val="3"/>
          <c:order val="3"/>
          <c:tx>
            <c:strRef>
              <c:f>distance!$I$1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55-244E-9BEA-4DBBD701C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Bicycle_Speed_f(red)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27</c:v>
                </c:pt>
                <c:pt idx="11">
                  <c:v>20</c:v>
                </c:pt>
                <c:pt idx="12">
                  <c:v>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9-E843-9C01-10AFBD7D8EBD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9</c:v>
                </c:pt>
                <c:pt idx="11">
                  <c:v>4</c:v>
                </c:pt>
                <c:pt idx="12">
                  <c:v>16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9-E843-9C01-10AFBD7D8EBD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9-E843-9C01-10AFBD7D8EBD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9-E843-9C01-10AFBD7D8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5</c:v>
                </c:pt>
                <c:pt idx="10">
                  <c:v>13</c:v>
                </c:pt>
                <c:pt idx="11">
                  <c:v>9</c:v>
                </c:pt>
                <c:pt idx="12">
                  <c:v>7</c:v>
                </c:pt>
                <c:pt idx="13">
                  <c:v>7</c:v>
                </c:pt>
                <c:pt idx="14">
                  <c:v>14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F-0F48-96AE-18C7C06C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13</c:v>
                </c:pt>
                <c:pt idx="11">
                  <c:v>2</c:v>
                </c:pt>
                <c:pt idx="12">
                  <c:v>12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D-1C4F-8395-82C09D088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B-AC4A-B4C2-1F6379BDB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Speed_f_FN_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6-8B4F-96B3-64B9328C4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Bicycle_Speed_s(blue)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7</c:v>
                </c:pt>
                <c:pt idx="18">
                  <c:v>8</c:v>
                </c:pt>
                <c:pt idx="19">
                  <c:v>2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8-C841-86F8-A5DD163F1302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11</c:v>
                </c:pt>
                <c:pt idx="8">
                  <c:v>7</c:v>
                </c:pt>
                <c:pt idx="9">
                  <c:v>3</c:v>
                </c:pt>
                <c:pt idx="10">
                  <c:v>13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8-C841-86F8-A5DD163F1302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8-C841-86F8-A5DD163F1302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8-C841-86F8-A5DD163F1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Walk_Speed_s(blue)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[1]spped_f_FP!$H$25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[1]spped_f_FP!$G$26:$G$46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[1]spped_f_FP!$H$26:$H$46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15</c:v>
                </c:pt>
                <c:pt idx="6">
                  <c:v>26</c:v>
                </c:pt>
                <c:pt idx="7">
                  <c:v>40</c:v>
                </c:pt>
                <c:pt idx="8">
                  <c:v>12</c:v>
                </c:pt>
                <c:pt idx="9">
                  <c:v>23</c:v>
                </c:pt>
                <c:pt idx="10">
                  <c:v>6</c:v>
                </c:pt>
                <c:pt idx="11">
                  <c:v>24</c:v>
                </c:pt>
                <c:pt idx="12">
                  <c:v>6</c:v>
                </c:pt>
                <c:pt idx="13">
                  <c:v>11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7-9D46-A2B6-87EA724EC001}"/>
            </c:ext>
          </c:extLst>
        </c:ser>
        <c:ser>
          <c:idx val="1"/>
          <c:order val="1"/>
          <c:tx>
            <c:strRef>
              <c:f>[1]spped_f_FP!$I$25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[1]spped_f_FP!$G$26:$G$46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[1]spped_f_FP!$I$26:$I$46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15</c:v>
                </c:pt>
                <c:pt idx="10">
                  <c:v>9</c:v>
                </c:pt>
                <c:pt idx="11">
                  <c:v>31</c:v>
                </c:pt>
                <c:pt idx="12">
                  <c:v>22</c:v>
                </c:pt>
                <c:pt idx="13">
                  <c:v>38</c:v>
                </c:pt>
                <c:pt idx="14">
                  <c:v>17</c:v>
                </c:pt>
                <c:pt idx="15">
                  <c:v>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7-9D46-A2B6-87EA724EC001}"/>
            </c:ext>
          </c:extLst>
        </c:ser>
        <c:ser>
          <c:idx val="2"/>
          <c:order val="2"/>
          <c:tx>
            <c:strRef>
              <c:f>[1]spped_f_FP!$J$25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[1]spped_f_FP!$G$26:$G$46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[1]spped_f_FP!$J$26:$J$46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5</c:v>
                </c:pt>
                <c:pt idx="10">
                  <c:v>1</c:v>
                </c:pt>
                <c:pt idx="11">
                  <c:v>15</c:v>
                </c:pt>
                <c:pt idx="12">
                  <c:v>5</c:v>
                </c:pt>
                <c:pt idx="13">
                  <c:v>14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7-9D46-A2B6-87EA724EC001}"/>
            </c:ext>
          </c:extLst>
        </c:ser>
        <c:ser>
          <c:idx val="3"/>
          <c:order val="3"/>
          <c:tx>
            <c:strRef>
              <c:f>[1]spped_f_FP!$K$25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4">
                  <a:alpha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417-9D46-A2B6-87EA724EC001}"/>
              </c:ext>
            </c:extLst>
          </c:dPt>
          <c:cat>
            <c:numRef>
              <c:f>[1]spped_f_FP!$G$26:$G$46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[1]spped_f_FP!$K$26:$K$46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6</c:v>
                </c:pt>
                <c:pt idx="12">
                  <c:v>9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17-9D46-A2B6-87EA724EC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11200800"/>
        <c:axId val="-2116217696"/>
      </c:barChart>
      <c:catAx>
        <c:axId val="-21112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16217696"/>
        <c:crosses val="autoZero"/>
        <c:auto val="1"/>
        <c:lblAlgn val="ctr"/>
        <c:lblOffset val="100"/>
        <c:noMultiLvlLbl val="0"/>
      </c:catAx>
      <c:valAx>
        <c:axId val="-21162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1120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Walk_Speed_f(red)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[1]spped_s_FP!$H$43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[1]spped_s_FP!$G$44:$G$64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[1]spped_s_FP!$H$44:$H$64</c:f>
              <c:numCache>
                <c:formatCode>General</c:formatCode>
                <c:ptCount val="21"/>
                <c:pt idx="0">
                  <c:v>20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19</c:v>
                </c:pt>
                <c:pt idx="5">
                  <c:v>5</c:v>
                </c:pt>
                <c:pt idx="6">
                  <c:v>34</c:v>
                </c:pt>
                <c:pt idx="7">
                  <c:v>58</c:v>
                </c:pt>
                <c:pt idx="8">
                  <c:v>17</c:v>
                </c:pt>
                <c:pt idx="9">
                  <c:v>3</c:v>
                </c:pt>
                <c:pt idx="10">
                  <c:v>9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3-574B-A34B-EDE49959C4FE}"/>
            </c:ext>
          </c:extLst>
        </c:ser>
        <c:ser>
          <c:idx val="1"/>
          <c:order val="1"/>
          <c:tx>
            <c:strRef>
              <c:f>[1]spped_s_FP!$I$43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[1]spped_s_FP!$G$44:$G$64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[1]spped_s_FP!$I$44:$I$64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9</c:v>
                </c:pt>
                <c:pt idx="6">
                  <c:v>8</c:v>
                </c:pt>
                <c:pt idx="7">
                  <c:v>25</c:v>
                </c:pt>
                <c:pt idx="8">
                  <c:v>39</c:v>
                </c:pt>
                <c:pt idx="9">
                  <c:v>22</c:v>
                </c:pt>
                <c:pt idx="10">
                  <c:v>23</c:v>
                </c:pt>
                <c:pt idx="11">
                  <c:v>11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3-574B-A34B-EDE49959C4FE}"/>
            </c:ext>
          </c:extLst>
        </c:ser>
        <c:ser>
          <c:idx val="2"/>
          <c:order val="2"/>
          <c:tx>
            <c:strRef>
              <c:f>[1]spped_s_FP!$J$43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[1]spped_s_FP!$G$44:$G$64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[1]spped_s_FP!$J$44:$J$64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17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3-574B-A34B-EDE49959C4FE}"/>
            </c:ext>
          </c:extLst>
        </c:ser>
        <c:ser>
          <c:idx val="3"/>
          <c:order val="3"/>
          <c:tx>
            <c:strRef>
              <c:f>[1]spped_s_FP!$K$43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[1]spped_s_FP!$G$44:$G$64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[1]spped_s_FP!$K$44:$K$64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43-574B-A34B-EDE49959C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21981392"/>
        <c:axId val="-2122364432"/>
      </c:barChart>
      <c:catAx>
        <c:axId val="-212198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22364432"/>
        <c:crosses val="autoZero"/>
        <c:auto val="1"/>
        <c:lblAlgn val="ctr"/>
        <c:lblOffset val="100"/>
        <c:noMultiLvlLbl val="0"/>
      </c:catAx>
      <c:valAx>
        <c:axId val="-21223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2198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Walk_Direction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[1]direction_FP!$H$37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>
                  <a:alpha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68-EA40-90E0-8D893019A36F}"/>
              </c:ext>
            </c:extLst>
          </c:dPt>
          <c:cat>
            <c:numRef>
              <c:f>[1]direction_FP!$G$38:$G$58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[1]direction_FP!$H$38:$H$58</c:f>
              <c:numCache>
                <c:formatCode>General</c:formatCode>
                <c:ptCount val="21"/>
                <c:pt idx="0">
                  <c:v>0</c:v>
                </c:pt>
                <c:pt idx="1">
                  <c:v>65</c:v>
                </c:pt>
                <c:pt idx="2">
                  <c:v>33</c:v>
                </c:pt>
                <c:pt idx="3">
                  <c:v>36</c:v>
                </c:pt>
                <c:pt idx="4">
                  <c:v>20</c:v>
                </c:pt>
                <c:pt idx="5">
                  <c:v>17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68-EA40-90E0-8D893019A36F}"/>
            </c:ext>
          </c:extLst>
        </c:ser>
        <c:ser>
          <c:idx val="1"/>
          <c:order val="1"/>
          <c:tx>
            <c:strRef>
              <c:f>[1]direction_FP!$I$37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[1]direction_FP!$G$38:$G$58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[1]direction_FP!$I$38:$I$58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9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5</c:v>
                </c:pt>
                <c:pt idx="14">
                  <c:v>9</c:v>
                </c:pt>
                <c:pt idx="15">
                  <c:v>12</c:v>
                </c:pt>
                <c:pt idx="16">
                  <c:v>9</c:v>
                </c:pt>
                <c:pt idx="17">
                  <c:v>11</c:v>
                </c:pt>
                <c:pt idx="18">
                  <c:v>10</c:v>
                </c:pt>
                <c:pt idx="19">
                  <c:v>6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68-EA40-90E0-8D893019A36F}"/>
            </c:ext>
          </c:extLst>
        </c:ser>
        <c:ser>
          <c:idx val="2"/>
          <c:order val="2"/>
          <c:tx>
            <c:strRef>
              <c:f>[1]direction_FP!$J$37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[1]direction_FP!$G$38:$G$58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[1]direction_FP!$J$38:$J$58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29</c:v>
                </c:pt>
                <c:pt idx="3">
                  <c:v>11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68-EA40-90E0-8D893019A36F}"/>
            </c:ext>
          </c:extLst>
        </c:ser>
        <c:ser>
          <c:idx val="3"/>
          <c:order val="3"/>
          <c:tx>
            <c:strRef>
              <c:f>[1]direction_FP!$K$37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[1]direction_FP!$G$38:$G$58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[1]direction_FP!$K$38:$K$58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7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68-EA40-90E0-8D893019A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24835408"/>
        <c:axId val="-2120334352"/>
      </c:barChart>
      <c:catAx>
        <c:axId val="-21248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20334352"/>
        <c:crosses val="autoZero"/>
        <c:auto val="1"/>
        <c:lblAlgn val="ctr"/>
        <c:lblOffset val="100"/>
        <c:noMultiLvlLbl val="0"/>
      </c:catAx>
      <c:valAx>
        <c:axId val="-21203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2483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Walk_Distance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[1]distance_FP!$H$28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89000"/>
              </a:schemeClr>
            </a:solidFill>
            <a:ln>
              <a:noFill/>
            </a:ln>
            <a:effectLst/>
          </c:spPr>
          <c:invertIfNegative val="0"/>
          <c:cat>
            <c:numRef>
              <c:f>[1]distance_FP!$G$29:$G$49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[1]distance_FP!$H$29:$H$49</c:f>
              <c:numCache>
                <c:formatCode>General</c:formatCode>
                <c:ptCount val="21"/>
                <c:pt idx="0">
                  <c:v>0</c:v>
                </c:pt>
                <c:pt idx="1">
                  <c:v>34</c:v>
                </c:pt>
                <c:pt idx="2">
                  <c:v>38</c:v>
                </c:pt>
                <c:pt idx="3">
                  <c:v>41</c:v>
                </c:pt>
                <c:pt idx="4">
                  <c:v>16</c:v>
                </c:pt>
                <c:pt idx="5">
                  <c:v>9</c:v>
                </c:pt>
                <c:pt idx="6">
                  <c:v>12</c:v>
                </c:pt>
                <c:pt idx="7">
                  <c:v>20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E-E846-AFFB-D002F915CB72}"/>
            </c:ext>
          </c:extLst>
        </c:ser>
        <c:ser>
          <c:idx val="1"/>
          <c:order val="1"/>
          <c:tx>
            <c:strRef>
              <c:f>[1]distance_FP!$I$28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[1]distance_FP!$G$29:$G$49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[1]distance_FP!$I$29:$I$49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10</c:v>
                </c:pt>
                <c:pt idx="10">
                  <c:v>5</c:v>
                </c:pt>
                <c:pt idx="11">
                  <c:v>13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11</c:v>
                </c:pt>
                <c:pt idx="16">
                  <c:v>15</c:v>
                </c:pt>
                <c:pt idx="17">
                  <c:v>15</c:v>
                </c:pt>
                <c:pt idx="18">
                  <c:v>13</c:v>
                </c:pt>
                <c:pt idx="19">
                  <c:v>18</c:v>
                </c:pt>
                <c:pt idx="2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E-E846-AFFB-D002F915CB72}"/>
            </c:ext>
          </c:extLst>
        </c:ser>
        <c:ser>
          <c:idx val="2"/>
          <c:order val="2"/>
          <c:tx>
            <c:strRef>
              <c:f>[1]distance_FP!$J$28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[1]distance_FP!$G$29:$G$49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[1]distance_FP!$J$29:$J$49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7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E-E846-AFFB-D002F915CB72}"/>
            </c:ext>
          </c:extLst>
        </c:ser>
        <c:ser>
          <c:idx val="3"/>
          <c:order val="3"/>
          <c:tx>
            <c:strRef>
              <c:f>[1]distance_FP!$K$28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[1]distance_FP!$G$29:$G$49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[1]distance_FP!$K$29:$K$49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5E-E846-AFFB-D002F915C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14352464"/>
        <c:axId val="-2116648576"/>
      </c:barChart>
      <c:catAx>
        <c:axId val="-21143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16648576"/>
        <c:crosses val="autoZero"/>
        <c:auto val="1"/>
        <c:lblAlgn val="ctr"/>
        <c:lblOffset val="100"/>
        <c:noMultiLvlLbl val="0"/>
      </c:catAx>
      <c:valAx>
        <c:axId val="-21166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143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Bicycle_speed_s(blue)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7</c:v>
                </c:pt>
                <c:pt idx="18">
                  <c:v>8</c:v>
                </c:pt>
                <c:pt idx="19">
                  <c:v>2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1-ED43-968A-1564050A8CA9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11</c:v>
                </c:pt>
                <c:pt idx="8">
                  <c:v>7</c:v>
                </c:pt>
                <c:pt idx="9">
                  <c:v>3</c:v>
                </c:pt>
                <c:pt idx="10">
                  <c:v>13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1-ED43-968A-1564050A8CA9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A1-ED43-968A-1564050A8CA9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A1-ED43-968A-1564050A8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60</xdr:row>
      <xdr:rowOff>114300</xdr:rowOff>
    </xdr:from>
    <xdr:to>
      <xdr:col>12</xdr:col>
      <xdr:colOff>165100</xdr:colOff>
      <xdr:row>75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DF83E8E-4C0E-5F4C-927B-42EF250A3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42</xdr:row>
      <xdr:rowOff>63500</xdr:rowOff>
    </xdr:from>
    <xdr:to>
      <xdr:col>12</xdr:col>
      <xdr:colOff>177800</xdr:colOff>
      <xdr:row>56</xdr:row>
      <xdr:rowOff>38100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5BD2C07-8028-0347-8936-1A4806C08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5</xdr:row>
      <xdr:rowOff>88900</xdr:rowOff>
    </xdr:from>
    <xdr:to>
      <xdr:col>12</xdr:col>
      <xdr:colOff>152400</xdr:colOff>
      <xdr:row>20</xdr:row>
      <xdr:rowOff>42335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B81A256-C804-F444-A899-80F87AD6B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23</xdr:row>
      <xdr:rowOff>114300</xdr:rowOff>
    </xdr:from>
    <xdr:to>
      <xdr:col>12</xdr:col>
      <xdr:colOff>165100</xdr:colOff>
      <xdr:row>38</xdr:row>
      <xdr:rowOff>25400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76E4131-866B-9847-89BC-3942C23B9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419100</xdr:colOff>
      <xdr:row>23</xdr:row>
      <xdr:rowOff>101600</xdr:rowOff>
    </xdr:from>
    <xdr:to>
      <xdr:col>5</xdr:col>
      <xdr:colOff>673100</xdr:colOff>
      <xdr:row>38</xdr:row>
      <xdr:rowOff>50800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8BEF78E-360A-F84E-8C97-1941A2C20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393700</xdr:colOff>
      <xdr:row>5</xdr:row>
      <xdr:rowOff>101600</xdr:rowOff>
    </xdr:from>
    <xdr:to>
      <xdr:col>5</xdr:col>
      <xdr:colOff>774700</xdr:colOff>
      <xdr:row>20</xdr:row>
      <xdr:rowOff>25400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5C15B0BF-82F1-AC47-A70E-0C6B5B6BF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431800</xdr:colOff>
      <xdr:row>42</xdr:row>
      <xdr:rowOff>8466</xdr:rowOff>
    </xdr:from>
    <xdr:to>
      <xdr:col>5</xdr:col>
      <xdr:colOff>588433</xdr:colOff>
      <xdr:row>56</xdr:row>
      <xdr:rowOff>143933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3405638B-346D-5449-BF05-012EF94DB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368301</xdr:colOff>
      <xdr:row>61</xdr:row>
      <xdr:rowOff>4233</xdr:rowOff>
    </xdr:from>
    <xdr:to>
      <xdr:col>5</xdr:col>
      <xdr:colOff>558801</xdr:colOff>
      <xdr:row>75</xdr:row>
      <xdr:rowOff>177800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B141FF63-40AD-7041-90F5-62133E32D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23</xdr:row>
      <xdr:rowOff>114301</xdr:rowOff>
    </xdr:from>
    <xdr:to>
      <xdr:col>12</xdr:col>
      <xdr:colOff>114300</xdr:colOff>
      <xdr:row>38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D30BECA-E3EB-8E42-8030-DD1A910C4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440268</xdr:colOff>
      <xdr:row>28</xdr:row>
      <xdr:rowOff>186266</xdr:rowOff>
    </xdr:from>
    <xdr:to>
      <xdr:col>19</xdr:col>
      <xdr:colOff>491067</xdr:colOff>
      <xdr:row>42</xdr:row>
      <xdr:rowOff>152399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833967</xdr:colOff>
      <xdr:row>29</xdr:row>
      <xdr:rowOff>122765</xdr:rowOff>
    </xdr:from>
    <xdr:to>
      <xdr:col>14</xdr:col>
      <xdr:colOff>846666</xdr:colOff>
      <xdr:row>42</xdr:row>
      <xdr:rowOff>67733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711201</xdr:colOff>
      <xdr:row>0</xdr:row>
      <xdr:rowOff>76200</xdr:rowOff>
    </xdr:from>
    <xdr:to>
      <xdr:col>14</xdr:col>
      <xdr:colOff>677333</xdr:colOff>
      <xdr:row>12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337697E-2E7F-C344-B79B-E62F5CF06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262467</xdr:colOff>
      <xdr:row>0</xdr:row>
      <xdr:rowOff>42333</xdr:rowOff>
    </xdr:from>
    <xdr:to>
      <xdr:col>19</xdr:col>
      <xdr:colOff>1</xdr:colOff>
      <xdr:row>12</xdr:row>
      <xdr:rowOff>84667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FD08822E-C1DB-7F4F-A8AF-726E9D570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719669</xdr:colOff>
      <xdr:row>12</xdr:row>
      <xdr:rowOff>186267</xdr:rowOff>
    </xdr:from>
    <xdr:to>
      <xdr:col>14</xdr:col>
      <xdr:colOff>711201</xdr:colOff>
      <xdr:row>24</xdr:row>
      <xdr:rowOff>118533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D509DAE-3652-2640-8F0D-0764338A1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296333</xdr:colOff>
      <xdr:row>12</xdr:row>
      <xdr:rowOff>194734</xdr:rowOff>
    </xdr:from>
    <xdr:to>
      <xdr:col>19</xdr:col>
      <xdr:colOff>101600</xdr:colOff>
      <xdr:row>24</xdr:row>
      <xdr:rowOff>84666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B2A4F7B-7ADB-7E4E-AF47-48AD3E9DD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50D67E1-673E-2346-AE5C-75BDD94B6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681841B-6BB8-814A-B692-102EA670C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E155CE-61EC-8D47-9AA4-6D377109A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57DC6B7-A044-4F46-BF8A-C41226A42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EA9444E-6913-374B-A3EC-E641208EC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DF33ED2-5022-9241-95DB-4DA96ED8A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E4CF4F0-CA93-094C-82DC-3B51E1566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529B4E6-0661-3C4F-BA76-0A7384CB0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1D7938-9DBD-9248-9351-8075AF2D0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1FE6857-6C1F-CA4D-8CAC-9B36614A3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56CCC06-FCC3-8D4C-B8BB-84483E964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3DC0D8F2-6BE1-5F45-8194-7A4D2A5F8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06487F-419C-CC4D-8A1A-514846B01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03687FB-5474-FC45-8329-C3DB565AE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F2D91E1-C0AD-744B-8EB2-EE4836029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E93D6EE-AF6B-F449-9886-318037D09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4469C55-A9D5-B144-A9A1-320441646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CA7407F-6A94-B148-90BE-A06E3DC4A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uya/Documents/CDS_&#23398;&#20250;&#30330;&#34920;/CDS_&#12463;&#12441;&#12521;&#12501;/cds&#12463;&#12441;&#12521;&#12501;_FPF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pped_f_FP"/>
      <sheetName val="speed_f_FN"/>
      <sheetName val="spped_s_FP"/>
      <sheetName val="speed_s_FN"/>
      <sheetName val="direction_FP"/>
      <sheetName val="direction_FN"/>
      <sheetName val="distance_FP"/>
      <sheetName val="distance_FN"/>
    </sheetNames>
    <sheetDataSet>
      <sheetData sheetId="0"/>
      <sheetData sheetId="1">
        <row r="25">
          <cell r="H25" t="str">
            <v>TP</v>
          </cell>
          <cell r="I25" t="str">
            <v>TN</v>
          </cell>
          <cell r="J25" t="str">
            <v>FP</v>
          </cell>
          <cell r="K25" t="str">
            <v>FN</v>
          </cell>
        </row>
        <row r="26">
          <cell r="G26">
            <v>0</v>
          </cell>
          <cell r="H26">
            <v>1</v>
          </cell>
          <cell r="I26">
            <v>0</v>
          </cell>
          <cell r="J26">
            <v>0</v>
          </cell>
          <cell r="K26">
            <v>0</v>
          </cell>
        </row>
        <row r="27">
          <cell r="G27">
            <v>0.05</v>
          </cell>
          <cell r="H27">
            <v>0</v>
          </cell>
          <cell r="I27">
            <v>0</v>
          </cell>
          <cell r="J27">
            <v>2</v>
          </cell>
          <cell r="K27">
            <v>0</v>
          </cell>
        </row>
        <row r="28">
          <cell r="G28">
            <v>0.1</v>
          </cell>
          <cell r="H28">
            <v>0</v>
          </cell>
          <cell r="I28">
            <v>0</v>
          </cell>
          <cell r="J28">
            <v>1</v>
          </cell>
          <cell r="K28">
            <v>0</v>
          </cell>
        </row>
        <row r="29">
          <cell r="G29">
            <v>0.15</v>
          </cell>
          <cell r="H29">
            <v>5</v>
          </cell>
          <cell r="I29">
            <v>0</v>
          </cell>
          <cell r="J29">
            <v>1</v>
          </cell>
          <cell r="K29">
            <v>0</v>
          </cell>
        </row>
        <row r="30">
          <cell r="G30">
            <v>0.2</v>
          </cell>
          <cell r="H30">
            <v>6</v>
          </cell>
          <cell r="I30">
            <v>0</v>
          </cell>
          <cell r="J30">
            <v>2</v>
          </cell>
          <cell r="K30">
            <v>0</v>
          </cell>
        </row>
        <row r="31">
          <cell r="G31">
            <v>0.25</v>
          </cell>
          <cell r="H31">
            <v>15</v>
          </cell>
          <cell r="I31">
            <v>0</v>
          </cell>
          <cell r="J31">
            <v>1</v>
          </cell>
          <cell r="K31">
            <v>0</v>
          </cell>
        </row>
        <row r="32">
          <cell r="G32">
            <v>0.3</v>
          </cell>
          <cell r="H32">
            <v>26</v>
          </cell>
          <cell r="I32">
            <v>0</v>
          </cell>
          <cell r="J32">
            <v>2</v>
          </cell>
          <cell r="K32">
            <v>0</v>
          </cell>
        </row>
        <row r="33">
          <cell r="G33">
            <v>0.35</v>
          </cell>
          <cell r="H33">
            <v>40</v>
          </cell>
          <cell r="I33">
            <v>0</v>
          </cell>
          <cell r="J33">
            <v>1</v>
          </cell>
          <cell r="K33">
            <v>0</v>
          </cell>
        </row>
        <row r="34">
          <cell r="G34">
            <v>0.4</v>
          </cell>
          <cell r="H34">
            <v>12</v>
          </cell>
          <cell r="I34">
            <v>4</v>
          </cell>
          <cell r="J34">
            <v>6</v>
          </cell>
          <cell r="K34">
            <v>0</v>
          </cell>
        </row>
        <row r="35">
          <cell r="G35">
            <v>0.45</v>
          </cell>
          <cell r="H35">
            <v>23</v>
          </cell>
          <cell r="I35">
            <v>15</v>
          </cell>
          <cell r="J35">
            <v>5</v>
          </cell>
          <cell r="K35">
            <v>0</v>
          </cell>
        </row>
        <row r="36">
          <cell r="G36">
            <v>0.5</v>
          </cell>
          <cell r="H36">
            <v>6</v>
          </cell>
          <cell r="I36">
            <v>9</v>
          </cell>
          <cell r="J36">
            <v>1</v>
          </cell>
          <cell r="K36">
            <v>1</v>
          </cell>
        </row>
        <row r="37">
          <cell r="G37">
            <v>0.55000000000000004</v>
          </cell>
          <cell r="H37">
            <v>24</v>
          </cell>
          <cell r="I37">
            <v>31</v>
          </cell>
          <cell r="J37">
            <v>15</v>
          </cell>
          <cell r="K37">
            <v>6</v>
          </cell>
        </row>
        <row r="38">
          <cell r="G38">
            <v>0.6</v>
          </cell>
          <cell r="H38">
            <v>6</v>
          </cell>
          <cell r="I38">
            <v>22</v>
          </cell>
          <cell r="J38">
            <v>5</v>
          </cell>
          <cell r="K38">
            <v>9</v>
          </cell>
        </row>
        <row r="39">
          <cell r="G39">
            <v>0.65</v>
          </cell>
          <cell r="H39">
            <v>11</v>
          </cell>
          <cell r="I39">
            <v>38</v>
          </cell>
          <cell r="J39">
            <v>14</v>
          </cell>
          <cell r="K39">
            <v>2</v>
          </cell>
        </row>
        <row r="40">
          <cell r="G40">
            <v>0.7</v>
          </cell>
          <cell r="H40">
            <v>0</v>
          </cell>
          <cell r="I40">
            <v>17</v>
          </cell>
          <cell r="J40">
            <v>3</v>
          </cell>
          <cell r="K40">
            <v>0</v>
          </cell>
        </row>
        <row r="41">
          <cell r="G41">
            <v>0.75</v>
          </cell>
          <cell r="H41">
            <v>0</v>
          </cell>
          <cell r="I41">
            <v>8</v>
          </cell>
          <cell r="J41">
            <v>0</v>
          </cell>
          <cell r="K41">
            <v>0</v>
          </cell>
        </row>
        <row r="42">
          <cell r="G42">
            <v>0.8</v>
          </cell>
          <cell r="H42">
            <v>0</v>
          </cell>
          <cell r="I42">
            <v>1</v>
          </cell>
          <cell r="J42">
            <v>0</v>
          </cell>
          <cell r="K42">
            <v>0</v>
          </cell>
        </row>
        <row r="43">
          <cell r="G43">
            <v>0.85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G44">
            <v>0.9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G45">
            <v>0.95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G46">
            <v>1</v>
          </cell>
          <cell r="H46">
            <v>1</v>
          </cell>
          <cell r="I46">
            <v>0</v>
          </cell>
          <cell r="J46">
            <v>0</v>
          </cell>
          <cell r="K46">
            <v>0</v>
          </cell>
        </row>
      </sheetData>
      <sheetData sheetId="2"/>
      <sheetData sheetId="3">
        <row r="43">
          <cell r="H43" t="str">
            <v>TP</v>
          </cell>
          <cell r="I43" t="str">
            <v>TN</v>
          </cell>
          <cell r="J43" t="str">
            <v>FP</v>
          </cell>
          <cell r="K43" t="str">
            <v>FN</v>
          </cell>
        </row>
        <row r="44">
          <cell r="G44">
            <v>0</v>
          </cell>
          <cell r="H44">
            <v>20</v>
          </cell>
          <cell r="I44">
            <v>0</v>
          </cell>
          <cell r="J44">
            <v>0</v>
          </cell>
          <cell r="K44">
            <v>0</v>
          </cell>
        </row>
        <row r="45">
          <cell r="G45">
            <v>0.05</v>
          </cell>
          <cell r="H45">
            <v>1</v>
          </cell>
          <cell r="I45">
            <v>0</v>
          </cell>
          <cell r="J45">
            <v>0</v>
          </cell>
          <cell r="K45">
            <v>0</v>
          </cell>
        </row>
        <row r="46">
          <cell r="G46">
            <v>0.1</v>
          </cell>
          <cell r="H46">
            <v>2</v>
          </cell>
          <cell r="I46">
            <v>0</v>
          </cell>
          <cell r="J46">
            <v>0</v>
          </cell>
          <cell r="K46">
            <v>0</v>
          </cell>
        </row>
        <row r="47">
          <cell r="G47">
            <v>0.15</v>
          </cell>
          <cell r="H47">
            <v>4</v>
          </cell>
          <cell r="I47">
            <v>0</v>
          </cell>
          <cell r="J47">
            <v>1</v>
          </cell>
          <cell r="K47">
            <v>0</v>
          </cell>
        </row>
        <row r="48">
          <cell r="G48">
            <v>0.2</v>
          </cell>
          <cell r="H48">
            <v>19</v>
          </cell>
          <cell r="I48">
            <v>3</v>
          </cell>
          <cell r="J48">
            <v>4</v>
          </cell>
          <cell r="K48">
            <v>0</v>
          </cell>
        </row>
        <row r="49">
          <cell r="G49">
            <v>0.25</v>
          </cell>
          <cell r="H49">
            <v>5</v>
          </cell>
          <cell r="I49">
            <v>9</v>
          </cell>
          <cell r="J49">
            <v>4</v>
          </cell>
          <cell r="K49">
            <v>0</v>
          </cell>
        </row>
        <row r="50">
          <cell r="G50">
            <v>0.3</v>
          </cell>
          <cell r="H50">
            <v>34</v>
          </cell>
          <cell r="I50">
            <v>8</v>
          </cell>
          <cell r="J50">
            <v>4</v>
          </cell>
          <cell r="K50">
            <v>0</v>
          </cell>
        </row>
        <row r="51">
          <cell r="G51">
            <v>0.35</v>
          </cell>
          <cell r="H51">
            <v>58</v>
          </cell>
          <cell r="I51">
            <v>25</v>
          </cell>
          <cell r="J51">
            <v>17</v>
          </cell>
          <cell r="K51">
            <v>0</v>
          </cell>
        </row>
        <row r="52">
          <cell r="G52">
            <v>0.4</v>
          </cell>
          <cell r="H52">
            <v>17</v>
          </cell>
          <cell r="I52">
            <v>39</v>
          </cell>
          <cell r="J52">
            <v>15</v>
          </cell>
          <cell r="K52">
            <v>6</v>
          </cell>
        </row>
        <row r="53">
          <cell r="G53">
            <v>0.45</v>
          </cell>
          <cell r="H53">
            <v>3</v>
          </cell>
          <cell r="I53">
            <v>22</v>
          </cell>
          <cell r="J53">
            <v>6</v>
          </cell>
          <cell r="K53">
            <v>3</v>
          </cell>
        </row>
        <row r="54">
          <cell r="G54">
            <v>0.5</v>
          </cell>
          <cell r="H54">
            <v>9</v>
          </cell>
          <cell r="I54">
            <v>23</v>
          </cell>
          <cell r="J54">
            <v>8</v>
          </cell>
          <cell r="K54">
            <v>2</v>
          </cell>
        </row>
        <row r="55">
          <cell r="G55">
            <v>0.55000000000000004</v>
          </cell>
          <cell r="H55">
            <v>1</v>
          </cell>
          <cell r="I55">
            <v>11</v>
          </cell>
          <cell r="J55">
            <v>0</v>
          </cell>
          <cell r="K55">
            <v>2</v>
          </cell>
        </row>
        <row r="56">
          <cell r="G56">
            <v>0.6</v>
          </cell>
          <cell r="H56">
            <v>3</v>
          </cell>
          <cell r="I56">
            <v>2</v>
          </cell>
          <cell r="J56">
            <v>0</v>
          </cell>
          <cell r="K56">
            <v>3</v>
          </cell>
        </row>
        <row r="57">
          <cell r="G57">
            <v>0.65</v>
          </cell>
          <cell r="H57">
            <v>0</v>
          </cell>
          <cell r="I57">
            <v>1</v>
          </cell>
          <cell r="J57">
            <v>0</v>
          </cell>
          <cell r="K57">
            <v>0</v>
          </cell>
        </row>
        <row r="58">
          <cell r="G58">
            <v>0.7</v>
          </cell>
          <cell r="H58">
            <v>0</v>
          </cell>
          <cell r="I58">
            <v>2</v>
          </cell>
          <cell r="J58">
            <v>0</v>
          </cell>
          <cell r="K58">
            <v>0</v>
          </cell>
        </row>
        <row r="59">
          <cell r="G59">
            <v>0.75</v>
          </cell>
          <cell r="H59">
            <v>0</v>
          </cell>
          <cell r="I59">
            <v>0</v>
          </cell>
          <cell r="J59">
            <v>0</v>
          </cell>
          <cell r="K59">
            <v>1</v>
          </cell>
        </row>
        <row r="60">
          <cell r="G60">
            <v>0.8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G61">
            <v>0.85</v>
          </cell>
          <cell r="H61">
            <v>0</v>
          </cell>
          <cell r="I61">
            <v>0</v>
          </cell>
          <cell r="J61">
            <v>0</v>
          </cell>
          <cell r="K61">
            <v>1</v>
          </cell>
        </row>
        <row r="62">
          <cell r="G62">
            <v>0.9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</row>
        <row r="63">
          <cell r="G63">
            <v>0.95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</row>
        <row r="64">
          <cell r="G64">
            <v>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</row>
      </sheetData>
      <sheetData sheetId="4"/>
      <sheetData sheetId="5">
        <row r="37">
          <cell r="H37" t="str">
            <v>TP</v>
          </cell>
          <cell r="I37" t="str">
            <v>TN</v>
          </cell>
          <cell r="J37" t="str">
            <v>FP</v>
          </cell>
          <cell r="K37" t="str">
            <v>FN</v>
          </cell>
        </row>
        <row r="38"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G39">
            <v>0.05</v>
          </cell>
          <cell r="H39">
            <v>65</v>
          </cell>
          <cell r="I39">
            <v>0</v>
          </cell>
          <cell r="J39">
            <v>5</v>
          </cell>
          <cell r="K39">
            <v>0</v>
          </cell>
        </row>
        <row r="40">
          <cell r="G40">
            <v>0.1</v>
          </cell>
          <cell r="H40">
            <v>33</v>
          </cell>
          <cell r="I40">
            <v>0</v>
          </cell>
          <cell r="J40">
            <v>29</v>
          </cell>
          <cell r="K40">
            <v>0</v>
          </cell>
        </row>
        <row r="41">
          <cell r="G41">
            <v>0.15</v>
          </cell>
          <cell r="H41">
            <v>36</v>
          </cell>
          <cell r="I41">
            <v>2</v>
          </cell>
          <cell r="J41">
            <v>11</v>
          </cell>
          <cell r="K41">
            <v>0</v>
          </cell>
        </row>
        <row r="42">
          <cell r="G42">
            <v>0.2</v>
          </cell>
          <cell r="H42">
            <v>20</v>
          </cell>
          <cell r="I42">
            <v>5</v>
          </cell>
          <cell r="J42">
            <v>6</v>
          </cell>
          <cell r="K42">
            <v>0</v>
          </cell>
        </row>
        <row r="43">
          <cell r="G43">
            <v>0.25</v>
          </cell>
          <cell r="H43">
            <v>17</v>
          </cell>
          <cell r="I43">
            <v>7</v>
          </cell>
          <cell r="J43">
            <v>3</v>
          </cell>
          <cell r="K43">
            <v>0</v>
          </cell>
        </row>
        <row r="44">
          <cell r="G44">
            <v>0.3</v>
          </cell>
          <cell r="H44">
            <v>5</v>
          </cell>
          <cell r="I44">
            <v>8</v>
          </cell>
          <cell r="J44">
            <v>4</v>
          </cell>
          <cell r="K44">
            <v>2</v>
          </cell>
        </row>
        <row r="45">
          <cell r="G45">
            <v>0.35</v>
          </cell>
          <cell r="H45">
            <v>0</v>
          </cell>
          <cell r="I45">
            <v>6</v>
          </cell>
          <cell r="J45">
            <v>0</v>
          </cell>
          <cell r="K45">
            <v>2</v>
          </cell>
        </row>
        <row r="46">
          <cell r="G46">
            <v>0.4</v>
          </cell>
          <cell r="H46">
            <v>0</v>
          </cell>
          <cell r="I46">
            <v>9</v>
          </cell>
          <cell r="J46">
            <v>0</v>
          </cell>
          <cell r="K46">
            <v>7</v>
          </cell>
        </row>
        <row r="47">
          <cell r="G47">
            <v>0.45</v>
          </cell>
          <cell r="H47">
            <v>0</v>
          </cell>
          <cell r="I47">
            <v>12</v>
          </cell>
          <cell r="J47">
            <v>1</v>
          </cell>
          <cell r="K47">
            <v>0</v>
          </cell>
        </row>
        <row r="48">
          <cell r="G48">
            <v>0.5</v>
          </cell>
          <cell r="H48">
            <v>0</v>
          </cell>
          <cell r="I48">
            <v>9</v>
          </cell>
          <cell r="J48">
            <v>0</v>
          </cell>
          <cell r="K48">
            <v>1</v>
          </cell>
        </row>
        <row r="49">
          <cell r="G49">
            <v>0.55000000000000004</v>
          </cell>
          <cell r="H49">
            <v>0</v>
          </cell>
          <cell r="I49">
            <v>11</v>
          </cell>
          <cell r="J49">
            <v>0</v>
          </cell>
          <cell r="K49">
            <v>0</v>
          </cell>
        </row>
        <row r="50">
          <cell r="G50">
            <v>0.6</v>
          </cell>
          <cell r="H50">
            <v>0</v>
          </cell>
          <cell r="I50">
            <v>13</v>
          </cell>
          <cell r="J50">
            <v>0</v>
          </cell>
          <cell r="K50">
            <v>0</v>
          </cell>
        </row>
        <row r="51">
          <cell r="G51">
            <v>0.65</v>
          </cell>
          <cell r="H51">
            <v>0</v>
          </cell>
          <cell r="I51">
            <v>5</v>
          </cell>
          <cell r="J51">
            <v>0</v>
          </cell>
          <cell r="K51">
            <v>0</v>
          </cell>
        </row>
        <row r="52">
          <cell r="G52">
            <v>0.7</v>
          </cell>
          <cell r="H52">
            <v>0</v>
          </cell>
          <cell r="I52">
            <v>9</v>
          </cell>
          <cell r="J52">
            <v>0</v>
          </cell>
          <cell r="K52">
            <v>0</v>
          </cell>
        </row>
        <row r="53">
          <cell r="G53">
            <v>0.75</v>
          </cell>
          <cell r="H53">
            <v>0</v>
          </cell>
          <cell r="I53">
            <v>12</v>
          </cell>
          <cell r="J53">
            <v>0</v>
          </cell>
          <cell r="K53">
            <v>0</v>
          </cell>
        </row>
        <row r="54">
          <cell r="G54">
            <v>0.8</v>
          </cell>
          <cell r="H54">
            <v>0</v>
          </cell>
          <cell r="I54">
            <v>9</v>
          </cell>
          <cell r="J54">
            <v>0</v>
          </cell>
          <cell r="K54">
            <v>2</v>
          </cell>
        </row>
        <row r="55">
          <cell r="G55">
            <v>0.85</v>
          </cell>
          <cell r="H55">
            <v>0</v>
          </cell>
          <cell r="I55">
            <v>11</v>
          </cell>
          <cell r="J55">
            <v>0</v>
          </cell>
          <cell r="K55">
            <v>4</v>
          </cell>
        </row>
        <row r="56">
          <cell r="G56">
            <v>0.9</v>
          </cell>
          <cell r="H56">
            <v>0</v>
          </cell>
          <cell r="I56">
            <v>10</v>
          </cell>
          <cell r="J56">
            <v>0</v>
          </cell>
          <cell r="K56">
            <v>0</v>
          </cell>
        </row>
        <row r="57">
          <cell r="G57">
            <v>0.95</v>
          </cell>
          <cell r="H57">
            <v>0</v>
          </cell>
          <cell r="I57">
            <v>6</v>
          </cell>
          <cell r="J57">
            <v>0</v>
          </cell>
          <cell r="K57">
            <v>0</v>
          </cell>
        </row>
        <row r="58"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</row>
      </sheetData>
      <sheetData sheetId="6"/>
      <sheetData sheetId="7">
        <row r="28">
          <cell r="H28" t="str">
            <v>TP</v>
          </cell>
          <cell r="I28" t="str">
            <v>TN</v>
          </cell>
          <cell r="J28" t="str">
            <v>FP</v>
          </cell>
          <cell r="K28" t="str">
            <v>FN</v>
          </cell>
        </row>
        <row r="29"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G30">
            <v>0.05</v>
          </cell>
          <cell r="H30">
            <v>34</v>
          </cell>
          <cell r="I30">
            <v>0</v>
          </cell>
          <cell r="J30">
            <v>5</v>
          </cell>
          <cell r="K30">
            <v>0</v>
          </cell>
        </row>
        <row r="31">
          <cell r="G31">
            <v>0.1</v>
          </cell>
          <cell r="H31">
            <v>38</v>
          </cell>
          <cell r="I31">
            <v>0</v>
          </cell>
          <cell r="J31">
            <v>10</v>
          </cell>
          <cell r="K31">
            <v>0</v>
          </cell>
        </row>
        <row r="32">
          <cell r="G32">
            <v>0.15</v>
          </cell>
          <cell r="H32">
            <v>41</v>
          </cell>
          <cell r="I32">
            <v>0</v>
          </cell>
          <cell r="J32">
            <v>11</v>
          </cell>
          <cell r="K32">
            <v>0</v>
          </cell>
        </row>
        <row r="33">
          <cell r="G33">
            <v>0.2</v>
          </cell>
          <cell r="H33">
            <v>16</v>
          </cell>
          <cell r="I33">
            <v>0</v>
          </cell>
          <cell r="J33">
            <v>11</v>
          </cell>
          <cell r="K33">
            <v>0</v>
          </cell>
        </row>
        <row r="34">
          <cell r="G34">
            <v>0.25</v>
          </cell>
          <cell r="H34">
            <v>9</v>
          </cell>
          <cell r="I34">
            <v>0</v>
          </cell>
          <cell r="J34">
            <v>7</v>
          </cell>
          <cell r="K34">
            <v>0</v>
          </cell>
        </row>
        <row r="35">
          <cell r="G35">
            <v>0.3</v>
          </cell>
          <cell r="H35">
            <v>12</v>
          </cell>
          <cell r="I35">
            <v>0</v>
          </cell>
          <cell r="J35">
            <v>6</v>
          </cell>
          <cell r="K35">
            <v>0</v>
          </cell>
        </row>
        <row r="36">
          <cell r="G36">
            <v>0.35</v>
          </cell>
          <cell r="H36">
            <v>20</v>
          </cell>
          <cell r="I36">
            <v>0</v>
          </cell>
          <cell r="J36">
            <v>4</v>
          </cell>
          <cell r="K36">
            <v>0</v>
          </cell>
        </row>
        <row r="37">
          <cell r="G37">
            <v>0.4</v>
          </cell>
          <cell r="H37">
            <v>4</v>
          </cell>
          <cell r="I37">
            <v>4</v>
          </cell>
          <cell r="J37">
            <v>5</v>
          </cell>
          <cell r="K37">
            <v>0</v>
          </cell>
        </row>
        <row r="38">
          <cell r="G38">
            <v>0.45</v>
          </cell>
          <cell r="H38">
            <v>2</v>
          </cell>
          <cell r="I38">
            <v>10</v>
          </cell>
          <cell r="J38">
            <v>0</v>
          </cell>
          <cell r="K38">
            <v>0</v>
          </cell>
        </row>
        <row r="39">
          <cell r="G39">
            <v>0.5</v>
          </cell>
          <cell r="H39">
            <v>0</v>
          </cell>
          <cell r="I39">
            <v>5</v>
          </cell>
          <cell r="J39">
            <v>0</v>
          </cell>
          <cell r="K39">
            <v>0</v>
          </cell>
        </row>
        <row r="40">
          <cell r="G40">
            <v>0.55000000000000004</v>
          </cell>
          <cell r="H40">
            <v>0</v>
          </cell>
          <cell r="I40">
            <v>13</v>
          </cell>
          <cell r="J40">
            <v>0</v>
          </cell>
          <cell r="K40">
            <v>0</v>
          </cell>
        </row>
        <row r="41">
          <cell r="G41">
            <v>0.6</v>
          </cell>
          <cell r="H41">
            <v>0</v>
          </cell>
          <cell r="I41">
            <v>7</v>
          </cell>
          <cell r="J41">
            <v>0</v>
          </cell>
          <cell r="K41">
            <v>2</v>
          </cell>
        </row>
        <row r="42">
          <cell r="G42">
            <v>0.65</v>
          </cell>
          <cell r="H42">
            <v>0</v>
          </cell>
          <cell r="I42">
            <v>6</v>
          </cell>
          <cell r="J42">
            <v>0</v>
          </cell>
          <cell r="K42">
            <v>0</v>
          </cell>
        </row>
        <row r="43">
          <cell r="G43">
            <v>0.7</v>
          </cell>
          <cell r="H43">
            <v>0</v>
          </cell>
          <cell r="I43">
            <v>6</v>
          </cell>
          <cell r="J43">
            <v>0</v>
          </cell>
          <cell r="K43">
            <v>0</v>
          </cell>
        </row>
        <row r="44">
          <cell r="G44">
            <v>0.75</v>
          </cell>
          <cell r="H44">
            <v>0</v>
          </cell>
          <cell r="I44">
            <v>11</v>
          </cell>
          <cell r="J44">
            <v>0</v>
          </cell>
          <cell r="K44">
            <v>2</v>
          </cell>
        </row>
        <row r="45">
          <cell r="G45">
            <v>0.8</v>
          </cell>
          <cell r="H45">
            <v>0</v>
          </cell>
          <cell r="I45">
            <v>15</v>
          </cell>
          <cell r="J45">
            <v>0</v>
          </cell>
          <cell r="K45">
            <v>11</v>
          </cell>
        </row>
        <row r="46">
          <cell r="G46">
            <v>0.85</v>
          </cell>
          <cell r="H46">
            <v>0</v>
          </cell>
          <cell r="I46">
            <v>15</v>
          </cell>
          <cell r="J46">
            <v>0</v>
          </cell>
          <cell r="K46">
            <v>3</v>
          </cell>
        </row>
        <row r="47">
          <cell r="G47">
            <v>0.9</v>
          </cell>
          <cell r="H47">
            <v>0</v>
          </cell>
          <cell r="I47">
            <v>13</v>
          </cell>
          <cell r="J47">
            <v>0</v>
          </cell>
          <cell r="K47">
            <v>0</v>
          </cell>
        </row>
        <row r="48">
          <cell r="G48">
            <v>0.95</v>
          </cell>
          <cell r="H48">
            <v>0</v>
          </cell>
          <cell r="I48">
            <v>18</v>
          </cell>
          <cell r="J48">
            <v>0</v>
          </cell>
          <cell r="K48">
            <v>0</v>
          </cell>
        </row>
        <row r="49">
          <cell r="G49">
            <v>1</v>
          </cell>
          <cell r="H49">
            <v>0</v>
          </cell>
          <cell r="I49">
            <v>22</v>
          </cell>
          <cell r="J49">
            <v>0</v>
          </cell>
          <cell r="K49">
            <v>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1870-DCC3-4E44-BBBC-39569C517FF7}">
  <dimension ref="A1"/>
  <sheetViews>
    <sheetView tabSelected="1" topLeftCell="A21" workbookViewId="0">
      <selection activeCell="O62" sqref="O62"/>
    </sheetView>
  </sheetViews>
  <sheetFormatPr baseColWidth="10" defaultRowHeight="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9"/>
  <sheetViews>
    <sheetView zoomScale="75" zoomScaleNormal="125" zoomScalePageLayoutView="125" workbookViewId="0">
      <selection activeCell="G36" sqref="G36"/>
    </sheetView>
  </sheetViews>
  <sheetFormatPr baseColWidth="10" defaultColWidth="12.83203125" defaultRowHeight="15"/>
  <sheetData>
    <row r="1" spans="1:10">
      <c r="A1" s="2" t="s">
        <v>10</v>
      </c>
      <c r="B1" s="2" t="s">
        <v>0</v>
      </c>
      <c r="C1" s="3" t="s">
        <v>1</v>
      </c>
      <c r="D1" s="3"/>
      <c r="F1" s="2" t="s">
        <v>0</v>
      </c>
      <c r="G1" t="s">
        <v>6</v>
      </c>
      <c r="H1" t="s">
        <v>8</v>
      </c>
      <c r="I1" s="3" t="s">
        <v>4</v>
      </c>
      <c r="J1" s="2" t="s">
        <v>5</v>
      </c>
    </row>
    <row r="2" spans="1:10" ht="18">
      <c r="A2" s="8">
        <v>0.48984299999999997</v>
      </c>
      <c r="B2" s="6">
        <v>0</v>
      </c>
      <c r="C2" s="7">
        <f>COUNTIF($A$2:$A$1000,B2)</f>
        <v>1</v>
      </c>
      <c r="D2" s="7"/>
      <c r="F2" s="5">
        <v>0</v>
      </c>
      <c r="G2" s="2">
        <v>0</v>
      </c>
      <c r="H2" s="2">
        <v>0</v>
      </c>
      <c r="I2">
        <f>COUNTIF($K$2:$K$1000,$U2)</f>
        <v>0</v>
      </c>
      <c r="J2" s="2">
        <v>0</v>
      </c>
    </row>
    <row r="3" spans="1:10" ht="18">
      <c r="A3" s="8">
        <v>0.39690500000000001</v>
      </c>
      <c r="B3" s="2">
        <v>0.05</v>
      </c>
      <c r="C3" s="4">
        <f>COUNTIF($A$2:$A$1000,"&gt;"&amp;B2)-COUNTIF($A$2:$A$1000,"&gt;="&amp;B3)</f>
        <v>0</v>
      </c>
      <c r="D3" s="4"/>
      <c r="F3" s="5">
        <v>0.05</v>
      </c>
      <c r="G3" s="2">
        <v>0</v>
      </c>
      <c r="H3" s="2">
        <v>4</v>
      </c>
      <c r="I3">
        <f>COUNTIF($K$2:$K$1000,"&gt;"&amp;$U2)-COUNTIF($K$2:$K$1000,"&gt;="&amp;$U3)</f>
        <v>0</v>
      </c>
      <c r="J3" s="2">
        <v>0</v>
      </c>
    </row>
    <row r="4" spans="1:10" ht="18">
      <c r="A4" s="8">
        <v>0.50400999999999996</v>
      </c>
      <c r="B4" s="2">
        <v>0.1</v>
      </c>
      <c r="C4" s="4">
        <f>COUNTIF($A$2:$A$1000,"&gt;="&amp;B3)-COUNTIF($A$2:$A$1000,"&gt;="&amp;B4)</f>
        <v>7</v>
      </c>
      <c r="D4" s="4"/>
      <c r="F4" s="5">
        <v>0.1</v>
      </c>
      <c r="G4" s="2">
        <v>0</v>
      </c>
      <c r="H4" s="2">
        <v>0</v>
      </c>
      <c r="I4">
        <f t="shared" ref="I4:I21" si="0">COUNTIF($K$2:$K$1000,"&gt;"&amp;$U3)-COUNTIF($K$2:$K$1000,"&gt;="&amp;$U4)</f>
        <v>0</v>
      </c>
      <c r="J4" s="2">
        <v>0</v>
      </c>
    </row>
    <row r="5" spans="1:10" ht="18">
      <c r="A5" s="8">
        <v>0.499778</v>
      </c>
      <c r="B5" s="2">
        <v>0.15</v>
      </c>
      <c r="C5" s="4">
        <f t="shared" ref="C5:C20" si="1">COUNTIF($A$2:$A$1000,"&gt;="&amp;B4)-COUNTIF($A$2:$A$1000,"&gt;="&amp;B5)</f>
        <v>0</v>
      </c>
      <c r="D5" s="4"/>
      <c r="F5" s="5">
        <v>0.15</v>
      </c>
      <c r="G5" s="2">
        <v>0</v>
      </c>
      <c r="H5" s="2">
        <v>0</v>
      </c>
      <c r="I5">
        <f t="shared" si="0"/>
        <v>0</v>
      </c>
      <c r="J5" s="2">
        <v>0</v>
      </c>
    </row>
    <row r="6" spans="1:10" ht="18">
      <c r="A6" s="8">
        <v>0.26573200000000002</v>
      </c>
      <c r="B6" s="2">
        <v>0.2</v>
      </c>
      <c r="C6" s="4">
        <f t="shared" si="1"/>
        <v>4</v>
      </c>
      <c r="D6" s="4"/>
      <c r="F6" s="5">
        <v>0.2</v>
      </c>
      <c r="G6" s="2">
        <v>0</v>
      </c>
      <c r="H6" s="2">
        <v>1</v>
      </c>
      <c r="I6">
        <f t="shared" si="0"/>
        <v>0</v>
      </c>
      <c r="J6" s="2">
        <v>0</v>
      </c>
    </row>
    <row r="7" spans="1:10" ht="18">
      <c r="A7" s="8">
        <v>0.26536399999999999</v>
      </c>
      <c r="B7" s="2">
        <v>0.25</v>
      </c>
      <c r="C7" s="4">
        <f t="shared" si="1"/>
        <v>0</v>
      </c>
      <c r="D7" s="4"/>
      <c r="F7" s="5">
        <v>0.25</v>
      </c>
      <c r="G7" s="2">
        <v>0</v>
      </c>
      <c r="H7" s="2">
        <v>1</v>
      </c>
      <c r="I7">
        <f t="shared" si="0"/>
        <v>0</v>
      </c>
      <c r="J7" s="2">
        <v>0</v>
      </c>
    </row>
    <row r="8" spans="1:10" ht="18">
      <c r="A8" s="8">
        <v>0.627328</v>
      </c>
      <c r="B8" s="2">
        <v>0.3</v>
      </c>
      <c r="C8" s="4">
        <f t="shared" si="1"/>
        <v>29</v>
      </c>
      <c r="D8" s="4"/>
      <c r="F8" s="5">
        <v>0.3</v>
      </c>
      <c r="G8" s="2">
        <v>0</v>
      </c>
      <c r="H8" s="2">
        <v>0</v>
      </c>
      <c r="I8">
        <f t="shared" si="0"/>
        <v>0</v>
      </c>
      <c r="J8" s="2">
        <v>0</v>
      </c>
    </row>
    <row r="9" spans="1:10" ht="18">
      <c r="A9" s="8">
        <v>8.9443999999999996E-2</v>
      </c>
      <c r="B9" s="2">
        <v>0.35</v>
      </c>
      <c r="C9" s="4">
        <f t="shared" si="1"/>
        <v>1</v>
      </c>
      <c r="D9" s="4"/>
      <c r="F9" s="5">
        <v>0.35</v>
      </c>
      <c r="G9" s="2">
        <v>14</v>
      </c>
      <c r="H9" s="2">
        <v>11</v>
      </c>
      <c r="I9">
        <f t="shared" si="0"/>
        <v>0</v>
      </c>
      <c r="J9" s="2">
        <v>1</v>
      </c>
    </row>
    <row r="10" spans="1:10" ht="18">
      <c r="A10" s="8">
        <v>0.52756199999999998</v>
      </c>
      <c r="B10" s="2">
        <v>0.4</v>
      </c>
      <c r="C10" s="4">
        <f t="shared" si="1"/>
        <v>3</v>
      </c>
      <c r="D10" s="4"/>
      <c r="F10" s="5">
        <v>0.4</v>
      </c>
      <c r="G10" s="2">
        <v>4</v>
      </c>
      <c r="H10" s="2">
        <v>7</v>
      </c>
      <c r="I10">
        <f t="shared" si="0"/>
        <v>0</v>
      </c>
      <c r="J10" s="2">
        <v>0</v>
      </c>
    </row>
    <row r="11" spans="1:10" ht="18">
      <c r="A11" s="8">
        <v>0.48108699999999999</v>
      </c>
      <c r="B11" s="2">
        <v>0.45</v>
      </c>
      <c r="C11" s="4">
        <f t="shared" si="1"/>
        <v>10</v>
      </c>
      <c r="D11" s="4"/>
      <c r="F11" s="5">
        <v>0.45</v>
      </c>
      <c r="G11" s="2">
        <v>5</v>
      </c>
      <c r="H11" s="2">
        <v>3</v>
      </c>
      <c r="I11">
        <f t="shared" si="0"/>
        <v>0</v>
      </c>
      <c r="J11" s="2">
        <v>0</v>
      </c>
    </row>
    <row r="12" spans="1:10" ht="18">
      <c r="A12" s="8">
        <v>0.45508399999999999</v>
      </c>
      <c r="B12" s="2">
        <v>0.5</v>
      </c>
      <c r="C12" s="4">
        <f t="shared" si="1"/>
        <v>19</v>
      </c>
      <c r="D12" s="4"/>
      <c r="F12" s="5">
        <v>0.5</v>
      </c>
      <c r="G12" s="2">
        <v>5</v>
      </c>
      <c r="H12" s="2">
        <v>13</v>
      </c>
      <c r="I12">
        <f t="shared" si="0"/>
        <v>0</v>
      </c>
      <c r="J12" s="2">
        <v>3</v>
      </c>
    </row>
    <row r="13" spans="1:10" ht="18">
      <c r="A13" s="8">
        <v>0.54087499999999999</v>
      </c>
      <c r="B13" s="2">
        <v>0.55000000000000004</v>
      </c>
      <c r="C13" s="4">
        <f t="shared" si="1"/>
        <v>31</v>
      </c>
      <c r="D13" s="4"/>
      <c r="F13" s="5">
        <v>0.55000000000000004</v>
      </c>
      <c r="G13" s="2">
        <v>6</v>
      </c>
      <c r="H13" s="2">
        <v>7</v>
      </c>
      <c r="I13">
        <f t="shared" si="0"/>
        <v>0</v>
      </c>
      <c r="J13" s="2">
        <v>1</v>
      </c>
    </row>
    <row r="14" spans="1:10" ht="18">
      <c r="A14" s="8">
        <v>0.52277799999999996</v>
      </c>
      <c r="B14" s="2">
        <v>0.6</v>
      </c>
      <c r="C14" s="4">
        <f t="shared" si="1"/>
        <v>5</v>
      </c>
      <c r="D14" s="4"/>
      <c r="F14" s="5">
        <v>0.6</v>
      </c>
      <c r="G14" s="2">
        <v>3</v>
      </c>
      <c r="H14" s="2">
        <v>3</v>
      </c>
      <c r="I14">
        <f t="shared" si="0"/>
        <v>0</v>
      </c>
      <c r="J14" s="2">
        <v>0</v>
      </c>
    </row>
    <row r="15" spans="1:10" ht="18">
      <c r="A15" s="8">
        <v>0.447855</v>
      </c>
      <c r="B15" s="2">
        <v>0.65</v>
      </c>
      <c r="C15" s="4">
        <f t="shared" si="1"/>
        <v>11</v>
      </c>
      <c r="D15" s="4"/>
      <c r="F15" s="5">
        <v>0.65</v>
      </c>
      <c r="G15" s="2">
        <v>1</v>
      </c>
      <c r="H15" s="2">
        <v>1</v>
      </c>
      <c r="I15">
        <f t="shared" si="0"/>
        <v>0</v>
      </c>
      <c r="J15" s="2">
        <v>2</v>
      </c>
    </row>
    <row r="16" spans="1:10" ht="18">
      <c r="A16" s="8">
        <v>0.25469199999999997</v>
      </c>
      <c r="B16" s="2">
        <v>0.7</v>
      </c>
      <c r="C16" s="4">
        <f t="shared" si="1"/>
        <v>1</v>
      </c>
      <c r="D16" s="4"/>
      <c r="F16" s="5">
        <v>0.7</v>
      </c>
      <c r="G16" s="2">
        <v>4</v>
      </c>
      <c r="H16" s="2">
        <v>0</v>
      </c>
      <c r="I16">
        <f t="shared" si="0"/>
        <v>0</v>
      </c>
      <c r="J16" s="2">
        <v>0</v>
      </c>
    </row>
    <row r="17" spans="1:10" ht="18">
      <c r="A17" s="8">
        <v>0.26536399999999999</v>
      </c>
      <c r="B17" s="2">
        <v>0.75</v>
      </c>
      <c r="C17" s="4">
        <f t="shared" si="1"/>
        <v>0</v>
      </c>
      <c r="D17" s="4"/>
      <c r="F17" s="5">
        <v>0.75</v>
      </c>
      <c r="G17" s="2">
        <v>2</v>
      </c>
      <c r="H17" s="2">
        <v>1</v>
      </c>
      <c r="I17">
        <f t="shared" si="0"/>
        <v>0</v>
      </c>
      <c r="J17" s="2">
        <v>3</v>
      </c>
    </row>
    <row r="18" spans="1:10" ht="18">
      <c r="A18" s="8">
        <v>0.53142599999999995</v>
      </c>
      <c r="B18" s="2">
        <v>0.8</v>
      </c>
      <c r="C18" s="4">
        <f t="shared" si="1"/>
        <v>0</v>
      </c>
      <c r="D18" s="4"/>
      <c r="F18" s="5">
        <v>0.8</v>
      </c>
      <c r="G18" s="2">
        <v>2</v>
      </c>
      <c r="H18" s="2">
        <v>0</v>
      </c>
      <c r="I18">
        <f t="shared" si="0"/>
        <v>0</v>
      </c>
      <c r="J18" s="2">
        <v>1</v>
      </c>
    </row>
    <row r="19" spans="1:10" ht="18">
      <c r="A19" s="8">
        <v>0.62910299999999997</v>
      </c>
      <c r="B19" s="2">
        <v>0.85</v>
      </c>
      <c r="C19" s="4">
        <f t="shared" si="1"/>
        <v>0</v>
      </c>
      <c r="D19" s="4"/>
      <c r="F19" s="5">
        <v>0.85</v>
      </c>
      <c r="G19" s="2">
        <v>7</v>
      </c>
      <c r="H19" s="2">
        <v>0</v>
      </c>
      <c r="I19">
        <f t="shared" si="0"/>
        <v>0</v>
      </c>
      <c r="J19" s="2">
        <v>3</v>
      </c>
    </row>
    <row r="20" spans="1:10" ht="18">
      <c r="A20" s="8">
        <v>0.62388100000000002</v>
      </c>
      <c r="B20" s="2">
        <v>0.9</v>
      </c>
      <c r="C20" s="4">
        <f t="shared" si="1"/>
        <v>0</v>
      </c>
      <c r="D20" s="4"/>
      <c r="F20" s="5">
        <v>0.9</v>
      </c>
      <c r="G20" s="2">
        <v>8</v>
      </c>
      <c r="H20" s="2">
        <v>1</v>
      </c>
      <c r="I20">
        <f t="shared" si="0"/>
        <v>0</v>
      </c>
      <c r="J20" s="2">
        <v>0</v>
      </c>
    </row>
    <row r="21" spans="1:10" ht="18">
      <c r="A21" s="8">
        <v>0.26536399999999999</v>
      </c>
      <c r="B21" s="2">
        <v>0.95</v>
      </c>
      <c r="C21" s="4">
        <f>COUNTIF($A$2:$A$1000,"&gt;="&amp;B20)-COUNTIF($A$2:$A$1000,"&gt;="&amp;B21)</f>
        <v>0</v>
      </c>
      <c r="D21" s="4"/>
      <c r="F21" s="5">
        <v>0.95</v>
      </c>
      <c r="G21" s="2">
        <v>2</v>
      </c>
      <c r="H21" s="2">
        <v>0</v>
      </c>
      <c r="I21">
        <f t="shared" si="0"/>
        <v>0</v>
      </c>
      <c r="J21" s="2">
        <v>0</v>
      </c>
    </row>
    <row r="22" spans="1:10" ht="18">
      <c r="A22" s="8">
        <v>0.44366899999999998</v>
      </c>
      <c r="B22" s="2">
        <v>1</v>
      </c>
      <c r="C22" s="4">
        <f>COUNTIF($A$2:$A$1000,"&gt;="&amp;B21)-COUNTIF($A$2:$A$1000,"=&lt;"&amp;B22)</f>
        <v>0</v>
      </c>
      <c r="D22" s="4"/>
      <c r="F22" s="5">
        <v>1</v>
      </c>
      <c r="G22" s="2">
        <v>4</v>
      </c>
      <c r="H22" s="2">
        <v>0</v>
      </c>
      <c r="I22">
        <f>COUNTIF($K$2:$K$1000,"&gt;="&amp;$U21)-COUNTIF($K$2:$K$1000,"=&lt;"&amp;$U22)</f>
        <v>0</v>
      </c>
      <c r="J22" s="2">
        <v>0</v>
      </c>
    </row>
    <row r="23" spans="1:10" ht="18">
      <c r="A23" s="8">
        <v>0.44328899999999999</v>
      </c>
      <c r="C23" s="1">
        <f>SUM(C2:C22)</f>
        <v>122</v>
      </c>
      <c r="D23" s="1"/>
      <c r="G23" s="1">
        <f>SUM(G2:G22)</f>
        <v>67</v>
      </c>
      <c r="H23" s="1">
        <f>SUM(H2:H22)</f>
        <v>53</v>
      </c>
      <c r="I23" s="1">
        <f t="shared" ref="I23:J23" si="2">SUM(I2:I22)</f>
        <v>0</v>
      </c>
      <c r="J23" s="1">
        <f t="shared" si="2"/>
        <v>14</v>
      </c>
    </row>
    <row r="24" spans="1:10" ht="18">
      <c r="A24" s="8">
        <v>0.50529800000000002</v>
      </c>
    </row>
    <row r="25" spans="1:10" ht="18">
      <c r="A25" s="8">
        <v>0.57486000000000004</v>
      </c>
    </row>
    <row r="26" spans="1:10" ht="18">
      <c r="A26" s="8">
        <v>0.26536399999999999</v>
      </c>
    </row>
    <row r="27" spans="1:10" ht="18">
      <c r="A27" s="8">
        <v>0.50394099999999997</v>
      </c>
    </row>
    <row r="28" spans="1:10" ht="18">
      <c r="A28" s="8">
        <v>8.9443999999999996E-2</v>
      </c>
    </row>
    <row r="29" spans="1:10" ht="18">
      <c r="A29" s="8">
        <v>0.49944899999999998</v>
      </c>
    </row>
    <row r="30" spans="1:10" ht="18">
      <c r="A30" s="8">
        <v>0.25303599999999998</v>
      </c>
    </row>
    <row r="31" spans="1:10" ht="18">
      <c r="A31" s="8">
        <v>0.50014599999999998</v>
      </c>
    </row>
    <row r="32" spans="1:10" ht="18">
      <c r="A32" s="8">
        <v>0</v>
      </c>
    </row>
    <row r="33" spans="1:1" ht="18">
      <c r="A33" s="8">
        <v>0.325988</v>
      </c>
    </row>
    <row r="34" spans="1:1" ht="18">
      <c r="A34" s="8">
        <v>0.268459</v>
      </c>
    </row>
    <row r="35" spans="1:1" ht="18">
      <c r="A35" s="8">
        <v>0.55553799999999998</v>
      </c>
    </row>
    <row r="36" spans="1:1" ht="18">
      <c r="A36" s="8">
        <v>0.63207400000000002</v>
      </c>
    </row>
    <row r="37" spans="1:1" ht="18">
      <c r="A37" s="8">
        <v>0.45166000000000001</v>
      </c>
    </row>
    <row r="38" spans="1:1" ht="18">
      <c r="A38" s="8">
        <v>0.54600599999999999</v>
      </c>
    </row>
    <row r="39" spans="1:1" ht="18">
      <c r="A39" s="8">
        <v>0.50198600000000004</v>
      </c>
    </row>
    <row r="40" spans="1:1" ht="18">
      <c r="A40" s="8">
        <v>0.50695400000000002</v>
      </c>
    </row>
    <row r="41" spans="1:1" ht="18">
      <c r="A41" s="8">
        <v>0.178952</v>
      </c>
    </row>
    <row r="42" spans="1:1" ht="18">
      <c r="A42" s="8">
        <v>0.45356200000000002</v>
      </c>
    </row>
    <row r="43" spans="1:1" ht="18">
      <c r="A43" s="8">
        <v>0.64059100000000002</v>
      </c>
    </row>
    <row r="44" spans="1:1" ht="18">
      <c r="A44" s="8">
        <v>0.63097599999999998</v>
      </c>
    </row>
    <row r="45" spans="1:1" ht="18">
      <c r="A45" s="8">
        <v>0.479939</v>
      </c>
    </row>
    <row r="46" spans="1:1" ht="18">
      <c r="A46" s="8">
        <v>0.26775599999999999</v>
      </c>
    </row>
    <row r="47" spans="1:1" ht="18">
      <c r="A47" s="8">
        <v>0.64550600000000002</v>
      </c>
    </row>
    <row r="48" spans="1:1" ht="18">
      <c r="A48" s="8">
        <v>0.50217000000000001</v>
      </c>
    </row>
    <row r="49" spans="1:1" ht="18">
      <c r="A49" s="8">
        <v>0.42397099999999999</v>
      </c>
    </row>
    <row r="50" spans="1:1" ht="18">
      <c r="A50" s="8">
        <v>0.268459</v>
      </c>
    </row>
    <row r="51" spans="1:1" ht="18">
      <c r="A51" s="8">
        <v>0.49757099999999999</v>
      </c>
    </row>
    <row r="52" spans="1:1" ht="18">
      <c r="A52" s="8">
        <v>0.52130600000000005</v>
      </c>
    </row>
    <row r="53" spans="1:1" ht="18">
      <c r="A53" s="8">
        <v>0.26668399999999998</v>
      </c>
    </row>
    <row r="54" spans="1:1" ht="18">
      <c r="A54" s="8">
        <v>0.268459</v>
      </c>
    </row>
    <row r="55" spans="1:1" ht="18">
      <c r="A55" s="8">
        <v>0.53050600000000003</v>
      </c>
    </row>
    <row r="56" spans="1:1" ht="18">
      <c r="A56" s="8">
        <v>0.49701899999999999</v>
      </c>
    </row>
    <row r="57" spans="1:1" ht="18">
      <c r="A57" s="8">
        <v>0.2661</v>
      </c>
    </row>
    <row r="58" spans="1:1" ht="18">
      <c r="A58" s="8">
        <v>0.25303599999999998</v>
      </c>
    </row>
    <row r="59" spans="1:1" ht="18">
      <c r="A59" s="8">
        <v>0.58257800000000004</v>
      </c>
    </row>
    <row r="60" spans="1:1" ht="18">
      <c r="A60" s="8">
        <v>0.49462699999999998</v>
      </c>
    </row>
    <row r="61" spans="1:1" ht="18">
      <c r="A61" s="8">
        <v>0.253772</v>
      </c>
    </row>
    <row r="62" spans="1:1" ht="18">
      <c r="A62" s="8">
        <v>0.54306699999999997</v>
      </c>
    </row>
    <row r="63" spans="1:1" ht="18">
      <c r="A63" s="8">
        <v>0.52700999999999998</v>
      </c>
    </row>
    <row r="64" spans="1:1" ht="18">
      <c r="A64" s="8">
        <v>0.64229800000000004</v>
      </c>
    </row>
    <row r="65" spans="1:1" ht="18">
      <c r="A65" s="8">
        <v>0.268206</v>
      </c>
    </row>
    <row r="66" spans="1:1" ht="18">
      <c r="A66" s="8">
        <v>0.267204</v>
      </c>
    </row>
    <row r="67" spans="1:1" ht="18">
      <c r="A67" s="8">
        <v>0.26744499999999999</v>
      </c>
    </row>
    <row r="68" spans="1:1" ht="18">
      <c r="A68" s="8">
        <v>0.45242100000000002</v>
      </c>
    </row>
    <row r="69" spans="1:1" ht="18">
      <c r="A69" s="8">
        <v>0.44633299999999998</v>
      </c>
    </row>
    <row r="70" spans="1:1" ht="18">
      <c r="A70" s="8">
        <v>0.63332299999999997</v>
      </c>
    </row>
    <row r="71" spans="1:1" ht="18">
      <c r="A71" s="8">
        <v>0.49916199999999999</v>
      </c>
    </row>
    <row r="72" spans="1:1" ht="18">
      <c r="A72" s="8">
        <v>0.50290599999999996</v>
      </c>
    </row>
    <row r="73" spans="1:1" ht="18">
      <c r="A73" s="8">
        <v>8.8937000000000002E-2</v>
      </c>
    </row>
    <row r="74" spans="1:1" ht="18">
      <c r="A74" s="8">
        <v>8.9316999999999994E-2</v>
      </c>
    </row>
    <row r="75" spans="1:1" ht="18">
      <c r="A75" s="8">
        <v>0.50599300000000003</v>
      </c>
    </row>
    <row r="76" spans="1:1" ht="18">
      <c r="A76" s="8">
        <v>8.9570999999999998E-2</v>
      </c>
    </row>
    <row r="77" spans="1:1" ht="18">
      <c r="A77" s="8">
        <v>0.50599300000000003</v>
      </c>
    </row>
    <row r="78" spans="1:1" ht="18">
      <c r="A78" s="8">
        <v>0.26591599999999999</v>
      </c>
    </row>
    <row r="79" spans="1:1" ht="18">
      <c r="A79" s="8">
        <v>0.64324800000000004</v>
      </c>
    </row>
    <row r="80" spans="1:1" ht="18">
      <c r="A80" s="8">
        <v>0.57442700000000002</v>
      </c>
    </row>
    <row r="81" spans="1:1" ht="18">
      <c r="A81" s="8">
        <v>0.26701999999999998</v>
      </c>
    </row>
    <row r="82" spans="1:1" ht="18">
      <c r="A82" s="8">
        <v>0.49812299999999998</v>
      </c>
    </row>
    <row r="83" spans="1:1" ht="18">
      <c r="A83" s="8">
        <v>0.35764299999999999</v>
      </c>
    </row>
    <row r="84" spans="1:1" ht="18">
      <c r="A84" s="8">
        <v>0.26573200000000002</v>
      </c>
    </row>
    <row r="85" spans="1:1" ht="18">
      <c r="A85" s="8">
        <v>0.44366899999999998</v>
      </c>
    </row>
    <row r="86" spans="1:1" ht="18">
      <c r="A86" s="8">
        <v>0.17857100000000001</v>
      </c>
    </row>
    <row r="87" spans="1:1" ht="18">
      <c r="A87" s="8">
        <v>0.35669800000000002</v>
      </c>
    </row>
    <row r="88" spans="1:1" ht="18">
      <c r="A88" s="8">
        <v>0.179142</v>
      </c>
    </row>
    <row r="89" spans="1:1" ht="18">
      <c r="A89" s="8">
        <v>0.49858799999999998</v>
      </c>
    </row>
    <row r="90" spans="1:1" ht="18">
      <c r="A90" s="8">
        <v>0.25322</v>
      </c>
    </row>
    <row r="91" spans="1:1" ht="18">
      <c r="A91" s="8">
        <v>0.253772</v>
      </c>
    </row>
    <row r="92" spans="1:1" ht="18">
      <c r="A92" s="8">
        <v>0.421763</v>
      </c>
    </row>
    <row r="93" spans="1:1" ht="18">
      <c r="A93" s="8">
        <v>0.420518</v>
      </c>
    </row>
    <row r="94" spans="1:1" ht="18">
      <c r="A94" s="8">
        <v>0.51118600000000003</v>
      </c>
    </row>
    <row r="95" spans="1:1" ht="18">
      <c r="A95" s="8">
        <v>0.44481100000000001</v>
      </c>
    </row>
    <row r="96" spans="1:1" ht="18">
      <c r="A96" s="8">
        <v>0.52204200000000001</v>
      </c>
    </row>
    <row r="97" spans="1:1" ht="18">
      <c r="A97" s="8">
        <v>0.494259</v>
      </c>
    </row>
    <row r="98" spans="1:1" ht="18">
      <c r="A98" s="8">
        <v>0.50255700000000003</v>
      </c>
    </row>
    <row r="99" spans="1:1" ht="18">
      <c r="A99" s="8">
        <v>0.25432399999999999</v>
      </c>
    </row>
    <row r="100" spans="1:1" ht="18">
      <c r="A100" s="8">
        <v>0.55750500000000003</v>
      </c>
    </row>
    <row r="101" spans="1:1" ht="18">
      <c r="A101" s="8">
        <v>0.510266</v>
      </c>
    </row>
    <row r="102" spans="1:1" ht="18">
      <c r="A102" s="8">
        <v>0.63605400000000001</v>
      </c>
    </row>
    <row r="103" spans="1:1" ht="18">
      <c r="A103" s="8">
        <v>0.51505000000000001</v>
      </c>
    </row>
    <row r="104" spans="1:1" ht="18">
      <c r="A104" s="8">
        <v>0.44402700000000001</v>
      </c>
    </row>
    <row r="105" spans="1:1" ht="18">
      <c r="A105" s="8">
        <v>0.50842600000000004</v>
      </c>
    </row>
    <row r="106" spans="1:1" ht="18">
      <c r="A106" s="8">
        <v>0.2661</v>
      </c>
    </row>
    <row r="107" spans="1:1" ht="18">
      <c r="A107" s="8">
        <v>0.26744499999999999</v>
      </c>
    </row>
    <row r="108" spans="1:1" ht="18">
      <c r="A108" s="8">
        <v>0.45280100000000001</v>
      </c>
    </row>
    <row r="109" spans="1:1" ht="18">
      <c r="A109" s="8">
        <v>0.49057899999999999</v>
      </c>
    </row>
    <row r="110" spans="1:1" ht="18">
      <c r="A110" s="8">
        <v>0.26668399999999998</v>
      </c>
    </row>
    <row r="111" spans="1:1" ht="18">
      <c r="A111" s="8">
        <v>0.52296200000000004</v>
      </c>
    </row>
    <row r="112" spans="1:1" ht="18">
      <c r="A112" s="8">
        <v>0.26775599999999999</v>
      </c>
    </row>
    <row r="113" spans="1:1" ht="18">
      <c r="A113" s="8">
        <v>0.17857100000000001</v>
      </c>
    </row>
    <row r="114" spans="1:1" ht="18">
      <c r="A114" s="8">
        <v>0.50467200000000001</v>
      </c>
    </row>
    <row r="115" spans="1:1" ht="18">
      <c r="A115" s="8">
        <v>0.50253800000000004</v>
      </c>
    </row>
    <row r="116" spans="1:1" ht="18">
      <c r="A116" s="8">
        <v>0.684087</v>
      </c>
    </row>
    <row r="117" spans="1:1" ht="18">
      <c r="A117" s="8">
        <v>0.52976999999999996</v>
      </c>
    </row>
    <row r="118" spans="1:1" ht="18">
      <c r="A118" s="8">
        <v>0.26668399999999998</v>
      </c>
    </row>
    <row r="119" spans="1:1" ht="18">
      <c r="A119" s="8">
        <v>0.52461800000000003</v>
      </c>
    </row>
    <row r="120" spans="1:1" ht="18">
      <c r="A120" s="8">
        <v>8.8172E-2</v>
      </c>
    </row>
    <row r="121" spans="1:1" ht="18">
      <c r="A121" s="8">
        <v>0.47696300000000003</v>
      </c>
    </row>
    <row r="122" spans="1:1" ht="18">
      <c r="A122" s="8">
        <v>8.8356000000000004E-2</v>
      </c>
    </row>
    <row r="123" spans="1:1" ht="18">
      <c r="A123" s="8">
        <v>0.52737800000000001</v>
      </c>
    </row>
    <row r="124" spans="1:1" ht="18">
      <c r="A124" s="8"/>
    </row>
    <row r="125" spans="1:1" ht="18">
      <c r="A125" s="8"/>
    </row>
    <row r="126" spans="1:1" ht="18">
      <c r="A126" s="8"/>
    </row>
    <row r="127" spans="1:1" ht="18">
      <c r="A127" s="8"/>
    </row>
    <row r="128" spans="1:1" ht="18">
      <c r="A128" s="8"/>
    </row>
    <row r="129" spans="1:1" ht="18">
      <c r="A129" s="8"/>
    </row>
    <row r="130" spans="1:1" ht="18">
      <c r="A130" s="8"/>
    </row>
    <row r="131" spans="1:1" ht="18">
      <c r="A131" s="8"/>
    </row>
    <row r="132" spans="1:1" ht="18">
      <c r="A132" s="8"/>
    </row>
    <row r="133" spans="1:1" ht="18">
      <c r="A133" s="8"/>
    </row>
    <row r="134" spans="1:1" ht="18">
      <c r="A134" s="8"/>
    </row>
    <row r="135" spans="1:1" ht="18">
      <c r="A135" s="8"/>
    </row>
    <row r="136" spans="1:1" ht="18">
      <c r="A136" s="8"/>
    </row>
    <row r="137" spans="1:1" ht="18">
      <c r="A137" s="8"/>
    </row>
    <row r="138" spans="1:1" ht="18">
      <c r="A138" s="8"/>
    </row>
    <row r="139" spans="1:1" ht="18">
      <c r="A139" s="8"/>
    </row>
    <row r="140" spans="1:1" ht="18">
      <c r="A140" s="8"/>
    </row>
    <row r="141" spans="1:1" ht="18">
      <c r="A141" s="8"/>
    </row>
    <row r="142" spans="1:1" ht="18">
      <c r="A142" s="8"/>
    </row>
    <row r="143" spans="1:1" ht="18">
      <c r="A143" s="8"/>
    </row>
    <row r="144" spans="1:1" ht="18">
      <c r="A144" s="8"/>
    </row>
    <row r="145" spans="1:1" ht="18">
      <c r="A145" s="8"/>
    </row>
    <row r="146" spans="1:1" ht="18">
      <c r="A146" s="8"/>
    </row>
    <row r="147" spans="1:1" ht="18">
      <c r="A147" s="8"/>
    </row>
    <row r="148" spans="1:1" ht="18">
      <c r="A148" s="8"/>
    </row>
    <row r="149" spans="1:1" ht="18">
      <c r="A149" s="8"/>
    </row>
    <row r="150" spans="1:1" ht="18">
      <c r="A150" s="8"/>
    </row>
    <row r="151" spans="1:1" ht="18">
      <c r="A151" s="8"/>
    </row>
    <row r="152" spans="1:1" ht="18">
      <c r="A152" s="8"/>
    </row>
    <row r="153" spans="1:1" ht="18">
      <c r="A153" s="8"/>
    </row>
    <row r="154" spans="1:1" ht="18">
      <c r="A154" s="8"/>
    </row>
    <row r="155" spans="1:1" ht="18">
      <c r="A155" s="8"/>
    </row>
    <row r="156" spans="1:1" ht="18">
      <c r="A156" s="8"/>
    </row>
    <row r="157" spans="1:1" ht="18">
      <c r="A157" s="8"/>
    </row>
    <row r="158" spans="1:1" ht="18">
      <c r="A158" s="8"/>
    </row>
    <row r="159" spans="1:1" ht="18">
      <c r="A159" s="8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9593-665E-334F-B64F-C24DE01214D9}">
  <dimension ref="A1:I116"/>
  <sheetViews>
    <sheetView zoomScale="75" zoomScaleNormal="125" zoomScalePageLayoutView="125" workbookViewId="0">
      <selection activeCell="E40" sqref="E40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9</v>
      </c>
      <c r="B1" s="2" t="s">
        <v>0</v>
      </c>
      <c r="C1" s="3" t="s">
        <v>1</v>
      </c>
      <c r="D1" s="3"/>
      <c r="E1" s="2" t="s">
        <v>0</v>
      </c>
      <c r="F1" t="s">
        <v>6</v>
      </c>
      <c r="G1" t="s">
        <v>7</v>
      </c>
      <c r="H1" s="3" t="s">
        <v>4</v>
      </c>
      <c r="I1" s="2" t="s">
        <v>5</v>
      </c>
    </row>
    <row r="2" spans="1:9">
      <c r="A2" s="2">
        <v>0</v>
      </c>
      <c r="B2" s="6">
        <v>0</v>
      </c>
      <c r="C2" s="7">
        <f>COUNTIF($A$2:$A$1000,B2)</f>
        <v>5</v>
      </c>
      <c r="D2" s="7"/>
      <c r="E2" s="5">
        <v>0</v>
      </c>
      <c r="F2" s="2">
        <v>0</v>
      </c>
      <c r="G2" s="2">
        <v>0</v>
      </c>
      <c r="H2" s="2">
        <v>0</v>
      </c>
      <c r="I2" s="2">
        <v>0</v>
      </c>
    </row>
    <row r="3" spans="1:9" ht="16">
      <c r="A3" s="2">
        <v>8.1992999999999996E-2</v>
      </c>
      <c r="B3" s="2">
        <v>0.05</v>
      </c>
      <c r="C3" s="4">
        <f>COUNTIF($A$2:$A$1000,"&gt;"&amp;B2)-COUNTIF($A$2:$A$1000,"&gt;="&amp;B3)</f>
        <v>1</v>
      </c>
      <c r="D3" s="4"/>
      <c r="E3" s="5">
        <v>0.05</v>
      </c>
      <c r="F3" s="2">
        <v>0</v>
      </c>
      <c r="G3" s="2">
        <v>5</v>
      </c>
      <c r="H3" s="2">
        <v>0</v>
      </c>
      <c r="I3" s="2">
        <v>1</v>
      </c>
    </row>
    <row r="4" spans="1:9" ht="16">
      <c r="A4" s="2">
        <v>0.20008300000000001</v>
      </c>
      <c r="B4" s="2">
        <v>0.1</v>
      </c>
      <c r="C4" s="4">
        <f t="shared" ref="C4:C21" si="0">COUNTIF($A$2:$A$1000,"&gt;="&amp;B3)-COUNTIF($A$2:$A$1000,"&gt;="&amp;B4)</f>
        <v>5</v>
      </c>
      <c r="D4" s="4"/>
      <c r="E4" s="5">
        <v>0.1</v>
      </c>
      <c r="F4" s="2">
        <v>0</v>
      </c>
      <c r="G4" s="2">
        <v>0</v>
      </c>
      <c r="H4" s="2">
        <v>0</v>
      </c>
      <c r="I4" s="2">
        <v>0</v>
      </c>
    </row>
    <row r="5" spans="1:9" ht="16">
      <c r="A5" s="2">
        <v>0</v>
      </c>
      <c r="B5" s="2">
        <v>0.15</v>
      </c>
      <c r="C5" s="4">
        <f t="shared" si="0"/>
        <v>9</v>
      </c>
      <c r="D5" s="4"/>
      <c r="E5" s="5">
        <v>0.15</v>
      </c>
      <c r="F5" s="2">
        <v>0</v>
      </c>
      <c r="G5" s="2">
        <v>0</v>
      </c>
      <c r="H5" s="2">
        <v>0</v>
      </c>
      <c r="I5" s="2">
        <v>0</v>
      </c>
    </row>
    <row r="6" spans="1:9" ht="16">
      <c r="A6" s="2">
        <v>0.20028899999999999</v>
      </c>
      <c r="B6" s="2">
        <v>0.2</v>
      </c>
      <c r="C6" s="4">
        <f t="shared" si="0"/>
        <v>1</v>
      </c>
      <c r="D6" s="4"/>
      <c r="E6" s="5">
        <v>0.2</v>
      </c>
      <c r="F6" s="2">
        <v>0</v>
      </c>
      <c r="G6" s="2">
        <v>2</v>
      </c>
      <c r="H6" s="2">
        <v>0</v>
      </c>
      <c r="I6" s="2">
        <v>0</v>
      </c>
    </row>
    <row r="7" spans="1:9" ht="16">
      <c r="A7" s="2">
        <v>0.12273100000000001</v>
      </c>
      <c r="B7" s="2">
        <v>0.25</v>
      </c>
      <c r="C7" s="4">
        <f t="shared" si="0"/>
        <v>4</v>
      </c>
      <c r="D7" s="4"/>
      <c r="E7" s="5">
        <v>0.25</v>
      </c>
      <c r="F7" s="2">
        <v>0</v>
      </c>
      <c r="G7" s="2">
        <v>0</v>
      </c>
      <c r="H7" s="2">
        <v>0</v>
      </c>
      <c r="I7" s="2">
        <v>0</v>
      </c>
    </row>
    <row r="8" spans="1:9" ht="16">
      <c r="A8" s="2">
        <v>0.123556</v>
      </c>
      <c r="B8" s="2">
        <v>0.3</v>
      </c>
      <c r="C8" s="4">
        <f t="shared" si="0"/>
        <v>0</v>
      </c>
      <c r="D8" s="4"/>
      <c r="E8" s="5">
        <v>0.3</v>
      </c>
      <c r="F8" s="2">
        <v>0</v>
      </c>
      <c r="G8" s="2">
        <v>2</v>
      </c>
      <c r="H8" s="2">
        <v>0</v>
      </c>
      <c r="I8" s="2">
        <v>1</v>
      </c>
    </row>
    <row r="9" spans="1:9" ht="16">
      <c r="A9" s="2">
        <v>0.12510299999999999</v>
      </c>
      <c r="B9" s="2">
        <v>0.35</v>
      </c>
      <c r="C9" s="4">
        <f t="shared" si="0"/>
        <v>0</v>
      </c>
      <c r="D9" s="4"/>
      <c r="E9" s="5">
        <v>0.35</v>
      </c>
      <c r="F9" s="2">
        <v>0</v>
      </c>
      <c r="G9" s="2">
        <v>0</v>
      </c>
      <c r="H9" s="2">
        <v>0</v>
      </c>
      <c r="I9" s="2">
        <v>0</v>
      </c>
    </row>
    <row r="10" spans="1:9" ht="16">
      <c r="A10" s="2">
        <v>0</v>
      </c>
      <c r="B10" s="2">
        <v>0.4</v>
      </c>
      <c r="C10" s="4">
        <f t="shared" si="0"/>
        <v>0</v>
      </c>
      <c r="D10" s="4"/>
      <c r="E10" s="5">
        <v>0.4</v>
      </c>
      <c r="F10" s="2">
        <v>0</v>
      </c>
      <c r="G10" s="2">
        <v>1</v>
      </c>
      <c r="H10" s="2">
        <v>0</v>
      </c>
      <c r="I10" s="2">
        <v>0</v>
      </c>
    </row>
    <row r="11" spans="1:9" ht="16">
      <c r="A11" s="2">
        <v>0.10602300000000001</v>
      </c>
      <c r="B11" s="2">
        <v>0.45</v>
      </c>
      <c r="C11" s="4">
        <f t="shared" si="0"/>
        <v>0</v>
      </c>
      <c r="D11" s="4"/>
      <c r="E11" s="5">
        <v>0.45</v>
      </c>
      <c r="F11" s="2">
        <v>0</v>
      </c>
      <c r="G11" s="2">
        <v>0</v>
      </c>
      <c r="H11" s="2">
        <v>0</v>
      </c>
      <c r="I11" s="2">
        <v>0</v>
      </c>
    </row>
    <row r="12" spans="1:9" ht="16">
      <c r="A12" s="2">
        <v>0.20266100000000001</v>
      </c>
      <c r="B12" s="2">
        <v>0.5</v>
      </c>
      <c r="C12" s="4">
        <f t="shared" si="0"/>
        <v>0</v>
      </c>
      <c r="D12" s="4"/>
      <c r="E12" s="5">
        <v>0.5</v>
      </c>
      <c r="F12" s="2">
        <v>27</v>
      </c>
      <c r="G12" s="2">
        <v>9</v>
      </c>
      <c r="H12" s="2">
        <v>0</v>
      </c>
      <c r="I12" s="2">
        <v>7</v>
      </c>
    </row>
    <row r="13" spans="1:9" ht="16">
      <c r="A13" s="2">
        <v>8.4983000000000003E-2</v>
      </c>
      <c r="B13" s="2">
        <v>0.55000000000000004</v>
      </c>
      <c r="C13" s="4">
        <f t="shared" si="0"/>
        <v>0</v>
      </c>
      <c r="D13" s="4"/>
      <c r="E13" s="5">
        <v>0.55000000000000004</v>
      </c>
      <c r="F13" s="2">
        <v>20</v>
      </c>
      <c r="G13" s="2">
        <v>4</v>
      </c>
      <c r="H13" s="2">
        <v>0</v>
      </c>
      <c r="I13" s="2">
        <v>0</v>
      </c>
    </row>
    <row r="14" spans="1:9" ht="16">
      <c r="A14" s="2">
        <v>0.123144</v>
      </c>
      <c r="B14" s="2">
        <v>0.6</v>
      </c>
      <c r="C14" s="4">
        <f t="shared" si="0"/>
        <v>0</v>
      </c>
      <c r="D14" s="4"/>
      <c r="E14" s="5">
        <v>0.6</v>
      </c>
      <c r="F14" s="2">
        <v>20</v>
      </c>
      <c r="G14" s="2">
        <v>16</v>
      </c>
      <c r="H14" s="2">
        <v>0</v>
      </c>
      <c r="I14" s="2">
        <v>4</v>
      </c>
    </row>
    <row r="15" spans="1:9" ht="16">
      <c r="A15" s="2">
        <v>0.123144</v>
      </c>
      <c r="B15" s="2">
        <v>0.65</v>
      </c>
      <c r="C15" s="4">
        <f t="shared" si="0"/>
        <v>0</v>
      </c>
      <c r="D15" s="4"/>
      <c r="E15" s="5">
        <v>0.65</v>
      </c>
      <c r="F15" s="2">
        <v>0</v>
      </c>
      <c r="G15" s="2">
        <v>1</v>
      </c>
      <c r="H15" s="2">
        <v>0</v>
      </c>
      <c r="I15" s="2">
        <v>0</v>
      </c>
    </row>
    <row r="16" spans="1:9" ht="16">
      <c r="A16" s="2">
        <v>0.12273100000000001</v>
      </c>
      <c r="B16" s="2">
        <v>0.7</v>
      </c>
      <c r="C16" s="4">
        <f t="shared" si="0"/>
        <v>0</v>
      </c>
      <c r="D16" s="4"/>
      <c r="E16" s="5">
        <v>0.7</v>
      </c>
      <c r="F16" s="2">
        <v>0</v>
      </c>
      <c r="G16" s="2">
        <v>0</v>
      </c>
      <c r="H16" s="2">
        <v>0</v>
      </c>
      <c r="I16" s="2">
        <v>0</v>
      </c>
    </row>
    <row r="17" spans="1:9" ht="16">
      <c r="A17" s="2">
        <v>0.12273100000000001</v>
      </c>
      <c r="B17" s="2">
        <v>0.75</v>
      </c>
      <c r="C17" s="4">
        <f t="shared" si="0"/>
        <v>0</v>
      </c>
      <c r="D17" s="4"/>
      <c r="E17" s="5">
        <v>0.75</v>
      </c>
      <c r="F17" s="2">
        <v>0</v>
      </c>
      <c r="G17" s="2">
        <v>1</v>
      </c>
      <c r="H17" s="2">
        <v>0</v>
      </c>
      <c r="I17" s="2">
        <v>0</v>
      </c>
    </row>
    <row r="18" spans="1:9" ht="16">
      <c r="A18" s="2">
        <v>0.19997899999999999</v>
      </c>
      <c r="B18" s="2">
        <v>0.8</v>
      </c>
      <c r="C18" s="4">
        <f t="shared" si="0"/>
        <v>0</v>
      </c>
      <c r="D18" s="4"/>
      <c r="E18" s="5">
        <v>0.8</v>
      </c>
      <c r="F18" s="2">
        <v>0</v>
      </c>
      <c r="G18" s="2">
        <v>3</v>
      </c>
      <c r="H18" s="2">
        <v>0</v>
      </c>
      <c r="I18" s="2">
        <v>0</v>
      </c>
    </row>
    <row r="19" spans="1:9" ht="16">
      <c r="A19" s="2">
        <v>8.5499000000000006E-2</v>
      </c>
      <c r="B19" s="2">
        <v>0.85</v>
      </c>
      <c r="C19" s="4">
        <f t="shared" si="0"/>
        <v>0</v>
      </c>
      <c r="D19" s="4"/>
      <c r="E19" s="5">
        <v>0.85</v>
      </c>
      <c r="F19" s="2">
        <v>0</v>
      </c>
      <c r="G19" s="2">
        <v>1</v>
      </c>
      <c r="H19" s="2">
        <v>0</v>
      </c>
      <c r="I19" s="2">
        <v>0</v>
      </c>
    </row>
    <row r="20" spans="1:9" ht="16">
      <c r="A20" s="2">
        <v>0.12737200000000001</v>
      </c>
      <c r="B20" s="2">
        <v>0.9</v>
      </c>
      <c r="C20" s="4">
        <f t="shared" si="0"/>
        <v>0</v>
      </c>
      <c r="D20" s="4"/>
      <c r="E20" s="5">
        <v>0.9</v>
      </c>
      <c r="F20" s="2">
        <v>0</v>
      </c>
      <c r="G20" s="2">
        <v>2</v>
      </c>
      <c r="H20" s="2">
        <v>0</v>
      </c>
      <c r="I20" s="2">
        <v>0</v>
      </c>
    </row>
    <row r="21" spans="1:9" ht="16">
      <c r="A21" s="2">
        <v>0</v>
      </c>
      <c r="B21" s="2">
        <v>0.95</v>
      </c>
      <c r="C21" s="4">
        <f t="shared" si="0"/>
        <v>0</v>
      </c>
      <c r="D21" s="4"/>
      <c r="E21" s="5">
        <v>0.95</v>
      </c>
      <c r="F21" s="2">
        <v>0</v>
      </c>
      <c r="G21" s="2">
        <v>5</v>
      </c>
      <c r="H21" s="2">
        <v>0</v>
      </c>
      <c r="I21" s="2">
        <v>1</v>
      </c>
    </row>
    <row r="22" spans="1:9" ht="16">
      <c r="A22" s="2">
        <v>8.3540000000000003E-2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2">
        <v>0</v>
      </c>
      <c r="G22" s="2">
        <v>1</v>
      </c>
      <c r="H22" s="2">
        <v>0</v>
      </c>
      <c r="I22" s="2">
        <v>0</v>
      </c>
    </row>
    <row r="23" spans="1:9">
      <c r="A23" s="2">
        <v>0.20039199999999999</v>
      </c>
      <c r="C23" s="1">
        <f>SUM(C2:C22)</f>
        <v>25</v>
      </c>
      <c r="D23" s="1"/>
      <c r="F23" s="1">
        <f>SUM(F2:F22)</f>
        <v>67</v>
      </c>
      <c r="G23" s="1">
        <f>SUM(G2:G22)</f>
        <v>53</v>
      </c>
      <c r="H23" s="1">
        <f t="shared" ref="H23:I23" si="1">SUM(H2:H22)</f>
        <v>0</v>
      </c>
      <c r="I23" s="1">
        <f t="shared" si="1"/>
        <v>14</v>
      </c>
    </row>
    <row r="24" spans="1:9">
      <c r="A24" s="2">
        <v>4.2595000000000001E-2</v>
      </c>
    </row>
    <row r="25" spans="1:9">
      <c r="A25" s="2">
        <v>9.3233999999999997E-2</v>
      </c>
    </row>
    <row r="26" spans="1:9">
      <c r="A26" s="2">
        <v>0</v>
      </c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EFF57-F88F-A442-88B3-8D94E4D794AF}">
  <dimension ref="A1:I116"/>
  <sheetViews>
    <sheetView zoomScale="75" zoomScaleNormal="125" zoomScalePageLayoutView="125" workbookViewId="0">
      <selection activeCell="G31" sqref="G31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2</v>
      </c>
      <c r="B1" s="2" t="s">
        <v>0</v>
      </c>
      <c r="C1" s="3" t="s">
        <v>1</v>
      </c>
      <c r="D1" s="3"/>
      <c r="E1" s="2" t="s">
        <v>0</v>
      </c>
      <c r="F1" t="s">
        <v>6</v>
      </c>
      <c r="G1" t="s">
        <v>7</v>
      </c>
      <c r="H1" s="3" t="s">
        <v>4</v>
      </c>
      <c r="I1" s="2" t="s">
        <v>5</v>
      </c>
    </row>
    <row r="2" spans="1:9">
      <c r="A2" s="2">
        <v>0.50362799999999996</v>
      </c>
      <c r="B2" s="6">
        <v>0</v>
      </c>
      <c r="C2" s="7">
        <f>COUNTIF($A$2:$A$1000,B2)</f>
        <v>0</v>
      </c>
      <c r="D2" s="7"/>
      <c r="E2" s="5">
        <v>0</v>
      </c>
    </row>
    <row r="3" spans="1:9" ht="16">
      <c r="A3" s="2">
        <v>9.8161999999999999E-2</v>
      </c>
      <c r="B3" s="2">
        <v>0.05</v>
      </c>
      <c r="C3" s="4">
        <f>COUNTIF($A$2:$A$1000,"&gt;"&amp;B2)-COUNTIF($A$2:$A$1000,"&gt;="&amp;B3)</f>
        <v>2</v>
      </c>
      <c r="D3" s="4"/>
      <c r="E3" s="5">
        <v>0.05</v>
      </c>
    </row>
    <row r="4" spans="1:9" ht="16">
      <c r="A4" s="2">
        <v>0.54329899999999998</v>
      </c>
      <c r="B4" s="2">
        <v>0.1</v>
      </c>
      <c r="C4" s="4">
        <f t="shared" ref="C4:C21" si="0">COUNTIF($A$2:$A$1000,"&gt;="&amp;B3)-COUNTIF($A$2:$A$1000,"&gt;="&amp;B4)</f>
        <v>7</v>
      </c>
      <c r="D4" s="4"/>
      <c r="E4" s="5">
        <v>0.1</v>
      </c>
    </row>
    <row r="5" spans="1:9" ht="16">
      <c r="A5" s="2">
        <v>8.2244999999999999E-2</v>
      </c>
      <c r="B5" s="2">
        <v>0.15</v>
      </c>
      <c r="C5" s="4">
        <f t="shared" si="0"/>
        <v>7</v>
      </c>
      <c r="D5" s="4"/>
      <c r="E5" s="5">
        <v>0.15</v>
      </c>
    </row>
    <row r="6" spans="1:9" ht="16">
      <c r="A6" s="2">
        <v>0.48717899999999997</v>
      </c>
      <c r="B6" s="2">
        <v>0.2</v>
      </c>
      <c r="C6" s="4">
        <f t="shared" si="0"/>
        <v>0</v>
      </c>
      <c r="D6" s="4"/>
      <c r="E6" s="5">
        <v>0.2</v>
      </c>
    </row>
    <row r="7" spans="1:9" ht="16">
      <c r="A7" s="2">
        <v>0.107789</v>
      </c>
      <c r="B7" s="2">
        <v>0.25</v>
      </c>
      <c r="C7" s="4">
        <f t="shared" si="0"/>
        <v>0</v>
      </c>
      <c r="D7" s="4"/>
      <c r="E7" s="5">
        <v>0.25</v>
      </c>
    </row>
    <row r="8" spans="1:9" ht="16">
      <c r="A8" s="2">
        <v>0.12317400000000001</v>
      </c>
      <c r="B8" s="2">
        <v>0.3</v>
      </c>
      <c r="C8" s="4">
        <f t="shared" si="0"/>
        <v>0</v>
      </c>
      <c r="D8" s="4"/>
      <c r="E8" s="5">
        <v>0.3</v>
      </c>
    </row>
    <row r="9" spans="1:9" ht="16">
      <c r="A9" s="2">
        <v>7.9631999999999994E-2</v>
      </c>
      <c r="B9" s="2">
        <v>0.35</v>
      </c>
      <c r="C9" s="4">
        <f t="shared" si="0"/>
        <v>0</v>
      </c>
      <c r="D9" s="4"/>
      <c r="E9" s="5">
        <v>0.35</v>
      </c>
    </row>
    <row r="10" spans="1:9" ht="16">
      <c r="A10" s="2">
        <v>2.8544E-2</v>
      </c>
      <c r="B10" s="2">
        <v>0.4</v>
      </c>
      <c r="C10" s="4">
        <f t="shared" si="0"/>
        <v>0</v>
      </c>
      <c r="D10" s="4"/>
      <c r="E10" s="5">
        <v>0.4</v>
      </c>
    </row>
    <row r="11" spans="1:9" ht="16">
      <c r="A11" s="2">
        <v>0.10508000000000001</v>
      </c>
      <c r="B11" s="2">
        <v>0.45</v>
      </c>
      <c r="C11" s="4">
        <f t="shared" si="0"/>
        <v>0</v>
      </c>
      <c r="D11" s="4"/>
      <c r="E11" s="5">
        <v>0.45</v>
      </c>
    </row>
    <row r="12" spans="1:9" ht="16">
      <c r="A12" s="2">
        <v>0.50106399999999995</v>
      </c>
      <c r="B12" s="2">
        <v>0.5</v>
      </c>
      <c r="C12" s="4">
        <f t="shared" si="0"/>
        <v>1</v>
      </c>
      <c r="D12" s="4"/>
      <c r="E12" s="5">
        <v>0.5</v>
      </c>
    </row>
    <row r="13" spans="1:9" ht="16">
      <c r="A13" s="2">
        <v>7.2568999999999995E-2</v>
      </c>
      <c r="B13" s="2">
        <v>0.55000000000000004</v>
      </c>
      <c r="C13" s="4">
        <f t="shared" si="0"/>
        <v>5</v>
      </c>
      <c r="D13" s="4"/>
      <c r="E13" s="5">
        <v>0.55000000000000004</v>
      </c>
    </row>
    <row r="14" spans="1:9" ht="16">
      <c r="A14" s="2">
        <v>9.2501E-2</v>
      </c>
      <c r="B14" s="2">
        <v>0.6</v>
      </c>
      <c r="C14" s="4">
        <f t="shared" si="0"/>
        <v>1</v>
      </c>
      <c r="D14" s="4"/>
      <c r="E14" s="5">
        <v>0.6</v>
      </c>
    </row>
    <row r="15" spans="1:9" ht="16">
      <c r="A15" s="2">
        <v>0.118481</v>
      </c>
      <c r="B15" s="2">
        <v>0.65</v>
      </c>
      <c r="C15" s="4">
        <f t="shared" si="0"/>
        <v>0</v>
      </c>
      <c r="D15" s="4"/>
      <c r="E15" s="5">
        <v>0.65</v>
      </c>
    </row>
    <row r="16" spans="1:9" ht="16">
      <c r="A16" s="2">
        <v>0.103628</v>
      </c>
      <c r="B16" s="2">
        <v>0.7</v>
      </c>
      <c r="C16" s="4">
        <f t="shared" si="0"/>
        <v>2</v>
      </c>
      <c r="D16" s="4"/>
      <c r="E16" s="5">
        <v>0.7</v>
      </c>
    </row>
    <row r="17" spans="1:9" ht="16">
      <c r="A17" s="2">
        <v>0.11025600000000001</v>
      </c>
      <c r="B17" s="2">
        <v>0.75</v>
      </c>
      <c r="C17" s="4">
        <f t="shared" si="0"/>
        <v>0</v>
      </c>
      <c r="D17" s="4"/>
      <c r="E17" s="5">
        <v>0.75</v>
      </c>
    </row>
    <row r="18" spans="1:9" ht="16">
      <c r="A18" s="2">
        <v>0.52733399999999997</v>
      </c>
      <c r="B18" s="2">
        <v>0.8</v>
      </c>
      <c r="C18" s="4">
        <f t="shared" si="0"/>
        <v>0</v>
      </c>
      <c r="D18" s="4"/>
      <c r="E18" s="5">
        <v>0.8</v>
      </c>
    </row>
    <row r="19" spans="1:9" ht="16">
      <c r="A19" s="2">
        <v>0.66240900000000003</v>
      </c>
      <c r="B19" s="2">
        <v>0.85</v>
      </c>
      <c r="C19" s="4">
        <f t="shared" si="0"/>
        <v>0</v>
      </c>
      <c r="D19" s="4"/>
      <c r="E19" s="5">
        <v>0.85</v>
      </c>
    </row>
    <row r="20" spans="1:9" ht="16">
      <c r="A20" s="2">
        <v>0.110015</v>
      </c>
      <c r="B20" s="2">
        <v>0.9</v>
      </c>
      <c r="C20" s="4">
        <f t="shared" si="0"/>
        <v>0</v>
      </c>
      <c r="D20" s="4"/>
      <c r="E20" s="5">
        <v>0.9</v>
      </c>
    </row>
    <row r="21" spans="1:9" ht="16">
      <c r="A21" s="2">
        <v>0.50556400000000001</v>
      </c>
      <c r="B21" s="2">
        <v>0.95</v>
      </c>
      <c r="C21" s="4">
        <f t="shared" si="0"/>
        <v>0</v>
      </c>
      <c r="D21" s="4"/>
      <c r="E21" s="5">
        <v>0.95</v>
      </c>
    </row>
    <row r="22" spans="1:9" ht="16">
      <c r="A22" s="2">
        <v>8.1567000000000001E-2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</row>
    <row r="23" spans="1:9">
      <c r="A23" s="2">
        <v>0.58006800000000003</v>
      </c>
      <c r="C23" s="1">
        <f>SUM(C2:C22)</f>
        <v>25</v>
      </c>
      <c r="D23" s="1"/>
      <c r="F23" s="1">
        <f>SUM(distance!F28:F48)</f>
        <v>67</v>
      </c>
      <c r="G23" s="1">
        <f>SUM(distance!G28:G48)</f>
        <v>53</v>
      </c>
      <c r="H23" s="1">
        <f>SUM(distance!H28:H48)</f>
        <v>0</v>
      </c>
      <c r="I23" s="1">
        <f>SUM(distance!I28:I48)</f>
        <v>14</v>
      </c>
    </row>
    <row r="24" spans="1:9">
      <c r="A24" s="2">
        <v>5.2733000000000002E-2</v>
      </c>
    </row>
    <row r="25" spans="1:9">
      <c r="A25" s="2">
        <v>0.672956</v>
      </c>
    </row>
    <row r="26" spans="1:9">
      <c r="A26" s="2">
        <v>2.9030000000000002E-3</v>
      </c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E891-CC99-8349-8855-91C2E8B2EAC6}">
  <dimension ref="A1:I143"/>
  <sheetViews>
    <sheetView zoomScale="75" zoomScaleNormal="125" zoomScalePageLayoutView="125" workbookViewId="0">
      <selection activeCell="F2" sqref="F2:I22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3</v>
      </c>
      <c r="B1" s="2" t="s">
        <v>0</v>
      </c>
      <c r="C1" s="3" t="s">
        <v>1</v>
      </c>
      <c r="D1" s="3"/>
      <c r="E1" s="2" t="s">
        <v>0</v>
      </c>
      <c r="F1" t="s">
        <v>6</v>
      </c>
      <c r="G1" t="s">
        <v>7</v>
      </c>
      <c r="H1" s="3" t="s">
        <v>4</v>
      </c>
      <c r="I1" s="2" t="s">
        <v>5</v>
      </c>
    </row>
    <row r="2" spans="1:9">
      <c r="A2" s="2">
        <v>0.63045099999999998</v>
      </c>
      <c r="B2" s="6">
        <v>0</v>
      </c>
      <c r="C2" s="7">
        <f>COUNTIF($A$2:$A$1000,B2)</f>
        <v>0</v>
      </c>
      <c r="D2" s="7"/>
      <c r="E2" s="5">
        <v>0</v>
      </c>
      <c r="F2" s="2">
        <v>0</v>
      </c>
      <c r="G2" s="2">
        <v>0</v>
      </c>
      <c r="H2" s="2">
        <v>0</v>
      </c>
      <c r="I2" s="2">
        <v>0</v>
      </c>
    </row>
    <row r="3" spans="1:9" ht="16">
      <c r="A3" s="2">
        <v>8.3613999999999994E-2</v>
      </c>
      <c r="B3" s="2">
        <v>0.05</v>
      </c>
      <c r="C3" s="4">
        <f>COUNTIF($A$2:$A$1000,"&gt;"&amp;B2)-COUNTIF($A$2:$A$1000,"&gt;="&amp;B3)</f>
        <v>3</v>
      </c>
      <c r="D3" s="4"/>
      <c r="E3" s="5">
        <v>0.05</v>
      </c>
      <c r="F3" s="2">
        <v>0</v>
      </c>
      <c r="G3" s="2">
        <v>0</v>
      </c>
      <c r="H3" s="2">
        <v>0</v>
      </c>
      <c r="I3" s="2">
        <v>0</v>
      </c>
    </row>
    <row r="4" spans="1:9" ht="16">
      <c r="A4" s="2">
        <v>0.70050100000000004</v>
      </c>
      <c r="B4" s="2">
        <v>0.1</v>
      </c>
      <c r="C4" s="4">
        <f t="shared" ref="C4:C21" si="0">COUNTIF($A$2:$A$1000,"&gt;="&amp;B3)-COUNTIF($A$2:$A$1000,"&gt;="&amp;B4)</f>
        <v>4</v>
      </c>
      <c r="D4" s="4"/>
      <c r="E4" s="5">
        <v>0.1</v>
      </c>
      <c r="F4" s="2">
        <v>0</v>
      </c>
      <c r="G4" s="2">
        <v>0</v>
      </c>
      <c r="H4" s="2">
        <v>0</v>
      </c>
      <c r="I4" s="2">
        <v>0</v>
      </c>
    </row>
    <row r="5" spans="1:9" ht="16">
      <c r="A5" s="2">
        <v>0.122588</v>
      </c>
      <c r="B5" s="2">
        <v>0.15</v>
      </c>
      <c r="C5" s="4">
        <f t="shared" si="0"/>
        <v>7</v>
      </c>
      <c r="D5" s="4"/>
      <c r="E5" s="5">
        <v>0.15</v>
      </c>
      <c r="F5" s="2">
        <v>0</v>
      </c>
      <c r="G5" s="2">
        <v>0</v>
      </c>
      <c r="H5" s="2">
        <v>0</v>
      </c>
      <c r="I5" s="2">
        <v>0</v>
      </c>
    </row>
    <row r="6" spans="1:9" ht="16">
      <c r="A6" s="2">
        <v>0.63920699999999997</v>
      </c>
      <c r="B6" s="2">
        <v>0.2</v>
      </c>
      <c r="C6" s="4">
        <f t="shared" si="0"/>
        <v>2</v>
      </c>
      <c r="D6" s="4"/>
      <c r="E6" s="5">
        <v>0.2</v>
      </c>
      <c r="F6" s="2">
        <v>0</v>
      </c>
      <c r="G6" s="2">
        <v>0</v>
      </c>
      <c r="H6" s="2">
        <v>0</v>
      </c>
      <c r="I6" s="2">
        <v>0</v>
      </c>
    </row>
    <row r="7" spans="1:9" ht="16">
      <c r="A7" s="2">
        <v>0.120337</v>
      </c>
      <c r="B7" s="2">
        <v>0.25</v>
      </c>
      <c r="C7" s="4">
        <f t="shared" si="0"/>
        <v>0</v>
      </c>
      <c r="D7" s="4"/>
      <c r="E7" s="5">
        <v>0.25</v>
      </c>
      <c r="F7" s="2">
        <v>0</v>
      </c>
      <c r="G7" s="2">
        <v>0</v>
      </c>
      <c r="H7" s="2">
        <v>0</v>
      </c>
      <c r="I7" s="2">
        <v>0</v>
      </c>
    </row>
    <row r="8" spans="1:9" ht="16">
      <c r="A8" s="2">
        <v>0.16614999999999999</v>
      </c>
      <c r="B8" s="2">
        <v>0.3</v>
      </c>
      <c r="C8" s="4">
        <f t="shared" si="0"/>
        <v>0</v>
      </c>
      <c r="D8" s="4"/>
      <c r="E8" s="5">
        <v>0.3</v>
      </c>
      <c r="F8" s="2">
        <v>0</v>
      </c>
      <c r="G8" s="2">
        <v>0</v>
      </c>
      <c r="H8" s="2">
        <v>0</v>
      </c>
      <c r="I8" s="2">
        <v>0</v>
      </c>
    </row>
    <row r="9" spans="1:9" ht="16">
      <c r="A9" s="2">
        <v>4.5147E-2</v>
      </c>
      <c r="B9" s="2">
        <v>0.35</v>
      </c>
      <c r="C9" s="4">
        <f t="shared" si="0"/>
        <v>0</v>
      </c>
      <c r="D9" s="4"/>
      <c r="E9" s="5">
        <v>0.35</v>
      </c>
      <c r="F9" s="2">
        <v>0</v>
      </c>
      <c r="G9" s="2">
        <v>5</v>
      </c>
      <c r="H9" s="2">
        <v>0</v>
      </c>
      <c r="I9" s="2">
        <v>0</v>
      </c>
    </row>
    <row r="10" spans="1:9" ht="16">
      <c r="A10" s="2">
        <v>0.105075</v>
      </c>
      <c r="B10" s="2">
        <v>0.4</v>
      </c>
      <c r="C10" s="4">
        <f t="shared" si="0"/>
        <v>0</v>
      </c>
      <c r="D10" s="4"/>
      <c r="E10" s="5">
        <v>0.4</v>
      </c>
      <c r="F10" s="2">
        <v>7</v>
      </c>
      <c r="G10" s="2">
        <v>6</v>
      </c>
      <c r="H10" s="2">
        <v>0</v>
      </c>
      <c r="I10" s="2">
        <v>3</v>
      </c>
    </row>
    <row r="11" spans="1:9" ht="16">
      <c r="A11" s="2">
        <v>0.10226399999999999</v>
      </c>
      <c r="B11" s="2">
        <v>0.45</v>
      </c>
      <c r="C11" s="4">
        <f t="shared" si="0"/>
        <v>0</v>
      </c>
      <c r="D11" s="4"/>
      <c r="E11" s="5">
        <v>0.45</v>
      </c>
      <c r="F11" s="2">
        <v>5</v>
      </c>
      <c r="G11" s="2">
        <v>5</v>
      </c>
      <c r="H11" s="2">
        <v>0</v>
      </c>
      <c r="I11" s="2">
        <v>1</v>
      </c>
    </row>
    <row r="12" spans="1:9" ht="16">
      <c r="A12" s="2">
        <v>0.72465900000000005</v>
      </c>
      <c r="B12" s="2">
        <v>0.5</v>
      </c>
      <c r="C12" s="4">
        <f t="shared" si="0"/>
        <v>0</v>
      </c>
      <c r="D12" s="4"/>
      <c r="E12" s="5">
        <v>0.5</v>
      </c>
      <c r="F12" s="2">
        <v>13</v>
      </c>
      <c r="G12" s="2">
        <v>13</v>
      </c>
      <c r="H12" s="2">
        <v>0</v>
      </c>
      <c r="I12" s="2">
        <v>1</v>
      </c>
    </row>
    <row r="13" spans="1:9" ht="16">
      <c r="A13" s="2">
        <v>7.0050000000000001E-2</v>
      </c>
      <c r="B13" s="2">
        <v>0.55000000000000004</v>
      </c>
      <c r="C13" s="4">
        <f t="shared" si="0"/>
        <v>0</v>
      </c>
      <c r="D13" s="4"/>
      <c r="E13" s="5">
        <v>0.55000000000000004</v>
      </c>
      <c r="F13" s="2">
        <v>9</v>
      </c>
      <c r="G13" s="2">
        <v>2</v>
      </c>
      <c r="H13" s="2">
        <v>0</v>
      </c>
      <c r="I13" s="2">
        <v>2</v>
      </c>
    </row>
    <row r="14" spans="1:9" ht="16">
      <c r="A14" s="2">
        <v>5.3439E-2</v>
      </c>
      <c r="B14" s="2">
        <v>0.6</v>
      </c>
      <c r="C14" s="4">
        <f t="shared" si="0"/>
        <v>0</v>
      </c>
      <c r="D14" s="4"/>
      <c r="E14" s="5">
        <v>0.6</v>
      </c>
      <c r="F14" s="2">
        <v>7</v>
      </c>
      <c r="G14" s="2">
        <v>12</v>
      </c>
      <c r="H14" s="2">
        <v>0</v>
      </c>
      <c r="I14" s="2">
        <v>6</v>
      </c>
    </row>
    <row r="15" spans="1:9" ht="16">
      <c r="A15" s="2">
        <v>0.153313</v>
      </c>
      <c r="B15" s="2">
        <v>0.65</v>
      </c>
      <c r="C15" s="4">
        <f t="shared" si="0"/>
        <v>3</v>
      </c>
      <c r="D15" s="4"/>
      <c r="E15" s="5">
        <v>0.65</v>
      </c>
      <c r="F15" s="2">
        <v>7</v>
      </c>
      <c r="G15" s="2">
        <v>2</v>
      </c>
      <c r="H15" s="2">
        <v>0</v>
      </c>
      <c r="I15" s="2">
        <v>1</v>
      </c>
    </row>
    <row r="16" spans="1:9" ht="16">
      <c r="A16" s="2">
        <v>0.105522</v>
      </c>
      <c r="B16" s="2">
        <v>0.7</v>
      </c>
      <c r="C16" s="4">
        <f t="shared" si="0"/>
        <v>1</v>
      </c>
      <c r="D16" s="4"/>
      <c r="E16" s="5">
        <v>0.7</v>
      </c>
      <c r="F16" s="2">
        <v>14</v>
      </c>
      <c r="G16" s="2">
        <v>4</v>
      </c>
      <c r="H16" s="2">
        <v>0</v>
      </c>
      <c r="I16" s="2">
        <v>0</v>
      </c>
    </row>
    <row r="17" spans="1:9" ht="16">
      <c r="A17" s="2">
        <v>0.12803400000000001</v>
      </c>
      <c r="B17" s="2">
        <v>0.75</v>
      </c>
      <c r="C17" s="4">
        <f t="shared" si="0"/>
        <v>3</v>
      </c>
      <c r="D17" s="4"/>
      <c r="E17" s="5">
        <v>0.75</v>
      </c>
      <c r="F17" s="2">
        <v>5</v>
      </c>
      <c r="G17" s="2">
        <v>3</v>
      </c>
      <c r="H17" s="2">
        <v>0</v>
      </c>
      <c r="I17" s="2">
        <v>0</v>
      </c>
    </row>
    <row r="18" spans="1:9" ht="16">
      <c r="A18" s="2">
        <v>0.68298800000000004</v>
      </c>
      <c r="B18" s="2">
        <v>0.8</v>
      </c>
      <c r="C18" s="4">
        <f t="shared" si="0"/>
        <v>1</v>
      </c>
      <c r="D18" s="4"/>
      <c r="E18" s="5">
        <v>0.8</v>
      </c>
      <c r="F18" s="2">
        <v>0</v>
      </c>
      <c r="G18" s="2">
        <v>0</v>
      </c>
      <c r="H18" s="2">
        <v>0</v>
      </c>
      <c r="I18" s="2">
        <v>0</v>
      </c>
    </row>
    <row r="19" spans="1:9" ht="16">
      <c r="A19" s="2">
        <v>0.79906100000000002</v>
      </c>
      <c r="B19" s="2">
        <v>0.85</v>
      </c>
      <c r="C19" s="4">
        <f t="shared" si="0"/>
        <v>1</v>
      </c>
      <c r="D19" s="4"/>
      <c r="E19" s="5">
        <v>0.85</v>
      </c>
      <c r="F19" s="2">
        <v>0</v>
      </c>
      <c r="G19" s="2">
        <v>0</v>
      </c>
      <c r="H19" s="2">
        <v>0</v>
      </c>
      <c r="I19" s="2">
        <v>0</v>
      </c>
    </row>
    <row r="20" spans="1:9" ht="16">
      <c r="A20" s="2">
        <v>0.10817499999999999</v>
      </c>
      <c r="B20" s="2">
        <v>0.9</v>
      </c>
      <c r="C20" s="4">
        <f t="shared" si="0"/>
        <v>0</v>
      </c>
      <c r="D20" s="4"/>
      <c r="E20" s="5">
        <v>0.9</v>
      </c>
      <c r="F20" s="2">
        <v>0</v>
      </c>
      <c r="G20" s="2">
        <v>0</v>
      </c>
      <c r="H20" s="2">
        <v>0</v>
      </c>
      <c r="I20" s="2">
        <v>0</v>
      </c>
    </row>
    <row r="21" spans="1:9" ht="16">
      <c r="A21" s="2">
        <v>0.63045099999999998</v>
      </c>
      <c r="B21" s="2">
        <v>0.95</v>
      </c>
      <c r="C21" s="4">
        <f t="shared" si="0"/>
        <v>0</v>
      </c>
      <c r="D21" s="4"/>
      <c r="E21" s="5">
        <v>0.95</v>
      </c>
      <c r="F21" s="2">
        <v>0</v>
      </c>
      <c r="G21" s="2">
        <v>1</v>
      </c>
      <c r="H21" s="2">
        <v>0</v>
      </c>
      <c r="I21" s="2">
        <v>0</v>
      </c>
    </row>
    <row r="22" spans="1:9" ht="16">
      <c r="A22" s="2">
        <v>5.5182000000000002E-2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2">
        <v>0</v>
      </c>
      <c r="G22" s="2">
        <v>0</v>
      </c>
      <c r="H22" s="2">
        <v>0</v>
      </c>
      <c r="I22" s="2">
        <v>0</v>
      </c>
    </row>
    <row r="23" spans="1:9">
      <c r="A23" s="2">
        <v>0.72677000000000003</v>
      </c>
      <c r="C23" s="1">
        <f>SUM(C2:C22)</f>
        <v>25</v>
      </c>
      <c r="D23" s="1"/>
      <c r="F23" s="1">
        <f>SUM(F2:F22)</f>
        <v>67</v>
      </c>
      <c r="G23" s="1">
        <f>SUM(G2:G22)</f>
        <v>53</v>
      </c>
      <c r="H23" s="1">
        <f t="shared" ref="H23:I23" si="1">SUM(H2:H22)</f>
        <v>0</v>
      </c>
      <c r="I23" s="1">
        <f t="shared" si="1"/>
        <v>14</v>
      </c>
    </row>
    <row r="24" spans="1:9">
      <c r="A24" s="2">
        <v>3.5025000000000001E-2</v>
      </c>
    </row>
    <row r="25" spans="1:9">
      <c r="A25" s="2">
        <v>0.81433199999999994</v>
      </c>
    </row>
    <row r="26" spans="1:9">
      <c r="A26" s="2">
        <v>3.5025000000000001E-2</v>
      </c>
    </row>
    <row r="27" spans="1:9">
      <c r="A27" s="2"/>
    </row>
    <row r="28" spans="1:9">
      <c r="A28" s="2"/>
      <c r="F28" s="2">
        <v>0</v>
      </c>
      <c r="G28" s="2">
        <v>0</v>
      </c>
      <c r="H28" s="2">
        <v>0</v>
      </c>
      <c r="I28" s="2">
        <v>0</v>
      </c>
    </row>
    <row r="29" spans="1:9">
      <c r="A29" s="2"/>
      <c r="F29" s="2">
        <v>27</v>
      </c>
      <c r="G29" s="2">
        <v>0</v>
      </c>
      <c r="H29" s="2">
        <v>0</v>
      </c>
      <c r="I29" s="2">
        <v>1</v>
      </c>
    </row>
    <row r="30" spans="1:9">
      <c r="A30" s="2"/>
      <c r="F30" s="2">
        <v>4</v>
      </c>
      <c r="G30" s="2">
        <v>0</v>
      </c>
      <c r="H30" s="2">
        <v>0</v>
      </c>
      <c r="I30" s="2">
        <v>1</v>
      </c>
    </row>
    <row r="31" spans="1:9">
      <c r="A31" s="2"/>
      <c r="F31" s="2">
        <v>4</v>
      </c>
      <c r="G31" s="2">
        <v>0</v>
      </c>
      <c r="H31" s="2">
        <v>0</v>
      </c>
      <c r="I31" s="2">
        <v>2</v>
      </c>
    </row>
    <row r="32" spans="1:9">
      <c r="A32" s="2"/>
      <c r="F32" s="2">
        <v>24</v>
      </c>
      <c r="G32" s="2">
        <v>0</v>
      </c>
      <c r="H32" s="2">
        <v>0</v>
      </c>
      <c r="I32" s="2">
        <v>3</v>
      </c>
    </row>
    <row r="33" spans="1:9">
      <c r="A33" s="2"/>
      <c r="F33" s="2">
        <v>8</v>
      </c>
      <c r="G33" s="2">
        <v>1</v>
      </c>
      <c r="H33" s="2">
        <v>0</v>
      </c>
      <c r="I33" s="2">
        <v>3</v>
      </c>
    </row>
    <row r="34" spans="1:9">
      <c r="A34" s="2"/>
      <c r="F34" s="2">
        <v>0</v>
      </c>
      <c r="G34" s="2">
        <v>0</v>
      </c>
      <c r="H34" s="2">
        <v>0</v>
      </c>
      <c r="I34" s="2">
        <v>3</v>
      </c>
    </row>
    <row r="35" spans="1:9">
      <c r="A35" s="2"/>
      <c r="F35" s="2">
        <v>0</v>
      </c>
      <c r="G35" s="2">
        <v>1</v>
      </c>
      <c r="H35" s="2">
        <v>0</v>
      </c>
      <c r="I35" s="2">
        <v>1</v>
      </c>
    </row>
    <row r="36" spans="1:9">
      <c r="A36" s="2"/>
      <c r="F36" s="2">
        <v>0</v>
      </c>
      <c r="G36" s="2">
        <v>5</v>
      </c>
      <c r="H36" s="2">
        <v>0</v>
      </c>
      <c r="I36" s="2">
        <v>0</v>
      </c>
    </row>
    <row r="37" spans="1:9">
      <c r="A37" s="2"/>
      <c r="F37" s="2">
        <v>0</v>
      </c>
      <c r="G37" s="2">
        <v>5</v>
      </c>
      <c r="H37" s="2">
        <v>0</v>
      </c>
      <c r="I37" s="2">
        <v>0</v>
      </c>
    </row>
    <row r="38" spans="1:9">
      <c r="A38" s="2"/>
      <c r="F38" s="2">
        <v>0</v>
      </c>
      <c r="G38" s="2">
        <v>3</v>
      </c>
      <c r="H38" s="2">
        <v>0</v>
      </c>
      <c r="I38" s="2">
        <v>0</v>
      </c>
    </row>
    <row r="39" spans="1:9">
      <c r="A39" s="2"/>
      <c r="F39" s="2">
        <v>0</v>
      </c>
      <c r="G39" s="2">
        <v>2</v>
      </c>
      <c r="H39" s="2">
        <v>0</v>
      </c>
      <c r="I39" s="2">
        <v>0</v>
      </c>
    </row>
    <row r="40" spans="1:9">
      <c r="A40" s="2"/>
      <c r="F40" s="2">
        <v>0</v>
      </c>
      <c r="G40" s="2">
        <v>4</v>
      </c>
      <c r="H40" s="2">
        <v>0</v>
      </c>
      <c r="I40" s="2">
        <v>0</v>
      </c>
    </row>
    <row r="41" spans="1:9">
      <c r="A41" s="2"/>
      <c r="F41" s="2">
        <v>0</v>
      </c>
      <c r="G41" s="2">
        <v>5</v>
      </c>
      <c r="H41" s="2">
        <v>0</v>
      </c>
      <c r="I41" s="2">
        <v>0</v>
      </c>
    </row>
    <row r="42" spans="1:9">
      <c r="A42" s="2"/>
      <c r="F42" s="2">
        <v>0</v>
      </c>
      <c r="G42" s="2">
        <v>6</v>
      </c>
      <c r="H42" s="2">
        <v>0</v>
      </c>
      <c r="I42" s="2">
        <v>0</v>
      </c>
    </row>
    <row r="43" spans="1:9">
      <c r="A43" s="2"/>
      <c r="F43" s="2">
        <v>0</v>
      </c>
      <c r="G43" s="2">
        <v>2</v>
      </c>
      <c r="H43" s="2">
        <v>0</v>
      </c>
      <c r="I43" s="2">
        <v>0</v>
      </c>
    </row>
    <row r="44" spans="1:9">
      <c r="A44" s="2"/>
      <c r="F44" s="2">
        <v>0</v>
      </c>
      <c r="G44" s="2">
        <v>4</v>
      </c>
      <c r="H44" s="2">
        <v>0</v>
      </c>
      <c r="I44" s="2">
        <v>0</v>
      </c>
    </row>
    <row r="45" spans="1:9">
      <c r="A45" s="2"/>
      <c r="F45" s="2">
        <v>0</v>
      </c>
      <c r="G45" s="2">
        <v>6</v>
      </c>
      <c r="H45" s="2">
        <v>0</v>
      </c>
      <c r="I45" s="2">
        <v>0</v>
      </c>
    </row>
    <row r="46" spans="1:9">
      <c r="A46" s="2"/>
      <c r="F46" s="2">
        <v>0</v>
      </c>
      <c r="G46" s="2">
        <v>5</v>
      </c>
      <c r="H46" s="2">
        <v>0</v>
      </c>
      <c r="I46" s="2">
        <v>0</v>
      </c>
    </row>
    <row r="47" spans="1:9">
      <c r="A47" s="2"/>
      <c r="F47" s="2">
        <v>0</v>
      </c>
      <c r="G47" s="2">
        <v>2</v>
      </c>
      <c r="H47" s="2">
        <v>0</v>
      </c>
      <c r="I47" s="2">
        <v>0</v>
      </c>
    </row>
    <row r="48" spans="1:9">
      <c r="A48" s="2"/>
      <c r="F48" s="2">
        <v>0</v>
      </c>
      <c r="G48" s="2">
        <v>2</v>
      </c>
      <c r="H48" s="2">
        <v>0</v>
      </c>
      <c r="I48" s="2">
        <v>0</v>
      </c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グラフ</vt:lpstr>
      <vt:lpstr>spped_blue(s)</vt:lpstr>
      <vt:lpstr>spped_red(f)</vt:lpstr>
      <vt:lpstr>direction</vt:lpstr>
      <vt:lpstr>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2018-01-21T19:27:01Z</dcterms:created>
  <dcterms:modified xsi:type="dcterms:W3CDTF">2018-07-12T01:10:19Z</dcterms:modified>
</cp:coreProperties>
</file>